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jyu240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<sst xmlns="http://schemas.openxmlformats.org/spreadsheetml/2006/main" count="49" uniqueCount="34">
  <si>
    <t>(平成24年(2012年)7月末現在)</t>
  </si>
  <si>
    <t>男</t>
  </si>
  <si>
    <t>女</t>
  </si>
  <si>
    <t>計</t>
  </si>
  <si>
    <t>世帯</t>
  </si>
  <si>
    <t>区        分</t>
  </si>
  <si>
    <t>日本人</t>
  </si>
  <si>
    <t>外国人</t>
  </si>
  <si>
    <t>複数国籍</t>
  </si>
  <si>
    <t>計</t>
  </si>
  <si>
    <t>中区</t>
  </si>
  <si>
    <t>市民課</t>
  </si>
  <si>
    <t>東区</t>
  </si>
  <si>
    <t>温品出張所</t>
  </si>
  <si>
    <t>南区</t>
  </si>
  <si>
    <t>似島出張所</t>
  </si>
  <si>
    <t>西区</t>
  </si>
  <si>
    <t>佐東出張所</t>
  </si>
  <si>
    <t>安佐南区</t>
  </si>
  <si>
    <r>
      <rPr>
        <sz val="9"/>
        <rFont val="ＭＳ Ｐゴシック"/>
        <family val="3"/>
      </rPr>
      <t>祇</t>
    </r>
    <r>
      <rPr>
        <sz val="9"/>
        <rFont val="HG丸ｺﾞｼｯｸM-PRO"/>
        <family val="3"/>
      </rPr>
      <t>園出張所</t>
    </r>
  </si>
  <si>
    <t>沼田出張所</t>
  </si>
  <si>
    <t>白木出張所</t>
  </si>
  <si>
    <t>安佐北区</t>
  </si>
  <si>
    <t>高陽出張所</t>
  </si>
  <si>
    <t>安佐出張所</t>
  </si>
  <si>
    <t>中野出張所</t>
  </si>
  <si>
    <t>安芸区</t>
  </si>
  <si>
    <t>阿戸出張所</t>
  </si>
  <si>
    <t>矢野出張所</t>
  </si>
  <si>
    <t>　</t>
  </si>
  <si>
    <t>佐伯区</t>
  </si>
  <si>
    <t>湯来出張所</t>
  </si>
  <si>
    <t>合　　計</t>
  </si>
  <si>
    <t>広島市各区所管別人口・世帯数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</si>
</sst>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1"/>
      <color indexed="10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medium"/>
      <top style="double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dotted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51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51" applyNumberFormat="1" applyFont="1" applyFill="1" applyAlignment="1">
      <alignment vertical="center"/>
    </xf>
    <xf numFmtId="0" fontId="4" fillId="0" borderId="10" xfId="51" applyNumberFormat="1" applyFont="1" applyFill="1" applyBorder="1" applyAlignment="1">
      <alignment horizontal="center" vertical="center"/>
    </xf>
    <xf numFmtId="0" fontId="6" fillId="0" borderId="11" xfId="51" applyNumberFormat="1" applyFont="1" applyFill="1" applyBorder="1" applyAlignment="1">
      <alignment vertical="center"/>
    </xf>
    <xf numFmtId="0" fontId="6" fillId="0" borderId="12" xfId="51" applyNumberFormat="1" applyFont="1" applyFill="1" applyBorder="1" applyAlignment="1">
      <alignment vertical="center"/>
    </xf>
    <xf numFmtId="0" fontId="6" fillId="0" borderId="0" xfId="51" applyNumberFormat="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shrinkToFit="1"/>
    </xf>
    <xf numFmtId="0" fontId="4" fillId="0" borderId="14" xfId="51" applyNumberFormat="1" applyFont="1" applyFill="1" applyBorder="1" applyAlignment="1">
      <alignment horizontal="center" vertical="center" shrinkToFit="1"/>
    </xf>
    <xf numFmtId="0" fontId="4" fillId="0" borderId="15" xfId="51" applyNumberFormat="1" applyFont="1" applyFill="1" applyBorder="1" applyAlignment="1">
      <alignment horizontal="center" vertical="center" shrinkToFit="1"/>
    </xf>
    <xf numFmtId="0" fontId="4" fillId="0" borderId="16" xfId="51" applyNumberFormat="1" applyFont="1" applyFill="1" applyBorder="1" applyAlignment="1">
      <alignment horizontal="center" vertical="center" shrinkToFit="1"/>
    </xf>
    <xf numFmtId="0" fontId="6" fillId="0" borderId="0" xfId="51" applyNumberFormat="1" applyFont="1" applyFill="1" applyBorder="1" applyAlignment="1">
      <alignment horizontal="center" vertical="center" shrinkToFit="1"/>
    </xf>
    <xf numFmtId="0" fontId="6" fillId="0" borderId="17" xfId="51" applyNumberFormat="1" applyFont="1" applyFill="1" applyBorder="1" applyAlignment="1">
      <alignment vertical="center"/>
    </xf>
    <xf numFmtId="0" fontId="6" fillId="0" borderId="18" xfId="51" applyNumberFormat="1" applyFont="1" applyFill="1" applyBorder="1" applyAlignment="1">
      <alignment vertical="center"/>
    </xf>
    <xf numFmtId="0" fontId="6" fillId="0" borderId="19" xfId="51" applyNumberFormat="1" applyFont="1" applyFill="1" applyBorder="1" applyAlignment="1">
      <alignment horizontal="centerContinuous" vertical="center"/>
    </xf>
    <xf numFmtId="0" fontId="6" fillId="0" borderId="18" xfId="51" applyNumberFormat="1" applyFont="1" applyFill="1" applyBorder="1" applyAlignment="1">
      <alignment horizontal="centerContinuous" vertical="center"/>
    </xf>
    <xf numFmtId="0" fontId="6" fillId="0" borderId="20" xfId="51" applyNumberFormat="1" applyFont="1" applyFill="1" applyBorder="1" applyAlignment="1">
      <alignment horizontal="centerContinuous" vertical="center"/>
    </xf>
    <xf numFmtId="0" fontId="6" fillId="0" borderId="21" xfId="51" applyNumberFormat="1" applyFont="1" applyFill="1" applyBorder="1" applyAlignment="1">
      <alignment horizontal="centerContinuous" vertical="center"/>
    </xf>
    <xf numFmtId="0" fontId="6" fillId="0" borderId="22" xfId="51" applyNumberFormat="1" applyFont="1" applyFill="1" applyBorder="1" applyAlignment="1">
      <alignment horizontal="distributed" vertical="center"/>
    </xf>
    <xf numFmtId="0" fontId="6" fillId="0" borderId="23" xfId="51" applyNumberFormat="1" applyFont="1" applyFill="1" applyBorder="1" applyAlignment="1">
      <alignment vertical="center"/>
    </xf>
    <xf numFmtId="176" fontId="4" fillId="0" borderId="24" xfId="51" applyNumberFormat="1" applyFont="1" applyFill="1" applyBorder="1" applyAlignment="1">
      <alignment vertical="center"/>
    </xf>
    <xf numFmtId="176" fontId="4" fillId="0" borderId="25" xfId="51" applyNumberFormat="1" applyFont="1" applyFill="1" applyBorder="1" applyAlignment="1">
      <alignment vertical="center"/>
    </xf>
    <xf numFmtId="176" fontId="4" fillId="0" borderId="26" xfId="51" applyNumberFormat="1" applyFont="1" applyFill="1" applyBorder="1" applyAlignment="1">
      <alignment vertical="center"/>
    </xf>
    <xf numFmtId="176" fontId="4" fillId="0" borderId="27" xfId="51" applyNumberFormat="1" applyFont="1" applyFill="1" applyBorder="1" applyAlignment="1">
      <alignment vertical="center"/>
    </xf>
    <xf numFmtId="10" fontId="4" fillId="0" borderId="0" xfId="42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vertical="center"/>
    </xf>
    <xf numFmtId="0" fontId="6" fillId="0" borderId="22" xfId="51" applyNumberFormat="1" applyFont="1" applyFill="1" applyBorder="1" applyAlignment="1">
      <alignment vertical="center"/>
    </xf>
    <xf numFmtId="176" fontId="4" fillId="0" borderId="16" xfId="51" applyNumberFormat="1" applyFont="1" applyFill="1" applyBorder="1" applyAlignment="1">
      <alignment vertical="center"/>
    </xf>
    <xf numFmtId="176" fontId="4" fillId="0" borderId="14" xfId="51" applyNumberFormat="1" applyFont="1" applyFill="1" applyBorder="1" applyAlignment="1">
      <alignment vertical="center"/>
    </xf>
    <xf numFmtId="176" fontId="4" fillId="0" borderId="13" xfId="51" applyNumberFormat="1" applyFont="1" applyFill="1" applyBorder="1" applyAlignment="1">
      <alignment vertical="center"/>
    </xf>
    <xf numFmtId="176" fontId="4" fillId="0" borderId="28" xfId="51" applyNumberFormat="1" applyFont="1" applyFill="1" applyBorder="1" applyAlignment="1">
      <alignment vertical="center"/>
    </xf>
    <xf numFmtId="176" fontId="4" fillId="0" borderId="29" xfId="51" applyNumberFormat="1" applyFont="1" applyFill="1" applyBorder="1" applyAlignment="1">
      <alignment vertical="center"/>
    </xf>
    <xf numFmtId="176" fontId="4" fillId="0" borderId="30" xfId="51" applyNumberFormat="1" applyFont="1" applyFill="1" applyBorder="1" applyAlignment="1">
      <alignment vertical="center"/>
    </xf>
    <xf numFmtId="176" fontId="4" fillId="0" borderId="31" xfId="51" applyNumberFormat="1" applyFont="1" applyFill="1" applyBorder="1" applyAlignment="1">
      <alignment vertical="center"/>
    </xf>
    <xf numFmtId="176" fontId="4" fillId="0" borderId="32" xfId="51" applyNumberFormat="1" applyFont="1" applyFill="1" applyBorder="1" applyAlignment="1">
      <alignment vertical="center"/>
    </xf>
    <xf numFmtId="176" fontId="4" fillId="0" borderId="33" xfId="51" applyNumberFormat="1" applyFont="1" applyFill="1" applyBorder="1" applyAlignment="1">
      <alignment vertical="center"/>
    </xf>
    <xf numFmtId="176" fontId="4" fillId="0" borderId="0" xfId="51" applyNumberFormat="1" applyFont="1" applyFill="1" applyBorder="1" applyAlignment="1">
      <alignment vertical="center"/>
    </xf>
    <xf numFmtId="176" fontId="4" fillId="0" borderId="34" xfId="51" applyNumberFormat="1" applyFont="1" applyFill="1" applyBorder="1" applyAlignment="1">
      <alignment vertical="center"/>
    </xf>
    <xf numFmtId="176" fontId="4" fillId="0" borderId="35" xfId="51" applyNumberFormat="1" applyFont="1" applyFill="1" applyBorder="1" applyAlignment="1">
      <alignment vertical="center"/>
    </xf>
    <xf numFmtId="176" fontId="4" fillId="0" borderId="15" xfId="51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36" xfId="51" applyNumberFormat="1" applyFont="1" applyFill="1" applyBorder="1" applyAlignment="1">
      <alignment vertical="center"/>
    </xf>
    <xf numFmtId="176" fontId="4" fillId="0" borderId="37" xfId="51" applyNumberFormat="1" applyFont="1" applyFill="1" applyBorder="1" applyAlignment="1">
      <alignment vertical="center"/>
    </xf>
    <xf numFmtId="176" fontId="4" fillId="0" borderId="38" xfId="51" applyNumberFormat="1" applyFont="1" applyFill="1" applyBorder="1" applyAlignment="1">
      <alignment vertical="center"/>
    </xf>
    <xf numFmtId="176" fontId="4" fillId="0" borderId="39" xfId="51" applyNumberFormat="1" applyFont="1" applyFill="1" applyBorder="1" applyAlignment="1">
      <alignment vertical="center"/>
    </xf>
    <xf numFmtId="176" fontId="4" fillId="0" borderId="40" xfId="51" applyNumberFormat="1" applyFont="1" applyFill="1" applyBorder="1" applyAlignment="1">
      <alignment vertical="center"/>
    </xf>
    <xf numFmtId="176" fontId="4" fillId="0" borderId="41" xfId="51" applyNumberFormat="1" applyFont="1" applyFill="1" applyBorder="1" applyAlignment="1">
      <alignment vertical="center"/>
    </xf>
    <xf numFmtId="176" fontId="4" fillId="0" borderId="42" xfId="51" applyNumberFormat="1" applyFont="1" applyFill="1" applyBorder="1" applyAlignment="1">
      <alignment vertical="center"/>
    </xf>
    <xf numFmtId="176" fontId="4" fillId="0" borderId="43" xfId="51" applyNumberFormat="1" applyFont="1" applyFill="1" applyBorder="1" applyAlignment="1">
      <alignment vertical="center"/>
    </xf>
    <xf numFmtId="176" fontId="4" fillId="0" borderId="44" xfId="51" applyNumberFormat="1" applyFont="1" applyFill="1" applyBorder="1" applyAlignment="1">
      <alignment vertical="center"/>
    </xf>
    <xf numFmtId="176" fontId="4" fillId="0" borderId="45" xfId="51" applyNumberFormat="1" applyFont="1" applyFill="1" applyBorder="1" applyAlignment="1">
      <alignment vertical="center"/>
    </xf>
    <xf numFmtId="176" fontId="4" fillId="0" borderId="46" xfId="51" applyNumberFormat="1" applyFont="1" applyFill="1" applyBorder="1" applyAlignment="1">
      <alignment vertical="center"/>
    </xf>
    <xf numFmtId="176" fontId="4" fillId="0" borderId="47" xfId="51" applyNumberFormat="1" applyFont="1" applyFill="1" applyBorder="1" applyAlignment="1">
      <alignment vertical="center"/>
    </xf>
    <xf numFmtId="176" fontId="4" fillId="0" borderId="48" xfId="51" applyNumberFormat="1" applyFont="1" applyFill="1" applyBorder="1" applyAlignment="1">
      <alignment vertical="center"/>
    </xf>
    <xf numFmtId="176" fontId="4" fillId="0" borderId="49" xfId="51" applyNumberFormat="1" applyFont="1" applyFill="1" applyBorder="1" applyAlignment="1">
      <alignment vertical="center"/>
    </xf>
    <xf numFmtId="176" fontId="4" fillId="0" borderId="50" xfId="51" applyNumberFormat="1" applyFont="1" applyFill="1" applyBorder="1" applyAlignment="1">
      <alignment vertical="center"/>
    </xf>
    <xf numFmtId="176" fontId="4" fillId="0" borderId="51" xfId="51" applyNumberFormat="1" applyFont="1" applyFill="1" applyBorder="1" applyAlignment="1">
      <alignment vertical="center"/>
    </xf>
    <xf numFmtId="176" fontId="4" fillId="0" borderId="52" xfId="51" applyNumberFormat="1" applyFont="1" applyFill="1" applyBorder="1" applyAlignment="1">
      <alignment vertical="center"/>
    </xf>
    <xf numFmtId="0" fontId="6" fillId="0" borderId="0" xfId="51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51" applyNumberFormat="1" applyFont="1" applyFill="1" applyAlignment="1">
      <alignment/>
    </xf>
    <xf numFmtId="0" fontId="5" fillId="0" borderId="10" xfId="51" applyNumberFormat="1" applyFont="1" applyFill="1" applyBorder="1" applyAlignment="1">
      <alignment horizontal="center" vertical="center"/>
    </xf>
    <xf numFmtId="0" fontId="6" fillId="0" borderId="53" xfId="51" applyNumberFormat="1" applyFont="1" applyFill="1" applyBorder="1" applyAlignment="1">
      <alignment horizontal="center" vertical="center"/>
    </xf>
    <xf numFmtId="0" fontId="6" fillId="0" borderId="54" xfId="51" applyNumberFormat="1" applyFont="1" applyFill="1" applyBorder="1" applyAlignment="1">
      <alignment horizontal="center" vertical="center"/>
    </xf>
    <xf numFmtId="0" fontId="6" fillId="0" borderId="35" xfId="51" applyNumberFormat="1" applyFont="1" applyFill="1" applyBorder="1" applyAlignment="1">
      <alignment horizontal="center" vertical="center"/>
    </xf>
    <xf numFmtId="0" fontId="6" fillId="0" borderId="0" xfId="51" applyNumberFormat="1" applyFont="1" applyFill="1" applyBorder="1" applyAlignment="1">
      <alignment horizontal="center" vertical="center"/>
    </xf>
    <xf numFmtId="0" fontId="6" fillId="0" borderId="33" xfId="51" applyNumberFormat="1" applyFont="1" applyFill="1" applyBorder="1" applyAlignment="1">
      <alignment horizontal="center" vertical="center"/>
    </xf>
    <xf numFmtId="0" fontId="6" fillId="0" borderId="22" xfId="51" applyNumberFormat="1" applyFont="1" applyFill="1" applyBorder="1" applyAlignment="1">
      <alignment horizontal="center" vertical="center"/>
    </xf>
    <xf numFmtId="0" fontId="6" fillId="0" borderId="23" xfId="51" applyNumberFormat="1" applyFont="1" applyFill="1" applyBorder="1" applyAlignment="1">
      <alignment horizontal="center" vertical="center"/>
    </xf>
    <xf numFmtId="0" fontId="6" fillId="0" borderId="17" xfId="51" applyNumberFormat="1" applyFont="1" applyFill="1" applyBorder="1" applyAlignment="1">
      <alignment horizontal="center" vertical="center"/>
    </xf>
    <xf numFmtId="0" fontId="6" fillId="0" borderId="18" xfId="51" applyNumberFormat="1" applyFont="1" applyFill="1" applyBorder="1" applyAlignment="1">
      <alignment horizontal="center" vertical="center"/>
    </xf>
    <xf numFmtId="176" fontId="4" fillId="0" borderId="55" xfId="51" applyNumberFormat="1" applyFont="1" applyFill="1" applyBorder="1" applyAlignment="1">
      <alignment horizontal="center" vertical="center"/>
    </xf>
    <xf numFmtId="176" fontId="4" fillId="0" borderId="56" xfId="51" applyNumberFormat="1" applyFont="1" applyFill="1" applyBorder="1" applyAlignment="1">
      <alignment horizontal="center" vertical="center"/>
    </xf>
    <xf numFmtId="176" fontId="4" fillId="0" borderId="57" xfId="51" applyNumberFormat="1" applyFont="1" applyFill="1" applyBorder="1" applyAlignment="1">
      <alignment horizontal="center" vertical="center"/>
    </xf>
    <xf numFmtId="176" fontId="4" fillId="0" borderId="58" xfId="51" applyNumberFormat="1" applyFont="1" applyFill="1" applyBorder="1" applyAlignment="1">
      <alignment horizontal="center" vertical="center"/>
    </xf>
    <xf numFmtId="176" fontId="4" fillId="0" borderId="21" xfId="51" applyNumberFormat="1" applyFont="1" applyFill="1" applyBorder="1" applyAlignment="1">
      <alignment horizontal="center" vertical="center"/>
    </xf>
    <xf numFmtId="0" fontId="6" fillId="0" borderId="59" xfId="51" applyNumberFormat="1" applyFont="1" applyFill="1" applyBorder="1" applyAlignment="1">
      <alignment horizontal="distributed" vertical="center"/>
    </xf>
    <xf numFmtId="0" fontId="6" fillId="0" borderId="60" xfId="51" applyNumberFormat="1" applyFont="1" applyFill="1" applyBorder="1" applyAlignment="1">
      <alignment horizontal="distributed" vertical="center"/>
    </xf>
    <xf numFmtId="176" fontId="4" fillId="0" borderId="61" xfId="51" applyNumberFormat="1" applyFont="1" applyFill="1" applyBorder="1" applyAlignment="1">
      <alignment horizontal="center" vertical="center"/>
    </xf>
    <xf numFmtId="176" fontId="4" fillId="0" borderId="62" xfId="51" applyNumberFormat="1" applyFont="1" applyFill="1" applyBorder="1" applyAlignment="1">
      <alignment horizontal="center" vertical="center"/>
    </xf>
    <xf numFmtId="176" fontId="4" fillId="0" borderId="63" xfId="51" applyNumberFormat="1" applyFont="1" applyFill="1" applyBorder="1" applyAlignment="1">
      <alignment horizontal="center" vertical="center"/>
    </xf>
    <xf numFmtId="176" fontId="4" fillId="0" borderId="64" xfId="51" applyNumberFormat="1" applyFont="1" applyFill="1" applyBorder="1" applyAlignment="1">
      <alignment horizontal="center" vertical="center"/>
    </xf>
    <xf numFmtId="0" fontId="6" fillId="0" borderId="65" xfId="51" applyNumberFormat="1" applyFont="1" applyFill="1" applyBorder="1" applyAlignment="1">
      <alignment horizontal="distributed" vertical="center"/>
    </xf>
    <xf numFmtId="176" fontId="4" fillId="0" borderId="66" xfId="51" applyNumberFormat="1" applyFont="1" applyFill="1" applyBorder="1" applyAlignment="1">
      <alignment horizontal="center" vertical="center"/>
    </xf>
    <xf numFmtId="176" fontId="4" fillId="0" borderId="67" xfId="51" applyNumberFormat="1" applyFont="1" applyFill="1" applyBorder="1" applyAlignment="1">
      <alignment horizontal="center" vertical="center"/>
    </xf>
    <xf numFmtId="176" fontId="4" fillId="0" borderId="68" xfId="51" applyNumberFormat="1" applyFont="1" applyFill="1" applyBorder="1" applyAlignment="1">
      <alignment horizontal="center" vertical="center"/>
    </xf>
    <xf numFmtId="176" fontId="4" fillId="0" borderId="69" xfId="51" applyNumberFormat="1" applyFont="1" applyFill="1" applyBorder="1" applyAlignment="1">
      <alignment horizontal="center" vertical="center"/>
    </xf>
    <xf numFmtId="176" fontId="4" fillId="0" borderId="19" xfId="51" applyNumberFormat="1" applyFont="1" applyFill="1" applyBorder="1" applyAlignment="1">
      <alignment horizontal="center" vertical="center"/>
    </xf>
    <xf numFmtId="176" fontId="4" fillId="0" borderId="70" xfId="51" applyNumberFormat="1" applyFont="1" applyFill="1" applyBorder="1" applyAlignment="1">
      <alignment horizontal="center" vertical="center"/>
    </xf>
    <xf numFmtId="0" fontId="6" fillId="0" borderId="71" xfId="51" applyNumberFormat="1" applyFont="1" applyFill="1" applyBorder="1" applyAlignment="1">
      <alignment horizontal="distributed" vertical="center"/>
    </xf>
    <xf numFmtId="176" fontId="4" fillId="0" borderId="35" xfId="51" applyNumberFormat="1" applyFont="1" applyFill="1" applyBorder="1" applyAlignment="1">
      <alignment horizontal="center" vertical="center"/>
    </xf>
    <xf numFmtId="176" fontId="4" fillId="0" borderId="0" xfId="51" applyNumberFormat="1" applyFont="1" applyFill="1" applyBorder="1" applyAlignment="1">
      <alignment horizontal="center" vertical="center"/>
    </xf>
    <xf numFmtId="176" fontId="4" fillId="0" borderId="33" xfId="51" applyNumberFormat="1" applyFont="1" applyFill="1" applyBorder="1" applyAlignment="1">
      <alignment horizontal="center" vertical="center"/>
    </xf>
    <xf numFmtId="0" fontId="6" fillId="0" borderId="36" xfId="51" applyNumberFormat="1" applyFont="1" applyFill="1" applyBorder="1" applyAlignment="1">
      <alignment horizontal="center" vertical="center"/>
    </xf>
    <xf numFmtId="0" fontId="6" fillId="0" borderId="72" xfId="51" applyNumberFormat="1" applyFont="1" applyFill="1" applyBorder="1" applyAlignment="1">
      <alignment horizontal="center" vertical="center"/>
    </xf>
    <xf numFmtId="0" fontId="6" fillId="0" borderId="73" xfId="51" applyNumberFormat="1" applyFont="1" applyFill="1" applyBorder="1" applyAlignment="1">
      <alignment horizontal="center" vertical="center"/>
    </xf>
    <xf numFmtId="0" fontId="6" fillId="0" borderId="74" xfId="51" applyNumberFormat="1" applyFont="1" applyFill="1" applyBorder="1" applyAlignment="1">
      <alignment horizontal="center" vertical="center"/>
    </xf>
    <xf numFmtId="176" fontId="4" fillId="0" borderId="75" xfId="51" applyNumberFormat="1" applyFont="1" applyFill="1" applyBorder="1" applyAlignment="1">
      <alignment horizontal="center" vertical="center"/>
    </xf>
    <xf numFmtId="176" fontId="4" fillId="0" borderId="76" xfId="51" applyNumberFormat="1" applyFont="1" applyFill="1" applyBorder="1" applyAlignment="1">
      <alignment horizontal="center" vertical="center"/>
    </xf>
    <xf numFmtId="176" fontId="4" fillId="0" borderId="77" xfId="51" applyNumberFormat="1" applyFont="1" applyFill="1" applyBorder="1" applyAlignment="1">
      <alignment horizontal="center" vertical="center"/>
    </xf>
    <xf numFmtId="176" fontId="4" fillId="0" borderId="10" xfId="51" applyNumberFormat="1" applyFont="1" applyFill="1" applyBorder="1" applyAlignment="1">
      <alignment horizontal="center" vertical="center"/>
    </xf>
    <xf numFmtId="176" fontId="4" fillId="0" borderId="78" xfId="51" applyNumberFormat="1" applyFont="1" applyFill="1" applyBorder="1" applyAlignment="1">
      <alignment horizontal="center" vertical="center"/>
    </xf>
    <xf numFmtId="0" fontId="24" fillId="0" borderId="0" xfId="51" applyNumberFormat="1" applyFont="1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4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60"/>
  <sheetViews>
    <sheetView tabSelected="1" zoomScalePageLayoutView="0" workbookViewId="0" topLeftCell="A1">
      <selection activeCell="A1" sqref="A1:K1"/>
    </sheetView>
  </sheetViews>
  <sheetFormatPr defaultColWidth="9.625" defaultRowHeight="15.75" customHeight="1"/>
  <cols>
    <col min="1" max="10" width="9.50390625" style="62" customWidth="1"/>
    <col min="11" max="16384" width="9.625" style="2" customWidth="1"/>
  </cols>
  <sheetData>
    <row r="1" spans="1:12" ht="14.25" customHeight="1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"/>
    </row>
    <row r="2" spans="1:11" ht="14.25" customHeight="1" thickBot="1">
      <c r="A2" s="3"/>
      <c r="B2" s="3"/>
      <c r="C2" s="3"/>
      <c r="D2" s="3"/>
      <c r="E2" s="3"/>
      <c r="F2" s="3"/>
      <c r="G2" s="3"/>
      <c r="H2" s="4"/>
      <c r="I2" s="63" t="s">
        <v>0</v>
      </c>
      <c r="J2" s="63"/>
      <c r="K2" s="63"/>
    </row>
    <row r="3" spans="1:12" ht="14.25" customHeight="1">
      <c r="A3" s="5"/>
      <c r="B3" s="6"/>
      <c r="C3" s="64" t="s">
        <v>1</v>
      </c>
      <c r="D3" s="65"/>
      <c r="E3" s="64" t="s">
        <v>2</v>
      </c>
      <c r="F3" s="65"/>
      <c r="G3" s="64" t="s">
        <v>3</v>
      </c>
      <c r="H3" s="65"/>
      <c r="I3" s="66" t="s">
        <v>4</v>
      </c>
      <c r="J3" s="67"/>
      <c r="K3" s="68"/>
      <c r="L3" s="7"/>
    </row>
    <row r="4" spans="1:12" ht="14.25" customHeight="1">
      <c r="A4" s="69" t="s">
        <v>5</v>
      </c>
      <c r="B4" s="70"/>
      <c r="C4" s="8" t="s">
        <v>6</v>
      </c>
      <c r="D4" s="9" t="s">
        <v>7</v>
      </c>
      <c r="E4" s="8" t="s">
        <v>6</v>
      </c>
      <c r="F4" s="9" t="s">
        <v>7</v>
      </c>
      <c r="G4" s="8" t="s">
        <v>6</v>
      </c>
      <c r="H4" s="9" t="s">
        <v>7</v>
      </c>
      <c r="I4" s="8" t="s">
        <v>6</v>
      </c>
      <c r="J4" s="10" t="s">
        <v>7</v>
      </c>
      <c r="K4" s="11" t="s">
        <v>8</v>
      </c>
      <c r="L4" s="12"/>
    </row>
    <row r="5" spans="1:12" ht="14.25" customHeight="1" thickBot="1">
      <c r="A5" s="13"/>
      <c r="B5" s="14"/>
      <c r="C5" s="15" t="s">
        <v>3</v>
      </c>
      <c r="D5" s="16"/>
      <c r="E5" s="15" t="s">
        <v>3</v>
      </c>
      <c r="F5" s="16"/>
      <c r="G5" s="15" t="s">
        <v>9</v>
      </c>
      <c r="H5" s="16"/>
      <c r="I5" s="15" t="s">
        <v>3</v>
      </c>
      <c r="J5" s="17"/>
      <c r="K5" s="18"/>
      <c r="L5" s="7"/>
    </row>
    <row r="6" spans="1:12" ht="14.25" customHeight="1" thickTop="1">
      <c r="A6" s="19" t="s">
        <v>10</v>
      </c>
      <c r="B6" s="20"/>
      <c r="C6" s="21">
        <v>57433</v>
      </c>
      <c r="D6" s="22">
        <v>1496</v>
      </c>
      <c r="E6" s="21">
        <v>66516</v>
      </c>
      <c r="F6" s="22">
        <v>1917</v>
      </c>
      <c r="G6" s="21">
        <f>C6+E6</f>
        <v>123949</v>
      </c>
      <c r="H6" s="22">
        <f>D6+F6</f>
        <v>3413</v>
      </c>
      <c r="I6" s="21">
        <v>68036</v>
      </c>
      <c r="J6" s="23">
        <v>1770</v>
      </c>
      <c r="K6" s="24">
        <v>675</v>
      </c>
      <c r="L6" s="25"/>
    </row>
    <row r="7" spans="1:12" ht="14.25" customHeight="1" thickBot="1">
      <c r="A7" s="71"/>
      <c r="B7" s="72"/>
      <c r="C7" s="73">
        <f>C6+D6</f>
        <v>58929</v>
      </c>
      <c r="D7" s="74"/>
      <c r="E7" s="73">
        <f>E6+F6</f>
        <v>68433</v>
      </c>
      <c r="F7" s="74"/>
      <c r="G7" s="73">
        <f>G6+H6</f>
        <v>127362</v>
      </c>
      <c r="H7" s="75"/>
      <c r="I7" s="76">
        <f>I6+J6+K6</f>
        <v>70481</v>
      </c>
      <c r="J7" s="75"/>
      <c r="K7" s="77"/>
      <c r="L7" s="26"/>
    </row>
    <row r="8" spans="1:12" ht="14.25" customHeight="1" thickTop="1">
      <c r="A8" s="27"/>
      <c r="B8" s="78" t="s">
        <v>11</v>
      </c>
      <c r="C8" s="21">
        <v>45133</v>
      </c>
      <c r="D8" s="22">
        <v>680</v>
      </c>
      <c r="E8" s="21">
        <v>48678</v>
      </c>
      <c r="F8" s="22">
        <v>821</v>
      </c>
      <c r="G8" s="21">
        <f>C8+E8</f>
        <v>93811</v>
      </c>
      <c r="H8" s="22">
        <f>D8+F8</f>
        <v>1501</v>
      </c>
      <c r="I8" s="21">
        <v>42432</v>
      </c>
      <c r="J8" s="23">
        <v>713</v>
      </c>
      <c r="K8" s="24">
        <v>265</v>
      </c>
      <c r="L8" s="25"/>
    </row>
    <row r="9" spans="1:12" ht="14.25" customHeight="1">
      <c r="A9" s="27"/>
      <c r="B9" s="79"/>
      <c r="C9" s="80">
        <f>C8+D8</f>
        <v>45813</v>
      </c>
      <c r="D9" s="81"/>
      <c r="E9" s="80">
        <f>E8+F8</f>
        <v>49499</v>
      </c>
      <c r="F9" s="81"/>
      <c r="G9" s="80">
        <f>G8+H8</f>
        <v>95312</v>
      </c>
      <c r="H9" s="81"/>
      <c r="I9" s="80">
        <f>I8+J8+K8</f>
        <v>43410</v>
      </c>
      <c r="J9" s="82"/>
      <c r="K9" s="83"/>
      <c r="L9" s="26"/>
    </row>
    <row r="10" spans="1:12" ht="14.25" customHeight="1">
      <c r="A10" s="19" t="s">
        <v>12</v>
      </c>
      <c r="B10" s="84" t="s">
        <v>13</v>
      </c>
      <c r="C10" s="21">
        <v>13105</v>
      </c>
      <c r="D10" s="22">
        <v>86</v>
      </c>
      <c r="E10" s="21">
        <v>13914</v>
      </c>
      <c r="F10" s="22">
        <v>109</v>
      </c>
      <c r="G10" s="21">
        <f>C10+E10</f>
        <v>27019</v>
      </c>
      <c r="H10" s="22">
        <f>D10+F10</f>
        <v>195</v>
      </c>
      <c r="I10" s="21">
        <v>11230</v>
      </c>
      <c r="J10" s="23">
        <v>57</v>
      </c>
      <c r="K10" s="28">
        <v>61</v>
      </c>
      <c r="L10" s="25"/>
    </row>
    <row r="11" spans="1:12" ht="14.25" customHeight="1">
      <c r="A11" s="27"/>
      <c r="B11" s="79"/>
      <c r="C11" s="80">
        <f>C10+D10</f>
        <v>13191</v>
      </c>
      <c r="D11" s="81"/>
      <c r="E11" s="80">
        <f>E10+F10</f>
        <v>14023</v>
      </c>
      <c r="F11" s="81"/>
      <c r="G11" s="80">
        <f>G10+H10</f>
        <v>27214</v>
      </c>
      <c r="H11" s="81"/>
      <c r="I11" s="85">
        <f>I10+J10+K10</f>
        <v>11348</v>
      </c>
      <c r="J11" s="86"/>
      <c r="K11" s="87"/>
      <c r="L11" s="26"/>
    </row>
    <row r="12" spans="1:12" ht="14.25" customHeight="1">
      <c r="A12" s="19"/>
      <c r="B12" s="20"/>
      <c r="C12" s="21">
        <f aca="true" t="shared" si="0" ref="C12:K12">C8+C10</f>
        <v>58238</v>
      </c>
      <c r="D12" s="29">
        <f t="shared" si="0"/>
        <v>766</v>
      </c>
      <c r="E12" s="30">
        <f t="shared" si="0"/>
        <v>62592</v>
      </c>
      <c r="F12" s="31">
        <f t="shared" si="0"/>
        <v>930</v>
      </c>
      <c r="G12" s="21">
        <f t="shared" si="0"/>
        <v>120830</v>
      </c>
      <c r="H12" s="22">
        <f t="shared" si="0"/>
        <v>1696</v>
      </c>
      <c r="I12" s="21">
        <f t="shared" si="0"/>
        <v>53662</v>
      </c>
      <c r="J12" s="29">
        <f t="shared" si="0"/>
        <v>770</v>
      </c>
      <c r="K12" s="32">
        <f t="shared" si="0"/>
        <v>326</v>
      </c>
      <c r="L12" s="25"/>
    </row>
    <row r="13" spans="1:12" ht="14.25" customHeight="1" thickBot="1">
      <c r="A13" s="71"/>
      <c r="B13" s="72"/>
      <c r="C13" s="73">
        <f>C12+D12</f>
        <v>59004</v>
      </c>
      <c r="D13" s="74"/>
      <c r="E13" s="73">
        <f>E12+F12</f>
        <v>63522</v>
      </c>
      <c r="F13" s="74"/>
      <c r="G13" s="73">
        <f>G12+H12</f>
        <v>122526</v>
      </c>
      <c r="H13" s="74"/>
      <c r="I13" s="88">
        <f>I12+J12+K12</f>
        <v>54758</v>
      </c>
      <c r="J13" s="89"/>
      <c r="K13" s="90"/>
      <c r="L13" s="26"/>
    </row>
    <row r="14" spans="1:12" ht="14.25" customHeight="1" thickTop="1">
      <c r="A14" s="27"/>
      <c r="B14" s="78" t="s">
        <v>11</v>
      </c>
      <c r="C14" s="21">
        <v>67090</v>
      </c>
      <c r="D14" s="22">
        <v>849</v>
      </c>
      <c r="E14" s="21">
        <v>69554</v>
      </c>
      <c r="F14" s="22">
        <v>977</v>
      </c>
      <c r="G14" s="21">
        <f>C14+E14</f>
        <v>136644</v>
      </c>
      <c r="H14" s="22">
        <f>D14+F14</f>
        <v>1826</v>
      </c>
      <c r="I14" s="21">
        <v>65470</v>
      </c>
      <c r="J14" s="29">
        <v>1014</v>
      </c>
      <c r="K14" s="33">
        <v>322</v>
      </c>
      <c r="L14" s="25"/>
    </row>
    <row r="15" spans="1:12" ht="14.25" customHeight="1">
      <c r="A15" s="27"/>
      <c r="B15" s="79"/>
      <c r="C15" s="80">
        <f>C14+D14</f>
        <v>67939</v>
      </c>
      <c r="D15" s="81"/>
      <c r="E15" s="80">
        <f>E14+F14</f>
        <v>70531</v>
      </c>
      <c r="F15" s="81"/>
      <c r="G15" s="80">
        <f>G14+H14</f>
        <v>138470</v>
      </c>
      <c r="H15" s="81"/>
      <c r="I15" s="85">
        <f>I14+J14+K14</f>
        <v>66806</v>
      </c>
      <c r="J15" s="86"/>
      <c r="K15" s="87"/>
      <c r="L15" s="26"/>
    </row>
    <row r="16" spans="1:12" ht="14.25" customHeight="1">
      <c r="A16" s="19" t="s">
        <v>14</v>
      </c>
      <c r="B16" s="84" t="s">
        <v>15</v>
      </c>
      <c r="C16" s="21">
        <v>422</v>
      </c>
      <c r="D16" s="22">
        <v>8</v>
      </c>
      <c r="E16" s="21">
        <v>522</v>
      </c>
      <c r="F16" s="22">
        <v>18</v>
      </c>
      <c r="G16" s="21">
        <f>C16+E16</f>
        <v>944</v>
      </c>
      <c r="H16" s="22">
        <f>D16+F16</f>
        <v>26</v>
      </c>
      <c r="I16" s="21">
        <v>562</v>
      </c>
      <c r="J16" s="29">
        <v>20</v>
      </c>
      <c r="K16" s="28">
        <v>2</v>
      </c>
      <c r="L16" s="25"/>
    </row>
    <row r="17" spans="1:12" ht="14.25" customHeight="1">
      <c r="A17" s="27"/>
      <c r="B17" s="79"/>
      <c r="C17" s="80">
        <f>C16+D16</f>
        <v>430</v>
      </c>
      <c r="D17" s="81"/>
      <c r="E17" s="80">
        <f>E16+F16</f>
        <v>540</v>
      </c>
      <c r="F17" s="81"/>
      <c r="G17" s="80">
        <f>G16+H16</f>
        <v>970</v>
      </c>
      <c r="H17" s="81"/>
      <c r="I17" s="85">
        <f>I16+J16+K16</f>
        <v>584</v>
      </c>
      <c r="J17" s="86"/>
      <c r="K17" s="87"/>
      <c r="L17" s="26"/>
    </row>
    <row r="18" spans="1:12" ht="14.25" customHeight="1">
      <c r="A18" s="27"/>
      <c r="B18" s="20"/>
      <c r="C18" s="21">
        <f aca="true" t="shared" si="1" ref="C18:K18">C14+C16</f>
        <v>67512</v>
      </c>
      <c r="D18" s="22">
        <f t="shared" si="1"/>
        <v>857</v>
      </c>
      <c r="E18" s="21">
        <f t="shared" si="1"/>
        <v>70076</v>
      </c>
      <c r="F18" s="22">
        <f t="shared" si="1"/>
        <v>995</v>
      </c>
      <c r="G18" s="21">
        <f t="shared" si="1"/>
        <v>137588</v>
      </c>
      <c r="H18" s="22">
        <f t="shared" si="1"/>
        <v>1852</v>
      </c>
      <c r="I18" s="21">
        <f t="shared" si="1"/>
        <v>66032</v>
      </c>
      <c r="J18" s="29">
        <f t="shared" si="1"/>
        <v>1034</v>
      </c>
      <c r="K18" s="32">
        <f t="shared" si="1"/>
        <v>324</v>
      </c>
      <c r="L18" s="25"/>
    </row>
    <row r="19" spans="1:12" ht="14.25" customHeight="1" thickBot="1">
      <c r="A19" s="71"/>
      <c r="B19" s="72"/>
      <c r="C19" s="73">
        <f>C18+D18</f>
        <v>68369</v>
      </c>
      <c r="D19" s="74"/>
      <c r="E19" s="73">
        <f>E18+F18</f>
        <v>71071</v>
      </c>
      <c r="F19" s="74"/>
      <c r="G19" s="73">
        <f>G18+H18</f>
        <v>139440</v>
      </c>
      <c r="H19" s="74"/>
      <c r="I19" s="88">
        <f>I18+J18+K18</f>
        <v>67390</v>
      </c>
      <c r="J19" s="89"/>
      <c r="K19" s="90"/>
      <c r="L19" s="26"/>
    </row>
    <row r="20" spans="1:12" ht="14.25" customHeight="1" thickTop="1">
      <c r="A20" s="19" t="s">
        <v>16</v>
      </c>
      <c r="B20" s="20"/>
      <c r="C20" s="21">
        <v>89187</v>
      </c>
      <c r="D20" s="22">
        <v>1609</v>
      </c>
      <c r="E20" s="21">
        <v>95117</v>
      </c>
      <c r="F20" s="22">
        <v>1892</v>
      </c>
      <c r="G20" s="21">
        <f>C20+E20</f>
        <v>184304</v>
      </c>
      <c r="H20" s="22">
        <f>D20+F20</f>
        <v>3501</v>
      </c>
      <c r="I20" s="34">
        <v>86599</v>
      </c>
      <c r="J20" s="35">
        <v>1883</v>
      </c>
      <c r="K20" s="36">
        <v>623</v>
      </c>
      <c r="L20" s="25"/>
    </row>
    <row r="21" spans="1:12" ht="14.25" customHeight="1" thickBot="1">
      <c r="A21" s="71"/>
      <c r="B21" s="72"/>
      <c r="C21" s="73">
        <f>C20+D20</f>
        <v>90796</v>
      </c>
      <c r="D21" s="74"/>
      <c r="E21" s="73">
        <f>E20+F20</f>
        <v>97009</v>
      </c>
      <c r="F21" s="74"/>
      <c r="G21" s="73">
        <f>G20+H20</f>
        <v>187805</v>
      </c>
      <c r="H21" s="74"/>
      <c r="I21" s="73">
        <f>I20+J20+K20</f>
        <v>89105</v>
      </c>
      <c r="J21" s="75"/>
      <c r="K21" s="77"/>
      <c r="L21" s="26"/>
    </row>
    <row r="22" spans="1:12" ht="14.25" customHeight="1" thickTop="1">
      <c r="A22" s="27"/>
      <c r="B22" s="78" t="s">
        <v>11</v>
      </c>
      <c r="C22" s="21">
        <v>40273</v>
      </c>
      <c r="D22" s="22">
        <v>206</v>
      </c>
      <c r="E22" s="21">
        <v>42925</v>
      </c>
      <c r="F22" s="22">
        <v>284</v>
      </c>
      <c r="G22" s="21">
        <f>C22+E22</f>
        <v>83198</v>
      </c>
      <c r="H22" s="22">
        <f>D22+F22</f>
        <v>490</v>
      </c>
      <c r="I22" s="21">
        <v>34917</v>
      </c>
      <c r="J22" s="29">
        <v>234</v>
      </c>
      <c r="K22" s="33">
        <v>163</v>
      </c>
      <c r="L22" s="25"/>
    </row>
    <row r="23" spans="1:12" ht="14.25" customHeight="1">
      <c r="A23" s="27"/>
      <c r="B23" s="84"/>
      <c r="C23" s="80">
        <f>C22+D22</f>
        <v>40479</v>
      </c>
      <c r="D23" s="81"/>
      <c r="E23" s="80">
        <f>E22+F22</f>
        <v>43209</v>
      </c>
      <c r="F23" s="81"/>
      <c r="G23" s="80">
        <f>G22+H22</f>
        <v>83688</v>
      </c>
      <c r="H23" s="81"/>
      <c r="I23" s="85">
        <f>I22+J22+K22</f>
        <v>35314</v>
      </c>
      <c r="J23" s="86"/>
      <c r="K23" s="87"/>
      <c r="L23" s="26"/>
    </row>
    <row r="24" spans="1:12" ht="14.25" customHeight="1">
      <c r="A24" s="27"/>
      <c r="B24" s="91" t="s">
        <v>17</v>
      </c>
      <c r="C24" s="21">
        <v>21289</v>
      </c>
      <c r="D24" s="22">
        <v>152</v>
      </c>
      <c r="E24" s="21">
        <v>22396</v>
      </c>
      <c r="F24" s="22">
        <v>184</v>
      </c>
      <c r="G24" s="21">
        <f>C24+E24</f>
        <v>43685</v>
      </c>
      <c r="H24" s="22">
        <f>D24+F24</f>
        <v>336</v>
      </c>
      <c r="I24" s="34">
        <v>17566</v>
      </c>
      <c r="J24" s="37">
        <v>114</v>
      </c>
      <c r="K24" s="38">
        <v>126</v>
      </c>
      <c r="L24" s="25"/>
    </row>
    <row r="25" spans="1:12" ht="14.25" customHeight="1">
      <c r="A25" s="27"/>
      <c r="B25" s="91"/>
      <c r="C25" s="80">
        <f>C24+D24</f>
        <v>21441</v>
      </c>
      <c r="D25" s="81"/>
      <c r="E25" s="80">
        <f>E24+F24</f>
        <v>22580</v>
      </c>
      <c r="F25" s="81"/>
      <c r="G25" s="80">
        <f>G24+H24</f>
        <v>44021</v>
      </c>
      <c r="H25" s="81"/>
      <c r="I25" s="80">
        <f>I24+J24+K24</f>
        <v>17806</v>
      </c>
      <c r="J25" s="82"/>
      <c r="K25" s="83"/>
      <c r="L25" s="26"/>
    </row>
    <row r="26" spans="1:12" ht="14.25" customHeight="1">
      <c r="A26" s="19" t="s">
        <v>18</v>
      </c>
      <c r="B26" s="91" t="s">
        <v>19</v>
      </c>
      <c r="C26" s="21">
        <v>35202</v>
      </c>
      <c r="D26" s="22">
        <v>235</v>
      </c>
      <c r="E26" s="21">
        <v>35208</v>
      </c>
      <c r="F26" s="22">
        <v>282</v>
      </c>
      <c r="G26" s="21">
        <f>C26+E26</f>
        <v>70410</v>
      </c>
      <c r="H26" s="22">
        <f>D26+F26</f>
        <v>517</v>
      </c>
      <c r="I26" s="34">
        <v>30094</v>
      </c>
      <c r="J26" s="37">
        <v>249</v>
      </c>
      <c r="K26" s="38">
        <v>159</v>
      </c>
      <c r="L26" s="25"/>
    </row>
    <row r="27" spans="1:12" ht="14.25" customHeight="1">
      <c r="A27" s="27"/>
      <c r="B27" s="91"/>
      <c r="C27" s="80">
        <f>C26+D26</f>
        <v>35437</v>
      </c>
      <c r="D27" s="81"/>
      <c r="E27" s="80">
        <f>E26+F26</f>
        <v>35490</v>
      </c>
      <c r="F27" s="81"/>
      <c r="G27" s="80">
        <f>G26+H26</f>
        <v>70927</v>
      </c>
      <c r="H27" s="81"/>
      <c r="I27" s="80">
        <f>I26+J26+K26</f>
        <v>30502</v>
      </c>
      <c r="J27" s="82"/>
      <c r="K27" s="83"/>
      <c r="L27" s="26"/>
    </row>
    <row r="28" spans="1:12" ht="14.25" customHeight="1">
      <c r="A28" s="27"/>
      <c r="B28" s="91" t="s">
        <v>20</v>
      </c>
      <c r="C28" s="21">
        <v>18375</v>
      </c>
      <c r="D28" s="22">
        <v>98</v>
      </c>
      <c r="E28" s="21">
        <v>18543</v>
      </c>
      <c r="F28" s="22">
        <v>170</v>
      </c>
      <c r="G28" s="21">
        <f>C28+E28</f>
        <v>36918</v>
      </c>
      <c r="H28" s="22">
        <f>D28+F28</f>
        <v>268</v>
      </c>
      <c r="I28" s="39">
        <v>13752</v>
      </c>
      <c r="J28" s="40">
        <v>128</v>
      </c>
      <c r="K28" s="38">
        <v>86</v>
      </c>
      <c r="L28" s="25"/>
    </row>
    <row r="29" spans="1:12" ht="14.25" customHeight="1">
      <c r="A29" s="41"/>
      <c r="B29" s="91"/>
      <c r="C29" s="80">
        <f>C28+D28</f>
        <v>18473</v>
      </c>
      <c r="D29" s="81"/>
      <c r="E29" s="80">
        <f>E28+F28</f>
        <v>18713</v>
      </c>
      <c r="F29" s="81"/>
      <c r="G29" s="80">
        <f>G28+H28</f>
        <v>37186</v>
      </c>
      <c r="H29" s="81"/>
      <c r="I29" s="80">
        <f>I28+J28+K28</f>
        <v>13966</v>
      </c>
      <c r="J29" s="82"/>
      <c r="K29" s="83"/>
      <c r="L29" s="26"/>
    </row>
    <row r="30" spans="1:12" ht="14.25" customHeight="1">
      <c r="A30" s="41"/>
      <c r="B30" s="42"/>
      <c r="C30" s="21">
        <f aca="true" t="shared" si="2" ref="C30:K30">C22+C24+C26+C28</f>
        <v>115139</v>
      </c>
      <c r="D30" s="22">
        <f t="shared" si="2"/>
        <v>691</v>
      </c>
      <c r="E30" s="21">
        <f t="shared" si="2"/>
        <v>119072</v>
      </c>
      <c r="F30" s="22">
        <f t="shared" si="2"/>
        <v>920</v>
      </c>
      <c r="G30" s="21">
        <f t="shared" si="2"/>
        <v>234211</v>
      </c>
      <c r="H30" s="22">
        <f t="shared" si="2"/>
        <v>1611</v>
      </c>
      <c r="I30" s="34">
        <f t="shared" si="2"/>
        <v>96329</v>
      </c>
      <c r="J30" s="37">
        <f t="shared" si="2"/>
        <v>725</v>
      </c>
      <c r="K30" s="36">
        <f t="shared" si="2"/>
        <v>534</v>
      </c>
      <c r="L30" s="25"/>
    </row>
    <row r="31" spans="1:12" ht="14.25" customHeight="1" thickBot="1">
      <c r="A31" s="71"/>
      <c r="B31" s="72"/>
      <c r="C31" s="73">
        <f>C30+D30</f>
        <v>115830</v>
      </c>
      <c r="D31" s="74"/>
      <c r="E31" s="73">
        <f>E30+F30</f>
        <v>119992</v>
      </c>
      <c r="F31" s="74"/>
      <c r="G31" s="73">
        <f>G30+H30</f>
        <v>235822</v>
      </c>
      <c r="H31" s="74"/>
      <c r="I31" s="73">
        <f>I30+J30+K30</f>
        <v>97588</v>
      </c>
      <c r="J31" s="75"/>
      <c r="K31" s="77"/>
      <c r="L31" s="26"/>
    </row>
    <row r="32" spans="1:12" ht="14.25" customHeight="1" thickTop="1">
      <c r="A32" s="43"/>
      <c r="B32" s="78" t="s">
        <v>11</v>
      </c>
      <c r="C32" s="44">
        <v>27677</v>
      </c>
      <c r="D32" s="45">
        <v>208</v>
      </c>
      <c r="E32" s="44">
        <v>29451</v>
      </c>
      <c r="F32" s="45">
        <v>311</v>
      </c>
      <c r="G32" s="44">
        <f>C32+E32</f>
        <v>57128</v>
      </c>
      <c r="H32" s="45">
        <f>D32+F32</f>
        <v>519</v>
      </c>
      <c r="I32" s="46">
        <v>24167</v>
      </c>
      <c r="J32" s="47">
        <v>271</v>
      </c>
      <c r="K32" s="38">
        <v>93</v>
      </c>
      <c r="L32" s="25"/>
    </row>
    <row r="33" spans="1:12" ht="14.25" customHeight="1">
      <c r="A33" s="27"/>
      <c r="B33" s="84"/>
      <c r="C33" s="80">
        <f>C32+D32</f>
        <v>27885</v>
      </c>
      <c r="D33" s="81"/>
      <c r="E33" s="80">
        <f>E32+F32</f>
        <v>29762</v>
      </c>
      <c r="F33" s="81"/>
      <c r="G33" s="80">
        <f>G32+H32</f>
        <v>57647</v>
      </c>
      <c r="H33" s="81"/>
      <c r="I33" s="80">
        <f>I32+J32+K32</f>
        <v>24531</v>
      </c>
      <c r="J33" s="82"/>
      <c r="K33" s="83"/>
      <c r="L33" s="26"/>
    </row>
    <row r="34" spans="1:12" ht="14.25" customHeight="1">
      <c r="A34" s="27"/>
      <c r="B34" s="91" t="s">
        <v>21</v>
      </c>
      <c r="C34" s="21">
        <v>4308</v>
      </c>
      <c r="D34" s="22">
        <v>23</v>
      </c>
      <c r="E34" s="21">
        <v>4633</v>
      </c>
      <c r="F34" s="22">
        <v>116</v>
      </c>
      <c r="G34" s="21">
        <f>C34+E34</f>
        <v>8941</v>
      </c>
      <c r="H34" s="22">
        <f>D34+F34</f>
        <v>139</v>
      </c>
      <c r="I34" s="21">
        <v>3933</v>
      </c>
      <c r="J34" s="29">
        <v>114</v>
      </c>
      <c r="K34" s="28">
        <v>12</v>
      </c>
      <c r="L34" s="25"/>
    </row>
    <row r="35" spans="1:12" ht="14.25" customHeight="1">
      <c r="A35" s="27"/>
      <c r="B35" s="91"/>
      <c r="C35" s="80">
        <f>C34+D34</f>
        <v>4331</v>
      </c>
      <c r="D35" s="81"/>
      <c r="E35" s="80">
        <f>E34+F34</f>
        <v>4749</v>
      </c>
      <c r="F35" s="81"/>
      <c r="G35" s="80">
        <f>G34+H34</f>
        <v>9080</v>
      </c>
      <c r="H35" s="81"/>
      <c r="I35" s="85">
        <f>I34+J34+K34</f>
        <v>4059</v>
      </c>
      <c r="J35" s="86"/>
      <c r="K35" s="87"/>
      <c r="L35" s="26"/>
    </row>
    <row r="36" spans="1:12" ht="14.25" customHeight="1">
      <c r="A36" s="19" t="s">
        <v>22</v>
      </c>
      <c r="B36" s="91" t="s">
        <v>23</v>
      </c>
      <c r="C36" s="30">
        <v>30999</v>
      </c>
      <c r="D36" s="48">
        <v>316</v>
      </c>
      <c r="E36" s="30">
        <v>33812</v>
      </c>
      <c r="F36" s="48">
        <v>360</v>
      </c>
      <c r="G36" s="30">
        <f>SUM(C36+E36)</f>
        <v>64811</v>
      </c>
      <c r="H36" s="48">
        <f>SUM(D36)+F36</f>
        <v>676</v>
      </c>
      <c r="I36" s="49">
        <v>26378</v>
      </c>
      <c r="J36" s="50">
        <v>233</v>
      </c>
      <c r="K36" s="38">
        <v>179</v>
      </c>
      <c r="L36" s="25"/>
    </row>
    <row r="37" spans="1:12" ht="14.25" customHeight="1">
      <c r="A37" s="27"/>
      <c r="B37" s="91"/>
      <c r="C37" s="80">
        <f>C36+D36</f>
        <v>31315</v>
      </c>
      <c r="D37" s="81"/>
      <c r="E37" s="80">
        <f>E36+F36</f>
        <v>34172</v>
      </c>
      <c r="F37" s="81"/>
      <c r="G37" s="80">
        <f>G36+H36</f>
        <v>65487</v>
      </c>
      <c r="H37" s="81"/>
      <c r="I37" s="80">
        <f>I36+J36+K36</f>
        <v>26790</v>
      </c>
      <c r="J37" s="82"/>
      <c r="K37" s="83"/>
      <c r="L37" s="26"/>
    </row>
    <row r="38" spans="1:12" ht="14.25" customHeight="1">
      <c r="A38" s="27"/>
      <c r="B38" s="91" t="s">
        <v>24</v>
      </c>
      <c r="C38" s="30">
        <v>9928</v>
      </c>
      <c r="D38" s="48">
        <v>42</v>
      </c>
      <c r="E38" s="30">
        <v>10553</v>
      </c>
      <c r="F38" s="48">
        <v>137</v>
      </c>
      <c r="G38" s="30">
        <f>C38+E38</f>
        <v>20481</v>
      </c>
      <c r="H38" s="48">
        <f>D38+F38</f>
        <v>179</v>
      </c>
      <c r="I38" s="30">
        <v>8701</v>
      </c>
      <c r="J38" s="40">
        <v>126</v>
      </c>
      <c r="K38" s="28">
        <v>32</v>
      </c>
      <c r="L38" s="25"/>
    </row>
    <row r="39" spans="1:12" ht="14.25" customHeight="1">
      <c r="A39" s="27"/>
      <c r="B39" s="91"/>
      <c r="C39" s="80">
        <f>C38+D38</f>
        <v>9970</v>
      </c>
      <c r="D39" s="81"/>
      <c r="E39" s="80">
        <f>E38+F38</f>
        <v>10690</v>
      </c>
      <c r="F39" s="81"/>
      <c r="G39" s="80">
        <f>G38+H38</f>
        <v>20660</v>
      </c>
      <c r="H39" s="81"/>
      <c r="I39" s="92">
        <f>I38+J38+K38</f>
        <v>8859</v>
      </c>
      <c r="J39" s="93"/>
      <c r="K39" s="94"/>
      <c r="L39" s="26"/>
    </row>
    <row r="40" spans="1:12" ht="14.25" customHeight="1">
      <c r="A40" s="27"/>
      <c r="B40" s="20"/>
      <c r="C40" s="30">
        <f aca="true" t="shared" si="3" ref="C40:K40">C32+C34+C36+C38</f>
        <v>72912</v>
      </c>
      <c r="D40" s="48">
        <f t="shared" si="3"/>
        <v>589</v>
      </c>
      <c r="E40" s="30">
        <f t="shared" si="3"/>
        <v>78449</v>
      </c>
      <c r="F40" s="48">
        <f t="shared" si="3"/>
        <v>924</v>
      </c>
      <c r="G40" s="30">
        <f t="shared" si="3"/>
        <v>151361</v>
      </c>
      <c r="H40" s="48">
        <f t="shared" si="3"/>
        <v>1513</v>
      </c>
      <c r="I40" s="30">
        <f t="shared" si="3"/>
        <v>63179</v>
      </c>
      <c r="J40" s="40">
        <f t="shared" si="3"/>
        <v>744</v>
      </c>
      <c r="K40" s="28">
        <f t="shared" si="3"/>
        <v>316</v>
      </c>
      <c r="L40" s="25"/>
    </row>
    <row r="41" spans="1:12" ht="14.25" customHeight="1" thickBot="1">
      <c r="A41" s="71"/>
      <c r="B41" s="72"/>
      <c r="C41" s="73">
        <f>C40+D40</f>
        <v>73501</v>
      </c>
      <c r="D41" s="74"/>
      <c r="E41" s="73">
        <f>E40+F40</f>
        <v>79373</v>
      </c>
      <c r="F41" s="74"/>
      <c r="G41" s="73">
        <f>G40+H40</f>
        <v>152874</v>
      </c>
      <c r="H41" s="74"/>
      <c r="I41" s="88">
        <f>I40+J40+K40</f>
        <v>64239</v>
      </c>
      <c r="J41" s="89"/>
      <c r="K41" s="90"/>
      <c r="L41" s="26"/>
    </row>
    <row r="42" spans="1:12" ht="14.25" customHeight="1" thickTop="1">
      <c r="A42" s="27"/>
      <c r="B42" s="78" t="s">
        <v>11</v>
      </c>
      <c r="C42" s="29">
        <v>5172</v>
      </c>
      <c r="D42" s="51">
        <v>178</v>
      </c>
      <c r="E42" s="29">
        <v>5426</v>
      </c>
      <c r="F42" s="51">
        <v>200</v>
      </c>
      <c r="G42" s="29">
        <f>C42+E42</f>
        <v>10598</v>
      </c>
      <c r="H42" s="51">
        <f>D42+F42</f>
        <v>378</v>
      </c>
      <c r="I42" s="29">
        <v>4775</v>
      </c>
      <c r="J42" s="52">
        <v>215</v>
      </c>
      <c r="K42" s="53">
        <v>48</v>
      </c>
      <c r="L42" s="25"/>
    </row>
    <row r="43" spans="1:12" ht="14.25" customHeight="1">
      <c r="A43" s="27"/>
      <c r="B43" s="84"/>
      <c r="C43" s="80">
        <f>C42+D42</f>
        <v>5350</v>
      </c>
      <c r="D43" s="81"/>
      <c r="E43" s="80">
        <f>E42+F42</f>
        <v>5626</v>
      </c>
      <c r="F43" s="81"/>
      <c r="G43" s="80">
        <f>G42+H42</f>
        <v>10976</v>
      </c>
      <c r="H43" s="81"/>
      <c r="I43" s="80">
        <f>I42+J42+K42</f>
        <v>5038</v>
      </c>
      <c r="J43" s="82"/>
      <c r="K43" s="83"/>
      <c r="L43" s="26"/>
    </row>
    <row r="44" spans="1:12" ht="14.25" customHeight="1">
      <c r="A44" s="27"/>
      <c r="B44" s="91" t="s">
        <v>25</v>
      </c>
      <c r="C44" s="29">
        <v>17613</v>
      </c>
      <c r="D44" s="48">
        <v>221</v>
      </c>
      <c r="E44" s="29">
        <v>17877</v>
      </c>
      <c r="F44" s="48">
        <v>290</v>
      </c>
      <c r="G44" s="29">
        <f>C44+E44</f>
        <v>35490</v>
      </c>
      <c r="H44" s="48">
        <f>D44+F44</f>
        <v>511</v>
      </c>
      <c r="I44" s="37">
        <v>14598</v>
      </c>
      <c r="J44" s="54">
        <v>236</v>
      </c>
      <c r="K44" s="55">
        <v>85</v>
      </c>
      <c r="L44" s="25"/>
    </row>
    <row r="45" spans="1:12" ht="14.25" customHeight="1">
      <c r="A45" s="27"/>
      <c r="B45" s="91"/>
      <c r="C45" s="80">
        <f>C44+D44</f>
        <v>17834</v>
      </c>
      <c r="D45" s="81"/>
      <c r="E45" s="80">
        <f>E44+F44</f>
        <v>18167</v>
      </c>
      <c r="F45" s="81"/>
      <c r="G45" s="80">
        <f>G44+H44</f>
        <v>36001</v>
      </c>
      <c r="H45" s="81"/>
      <c r="I45" s="80">
        <f>I44+J44+K44</f>
        <v>14919</v>
      </c>
      <c r="J45" s="82"/>
      <c r="K45" s="83"/>
      <c r="L45" s="26"/>
    </row>
    <row r="46" spans="1:12" ht="14.25" customHeight="1">
      <c r="A46" s="19" t="s">
        <v>26</v>
      </c>
      <c r="B46" s="91" t="s">
        <v>27</v>
      </c>
      <c r="C46" s="29">
        <v>1143</v>
      </c>
      <c r="D46" s="48">
        <v>7</v>
      </c>
      <c r="E46" s="29">
        <v>1179</v>
      </c>
      <c r="F46" s="48">
        <v>6</v>
      </c>
      <c r="G46" s="29">
        <f>C46+E46</f>
        <v>2322</v>
      </c>
      <c r="H46" s="48">
        <f>D46+F46</f>
        <v>13</v>
      </c>
      <c r="I46" s="37">
        <v>939</v>
      </c>
      <c r="J46" s="35">
        <v>8</v>
      </c>
      <c r="K46" s="36">
        <v>4</v>
      </c>
      <c r="L46" s="25"/>
    </row>
    <row r="47" spans="1:12" ht="14.25" customHeight="1">
      <c r="A47" s="27"/>
      <c r="B47" s="91"/>
      <c r="C47" s="80">
        <f>C46+D46</f>
        <v>1150</v>
      </c>
      <c r="D47" s="81"/>
      <c r="E47" s="80">
        <f>E46+F46</f>
        <v>1185</v>
      </c>
      <c r="F47" s="81"/>
      <c r="G47" s="80">
        <f>G46+H46</f>
        <v>2335</v>
      </c>
      <c r="H47" s="81"/>
      <c r="I47" s="80">
        <f>I46+J46+K46</f>
        <v>951</v>
      </c>
      <c r="J47" s="82"/>
      <c r="K47" s="83"/>
      <c r="L47" s="26"/>
    </row>
    <row r="48" spans="1:12" ht="14.25" customHeight="1">
      <c r="A48" s="27"/>
      <c r="B48" s="91" t="s">
        <v>28</v>
      </c>
      <c r="C48" s="29">
        <v>15735</v>
      </c>
      <c r="D48" s="48">
        <v>129</v>
      </c>
      <c r="E48" s="29">
        <v>15530</v>
      </c>
      <c r="F48" s="48">
        <v>112</v>
      </c>
      <c r="G48" s="29">
        <f>C48+E48</f>
        <v>31265</v>
      </c>
      <c r="H48" s="48">
        <f>D48+F48</f>
        <v>241</v>
      </c>
      <c r="I48" s="37">
        <v>12700</v>
      </c>
      <c r="J48" s="50">
        <v>148</v>
      </c>
      <c r="K48" s="38">
        <v>51</v>
      </c>
      <c r="L48" s="25"/>
    </row>
    <row r="49" spans="1:12" ht="14.25" customHeight="1">
      <c r="A49" s="27"/>
      <c r="B49" s="91"/>
      <c r="C49" s="80">
        <f>C48+D48</f>
        <v>15864</v>
      </c>
      <c r="D49" s="81"/>
      <c r="E49" s="80">
        <f>E48+F48</f>
        <v>15642</v>
      </c>
      <c r="F49" s="81"/>
      <c r="G49" s="80">
        <f>G48+H48</f>
        <v>31506</v>
      </c>
      <c r="H49" s="81"/>
      <c r="I49" s="80">
        <f>I48+J48+K48</f>
        <v>12899</v>
      </c>
      <c r="J49" s="82"/>
      <c r="K49" s="83"/>
      <c r="L49" s="26"/>
    </row>
    <row r="50" spans="1:12" ht="14.25" customHeight="1">
      <c r="A50" s="27"/>
      <c r="B50" s="20"/>
      <c r="C50" s="29">
        <f aca="true" t="shared" si="4" ref="C50:K50">C42+C44+C46+C48</f>
        <v>39663</v>
      </c>
      <c r="D50" s="48">
        <f t="shared" si="4"/>
        <v>535</v>
      </c>
      <c r="E50" s="29">
        <f t="shared" si="4"/>
        <v>40012</v>
      </c>
      <c r="F50" s="48">
        <f t="shared" si="4"/>
        <v>608</v>
      </c>
      <c r="G50" s="29">
        <f t="shared" si="4"/>
        <v>79675</v>
      </c>
      <c r="H50" s="48">
        <f t="shared" si="4"/>
        <v>1143</v>
      </c>
      <c r="I50" s="29">
        <f t="shared" si="4"/>
        <v>33012</v>
      </c>
      <c r="J50" s="56">
        <f t="shared" si="4"/>
        <v>607</v>
      </c>
      <c r="K50" s="24">
        <f t="shared" si="4"/>
        <v>188</v>
      </c>
      <c r="L50" s="25"/>
    </row>
    <row r="51" spans="1:12" ht="14.25" customHeight="1" thickBot="1">
      <c r="A51" s="71"/>
      <c r="B51" s="72"/>
      <c r="C51" s="73">
        <f>C50+D50</f>
        <v>40198</v>
      </c>
      <c r="D51" s="74"/>
      <c r="E51" s="73">
        <f>E50+F50</f>
        <v>40620</v>
      </c>
      <c r="F51" s="74"/>
      <c r="G51" s="73">
        <f>G50+H50</f>
        <v>80818</v>
      </c>
      <c r="H51" s="74"/>
      <c r="I51" s="88">
        <f>I50+J50+K50</f>
        <v>33807</v>
      </c>
      <c r="J51" s="89"/>
      <c r="K51" s="90"/>
      <c r="L51" s="26"/>
    </row>
    <row r="52" spans="1:12" ht="14.25" customHeight="1" thickTop="1">
      <c r="A52" s="19" t="s">
        <v>29</v>
      </c>
      <c r="B52" s="78" t="s">
        <v>11</v>
      </c>
      <c r="C52" s="57">
        <v>62961</v>
      </c>
      <c r="D52" s="58">
        <v>362</v>
      </c>
      <c r="E52" s="57">
        <v>66354</v>
      </c>
      <c r="F52" s="58">
        <v>408</v>
      </c>
      <c r="G52" s="57">
        <f>C52+E52</f>
        <v>129315</v>
      </c>
      <c r="H52" s="58">
        <f>D52+F52</f>
        <v>770</v>
      </c>
      <c r="I52" s="47">
        <v>53387</v>
      </c>
      <c r="J52" s="59">
        <v>329</v>
      </c>
      <c r="K52" s="53">
        <v>234</v>
      </c>
      <c r="L52" s="25"/>
    </row>
    <row r="53" spans="1:12" ht="14.25" customHeight="1">
      <c r="A53" s="27" t="s">
        <v>29</v>
      </c>
      <c r="B53" s="79"/>
      <c r="C53" s="80">
        <f>C52+D52</f>
        <v>63323</v>
      </c>
      <c r="D53" s="81"/>
      <c r="E53" s="80">
        <f>E52+F52</f>
        <v>66762</v>
      </c>
      <c r="F53" s="81"/>
      <c r="G53" s="80">
        <f>G52+H52</f>
        <v>130085</v>
      </c>
      <c r="H53" s="81"/>
      <c r="I53" s="80">
        <f>I52+J52+K52</f>
        <v>53950</v>
      </c>
      <c r="J53" s="82"/>
      <c r="K53" s="83"/>
      <c r="L53" s="26"/>
    </row>
    <row r="54" spans="1:12" ht="14.25" customHeight="1">
      <c r="A54" s="19" t="s">
        <v>30</v>
      </c>
      <c r="B54" s="84" t="s">
        <v>31</v>
      </c>
      <c r="C54" s="21">
        <v>3171</v>
      </c>
      <c r="D54" s="22">
        <v>20</v>
      </c>
      <c r="E54" s="21">
        <v>3487</v>
      </c>
      <c r="F54" s="22">
        <v>36</v>
      </c>
      <c r="G54" s="21">
        <f>C54+E54</f>
        <v>6658</v>
      </c>
      <c r="H54" s="22">
        <f>D54+F54</f>
        <v>56</v>
      </c>
      <c r="I54" s="34">
        <v>3002</v>
      </c>
      <c r="J54" s="37">
        <v>39</v>
      </c>
      <c r="K54" s="38">
        <v>13</v>
      </c>
      <c r="L54" s="25"/>
    </row>
    <row r="55" spans="1:12" ht="14.25" customHeight="1">
      <c r="A55" s="27"/>
      <c r="B55" s="79"/>
      <c r="C55" s="80">
        <f>C54+D54</f>
        <v>3191</v>
      </c>
      <c r="D55" s="81"/>
      <c r="E55" s="80">
        <f>E54+F54</f>
        <v>3523</v>
      </c>
      <c r="F55" s="81"/>
      <c r="G55" s="80">
        <f>G54+H54</f>
        <v>6714</v>
      </c>
      <c r="H55" s="81"/>
      <c r="I55" s="80">
        <f>I54+J54+K54</f>
        <v>3054</v>
      </c>
      <c r="J55" s="82"/>
      <c r="K55" s="83"/>
      <c r="L55" s="26"/>
    </row>
    <row r="56" spans="1:12" ht="14.25" customHeight="1">
      <c r="A56" s="27"/>
      <c r="B56" s="20"/>
      <c r="C56" s="21">
        <f aca="true" t="shared" si="5" ref="C56:K56">C52+C54</f>
        <v>66132</v>
      </c>
      <c r="D56" s="29">
        <f t="shared" si="5"/>
        <v>382</v>
      </c>
      <c r="E56" s="30">
        <f t="shared" si="5"/>
        <v>69841</v>
      </c>
      <c r="F56" s="31">
        <f t="shared" si="5"/>
        <v>444</v>
      </c>
      <c r="G56" s="21">
        <f t="shared" si="5"/>
        <v>135973</v>
      </c>
      <c r="H56" s="22">
        <f t="shared" si="5"/>
        <v>826</v>
      </c>
      <c r="I56" s="21">
        <f t="shared" si="5"/>
        <v>56389</v>
      </c>
      <c r="J56" s="40">
        <f t="shared" si="5"/>
        <v>368</v>
      </c>
      <c r="K56" s="32">
        <f t="shared" si="5"/>
        <v>247</v>
      </c>
      <c r="L56" s="25"/>
    </row>
    <row r="57" spans="1:12" ht="14.25" customHeight="1" thickBot="1">
      <c r="A57" s="71"/>
      <c r="B57" s="72"/>
      <c r="C57" s="73">
        <f>C56+D56</f>
        <v>66514</v>
      </c>
      <c r="D57" s="74"/>
      <c r="E57" s="73">
        <f>E56+F56</f>
        <v>70285</v>
      </c>
      <c r="F57" s="74"/>
      <c r="G57" s="73">
        <f>G56+H56</f>
        <v>136799</v>
      </c>
      <c r="H57" s="74"/>
      <c r="I57" s="73">
        <f>I56+J56+K56</f>
        <v>57004</v>
      </c>
      <c r="J57" s="75"/>
      <c r="K57" s="77"/>
      <c r="L57" s="26"/>
    </row>
    <row r="58" spans="1:12" ht="14.25" customHeight="1" thickTop="1">
      <c r="A58" s="95" t="s">
        <v>32</v>
      </c>
      <c r="B58" s="96"/>
      <c r="C58" s="29">
        <f aca="true" t="shared" si="6" ref="C58:H58">C6+C12+C18+C20+C30+C40+C50+C56</f>
        <v>566216</v>
      </c>
      <c r="D58" s="51">
        <f t="shared" si="6"/>
        <v>6925</v>
      </c>
      <c r="E58" s="29">
        <f t="shared" si="6"/>
        <v>601675</v>
      </c>
      <c r="F58" s="51">
        <f t="shared" si="6"/>
        <v>8630</v>
      </c>
      <c r="G58" s="29">
        <f t="shared" si="6"/>
        <v>1167891</v>
      </c>
      <c r="H58" s="51">
        <f t="shared" si="6"/>
        <v>15555</v>
      </c>
      <c r="I58" s="29">
        <f>I6+I12+I18+I20+I30+I40+I50+I56</f>
        <v>523238</v>
      </c>
      <c r="J58" s="52">
        <f>J6+J12+J18+J20+J30+J40+J50+J56</f>
        <v>7901</v>
      </c>
      <c r="K58" s="33">
        <f>K6+K12+K18+K20+K30+K40+K50+K56</f>
        <v>3233</v>
      </c>
      <c r="L58" s="25"/>
    </row>
    <row r="59" spans="1:12" ht="14.25" customHeight="1" thickBot="1">
      <c r="A59" s="97"/>
      <c r="B59" s="98"/>
      <c r="C59" s="99">
        <f>C58+D58</f>
        <v>573141</v>
      </c>
      <c r="D59" s="100"/>
      <c r="E59" s="99">
        <f>E58+F58</f>
        <v>610305</v>
      </c>
      <c r="F59" s="100"/>
      <c r="G59" s="99">
        <f>G58+H58</f>
        <v>1183446</v>
      </c>
      <c r="H59" s="100"/>
      <c r="I59" s="101">
        <f>I58+J58+K58</f>
        <v>534372</v>
      </c>
      <c r="J59" s="102"/>
      <c r="K59" s="103"/>
      <c r="L59" s="26"/>
    </row>
    <row r="60" spans="1:12" ht="14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ht="16.5" customHeight="1"/>
  </sheetData>
  <sheetProtection/>
  <mergeCells count="143">
    <mergeCell ref="A1:K1"/>
    <mergeCell ref="A58:B58"/>
    <mergeCell ref="A59:B59"/>
    <mergeCell ref="C59:D59"/>
    <mergeCell ref="E59:F59"/>
    <mergeCell ref="G59:H59"/>
    <mergeCell ref="I59:K59"/>
    <mergeCell ref="B54:B55"/>
    <mergeCell ref="C55:D55"/>
    <mergeCell ref="E55:F55"/>
    <mergeCell ref="G55:H55"/>
    <mergeCell ref="I55:K55"/>
    <mergeCell ref="A57:B57"/>
    <mergeCell ref="C57:D57"/>
    <mergeCell ref="E57:F57"/>
    <mergeCell ref="G57:H57"/>
    <mergeCell ref="I57:K57"/>
    <mergeCell ref="A51:B51"/>
    <mergeCell ref="C51:D51"/>
    <mergeCell ref="E51:F51"/>
    <mergeCell ref="G51:H51"/>
    <mergeCell ref="I51:K51"/>
    <mergeCell ref="B52:B53"/>
    <mergeCell ref="C53:D53"/>
    <mergeCell ref="E53:F53"/>
    <mergeCell ref="G53:H53"/>
    <mergeCell ref="I53:K53"/>
    <mergeCell ref="B46:B47"/>
    <mergeCell ref="C47:D47"/>
    <mergeCell ref="E47:F47"/>
    <mergeCell ref="G47:H47"/>
    <mergeCell ref="I47:K47"/>
    <mergeCell ref="B48:B49"/>
    <mergeCell ref="C49:D49"/>
    <mergeCell ref="E49:F49"/>
    <mergeCell ref="G49:H49"/>
    <mergeCell ref="I49:K49"/>
    <mergeCell ref="B42:B43"/>
    <mergeCell ref="C43:D43"/>
    <mergeCell ref="E43:F43"/>
    <mergeCell ref="G43:H43"/>
    <mergeCell ref="I43:K43"/>
    <mergeCell ref="B44:B45"/>
    <mergeCell ref="C45:D45"/>
    <mergeCell ref="E45:F45"/>
    <mergeCell ref="G45:H45"/>
    <mergeCell ref="I45:K45"/>
    <mergeCell ref="B38:B39"/>
    <mergeCell ref="C39:D39"/>
    <mergeCell ref="E39:F39"/>
    <mergeCell ref="G39:H39"/>
    <mergeCell ref="I39:K39"/>
    <mergeCell ref="A41:B41"/>
    <mergeCell ref="C41:D41"/>
    <mergeCell ref="E41:F41"/>
    <mergeCell ref="G41:H41"/>
    <mergeCell ref="I41:K41"/>
    <mergeCell ref="B34:B35"/>
    <mergeCell ref="C35:D35"/>
    <mergeCell ref="E35:F35"/>
    <mergeCell ref="G35:H35"/>
    <mergeCell ref="I35:K35"/>
    <mergeCell ref="B36:B37"/>
    <mergeCell ref="C37:D37"/>
    <mergeCell ref="E37:F37"/>
    <mergeCell ref="G37:H37"/>
    <mergeCell ref="I37:K37"/>
    <mergeCell ref="A31:B31"/>
    <mergeCell ref="C31:D31"/>
    <mergeCell ref="E31:F31"/>
    <mergeCell ref="G31:H31"/>
    <mergeCell ref="I31:K31"/>
    <mergeCell ref="B32:B33"/>
    <mergeCell ref="C33:D33"/>
    <mergeCell ref="E33:F33"/>
    <mergeCell ref="G33:H33"/>
    <mergeCell ref="I33:K33"/>
    <mergeCell ref="B26:B27"/>
    <mergeCell ref="C27:D27"/>
    <mergeCell ref="E27:F27"/>
    <mergeCell ref="G27:H27"/>
    <mergeCell ref="I27:K27"/>
    <mergeCell ref="B28:B29"/>
    <mergeCell ref="C29:D29"/>
    <mergeCell ref="E29:F29"/>
    <mergeCell ref="G29:H29"/>
    <mergeCell ref="I29:K29"/>
    <mergeCell ref="B22:B23"/>
    <mergeCell ref="C23:D23"/>
    <mergeCell ref="E23:F23"/>
    <mergeCell ref="G23:H23"/>
    <mergeCell ref="I23:K23"/>
    <mergeCell ref="B24:B25"/>
    <mergeCell ref="C25:D25"/>
    <mergeCell ref="E25:F25"/>
    <mergeCell ref="G25:H25"/>
    <mergeCell ref="I25:K25"/>
    <mergeCell ref="A19:B19"/>
    <mergeCell ref="C19:D19"/>
    <mergeCell ref="E19:F19"/>
    <mergeCell ref="G19:H19"/>
    <mergeCell ref="I19:K19"/>
    <mergeCell ref="A21:B21"/>
    <mergeCell ref="C21:D21"/>
    <mergeCell ref="E21:F21"/>
    <mergeCell ref="G21:H21"/>
    <mergeCell ref="I21:K21"/>
    <mergeCell ref="B14:B15"/>
    <mergeCell ref="C15:D15"/>
    <mergeCell ref="E15:F15"/>
    <mergeCell ref="G15:H15"/>
    <mergeCell ref="I15:K15"/>
    <mergeCell ref="B16:B17"/>
    <mergeCell ref="C17:D17"/>
    <mergeCell ref="E17:F17"/>
    <mergeCell ref="G17:H17"/>
    <mergeCell ref="I17:K17"/>
    <mergeCell ref="B10:B11"/>
    <mergeCell ref="C11:D11"/>
    <mergeCell ref="E11:F11"/>
    <mergeCell ref="G11:H11"/>
    <mergeCell ref="I11:K11"/>
    <mergeCell ref="A13:B13"/>
    <mergeCell ref="C13:D13"/>
    <mergeCell ref="E13:F13"/>
    <mergeCell ref="G13:H13"/>
    <mergeCell ref="I13:K13"/>
    <mergeCell ref="A7:B7"/>
    <mergeCell ref="C7:D7"/>
    <mergeCell ref="E7:F7"/>
    <mergeCell ref="G7:H7"/>
    <mergeCell ref="I7:K7"/>
    <mergeCell ref="B8:B9"/>
    <mergeCell ref="C9:D9"/>
    <mergeCell ref="E9:F9"/>
    <mergeCell ref="G9:H9"/>
    <mergeCell ref="I9:K9"/>
    <mergeCell ref="I2:K2"/>
    <mergeCell ref="C3:D3"/>
    <mergeCell ref="E3:F3"/>
    <mergeCell ref="G3:H3"/>
    <mergeCell ref="I3:K3"/>
    <mergeCell ref="A4:B4"/>
  </mergeCells>
  <printOptions/>
  <pageMargins left="0.79" right="0.2755905511811024" top="0.57" bottom="0.5" header="0.5118110236220472" footer="0.5118110236220472"/>
  <pageSetup fitToHeight="1" fitToWidth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5600275</cp:lastModifiedBy>
  <dcterms:created xsi:type="dcterms:W3CDTF">2012-08-14T04:16:02Z</dcterms:created>
  <dcterms:modified xsi:type="dcterms:W3CDTF">2012-08-14T04:27:42Z</dcterms:modified>
  <cp:category/>
  <cp:version/>
  <cp:contentType/>
  <cp:contentStatus/>
</cp:coreProperties>
</file>