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656" yWindow="0" windowWidth="10188" windowHeight="7608" activeTab="0"/>
  </bookViews>
  <sheets>
    <sheet name="市　様式　報告書　鏡" sheetId="1" r:id="rId1"/>
    <sheet name="市　第4号様式" sheetId="2" r:id="rId2"/>
  </sheets>
  <definedNames>
    <definedName name="_xlnm.Print_Area" localSheetId="1">'市　第4号様式'!$B$2:$T$140</definedName>
    <definedName name="_xlnm.Print_Area" localSheetId="0">'市　様式　報告書　鏡'!$A$1:$S$35</definedName>
  </definedNames>
  <calcPr fullCalcOnLoad="1"/>
</workbook>
</file>

<file path=xl/sharedStrings.xml><?xml version="1.0" encoding="utf-8"?>
<sst xmlns="http://schemas.openxmlformats.org/spreadsheetml/2006/main" count="213" uniqueCount="140">
  <si>
    <t>担当部署</t>
  </si>
  <si>
    <t>平成</t>
  </si>
  <si>
    <t>年</t>
  </si>
  <si>
    <t>月</t>
  </si>
  <si>
    <t>日</t>
  </si>
  <si>
    <t>担当者氏名</t>
  </si>
  <si>
    <t>電話番号</t>
  </si>
  <si>
    <t>▼</t>
  </si>
  <si>
    <t>P1</t>
  </si>
  <si>
    <t>end</t>
  </si>
  <si>
    <t>　別紙のとおり</t>
  </si>
  <si>
    <t>備考</t>
  </si>
  <si>
    <t>住所</t>
  </si>
  <si>
    <t>月</t>
  </si>
  <si>
    <t>計画期間</t>
  </si>
  <si>
    <t>軽油</t>
  </si>
  <si>
    <t>軽自動車</t>
  </si>
  <si>
    <t>計</t>
  </si>
  <si>
    <t>普通自動車</t>
  </si>
  <si>
    <t>小型自動車</t>
  </si>
  <si>
    <t>その他</t>
  </si>
  <si>
    <t>基準日</t>
  </si>
  <si>
    <t>中･大型自動車</t>
  </si>
  <si>
    <t>エコドライブの実行に関する管理責任者を設置する。</t>
  </si>
  <si>
    <t>燃費向上の走行を実施しているドライバーを優良ドライバーとして社内で表彰する。</t>
  </si>
  <si>
    <t>輸送効率の悪い路線の見直しを図る。</t>
  </si>
  <si>
    <t>余剰車両の減車に努める。</t>
  </si>
  <si>
    <t>共同配送による1車当りの積載率の向上を図る。</t>
  </si>
  <si>
    <t>交通状況に応じて定速走行を行う。</t>
  </si>
  <si>
    <t>燃費向上の走行を実施している営業所等を社内で表彰する。</t>
  </si>
  <si>
    <t>事業所所在地
（市町名）</t>
  </si>
  <si>
    <t>配送ルートの見直しを行うことにより，走行量の削減や車両の小型化を図る。</t>
  </si>
  <si>
    <t>車両の大型化によって積載効率の向上を図り，車両台数を縮減させる。</t>
  </si>
  <si>
    <t>自動車の共同利用を図り，効率的な自動車の活用を図る。</t>
  </si>
  <si>
    <t>車両点検・整備マニュアルを作成し，適正な整備を行う。</t>
  </si>
  <si>
    <t>定期的にタイヤの空気圧をチェックし，適正圧を維持する。</t>
  </si>
  <si>
    <t>定期的なエンジンオイルの交換，エアクリーナーの清掃等を実施する。</t>
  </si>
  <si>
    <t>車両整備マニュアルを定め，管理責任者から従業員に対して周知・徹底を行う。</t>
  </si>
  <si>
    <t>車両に乗る際には，適正なタイヤ空気圧であることを確認する。</t>
  </si>
  <si>
    <t>全従業員に対して，エコドライブの徹底を周知する。</t>
  </si>
  <si>
    <t>（発進時のふんわりアクセル，加減速の少ない運転，停車する時の早めのアクセルオフ，アイドリングストップ，エアコンの使用は控えめに，道路交通情報の活用，不要な荷物は積まない，こまめなタイヤ空気圧のチェック等）</t>
  </si>
  <si>
    <t>エコドライブの実施状況について，運転者に記録を義務付ける。</t>
  </si>
  <si>
    <t>急発進・急加速を行わないように注意し，交通状況に応じた定速走行を行う。</t>
  </si>
  <si>
    <t>適正な点検・整備に関する研修会を開催し，従業員に周知・徹底を行う。</t>
  </si>
  <si>
    <t>エコドライブに関する研修を実施し，従業員に周知・徹底を行う。</t>
  </si>
  <si>
    <t>所属長が，運転者のエコドライブをチェックする体制を設ける。</t>
  </si>
  <si>
    <t>定期的に各車輌の燃料消費率を集計し，職場内で公表を行い従業員の意識高揚を図る。</t>
  </si>
  <si>
    <t>合　　計</t>
  </si>
  <si>
    <t>１　事業の概要</t>
  </si>
  <si>
    <r>
      <t xml:space="preserve">氏名
</t>
    </r>
    <r>
      <rPr>
        <sz val="8"/>
        <color indexed="8"/>
        <rFont val="ＭＳ 明朝"/>
        <family val="1"/>
      </rPr>
      <t>(法人にあっては名称)</t>
    </r>
  </si>
  <si>
    <t>～</t>
  </si>
  <si>
    <t>ガソリン</t>
  </si>
  <si>
    <t>近隣等への移動は，公共交通機関や自転車の利用促進を行い，車両走行量の削減を図る。</t>
  </si>
  <si>
    <t>P2</t>
  </si>
  <si>
    <t>P4</t>
  </si>
  <si>
    <t>（　）書きは内数で広島市分</t>
  </si>
  <si>
    <t xml:space="preserve">    ※　県条例に基づき県へ提出する場合，軽自動車の記載は不要ですが，記載することもできます。
　　　　ただし，①広島市条例に基づき市に提出する場合，②広島市分と広島市外（県内）分の計画を併せて策定する
      場合は，広島市分の軽自動車の記載が必要です。</t>
  </si>
  <si>
    <t>市町別
事業所数
（箇所数）</t>
  </si>
  <si>
    <t>（あて先）広島市長</t>
  </si>
  <si>
    <t>住所</t>
  </si>
  <si>
    <t>ふりがな</t>
  </si>
  <si>
    <t>氏名</t>
  </si>
  <si>
    <t>（法人にあっては名称及び代表者の氏名）</t>
  </si>
  <si>
    <t>事業者の要件</t>
  </si>
  <si>
    <t>事業の概要</t>
  </si>
  <si>
    <t>特定自動車の保有状況</t>
  </si>
  <si>
    <t xml:space="preserve"> 日</t>
  </si>
  <si>
    <t>連　絡　先</t>
  </si>
  <si>
    <t>住所</t>
  </si>
  <si>
    <t>ファックス番号</t>
  </si>
  <si>
    <t>電子メールアドレス</t>
  </si>
  <si>
    <t>※受付欄</t>
  </si>
  <si>
    <t>※特記欄</t>
  </si>
  <si>
    <t>第4号様式　別紙１</t>
  </si>
  <si>
    <t>年度計画分</t>
  </si>
  <si>
    <t>報告対象期間</t>
  </si>
  <si>
    <t>２　特定自動車に係る温室効果ガスの排出の抑制等に関する措置の実施状況等</t>
  </si>
  <si>
    <t>（１）　報告対象期間末日</t>
  </si>
  <si>
    <t>月末日）における特定自動車の保有状況</t>
  </si>
  <si>
    <t>（２）低公害車等の導入に関する実績（各年度とも年度末日における台数）</t>
  </si>
  <si>
    <t>　　　該当する項目以外の内容があればその他欄に記入してください。</t>
  </si>
  <si>
    <t>　　　計画に対する取組の実施状況について、該当する項目に☑を付けてください。</t>
  </si>
  <si>
    <t>（５）自動車の燃料抑制のための運転の実施状況</t>
  </si>
  <si>
    <t>（６）運転に関する従業員教育の実施状況</t>
  </si>
  <si>
    <t>第４号様式</t>
  </si>
  <si>
    <t>自動車環境報告書</t>
  </si>
  <si>
    <t>　広島市地球温暖化対策等の推進に関する条例第１７条（第１９条第２項の規定により準用する場合も含む。）の規定により、次のとおり提出します。</t>
  </si>
  <si>
    <t>特定自動車に係る温室効果
ガスの排出の抑制等に
関する措置の実施状況</t>
  </si>
  <si>
    <t>　　　　年　　月　　日　　変更</t>
  </si>
  <si>
    <t>　　　　　詳細は別紙</t>
  </si>
  <si>
    <t>（４）自動車の点検・整備の実施状況</t>
  </si>
  <si>
    <t>ＣＮＧ（天然ガス）自動車</t>
  </si>
  <si>
    <t>電気自動車</t>
  </si>
  <si>
    <t>ハイブリッド自動車</t>
  </si>
  <si>
    <t>メタノール自動車</t>
  </si>
  <si>
    <t>次世代低公害車（燃料電池自動車等）</t>
  </si>
  <si>
    <t>ディーゼル自動車</t>
  </si>
  <si>
    <t>低排出ガス認定車</t>
  </si>
  <si>
    <t>ＬＰＧ（液化石油ガス）自動車</t>
  </si>
  <si>
    <t>低公害車等の計</t>
  </si>
  <si>
    <t>総台数</t>
  </si>
  <si>
    <t>低公害車等の導入率</t>
  </si>
  <si>
    <t>種　　別</t>
  </si>
  <si>
    <t>低公害車等の使用台数　　（　）内は内数で広島市分</t>
  </si>
  <si>
    <t>基準日</t>
  </si>
  <si>
    <t>年度</t>
  </si>
  <si>
    <t>目標</t>
  </si>
  <si>
    <t>実績</t>
  </si>
  <si>
    <t>純増</t>
  </si>
  <si>
    <t>低　公　害　車　</t>
  </si>
  <si>
    <t>低燃費かつ低排出ガス認定車</t>
  </si>
  <si>
    <t>その他環境配慮車</t>
  </si>
  <si>
    <t>ＤＰＦ装置等装着車</t>
  </si>
  <si>
    <t>　※１　「低公害車」とは，地球温暖化防止，大気汚染防止の観点から国が定めた車である。
　※２　「その他環境配慮車」とは，環境への配慮において「低公害車」に準ずるものである。
　※３　「低燃費かつ低排出ガス認定車」とは，「エネルギーの使用の合理化に関する法律」に基づく燃費基準早期
   　   達成車で，かつ，「低排出ガス車認定実施要領」に基づく低排出ガス認定車のことである。
　※４　純増欄には，基準日に対する増加台数を記入する。（実績値）</t>
  </si>
  <si>
    <r>
      <t>（３）自動車の使用抑制等の実施状況　</t>
    </r>
    <r>
      <rPr>
        <u val="single"/>
        <sz val="10.5"/>
        <rFont val="ＭＳ ゴシック"/>
        <family val="3"/>
      </rPr>
      <t>（広島県条例では「自動車の使用合理化」）</t>
    </r>
  </si>
  <si>
    <t>アイドリングストップの義務付けについて，徹底を図る。　　　</t>
  </si>
  <si>
    <t>（</t>
  </si>
  <si>
    <t>自動車環境報告書）</t>
  </si>
  <si>
    <t>第4号様式　別紙２</t>
  </si>
  <si>
    <t>第4号様式　別紙３</t>
  </si>
  <si>
    <t>末</t>
  </si>
  <si>
    <t>〒</t>
  </si>
  <si>
    <t>＜記入時の注意事項＞</t>
  </si>
  <si>
    <t>着色してあるセルに入力してください。</t>
  </si>
  <si>
    <t>上記以外は，自動計算されます。</t>
  </si>
  <si>
    <t>自動車の台数の記入欄には，自社名義で登録された台数を記入してください。</t>
  </si>
  <si>
    <t>行数，行幅，列数，列幅の変更は行わないでください。</t>
  </si>
  <si>
    <t>セルのコピーは行わないでください。ただし，セル内のテキストの「コピー」＆「貼り付け」は可能です。</t>
  </si>
  <si>
    <t>セル内の改行は「Alt」＋「Enter」で行ってください。</t>
  </si>
  <si>
    <t>他のブックとのリンクやマクロの設定は行わないでください。</t>
  </si>
  <si>
    <t>枠内に収まらないときは，文字サイズを９ポイントまで下げてもかまいません。</t>
  </si>
  <si>
    <t>広島市条例と広島県条例に基づく報告書を併せて作成する場合は，（　）内に広島市分を，その下に広島市内分を含む県内分を入力してください。なお，括弧は自動入力されますので，数字のみ記入してください。</t>
  </si>
  <si>
    <t>プルダウン</t>
  </si>
  <si>
    <t>令和</t>
  </si>
  <si>
    <t>プルダウン</t>
  </si>
  <si>
    <t>（</t>
  </si>
  <si>
    <t>令和</t>
  </si>
  <si>
    <r>
      <rPr>
        <sz val="9"/>
        <color indexed="8"/>
        <rFont val="ＭＳ 明朝"/>
        <family val="1"/>
      </rPr>
      <t>※印のある欄は、本市から特に指示がある場合以外は記載しないでください。</t>
    </r>
    <r>
      <rPr>
        <strike/>
        <sz val="9"/>
        <color indexed="10"/>
        <rFont val="ＭＳ 明朝"/>
        <family val="1"/>
      </rPr>
      <t xml:space="preserve">
</t>
    </r>
  </si>
  <si>
    <r>
      <t>　　　(ディーゼル自動車の排出ガス低減</t>
    </r>
    <r>
      <rPr>
        <sz val="10.5"/>
        <color indexed="8"/>
        <rFont val="ＭＳ 明朝"/>
        <family val="1"/>
      </rPr>
      <t>装置等</t>
    </r>
    <r>
      <rPr>
        <sz val="10.5"/>
        <rFont val="ＭＳ 明朝"/>
        <family val="1"/>
      </rPr>
      <t>の装着に係る事項を含む）</t>
    </r>
  </si>
  <si>
    <r>
      <t>（７）その他，独自に取</t>
    </r>
    <r>
      <rPr>
        <sz val="10.5"/>
        <color indexed="8"/>
        <rFont val="ＭＳ ゴシック"/>
        <family val="3"/>
      </rPr>
      <t>り</t>
    </r>
    <r>
      <rPr>
        <sz val="10.5"/>
        <rFont val="ＭＳ ゴシック"/>
        <family val="3"/>
      </rPr>
      <t>組んだ事項があれば記載してください。</t>
    </r>
  </si>
</sst>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0_ "/>
    <numFmt numFmtId="179" formatCode="0.000_ "/>
    <numFmt numFmtId="180" formatCode="0_ "/>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
    <numFmt numFmtId="187" formatCode="\(@\)"/>
    <numFmt numFmtId="188" formatCode="\(0\)"/>
    <numFmt numFmtId="189" formatCode="\(#%\)"/>
    <numFmt numFmtId="190" formatCode="\(#.#%\)"/>
    <numFmt numFmtId="191" formatCode="\(0.0%\)"/>
    <numFmt numFmtId="192" formatCode="\(#.0%\)"/>
    <numFmt numFmtId="193" formatCode="\(\)"/>
    <numFmt numFmtId="194" formatCode="#,##0_ "/>
  </numFmts>
  <fonts count="67">
    <font>
      <sz val="11"/>
      <name val="ＭＳ Ｐゴシック"/>
      <family val="3"/>
    </font>
    <font>
      <sz val="6"/>
      <name val="ＭＳ Ｐゴシック"/>
      <family val="3"/>
    </font>
    <font>
      <sz val="11"/>
      <name val="ＭＳ 明朝"/>
      <family val="1"/>
    </font>
    <font>
      <sz val="9"/>
      <name val="ＭＳ 明朝"/>
      <family val="1"/>
    </font>
    <font>
      <sz val="12"/>
      <name val="ＭＳ 明朝"/>
      <family val="1"/>
    </font>
    <font>
      <sz val="8"/>
      <name val="ＭＳ 明朝"/>
      <family val="1"/>
    </font>
    <font>
      <sz val="10.5"/>
      <name val="ＭＳ 明朝"/>
      <family val="1"/>
    </font>
    <font>
      <sz val="12"/>
      <name val="ＭＳ Ｐゴシック"/>
      <family val="3"/>
    </font>
    <font>
      <b/>
      <sz val="12"/>
      <name val="ＭＳ 明朝"/>
      <family val="1"/>
    </font>
    <font>
      <sz val="7"/>
      <name val="ＭＳ 明朝"/>
      <family val="1"/>
    </font>
    <font>
      <sz val="10"/>
      <name val="ＭＳ 明朝"/>
      <family val="1"/>
    </font>
    <font>
      <u val="single"/>
      <sz val="12"/>
      <color indexed="10"/>
      <name val="ＭＳ 明朝"/>
      <family val="1"/>
    </font>
    <font>
      <sz val="12"/>
      <color indexed="10"/>
      <name val="ＭＳ 明朝"/>
      <family val="1"/>
    </font>
    <font>
      <u val="single"/>
      <sz val="11"/>
      <color indexed="36"/>
      <name val="ＭＳ Ｐゴシック"/>
      <family val="3"/>
    </font>
    <font>
      <sz val="11"/>
      <color indexed="8"/>
      <name val="ＭＳ Ｐゴシック"/>
      <family val="3"/>
    </font>
    <font>
      <sz val="10.5"/>
      <color indexed="8"/>
      <name val="ＭＳ 明朝"/>
      <family val="1"/>
    </font>
    <font>
      <sz val="10"/>
      <color indexed="8"/>
      <name val="ＭＳ 明朝"/>
      <family val="1"/>
    </font>
    <font>
      <sz val="9"/>
      <color indexed="8"/>
      <name val="ＭＳ 明朝"/>
      <family val="1"/>
    </font>
    <font>
      <sz val="8"/>
      <color indexed="8"/>
      <name val="ＭＳ 明朝"/>
      <family val="1"/>
    </font>
    <font>
      <sz val="10.5"/>
      <color indexed="8"/>
      <name val="ＭＳ ゴシック"/>
      <family val="3"/>
    </font>
    <font>
      <b/>
      <sz val="10.5"/>
      <color indexed="8"/>
      <name val="ＭＳ ゴシック"/>
      <family val="3"/>
    </font>
    <font>
      <sz val="11"/>
      <color indexed="8"/>
      <name val="ＭＳ ゴシック"/>
      <family val="3"/>
    </font>
    <font>
      <sz val="11"/>
      <color indexed="8"/>
      <name val="ＭＳ 明朝"/>
      <family val="1"/>
    </font>
    <font>
      <sz val="9"/>
      <name val="MS UI Gothic"/>
      <family val="3"/>
    </font>
    <font>
      <sz val="10.5"/>
      <color indexed="10"/>
      <name val="ＭＳ 明朝"/>
      <family val="1"/>
    </font>
    <font>
      <sz val="10.5"/>
      <name val="ＭＳ Ｐゴシック"/>
      <family val="3"/>
    </font>
    <font>
      <sz val="10.5"/>
      <name val="ＭＳ ゴシック"/>
      <family val="3"/>
    </font>
    <font>
      <sz val="11"/>
      <name val="ＭＳ ゴシック"/>
      <family val="3"/>
    </font>
    <font>
      <u val="single"/>
      <sz val="10.5"/>
      <name val="ＭＳ ゴシック"/>
      <family val="3"/>
    </font>
    <font>
      <sz val="10.5"/>
      <color indexed="9"/>
      <name val="ＭＳ ゴシック"/>
      <family val="3"/>
    </font>
    <font>
      <sz val="11"/>
      <color indexed="9"/>
      <name val="ＭＳ Ｐゴシック"/>
      <family val="3"/>
    </font>
    <font>
      <sz val="10"/>
      <name val="ＭＳ ゴシック"/>
      <family val="3"/>
    </font>
    <font>
      <strike/>
      <sz val="9"/>
      <color indexed="10"/>
      <name val="ＭＳ 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color indexed="23"/>
      </bottom>
    </border>
    <border>
      <left>
        <color indexed="63"/>
      </left>
      <right style="thin"/>
      <top style="thin">
        <color indexed="23"/>
      </top>
      <bottom style="thin">
        <color indexed="23"/>
      </bottom>
    </border>
    <border>
      <left>
        <color indexed="63"/>
      </left>
      <right style="thin"/>
      <top style="thin">
        <color indexed="23"/>
      </top>
      <bottom style="thin"/>
    </border>
    <border>
      <left style="hair"/>
      <right style="thin"/>
      <top style="thin"/>
      <bottom>
        <color indexed="63"/>
      </bottom>
    </border>
    <border>
      <left style="hair"/>
      <right style="thin"/>
      <top>
        <color indexed="63"/>
      </top>
      <bottom>
        <color indexed="63"/>
      </bottom>
    </border>
    <border>
      <left style="hair"/>
      <right style="thin"/>
      <top style="hair"/>
      <bottom>
        <color indexed="63"/>
      </bottom>
    </border>
    <border>
      <left style="hair"/>
      <right style="thin"/>
      <top>
        <color indexed="63"/>
      </top>
      <bottom style="hair"/>
    </border>
    <border>
      <left style="hair"/>
      <right style="thin"/>
      <top>
        <color indexed="63"/>
      </top>
      <bottom style="thin"/>
    </border>
    <border>
      <left style="hair"/>
      <right style="thin"/>
      <top>
        <color indexed="63"/>
      </top>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color indexed="23"/>
      </bottom>
    </border>
    <border>
      <left>
        <color indexed="63"/>
      </left>
      <right style="thin"/>
      <top>
        <color indexed="63"/>
      </top>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style="hair"/>
      <right style="thin"/>
      <top style="thin"/>
      <bottom style="hair"/>
    </border>
    <border>
      <left>
        <color indexed="63"/>
      </left>
      <right style="hair"/>
      <top style="thin"/>
      <bottom style="hair"/>
    </border>
    <border>
      <left>
        <color indexed="63"/>
      </left>
      <right style="thin"/>
      <top>
        <color indexed="63"/>
      </top>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thin"/>
      <top style="hair"/>
      <bottom style="hair"/>
    </border>
    <border>
      <left>
        <color indexed="63"/>
      </left>
      <right style="hair"/>
      <top style="hair"/>
      <bottom style="hair"/>
    </border>
    <border>
      <left>
        <color indexed="63"/>
      </left>
      <right style="thin"/>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thin"/>
      <top style="hair"/>
      <bottom style="thin"/>
    </border>
    <border>
      <left>
        <color indexed="63"/>
      </left>
      <right style="hair"/>
      <top style="hair"/>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thin"/>
      <right style="thin"/>
      <top style="thin"/>
      <bottom>
        <color indexed="63"/>
      </bottom>
    </border>
    <border>
      <left style="hair"/>
      <right style="hair"/>
      <top>
        <color indexed="63"/>
      </top>
      <bottom style="thin"/>
    </border>
    <border>
      <left style="hair"/>
      <right>
        <color indexed="63"/>
      </right>
      <top>
        <color indexed="63"/>
      </top>
      <bottom style="thin"/>
    </border>
    <border>
      <left style="thin"/>
      <right style="hair"/>
      <top>
        <color indexed="63"/>
      </top>
      <bottom style="thin"/>
    </border>
    <border>
      <left>
        <color indexed="63"/>
      </left>
      <right style="hair"/>
      <top>
        <color indexed="63"/>
      </top>
      <bottom style="thin"/>
    </border>
    <border>
      <left style="thin"/>
      <right style="thin"/>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double"/>
    </border>
    <border>
      <left style="hair"/>
      <right>
        <color indexed="63"/>
      </right>
      <top>
        <color indexed="63"/>
      </top>
      <bottom style="double"/>
    </border>
    <border>
      <left style="thin"/>
      <right style="hair"/>
      <top>
        <color indexed="63"/>
      </top>
      <bottom style="double"/>
    </border>
    <border>
      <left style="thin"/>
      <right>
        <color indexed="63"/>
      </right>
      <top style="thin"/>
      <bottom style="thin">
        <color theme="0" tint="-0.4999699890613556"/>
      </bottom>
    </border>
    <border>
      <left style="thin"/>
      <right>
        <color indexed="63"/>
      </right>
      <top style="thin"/>
      <bottom style="thin"/>
    </border>
    <border>
      <left style="thin"/>
      <right style="thin"/>
      <top style="thin"/>
      <bottom style="thin"/>
    </border>
    <border>
      <left style="thin"/>
      <right style="thin"/>
      <top style="thin"/>
      <bottom style="thin">
        <color indexed="23"/>
      </bottom>
    </border>
    <border>
      <left style="thin"/>
      <right style="thin"/>
      <top style="thin">
        <color indexed="23"/>
      </top>
      <bottom style="thin">
        <color indexed="23"/>
      </bottom>
    </border>
    <border>
      <left style="thin"/>
      <right style="thin"/>
      <top style="thin">
        <color indexed="23"/>
      </top>
      <bottom style="thin"/>
    </border>
    <border>
      <left style="thin"/>
      <right style="thin">
        <color indexed="23"/>
      </right>
      <top style="thin"/>
      <bottom style="thin"/>
    </border>
    <border>
      <left style="thin"/>
      <right>
        <color indexed="63"/>
      </right>
      <top style="hair"/>
      <bottom style="hair"/>
    </border>
    <border>
      <left>
        <color indexed="63"/>
      </left>
      <right>
        <color indexed="63"/>
      </right>
      <top style="hair"/>
      <bottom style="hair"/>
    </border>
    <border>
      <left style="thin"/>
      <right style="hair"/>
      <top>
        <color indexed="63"/>
      </top>
      <bottom style="hair"/>
    </border>
    <border>
      <left>
        <color indexed="63"/>
      </left>
      <right style="hair"/>
      <top style="thin"/>
      <bottom style="thin">
        <color indexed="23"/>
      </bottom>
    </border>
    <border>
      <left style="hair"/>
      <right style="hair"/>
      <top style="thin"/>
      <bottom style="thin">
        <color indexed="23"/>
      </bottom>
    </border>
    <border>
      <left style="hair"/>
      <right style="thin"/>
      <top style="thin"/>
      <bottom style="thin">
        <color indexed="23"/>
      </bottom>
    </border>
    <border>
      <left style="thin"/>
      <right style="hair"/>
      <top style="thin"/>
      <bottom style="thin">
        <color indexed="23"/>
      </bottom>
    </border>
    <border>
      <left style="thin"/>
      <right style="thin"/>
      <top style="thin"/>
      <bottom style="hair"/>
    </border>
    <border>
      <left style="thin"/>
      <right style="thin"/>
      <top style="hair"/>
      <bottom style="hair"/>
    </border>
    <border>
      <left style="thin"/>
      <right style="thin"/>
      <top style="hair"/>
      <bottom style="thin"/>
    </border>
    <border>
      <left style="thin"/>
      <right style="hair"/>
      <top style="hair"/>
      <bottom>
        <color indexed="63"/>
      </bottom>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color indexed="63"/>
      </top>
      <bottom>
        <color indexed="63"/>
      </bottom>
    </border>
    <border>
      <left style="hair"/>
      <right>
        <color indexed="63"/>
      </right>
      <top style="thin">
        <color indexed="23"/>
      </top>
      <bottom>
        <color indexed="63"/>
      </bottom>
    </border>
    <border>
      <left style="hair"/>
      <right style="thin"/>
      <top style="thin">
        <color indexed="23"/>
      </top>
      <bottom>
        <color indexed="63"/>
      </bottom>
    </border>
    <border>
      <left style="hair"/>
      <right style="hair"/>
      <top style="thin">
        <color indexed="23"/>
      </top>
      <bottom>
        <color indexed="63"/>
      </bottom>
    </border>
    <border>
      <left style="thin"/>
      <right style="thin"/>
      <top>
        <color indexed="63"/>
      </top>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3" fillId="0" borderId="0" applyNumberFormat="0" applyFill="0" applyBorder="0" applyAlignment="0" applyProtection="0"/>
    <xf numFmtId="0" fontId="66" fillId="32" borderId="0" applyNumberFormat="0" applyBorder="0" applyAlignment="0" applyProtection="0"/>
  </cellStyleXfs>
  <cellXfs count="474">
    <xf numFmtId="0" fontId="0" fillId="0" borderId="0" xfId="0" applyAlignment="1">
      <alignment/>
    </xf>
    <xf numFmtId="0" fontId="2" fillId="33" borderId="0" xfId="0" applyFont="1" applyFill="1" applyAlignment="1" applyProtection="1">
      <alignment vertical="center"/>
      <protection/>
    </xf>
    <xf numFmtId="0" fontId="8" fillId="33" borderId="0" xfId="0" applyFont="1" applyFill="1" applyAlignment="1" applyProtection="1">
      <alignment horizontal="center" vertical="center"/>
      <protection/>
    </xf>
    <xf numFmtId="0" fontId="7" fillId="33" borderId="0" xfId="0" applyFont="1" applyFill="1" applyAlignment="1" applyProtection="1">
      <alignment horizontal="center" vertical="center"/>
      <protection/>
    </xf>
    <xf numFmtId="0" fontId="4" fillId="33" borderId="0" xfId="0" applyFont="1" applyFill="1" applyAlignment="1" applyProtection="1">
      <alignment horizontal="right" vertical="center"/>
      <protection/>
    </xf>
    <xf numFmtId="0" fontId="4" fillId="33" borderId="0" xfId="0" applyFont="1" applyFill="1" applyAlignment="1" applyProtection="1">
      <alignment horizontal="left" vertical="center"/>
      <protection/>
    </xf>
    <xf numFmtId="0" fontId="9" fillId="33" borderId="0" xfId="0" applyFont="1" applyFill="1" applyAlignment="1" applyProtection="1">
      <alignment horizontal="center" vertical="center"/>
      <protection/>
    </xf>
    <xf numFmtId="0" fontId="9" fillId="33" borderId="0" xfId="0" applyFont="1" applyFill="1" applyAlignment="1" applyProtection="1">
      <alignment horizontal="left" vertical="center"/>
      <protection/>
    </xf>
    <xf numFmtId="0" fontId="3" fillId="33" borderId="10" xfId="0" applyFont="1" applyFill="1" applyBorder="1" applyAlignment="1" applyProtection="1">
      <alignment vertical="top"/>
      <protection/>
    </xf>
    <xf numFmtId="0" fontId="10" fillId="33" borderId="0" xfId="0" applyFont="1" applyFill="1" applyAlignment="1" applyProtection="1">
      <alignment vertical="center"/>
      <protection/>
    </xf>
    <xf numFmtId="0" fontId="6" fillId="33" borderId="0" xfId="0" applyFont="1" applyFill="1" applyAlignment="1" applyProtection="1">
      <alignment vertical="center"/>
      <protection/>
    </xf>
    <xf numFmtId="0" fontId="6" fillId="33" borderId="11" xfId="0" applyFont="1" applyFill="1" applyBorder="1" applyAlignment="1" applyProtection="1">
      <alignment vertical="center"/>
      <protection/>
    </xf>
    <xf numFmtId="0" fontId="4" fillId="33" borderId="0" xfId="0" applyFont="1" applyFill="1" applyAlignment="1" applyProtection="1">
      <alignment horizontal="center" vertical="center"/>
      <protection/>
    </xf>
    <xf numFmtId="0" fontId="6" fillId="33" borderId="0" xfId="0" applyFont="1" applyFill="1" applyAlignment="1" applyProtection="1">
      <alignment horizontal="right" vertical="center"/>
      <protection/>
    </xf>
    <xf numFmtId="0" fontId="14" fillId="0" borderId="0" xfId="0" applyFont="1" applyAlignment="1">
      <alignment horizontal="left" vertical="top" readingOrder="1"/>
    </xf>
    <xf numFmtId="0" fontId="15" fillId="33" borderId="0" xfId="0" applyFont="1" applyFill="1" applyAlignment="1" applyProtection="1">
      <alignment vertical="top"/>
      <protection/>
    </xf>
    <xf numFmtId="0" fontId="16" fillId="33" borderId="0" xfId="0" applyFont="1" applyFill="1" applyAlignment="1" applyProtection="1">
      <alignment vertical="center"/>
      <protection/>
    </xf>
    <xf numFmtId="0" fontId="15" fillId="33" borderId="10" xfId="0" applyFont="1" applyFill="1" applyBorder="1" applyAlignment="1" applyProtection="1">
      <alignment horizontal="distributed" vertical="center" wrapText="1"/>
      <protection/>
    </xf>
    <xf numFmtId="0" fontId="19" fillId="33" borderId="12" xfId="0" applyFont="1" applyFill="1" applyBorder="1" applyAlignment="1" applyProtection="1">
      <alignment vertical="center"/>
      <protection/>
    </xf>
    <xf numFmtId="0" fontId="19" fillId="33" borderId="10" xfId="0" applyFont="1" applyFill="1" applyBorder="1" applyAlignment="1" applyProtection="1">
      <alignment vertical="center"/>
      <protection/>
    </xf>
    <xf numFmtId="0" fontId="16" fillId="33" borderId="10" xfId="0" applyFont="1" applyFill="1" applyBorder="1" applyAlignment="1" applyProtection="1">
      <alignment vertical="center"/>
      <protection/>
    </xf>
    <xf numFmtId="0" fontId="19" fillId="33" borderId="13" xfId="0" applyFont="1" applyFill="1" applyBorder="1" applyAlignment="1" applyProtection="1">
      <alignment vertical="center"/>
      <protection/>
    </xf>
    <xf numFmtId="0" fontId="15" fillId="33" borderId="0" xfId="0" applyFont="1" applyFill="1" applyBorder="1" applyAlignment="1" applyProtection="1">
      <alignment vertical="center" wrapText="1"/>
      <protection/>
    </xf>
    <xf numFmtId="0" fontId="15" fillId="33" borderId="10" xfId="0" applyNumberFormat="1" applyFont="1" applyFill="1" applyBorder="1" applyAlignment="1" applyProtection="1">
      <alignment horizontal="center" vertical="center"/>
      <protection/>
    </xf>
    <xf numFmtId="0" fontId="15" fillId="33" borderId="0" xfId="0" applyNumberFormat="1" applyFont="1" applyFill="1" applyBorder="1" applyAlignment="1" applyProtection="1">
      <alignment horizontal="center" vertical="center"/>
      <protection/>
    </xf>
    <xf numFmtId="0" fontId="19" fillId="33" borderId="14" xfId="0" applyFont="1" applyFill="1" applyBorder="1" applyAlignment="1" applyProtection="1">
      <alignment vertical="center"/>
      <protection/>
    </xf>
    <xf numFmtId="0" fontId="22" fillId="33" borderId="0" xfId="0" applyFont="1" applyFill="1" applyBorder="1" applyAlignment="1">
      <alignment vertical="center" wrapText="1"/>
    </xf>
    <xf numFmtId="0" fontId="22" fillId="33" borderId="10" xfId="0" applyFont="1" applyFill="1" applyBorder="1" applyAlignment="1">
      <alignment vertical="center" wrapText="1"/>
    </xf>
    <xf numFmtId="0" fontId="11" fillId="33" borderId="0" xfId="0" applyFont="1" applyFill="1" applyAlignment="1" applyProtection="1">
      <alignment horizontal="center"/>
      <protection locked="0"/>
    </xf>
    <xf numFmtId="0" fontId="12" fillId="33" borderId="0" xfId="0" applyFont="1" applyFill="1" applyAlignment="1" applyProtection="1">
      <alignment horizontal="center" vertical="top"/>
      <protection/>
    </xf>
    <xf numFmtId="0" fontId="11" fillId="33" borderId="0" xfId="0" applyFont="1" applyFill="1" applyBorder="1" applyAlignment="1" applyProtection="1">
      <alignment horizontal="center"/>
      <protection/>
    </xf>
    <xf numFmtId="0" fontId="12" fillId="33" borderId="0" xfId="0" applyFont="1" applyFill="1" applyBorder="1" applyAlignment="1" applyProtection="1">
      <alignment horizontal="center" vertical="top"/>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3" borderId="13" xfId="0" applyFont="1" applyFill="1" applyBorder="1" applyAlignment="1" applyProtection="1">
      <alignment vertical="center"/>
      <protection/>
    </xf>
    <xf numFmtId="0" fontId="15" fillId="0" borderId="10" xfId="0" applyFont="1" applyFill="1" applyBorder="1" applyAlignment="1" applyProtection="1">
      <alignment horizontal="left" vertical="center"/>
      <protection/>
    </xf>
    <xf numFmtId="0" fontId="15" fillId="0" borderId="10" xfId="0" applyFont="1" applyFill="1" applyBorder="1" applyAlignment="1" applyProtection="1">
      <alignment horizontal="distributed" vertical="center" wrapText="1"/>
      <protection/>
    </xf>
    <xf numFmtId="0" fontId="15" fillId="0" borderId="10" xfId="0" applyFont="1" applyFill="1" applyBorder="1" applyAlignment="1" applyProtection="1">
      <alignment vertical="center"/>
      <protection/>
    </xf>
    <xf numFmtId="0" fontId="3" fillId="33" borderId="0" xfId="0" applyFont="1" applyFill="1" applyAlignment="1" applyProtection="1">
      <alignment vertical="center"/>
      <protection/>
    </xf>
    <xf numFmtId="0" fontId="6" fillId="33" borderId="16" xfId="0" applyFont="1" applyFill="1" applyBorder="1" applyAlignment="1" applyProtection="1">
      <alignment horizontal="center" vertical="center"/>
      <protection/>
    </xf>
    <xf numFmtId="0" fontId="6" fillId="33" borderId="17" xfId="0" applyFont="1" applyFill="1" applyBorder="1" applyAlignment="1" applyProtection="1">
      <alignment horizontal="distributed" vertical="center"/>
      <protection/>
    </xf>
    <xf numFmtId="0" fontId="6" fillId="33" borderId="18" xfId="0" applyFont="1" applyFill="1" applyBorder="1" applyAlignment="1" applyProtection="1">
      <alignment horizontal="distributed" vertical="center"/>
      <protection/>
    </xf>
    <xf numFmtId="0" fontId="6" fillId="33" borderId="19" xfId="0" applyFont="1" applyFill="1" applyBorder="1" applyAlignment="1" applyProtection="1">
      <alignment horizontal="distributed" vertical="center"/>
      <protection/>
    </xf>
    <xf numFmtId="0" fontId="19" fillId="33" borderId="12" xfId="0" applyFont="1" applyFill="1" applyBorder="1" applyAlignment="1" applyProtection="1">
      <alignment vertical="center" wrapText="1"/>
      <protection/>
    </xf>
    <xf numFmtId="0" fontId="6" fillId="33" borderId="10" xfId="0" applyFont="1" applyFill="1" applyBorder="1" applyAlignment="1" applyProtection="1">
      <alignment horizontal="center" vertical="center"/>
      <protection/>
    </xf>
    <xf numFmtId="0" fontId="6" fillId="0" borderId="17" xfId="0" applyFont="1" applyFill="1" applyBorder="1" applyAlignment="1" applyProtection="1">
      <alignment horizontal="left" vertical="center"/>
      <protection/>
    </xf>
    <xf numFmtId="0" fontId="2" fillId="33" borderId="0" xfId="0" applyFont="1" applyFill="1" applyBorder="1" applyAlignment="1">
      <alignment vertical="center" wrapText="1"/>
    </xf>
    <xf numFmtId="0" fontId="6"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3" fillId="33" borderId="0" xfId="0" applyNumberFormat="1" applyFont="1" applyFill="1" applyBorder="1" applyAlignment="1" applyProtection="1">
      <alignment vertical="top" wrapText="1"/>
      <protection/>
    </xf>
    <xf numFmtId="0" fontId="22" fillId="33" borderId="12" xfId="0" applyFont="1" applyFill="1" applyBorder="1" applyAlignment="1" applyProtection="1">
      <alignment horizontal="right" shrinkToFit="1"/>
      <protection/>
    </xf>
    <xf numFmtId="0" fontId="16" fillId="33" borderId="12" xfId="0" applyFont="1" applyFill="1" applyBorder="1" applyAlignment="1" applyProtection="1">
      <alignment horizontal="left" shrinkToFit="1"/>
      <protection/>
    </xf>
    <xf numFmtId="0" fontId="22" fillId="33" borderId="0" xfId="0" applyFont="1" applyFill="1" applyBorder="1" applyAlignment="1" applyProtection="1">
      <alignment horizontal="right" shrinkToFit="1"/>
      <protection/>
    </xf>
    <xf numFmtId="0" fontId="16" fillId="33" borderId="0" xfId="0" applyFont="1" applyFill="1" applyBorder="1" applyAlignment="1" applyProtection="1">
      <alignment horizontal="left" shrinkToFit="1"/>
      <protection/>
    </xf>
    <xf numFmtId="0" fontId="19" fillId="0" borderId="12" xfId="0" applyFont="1" applyFill="1" applyBorder="1" applyAlignment="1" applyProtection="1">
      <alignment horizontal="center" vertical="center" wrapText="1"/>
      <protection/>
    </xf>
    <xf numFmtId="0" fontId="6" fillId="33" borderId="0" xfId="0" applyFont="1" applyFill="1" applyBorder="1" applyAlignment="1" applyProtection="1">
      <alignment horizontal="right" vertical="center" wrapText="1"/>
      <protection/>
    </xf>
    <xf numFmtId="186" fontId="26" fillId="33" borderId="20" xfId="0" applyNumberFormat="1" applyFont="1" applyFill="1" applyBorder="1" applyAlignment="1" applyProtection="1">
      <alignment horizontal="center" vertical="center" shrinkToFit="1"/>
      <protection/>
    </xf>
    <xf numFmtId="0" fontId="26" fillId="33" borderId="21" xfId="0" applyNumberFormat="1" applyFont="1" applyFill="1" applyBorder="1" applyAlignment="1" applyProtection="1">
      <alignment horizontal="center" vertical="center" shrinkToFit="1"/>
      <protection/>
    </xf>
    <xf numFmtId="186" fontId="26" fillId="33" borderId="22" xfId="0" applyNumberFormat="1" applyFont="1" applyFill="1" applyBorder="1" applyAlignment="1" applyProtection="1">
      <alignment horizontal="center" vertical="center" shrinkToFit="1"/>
      <protection/>
    </xf>
    <xf numFmtId="0" fontId="26" fillId="33" borderId="23" xfId="0" applyNumberFormat="1" applyFont="1" applyFill="1" applyBorder="1" applyAlignment="1" applyProtection="1">
      <alignment horizontal="center" vertical="center" shrinkToFit="1"/>
      <protection/>
    </xf>
    <xf numFmtId="186" fontId="26" fillId="33" borderId="21" xfId="0" applyNumberFormat="1" applyFont="1" applyFill="1" applyBorder="1" applyAlignment="1" applyProtection="1">
      <alignment horizontal="center" vertical="center" shrinkToFit="1"/>
      <protection/>
    </xf>
    <xf numFmtId="0" fontId="26" fillId="33" borderId="24" xfId="0" applyNumberFormat="1" applyFont="1" applyFill="1" applyBorder="1" applyAlignment="1" applyProtection="1">
      <alignment horizontal="center" vertical="center" shrinkToFit="1"/>
      <protection/>
    </xf>
    <xf numFmtId="0" fontId="26" fillId="33" borderId="25" xfId="0" applyNumberFormat="1" applyFont="1" applyFill="1" applyBorder="1" applyAlignment="1" applyProtection="1">
      <alignment horizontal="center" vertical="center" shrinkToFit="1"/>
      <protection/>
    </xf>
    <xf numFmtId="0" fontId="16" fillId="0" borderId="0" xfId="0" applyFont="1" applyFill="1" applyBorder="1" applyAlignment="1" applyProtection="1">
      <alignment horizontal="center" shrinkToFit="1"/>
      <protection/>
    </xf>
    <xf numFmtId="0" fontId="6" fillId="7" borderId="0" xfId="0" applyFont="1" applyFill="1" applyAlignment="1" applyProtection="1">
      <alignment horizontal="center" vertical="center"/>
      <protection locked="0"/>
    </xf>
    <xf numFmtId="0" fontId="6" fillId="7" borderId="10" xfId="0" applyFont="1" applyFill="1" applyBorder="1" applyAlignment="1" applyProtection="1">
      <alignment horizontal="center" vertical="center"/>
      <protection locked="0"/>
    </xf>
    <xf numFmtId="0" fontId="6" fillId="7" borderId="16" xfId="0" applyFont="1" applyFill="1" applyBorder="1" applyAlignment="1" applyProtection="1">
      <alignment horizontal="center" vertical="center"/>
      <protection locked="0"/>
    </xf>
    <xf numFmtId="0" fontId="6" fillId="7" borderId="15" xfId="0" applyFont="1" applyFill="1" applyBorder="1" applyAlignment="1" applyProtection="1">
      <alignment horizontal="right" vertical="center" wrapText="1"/>
      <protection locked="0"/>
    </xf>
    <xf numFmtId="0" fontId="6" fillId="7" borderId="26" xfId="0" applyFont="1" applyFill="1" applyBorder="1" applyAlignment="1" applyProtection="1">
      <alignment horizontal="right" vertical="center" wrapText="1"/>
      <protection locked="0"/>
    </xf>
    <xf numFmtId="0" fontId="24" fillId="7" borderId="26" xfId="0" applyFont="1" applyFill="1" applyBorder="1" applyAlignment="1" applyProtection="1">
      <alignment horizontal="right" vertical="center" wrapText="1"/>
      <protection locked="0"/>
    </xf>
    <xf numFmtId="0" fontId="24" fillId="7" borderId="27" xfId="0" applyFont="1" applyFill="1" applyBorder="1" applyAlignment="1" applyProtection="1">
      <alignment horizontal="right" vertical="center" wrapText="1"/>
      <protection locked="0"/>
    </xf>
    <xf numFmtId="0" fontId="6" fillId="0" borderId="16" xfId="0" applyFont="1" applyFill="1" applyBorder="1" applyAlignment="1" applyProtection="1">
      <alignment horizontal="center" vertical="center"/>
      <protection/>
    </xf>
    <xf numFmtId="0" fontId="16" fillId="0" borderId="12" xfId="0" applyFont="1" applyFill="1" applyBorder="1" applyAlignment="1" applyProtection="1">
      <alignment horizontal="center" shrinkToFit="1"/>
      <protection/>
    </xf>
    <xf numFmtId="0" fontId="25" fillId="0" borderId="28"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31" fillId="33" borderId="15" xfId="0" applyFont="1" applyFill="1" applyBorder="1" applyAlignment="1" applyProtection="1">
      <alignment horizontal="left" vertical="center"/>
      <protection/>
    </xf>
    <xf numFmtId="0" fontId="31" fillId="33" borderId="10" xfId="0" applyFont="1" applyFill="1" applyBorder="1" applyAlignment="1" applyProtection="1">
      <alignment horizontal="center" vertical="center"/>
      <protection/>
    </xf>
    <xf numFmtId="0" fontId="27" fillId="33" borderId="10" xfId="0" applyFont="1" applyFill="1" applyBorder="1" applyAlignment="1" applyProtection="1">
      <alignment vertical="center"/>
      <protection/>
    </xf>
    <xf numFmtId="0" fontId="31" fillId="33" borderId="10" xfId="0" applyFont="1" applyFill="1" applyBorder="1" applyAlignment="1" applyProtection="1">
      <alignment vertical="center"/>
      <protection/>
    </xf>
    <xf numFmtId="0" fontId="10" fillId="33" borderId="10" xfId="0" applyFont="1" applyFill="1" applyBorder="1" applyAlignment="1" applyProtection="1">
      <alignment vertical="center"/>
      <protection/>
    </xf>
    <xf numFmtId="0" fontId="10" fillId="33" borderId="13" xfId="0" applyFont="1" applyFill="1" applyBorder="1" applyAlignment="1" applyProtection="1">
      <alignment vertical="center"/>
      <protection/>
    </xf>
    <xf numFmtId="0" fontId="31" fillId="33" borderId="26" xfId="0" applyFont="1" applyFill="1" applyBorder="1" applyAlignment="1" applyProtection="1">
      <alignment horizontal="center" vertical="center"/>
      <protection/>
    </xf>
    <xf numFmtId="0" fontId="31" fillId="7" borderId="0" xfId="0" applyFont="1" applyFill="1" applyBorder="1" applyAlignment="1" applyProtection="1">
      <alignment horizontal="left" vertical="center"/>
      <protection/>
    </xf>
    <xf numFmtId="0" fontId="31" fillId="33" borderId="0" xfId="0" applyFont="1" applyFill="1" applyBorder="1" applyAlignment="1" applyProtection="1">
      <alignment vertical="center"/>
      <protection/>
    </xf>
    <xf numFmtId="0" fontId="10" fillId="33" borderId="0" xfId="0" applyFont="1" applyFill="1" applyBorder="1" applyAlignment="1" applyProtection="1">
      <alignment vertical="center"/>
      <protection/>
    </xf>
    <xf numFmtId="0" fontId="10" fillId="33" borderId="29" xfId="0" applyFont="1" applyFill="1" applyBorder="1" applyAlignment="1" applyProtection="1">
      <alignment vertical="center"/>
      <protection/>
    </xf>
    <xf numFmtId="0" fontId="31" fillId="33" borderId="26" xfId="0" applyFont="1" applyFill="1" applyBorder="1" applyAlignment="1" applyProtection="1">
      <alignment horizontal="center" vertical="top"/>
      <protection/>
    </xf>
    <xf numFmtId="0" fontId="10" fillId="33" borderId="26" xfId="0" applyFont="1" applyFill="1" applyBorder="1" applyAlignment="1" applyProtection="1">
      <alignment horizontal="center" vertical="center"/>
      <protection/>
    </xf>
    <xf numFmtId="0" fontId="10" fillId="33" borderId="26" xfId="0" applyFont="1" applyFill="1" applyBorder="1" applyAlignment="1" applyProtection="1">
      <alignment horizontal="center" vertical="top"/>
      <protection/>
    </xf>
    <xf numFmtId="0" fontId="31" fillId="33" borderId="0" xfId="0" applyFont="1" applyFill="1" applyBorder="1" applyAlignment="1" applyProtection="1">
      <alignment horizontal="left" vertical="center"/>
      <protection/>
    </xf>
    <xf numFmtId="0" fontId="31" fillId="33" borderId="0" xfId="0" applyFont="1" applyFill="1" applyBorder="1" applyAlignment="1" applyProtection="1">
      <alignment vertical="center" wrapText="1"/>
      <protection/>
    </xf>
    <xf numFmtId="0" fontId="31" fillId="33" borderId="27" xfId="0" applyFont="1" applyFill="1" applyBorder="1" applyAlignment="1" applyProtection="1">
      <alignment horizontal="center" vertical="center"/>
      <protection/>
    </xf>
    <xf numFmtId="0" fontId="19" fillId="7" borderId="30" xfId="0" applyNumberFormat="1" applyFont="1" applyFill="1" applyBorder="1" applyAlignment="1" applyProtection="1">
      <alignment horizontal="center" vertical="center" shrinkToFit="1"/>
      <protection locked="0"/>
    </xf>
    <xf numFmtId="0" fontId="19" fillId="7" borderId="31" xfId="0" applyNumberFormat="1" applyFont="1" applyFill="1" applyBorder="1" applyAlignment="1" applyProtection="1">
      <alignment horizontal="center" vertical="center" shrinkToFit="1"/>
      <protection locked="0"/>
    </xf>
    <xf numFmtId="0" fontId="19" fillId="7" borderId="32" xfId="0" applyNumberFormat="1" applyFont="1" applyFill="1" applyBorder="1" applyAlignment="1" applyProtection="1">
      <alignment horizontal="center" vertical="center" shrinkToFit="1"/>
      <protection locked="0"/>
    </xf>
    <xf numFmtId="0" fontId="19" fillId="7" borderId="33" xfId="0" applyNumberFormat="1" applyFont="1" applyFill="1" applyBorder="1" applyAlignment="1" applyProtection="1">
      <alignment horizontal="center" vertical="center" shrinkToFit="1"/>
      <protection locked="0"/>
    </xf>
    <xf numFmtId="0" fontId="19" fillId="7" borderId="34" xfId="0" applyNumberFormat="1" applyFont="1" applyFill="1" applyBorder="1" applyAlignment="1" applyProtection="1">
      <alignment horizontal="center" vertical="center" shrinkToFit="1"/>
      <protection locked="0"/>
    </xf>
    <xf numFmtId="0" fontId="19" fillId="0" borderId="35" xfId="0" applyNumberFormat="1" applyFont="1" applyFill="1" applyBorder="1" applyAlignment="1" applyProtection="1">
      <alignment horizontal="center" vertical="center" shrinkToFit="1"/>
      <protection/>
    </xf>
    <xf numFmtId="0" fontId="19" fillId="7" borderId="36" xfId="0" applyNumberFormat="1" applyFont="1" applyFill="1" applyBorder="1" applyAlignment="1" applyProtection="1">
      <alignment horizontal="center" vertical="center" shrinkToFit="1"/>
      <protection locked="0"/>
    </xf>
    <xf numFmtId="0" fontId="19" fillId="7" borderId="37" xfId="0" applyNumberFormat="1" applyFont="1" applyFill="1" applyBorder="1" applyAlignment="1" applyProtection="1">
      <alignment horizontal="center" vertical="center" shrinkToFit="1"/>
      <protection locked="0"/>
    </xf>
    <xf numFmtId="0" fontId="19" fillId="7" borderId="38" xfId="0" applyNumberFormat="1" applyFont="1" applyFill="1" applyBorder="1" applyAlignment="1" applyProtection="1">
      <alignment horizontal="center" vertical="center" shrinkToFit="1"/>
      <protection locked="0"/>
    </xf>
    <xf numFmtId="0" fontId="19" fillId="7" borderId="39" xfId="0" applyNumberFormat="1" applyFont="1" applyFill="1" applyBorder="1" applyAlignment="1" applyProtection="1">
      <alignment horizontal="center" vertical="center" shrinkToFit="1"/>
      <protection locked="0"/>
    </xf>
    <xf numFmtId="0" fontId="19" fillId="7" borderId="40" xfId="0" applyNumberFormat="1" applyFont="1" applyFill="1" applyBorder="1" applyAlignment="1" applyProtection="1">
      <alignment horizontal="center" vertical="center" shrinkToFit="1"/>
      <protection locked="0"/>
    </xf>
    <xf numFmtId="0" fontId="19" fillId="0" borderId="41" xfId="0" applyNumberFormat="1" applyFont="1" applyFill="1" applyBorder="1" applyAlignment="1" applyProtection="1">
      <alignment horizontal="center" vertical="center" shrinkToFit="1"/>
      <protection/>
    </xf>
    <xf numFmtId="3" fontId="19" fillId="7" borderId="37" xfId="0" applyNumberFormat="1" applyFont="1" applyFill="1" applyBorder="1" applyAlignment="1" applyProtection="1">
      <alignment horizontal="center" vertical="center" shrinkToFit="1"/>
      <protection locked="0"/>
    </xf>
    <xf numFmtId="0" fontId="19" fillId="7" borderId="42" xfId="0" applyNumberFormat="1" applyFont="1" applyFill="1" applyBorder="1" applyAlignment="1" applyProtection="1">
      <alignment horizontal="center" vertical="center" shrinkToFit="1"/>
      <protection locked="0"/>
    </xf>
    <xf numFmtId="0" fontId="19" fillId="7" borderId="43" xfId="0" applyNumberFormat="1" applyFont="1" applyFill="1" applyBorder="1" applyAlignment="1" applyProtection="1">
      <alignment horizontal="center" vertical="center" shrinkToFit="1"/>
      <protection locked="0"/>
    </xf>
    <xf numFmtId="0" fontId="19" fillId="7" borderId="44" xfId="0" applyNumberFormat="1" applyFont="1" applyFill="1" applyBorder="1" applyAlignment="1" applyProtection="1">
      <alignment horizontal="center" vertical="center" shrinkToFit="1"/>
      <protection locked="0"/>
    </xf>
    <xf numFmtId="0" fontId="19" fillId="7" borderId="45" xfId="0" applyNumberFormat="1" applyFont="1" applyFill="1" applyBorder="1" applyAlignment="1" applyProtection="1">
      <alignment horizontal="center" vertical="center" shrinkToFit="1"/>
      <protection locked="0"/>
    </xf>
    <xf numFmtId="0" fontId="19" fillId="7" borderId="46" xfId="0" applyNumberFormat="1" applyFont="1" applyFill="1" applyBorder="1" applyAlignment="1" applyProtection="1">
      <alignment horizontal="center" vertical="center" shrinkToFit="1"/>
      <protection locked="0"/>
    </xf>
    <xf numFmtId="186" fontId="19" fillId="7" borderId="15" xfId="0" applyNumberFormat="1" applyFont="1" applyFill="1" applyBorder="1" applyAlignment="1" applyProtection="1">
      <alignment horizontal="center" vertical="center" shrinkToFit="1"/>
      <protection locked="0"/>
    </xf>
    <xf numFmtId="186" fontId="19" fillId="7" borderId="47" xfId="0" applyNumberFormat="1" applyFont="1" applyFill="1" applyBorder="1" applyAlignment="1" applyProtection="1">
      <alignment horizontal="center" vertical="center" shrinkToFit="1"/>
      <protection locked="0"/>
    </xf>
    <xf numFmtId="186" fontId="19" fillId="7" borderId="48" xfId="0" applyNumberFormat="1" applyFont="1" applyFill="1" applyBorder="1" applyAlignment="1" applyProtection="1">
      <alignment horizontal="center" vertical="center" shrinkToFit="1"/>
      <protection locked="0"/>
    </xf>
    <xf numFmtId="186" fontId="19" fillId="7" borderId="49" xfId="0" applyNumberFormat="1" applyFont="1" applyFill="1" applyBorder="1" applyAlignment="1" applyProtection="1">
      <alignment horizontal="center" vertical="center" shrinkToFit="1"/>
      <protection locked="0"/>
    </xf>
    <xf numFmtId="186" fontId="19" fillId="7" borderId="10" xfId="0" applyNumberFormat="1" applyFont="1" applyFill="1" applyBorder="1" applyAlignment="1" applyProtection="1">
      <alignment horizontal="center" vertical="center" shrinkToFit="1"/>
      <protection locked="0"/>
    </xf>
    <xf numFmtId="186" fontId="19" fillId="0" borderId="50" xfId="0" applyNumberFormat="1" applyFont="1" applyFill="1" applyBorder="1" applyAlignment="1" applyProtection="1">
      <alignment horizontal="center" vertical="center" shrinkToFit="1"/>
      <protection/>
    </xf>
    <xf numFmtId="0" fontId="21" fillId="0" borderId="27" xfId="0" applyFont="1" applyBorder="1" applyAlignment="1">
      <alignment horizontal="center" vertical="center" shrinkToFit="1"/>
    </xf>
    <xf numFmtId="0" fontId="21" fillId="0" borderId="51" xfId="0" applyFont="1" applyBorder="1" applyAlignment="1">
      <alignment horizontal="center" vertical="center" shrinkToFit="1"/>
    </xf>
    <xf numFmtId="0" fontId="21" fillId="0" borderId="52" xfId="0" applyFont="1" applyBorder="1" applyAlignment="1">
      <alignment horizontal="center" vertical="center" shrinkToFit="1"/>
    </xf>
    <xf numFmtId="0" fontId="21" fillId="0" borderId="53" xfId="0" applyFont="1" applyBorder="1" applyAlignment="1">
      <alignment horizontal="center" vertical="center" shrinkToFit="1"/>
    </xf>
    <xf numFmtId="0" fontId="21" fillId="0" borderId="24" xfId="0" applyFont="1" applyBorder="1" applyAlignment="1">
      <alignment horizontal="center" vertical="center" shrinkToFit="1"/>
    </xf>
    <xf numFmtId="0" fontId="21" fillId="0" borderId="54" xfId="0" applyFont="1" applyBorder="1" applyAlignment="1">
      <alignment horizontal="center" vertical="center" shrinkToFit="1"/>
    </xf>
    <xf numFmtId="0" fontId="21" fillId="0" borderId="55" xfId="0" applyFont="1" applyBorder="1" applyAlignment="1" applyProtection="1">
      <alignment horizontal="center" vertical="center" shrinkToFit="1"/>
      <protection/>
    </xf>
    <xf numFmtId="193" fontId="26" fillId="7" borderId="56" xfId="0" applyNumberFormat="1" applyFont="1" applyFill="1" applyBorder="1" applyAlignment="1" applyProtection="1">
      <alignment horizontal="center" vertical="center" shrinkToFit="1"/>
      <protection locked="0"/>
    </xf>
    <xf numFmtId="186" fontId="26" fillId="7" borderId="48" xfId="0" applyNumberFormat="1" applyFont="1" applyFill="1" applyBorder="1" applyAlignment="1" applyProtection="1">
      <alignment horizontal="center" vertical="center" shrinkToFit="1"/>
      <protection locked="0"/>
    </xf>
    <xf numFmtId="186" fontId="26" fillId="7" borderId="56" xfId="0" applyNumberFormat="1" applyFont="1" applyFill="1" applyBorder="1" applyAlignment="1" applyProtection="1">
      <alignment horizontal="center" vertical="center" shrinkToFit="1"/>
      <protection locked="0"/>
    </xf>
    <xf numFmtId="186" fontId="26" fillId="7" borderId="47" xfId="0" applyNumberFormat="1" applyFont="1" applyFill="1" applyBorder="1" applyAlignment="1" applyProtection="1">
      <alignment horizontal="center" vertical="center" shrinkToFit="1"/>
      <protection locked="0"/>
    </xf>
    <xf numFmtId="0" fontId="26" fillId="7" borderId="57" xfId="0" applyNumberFormat="1" applyFont="1" applyFill="1" applyBorder="1" applyAlignment="1" applyProtection="1">
      <alignment horizontal="center" vertical="center" shrinkToFit="1"/>
      <protection locked="0"/>
    </xf>
    <xf numFmtId="0" fontId="26" fillId="7" borderId="58" xfId="0" applyNumberFormat="1" applyFont="1" applyFill="1" applyBorder="1" applyAlignment="1" applyProtection="1">
      <alignment horizontal="center" vertical="center" shrinkToFit="1"/>
      <protection locked="0"/>
    </xf>
    <xf numFmtId="0" fontId="26" fillId="7" borderId="59" xfId="0" applyNumberFormat="1" applyFont="1" applyFill="1" applyBorder="1" applyAlignment="1" applyProtection="1">
      <alignment horizontal="center" vertical="center" shrinkToFit="1"/>
      <protection locked="0"/>
    </xf>
    <xf numFmtId="186" fontId="26" fillId="7" borderId="60" xfId="0" applyNumberFormat="1" applyFont="1" applyFill="1" applyBorder="1" applyAlignment="1" applyProtection="1">
      <alignment horizontal="center" vertical="center" shrinkToFit="1"/>
      <protection locked="0"/>
    </xf>
    <xf numFmtId="186" fontId="26" fillId="7" borderId="61" xfId="0" applyNumberFormat="1" applyFont="1" applyFill="1" applyBorder="1" applyAlignment="1" applyProtection="1">
      <alignment horizontal="center" vertical="center" shrinkToFit="1"/>
      <protection locked="0"/>
    </xf>
    <xf numFmtId="186" fontId="26" fillId="7" borderId="62" xfId="0" applyNumberFormat="1" applyFont="1" applyFill="1" applyBorder="1" applyAlignment="1" applyProtection="1">
      <alignment horizontal="center" vertical="center" shrinkToFit="1"/>
      <protection locked="0"/>
    </xf>
    <xf numFmtId="0" fontId="26" fillId="7" borderId="63" xfId="0" applyNumberFormat="1" applyFont="1" applyFill="1" applyBorder="1" applyAlignment="1" applyProtection="1">
      <alignment horizontal="center" vertical="center" shrinkToFit="1"/>
      <protection locked="0"/>
    </xf>
    <xf numFmtId="0" fontId="26" fillId="7" borderId="64" xfId="0" applyNumberFormat="1" applyFont="1" applyFill="1" applyBorder="1" applyAlignment="1" applyProtection="1">
      <alignment horizontal="center" vertical="center" shrinkToFit="1"/>
      <protection locked="0"/>
    </xf>
    <xf numFmtId="0" fontId="26" fillId="7" borderId="65" xfId="0" applyNumberFormat="1" applyFont="1" applyFill="1" applyBorder="1" applyAlignment="1" applyProtection="1">
      <alignment horizontal="center" vertical="center" shrinkToFit="1"/>
      <protection locked="0"/>
    </xf>
    <xf numFmtId="186" fontId="26" fillId="7" borderId="57" xfId="0" applyNumberFormat="1" applyFont="1" applyFill="1" applyBorder="1" applyAlignment="1" applyProtection="1">
      <alignment horizontal="center" vertical="center" shrinkToFit="1"/>
      <protection locked="0"/>
    </xf>
    <xf numFmtId="186" fontId="26" fillId="7" borderId="58" xfId="0" applyNumberFormat="1" applyFont="1" applyFill="1" applyBorder="1" applyAlignment="1" applyProtection="1">
      <alignment horizontal="center" vertical="center" shrinkToFit="1"/>
      <protection locked="0"/>
    </xf>
    <xf numFmtId="186" fontId="26" fillId="7" borderId="59" xfId="0" applyNumberFormat="1" applyFont="1" applyFill="1" applyBorder="1" applyAlignment="1" applyProtection="1">
      <alignment horizontal="center" vertical="center" shrinkToFit="1"/>
      <protection locked="0"/>
    </xf>
    <xf numFmtId="0" fontId="26" fillId="7" borderId="54" xfId="0" applyNumberFormat="1" applyFont="1" applyFill="1" applyBorder="1" applyAlignment="1" applyProtection="1">
      <alignment horizontal="center" vertical="center" shrinkToFit="1"/>
      <protection locked="0"/>
    </xf>
    <xf numFmtId="0" fontId="26" fillId="7" borderId="52" xfId="0" applyNumberFormat="1" applyFont="1" applyFill="1" applyBorder="1" applyAlignment="1" applyProtection="1">
      <alignment horizontal="center" vertical="center" shrinkToFit="1"/>
      <protection locked="0"/>
    </xf>
    <xf numFmtId="0" fontId="26" fillId="7" borderId="51" xfId="0" applyNumberFormat="1" applyFont="1" applyFill="1" applyBorder="1" applyAlignment="1" applyProtection="1">
      <alignment horizontal="center" vertical="center" shrinkToFit="1"/>
      <protection locked="0"/>
    </xf>
    <xf numFmtId="186" fontId="26" fillId="33" borderId="56" xfId="0" applyNumberFormat="1" applyFont="1" applyFill="1" applyBorder="1" applyAlignment="1" applyProtection="1">
      <alignment horizontal="center" vertical="center" shrinkToFit="1"/>
      <protection/>
    </xf>
    <xf numFmtId="186" fontId="26" fillId="33" borderId="48" xfId="0" applyNumberFormat="1" applyFont="1" applyFill="1" applyBorder="1" applyAlignment="1" applyProtection="1">
      <alignment horizontal="center" vertical="center" shrinkToFit="1"/>
      <protection/>
    </xf>
    <xf numFmtId="186" fontId="26" fillId="33" borderId="49" xfId="0" applyNumberFormat="1" applyFont="1" applyFill="1" applyBorder="1" applyAlignment="1" applyProtection="1">
      <alignment horizontal="center" vertical="center" shrinkToFit="1"/>
      <protection/>
    </xf>
    <xf numFmtId="0" fontId="26" fillId="33" borderId="66" xfId="0" applyNumberFormat="1" applyFont="1" applyFill="1" applyBorder="1" applyAlignment="1" applyProtection="1">
      <alignment horizontal="center" vertical="center" shrinkToFit="1"/>
      <protection/>
    </xf>
    <xf numFmtId="0" fontId="26" fillId="33" borderId="67" xfId="0" applyNumberFormat="1" applyFont="1" applyFill="1" applyBorder="1" applyAlignment="1" applyProtection="1">
      <alignment horizontal="center" vertical="center" shrinkToFit="1"/>
      <protection/>
    </xf>
    <xf numFmtId="0" fontId="26" fillId="33" borderId="68" xfId="0" applyNumberFormat="1" applyFont="1" applyFill="1" applyBorder="1" applyAlignment="1" applyProtection="1">
      <alignment horizontal="center" vertical="center" shrinkToFit="1"/>
      <protection/>
    </xf>
    <xf numFmtId="0" fontId="19" fillId="33" borderId="12" xfId="0" applyFont="1" applyFill="1" applyBorder="1" applyAlignment="1" applyProtection="1">
      <alignment horizontal="center" vertical="center" wrapText="1"/>
      <protection/>
    </xf>
    <xf numFmtId="0" fontId="19" fillId="0" borderId="69" xfId="0" applyFont="1" applyFill="1" applyBorder="1" applyAlignment="1" applyProtection="1">
      <alignment horizontal="center" vertical="center" wrapText="1"/>
      <protection/>
    </xf>
    <xf numFmtId="0" fontId="19" fillId="0" borderId="69" xfId="0" applyFont="1" applyFill="1" applyBorder="1" applyAlignment="1" applyProtection="1">
      <alignment horizontal="center" vertical="center" shrinkToFit="1"/>
      <protection/>
    </xf>
    <xf numFmtId="0" fontId="19" fillId="33" borderId="0" xfId="0" applyFont="1" applyFill="1" applyBorder="1" applyAlignment="1" applyProtection="1">
      <alignment vertical="center" wrapText="1"/>
      <protection/>
    </xf>
    <xf numFmtId="0" fontId="19" fillId="33" borderId="0" xfId="0" applyFont="1" applyFill="1" applyBorder="1" applyAlignment="1" applyProtection="1">
      <alignment horizontal="right" vertical="center" wrapText="1"/>
      <protection/>
    </xf>
    <xf numFmtId="0" fontId="14" fillId="33" borderId="0" xfId="0" applyFont="1" applyFill="1" applyBorder="1" applyAlignment="1" applyProtection="1">
      <alignment vertical="center" wrapText="1"/>
      <protection/>
    </xf>
    <xf numFmtId="0" fontId="11" fillId="33" borderId="0" xfId="0" applyFont="1" applyFill="1" applyAlignment="1" applyProtection="1">
      <alignment horizontal="center"/>
      <protection/>
    </xf>
    <xf numFmtId="0" fontId="6" fillId="7" borderId="27" xfId="0" applyFont="1" applyFill="1" applyBorder="1" applyAlignment="1" applyProtection="1">
      <alignment horizontal="right" vertical="center" wrapText="1"/>
      <protection/>
    </xf>
    <xf numFmtId="0" fontId="15" fillId="33" borderId="0" xfId="0" applyFont="1" applyFill="1" applyBorder="1" applyAlignment="1" applyProtection="1">
      <alignment horizontal="right" vertical="center" wrapText="1"/>
      <protection/>
    </xf>
    <xf numFmtId="0" fontId="6" fillId="7" borderId="26" xfId="0" applyFont="1" applyFill="1" applyBorder="1" applyAlignment="1" applyProtection="1">
      <alignment horizontal="right" vertical="center" wrapText="1"/>
      <protection/>
    </xf>
    <xf numFmtId="0" fontId="15" fillId="33" borderId="10" xfId="0" applyFont="1" applyFill="1" applyBorder="1" applyAlignment="1" applyProtection="1">
      <alignment horizontal="right" vertical="center" wrapText="1"/>
      <protection/>
    </xf>
    <xf numFmtId="0" fontId="15" fillId="33" borderId="0" xfId="0" applyFont="1" applyFill="1" applyBorder="1" applyAlignment="1" applyProtection="1">
      <alignment horizontal="right" vertical="distributed"/>
      <protection/>
    </xf>
    <xf numFmtId="0" fontId="26" fillId="33" borderId="0" xfId="0" applyFont="1" applyFill="1" applyAlignment="1" applyProtection="1">
      <alignment vertical="center"/>
      <protection/>
    </xf>
    <xf numFmtId="0" fontId="6" fillId="33" borderId="15" xfId="0" applyFont="1" applyFill="1" applyBorder="1" applyAlignment="1" applyProtection="1">
      <alignment vertical="center"/>
      <protection locked="0"/>
    </xf>
    <xf numFmtId="0" fontId="6" fillId="33" borderId="10" xfId="0" applyFont="1" applyFill="1" applyBorder="1" applyAlignment="1" applyProtection="1">
      <alignment vertical="center"/>
      <protection locked="0"/>
    </xf>
    <xf numFmtId="0" fontId="6" fillId="33" borderId="13" xfId="0" applyFont="1" applyFill="1" applyBorder="1" applyAlignment="1" applyProtection="1">
      <alignment vertical="center"/>
      <protection locked="0"/>
    </xf>
    <xf numFmtId="0" fontId="6" fillId="33" borderId="29" xfId="0" applyFont="1" applyFill="1" applyBorder="1" applyAlignment="1" applyProtection="1">
      <alignment vertical="top"/>
      <protection locked="0"/>
    </xf>
    <xf numFmtId="0" fontId="6" fillId="33" borderId="26" xfId="0" applyFont="1" applyFill="1" applyBorder="1" applyAlignment="1" applyProtection="1">
      <alignment vertical="top"/>
      <protection locked="0"/>
    </xf>
    <xf numFmtId="0" fontId="6" fillId="33" borderId="0" xfId="0" applyFont="1" applyFill="1" applyBorder="1" applyAlignment="1" applyProtection="1">
      <alignment vertical="top"/>
      <protection locked="0"/>
    </xf>
    <xf numFmtId="0" fontId="6" fillId="33" borderId="27" xfId="0" applyFont="1" applyFill="1" applyBorder="1" applyAlignment="1" applyProtection="1">
      <alignment vertical="top"/>
      <protection locked="0"/>
    </xf>
    <xf numFmtId="0" fontId="6" fillId="33" borderId="12" xfId="0" applyFont="1" applyFill="1" applyBorder="1" applyAlignment="1" applyProtection="1">
      <alignment vertical="top"/>
      <protection locked="0"/>
    </xf>
    <xf numFmtId="0" fontId="6" fillId="33" borderId="14" xfId="0" applyFont="1" applyFill="1" applyBorder="1" applyAlignment="1" applyProtection="1">
      <alignment vertical="top"/>
      <protection locked="0"/>
    </xf>
    <xf numFmtId="0" fontId="6" fillId="33" borderId="0" xfId="0" applyFont="1" applyFill="1" applyAlignment="1" applyProtection="1">
      <alignment horizontal="right" vertical="center"/>
      <protection/>
    </xf>
    <xf numFmtId="0" fontId="8" fillId="33" borderId="0" xfId="0" applyFont="1" applyFill="1" applyAlignment="1" applyProtection="1">
      <alignment horizontal="distributed" vertical="center"/>
      <protection/>
    </xf>
    <xf numFmtId="0" fontId="4" fillId="33" borderId="0" xfId="0" applyFont="1" applyFill="1" applyAlignment="1" applyProtection="1">
      <alignment horizontal="center" vertical="center"/>
      <protection/>
    </xf>
    <xf numFmtId="0" fontId="6" fillId="33" borderId="0" xfId="0" applyFont="1" applyFill="1" applyAlignment="1" applyProtection="1">
      <alignment vertical="center"/>
      <protection/>
    </xf>
    <xf numFmtId="0" fontId="6" fillId="33" borderId="0" xfId="0" applyFont="1" applyFill="1" applyAlignment="1" applyProtection="1">
      <alignment horizontal="center" vertical="center"/>
      <protection/>
    </xf>
    <xf numFmtId="0" fontId="6" fillId="33" borderId="0" xfId="0" applyFont="1" applyFill="1" applyAlignment="1" applyProtection="1">
      <alignment horizontal="distributed" vertical="top"/>
      <protection/>
    </xf>
    <xf numFmtId="0" fontId="6" fillId="7" borderId="0" xfId="0" applyFont="1" applyFill="1" applyAlignment="1" applyProtection="1">
      <alignment horizontal="left" vertical="center"/>
      <protection locked="0"/>
    </xf>
    <xf numFmtId="0" fontId="9" fillId="7" borderId="0" xfId="0" applyFont="1" applyFill="1" applyAlignment="1" applyProtection="1">
      <alignment horizontal="left" vertical="center"/>
      <protection locked="0"/>
    </xf>
    <xf numFmtId="0" fontId="6" fillId="33" borderId="15" xfId="0" applyFont="1" applyFill="1" applyBorder="1" applyAlignment="1" applyProtection="1">
      <alignment horizontal="distributed" vertical="center" wrapText="1"/>
      <protection/>
    </xf>
    <xf numFmtId="0" fontId="0" fillId="33" borderId="13" xfId="0" applyFill="1" applyBorder="1" applyAlignment="1" applyProtection="1">
      <alignment horizontal="distributed" vertical="center"/>
      <protection/>
    </xf>
    <xf numFmtId="0" fontId="6" fillId="33" borderId="15" xfId="0"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0" fillId="33" borderId="10" xfId="0" applyFill="1" applyBorder="1" applyAlignment="1" applyProtection="1">
      <alignment vertical="center"/>
      <protection/>
    </xf>
    <xf numFmtId="0" fontId="0" fillId="33" borderId="13" xfId="0" applyFill="1" applyBorder="1" applyAlignment="1" applyProtection="1">
      <alignment vertical="center"/>
      <protection/>
    </xf>
    <xf numFmtId="0" fontId="6" fillId="33" borderId="70" xfId="0" applyFont="1" applyFill="1" applyBorder="1" applyAlignment="1" applyProtection="1">
      <alignment horizontal="distributed" vertical="center" wrapText="1"/>
      <protection/>
    </xf>
    <xf numFmtId="0" fontId="6" fillId="33" borderId="11" xfId="0" applyFont="1" applyFill="1" applyBorder="1" applyAlignment="1" applyProtection="1">
      <alignment horizontal="distributed" vertical="center" wrapText="1"/>
      <protection/>
    </xf>
    <xf numFmtId="0" fontId="6" fillId="33" borderId="16" xfId="0" applyFont="1" applyFill="1" applyBorder="1" applyAlignment="1" applyProtection="1">
      <alignment horizontal="center" vertical="center"/>
      <protection/>
    </xf>
    <xf numFmtId="0" fontId="6" fillId="33" borderId="0" xfId="0" applyFont="1" applyFill="1" applyAlignment="1" applyProtection="1">
      <alignment vertical="center" wrapText="1"/>
      <protection/>
    </xf>
    <xf numFmtId="0" fontId="6" fillId="33" borderId="71" xfId="0" applyFont="1" applyFill="1" applyBorder="1" applyAlignment="1" applyProtection="1">
      <alignment horizontal="distributed" vertical="center" wrapText="1"/>
      <protection/>
    </xf>
    <xf numFmtId="0" fontId="0" fillId="33" borderId="71" xfId="0" applyFill="1" applyBorder="1" applyAlignment="1" applyProtection="1">
      <alignment horizontal="distributed" vertical="center"/>
      <protection/>
    </xf>
    <xf numFmtId="0" fontId="6" fillId="33" borderId="71" xfId="0" applyFont="1" applyFill="1" applyBorder="1" applyAlignment="1" applyProtection="1">
      <alignment vertical="center"/>
      <protection/>
    </xf>
    <xf numFmtId="0" fontId="0" fillId="33" borderId="71" xfId="0" applyFill="1" applyBorder="1" applyAlignment="1" applyProtection="1">
      <alignment vertical="center"/>
      <protection/>
    </xf>
    <xf numFmtId="0" fontId="6" fillId="33" borderId="13" xfId="0" applyFont="1" applyFill="1" applyBorder="1" applyAlignment="1" applyProtection="1">
      <alignment horizontal="distributed" vertical="center" wrapText="1"/>
      <protection/>
    </xf>
    <xf numFmtId="0" fontId="6" fillId="33" borderId="10" xfId="0" applyFont="1" applyFill="1" applyBorder="1" applyAlignment="1" applyProtection="1">
      <alignment horizontal="center" vertical="center"/>
      <protection/>
    </xf>
    <xf numFmtId="0" fontId="6" fillId="7" borderId="72" xfId="0" applyFont="1" applyFill="1" applyBorder="1" applyAlignment="1" applyProtection="1">
      <alignment vertical="center" shrinkToFit="1"/>
      <protection locked="0"/>
    </xf>
    <xf numFmtId="0" fontId="6" fillId="7" borderId="73" xfId="0" applyFont="1" applyFill="1" applyBorder="1" applyAlignment="1" applyProtection="1">
      <alignment vertical="center" shrinkToFit="1"/>
      <protection locked="0"/>
    </xf>
    <xf numFmtId="0" fontId="0" fillId="7" borderId="73" xfId="0" applyFill="1" applyBorder="1" applyAlignment="1" applyProtection="1">
      <alignment vertical="center" shrinkToFit="1"/>
      <protection locked="0"/>
    </xf>
    <xf numFmtId="0" fontId="5" fillId="33" borderId="0" xfId="0" applyFont="1" applyFill="1" applyAlignment="1" applyProtection="1">
      <alignment horizontal="distributed"/>
      <protection/>
    </xf>
    <xf numFmtId="0" fontId="6" fillId="33" borderId="0" xfId="0" applyFont="1" applyFill="1" applyAlignment="1" applyProtection="1">
      <alignment horizontal="distributed" vertical="center"/>
      <protection/>
    </xf>
    <xf numFmtId="0" fontId="6" fillId="7" borderId="74" xfId="0" applyFont="1" applyFill="1" applyBorder="1" applyAlignment="1" applyProtection="1">
      <alignment vertical="center" shrinkToFit="1"/>
      <protection locked="0"/>
    </xf>
    <xf numFmtId="0" fontId="6" fillId="33" borderId="26" xfId="0" applyFont="1" applyFill="1" applyBorder="1" applyAlignment="1" applyProtection="1">
      <alignment vertical="top"/>
      <protection/>
    </xf>
    <xf numFmtId="0" fontId="6" fillId="33" borderId="0" xfId="0" applyFont="1" applyFill="1" applyBorder="1" applyAlignment="1" applyProtection="1">
      <alignment vertical="top"/>
      <protection/>
    </xf>
    <xf numFmtId="0" fontId="6" fillId="33" borderId="29" xfId="0" applyFont="1" applyFill="1" applyBorder="1" applyAlignment="1" applyProtection="1">
      <alignment vertical="top"/>
      <protection/>
    </xf>
    <xf numFmtId="0" fontId="6" fillId="33" borderId="27" xfId="0" applyFont="1" applyFill="1" applyBorder="1" applyAlignment="1" applyProtection="1">
      <alignment vertical="top"/>
      <protection/>
    </xf>
    <xf numFmtId="0" fontId="6" fillId="33" borderId="12" xfId="0" applyFont="1" applyFill="1" applyBorder="1" applyAlignment="1" applyProtection="1">
      <alignment vertical="top"/>
      <protection/>
    </xf>
    <xf numFmtId="0" fontId="6" fillId="33" borderId="14" xfId="0" applyFont="1" applyFill="1" applyBorder="1" applyAlignment="1" applyProtection="1">
      <alignment vertical="top"/>
      <protection/>
    </xf>
    <xf numFmtId="0" fontId="3" fillId="33" borderId="10" xfId="0" applyFont="1" applyFill="1" applyBorder="1" applyAlignment="1" applyProtection="1">
      <alignment vertical="top" wrapText="1"/>
      <protection/>
    </xf>
    <xf numFmtId="0" fontId="6" fillId="7" borderId="26" xfId="0" applyFont="1" applyFill="1" applyBorder="1" applyAlignment="1" applyProtection="1">
      <alignment vertical="center" shrinkToFit="1"/>
      <protection locked="0"/>
    </xf>
    <xf numFmtId="0" fontId="0" fillId="7" borderId="0" xfId="0" applyFill="1" applyAlignment="1" applyProtection="1">
      <alignment vertical="center" shrinkToFit="1"/>
      <protection locked="0"/>
    </xf>
    <xf numFmtId="0" fontId="0" fillId="7" borderId="29" xfId="0" applyFill="1" applyBorder="1" applyAlignment="1" applyProtection="1">
      <alignment vertical="center" shrinkToFit="1"/>
      <protection locked="0"/>
    </xf>
    <xf numFmtId="0" fontId="6" fillId="33" borderId="26" xfId="0" applyFont="1" applyFill="1" applyBorder="1" applyAlignment="1" applyProtection="1">
      <alignment vertical="top" shrinkToFit="1"/>
      <protection locked="0"/>
    </xf>
    <xf numFmtId="0" fontId="0" fillId="0" borderId="0" xfId="0" applyAlignment="1" applyProtection="1">
      <alignment vertical="top" shrinkToFit="1"/>
      <protection locked="0"/>
    </xf>
    <xf numFmtId="0" fontId="6" fillId="33" borderId="13" xfId="0" applyFont="1" applyFill="1" applyBorder="1" applyAlignment="1" applyProtection="1">
      <alignment vertical="center"/>
      <protection/>
    </xf>
    <xf numFmtId="0" fontId="6" fillId="33" borderId="70" xfId="0"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3" borderId="11" xfId="0" applyFont="1" applyFill="1" applyBorder="1" applyAlignment="1" applyProtection="1">
      <alignment vertical="center"/>
      <protection/>
    </xf>
    <xf numFmtId="0" fontId="6" fillId="33" borderId="75" xfId="0" applyFont="1" applyFill="1" applyBorder="1" applyAlignment="1" applyProtection="1">
      <alignment horizontal="center" vertical="center" textRotation="255"/>
      <protection/>
    </xf>
    <xf numFmtId="0" fontId="16" fillId="33" borderId="12" xfId="0" applyFont="1" applyFill="1" applyBorder="1" applyAlignment="1" applyProtection="1">
      <alignment horizontal="left" shrinkToFit="1"/>
      <protection/>
    </xf>
    <xf numFmtId="0" fontId="22" fillId="33" borderId="12" xfId="0" applyFont="1" applyFill="1" applyBorder="1" applyAlignment="1" applyProtection="1">
      <alignment/>
      <protection/>
    </xf>
    <xf numFmtId="0" fontId="0" fillId="0" borderId="12" xfId="0" applyFont="1" applyBorder="1" applyAlignment="1">
      <alignment/>
    </xf>
    <xf numFmtId="0" fontId="19" fillId="33" borderId="0" xfId="0" applyFont="1" applyFill="1" applyBorder="1" applyAlignment="1" applyProtection="1">
      <alignment vertical="center" wrapText="1"/>
      <protection/>
    </xf>
    <xf numFmtId="0" fontId="19" fillId="0" borderId="10" xfId="0" applyFont="1" applyFill="1" applyBorder="1" applyAlignment="1" applyProtection="1">
      <alignment horizontal="center" vertical="center"/>
      <protection/>
    </xf>
    <xf numFmtId="0" fontId="19" fillId="0" borderId="12" xfId="0" applyFont="1" applyFill="1" applyBorder="1" applyAlignment="1" applyProtection="1">
      <alignment horizontal="center" vertical="center"/>
      <protection/>
    </xf>
    <xf numFmtId="0" fontId="19" fillId="33" borderId="10" xfId="0" applyFont="1" applyFill="1" applyBorder="1" applyAlignment="1" applyProtection="1">
      <alignment horizontal="center" vertical="center"/>
      <protection/>
    </xf>
    <xf numFmtId="0" fontId="19" fillId="33" borderId="12" xfId="0" applyFont="1" applyFill="1" applyBorder="1" applyAlignment="1" applyProtection="1">
      <alignment horizontal="center" vertical="center"/>
      <protection/>
    </xf>
    <xf numFmtId="0" fontId="15" fillId="33" borderId="15" xfId="0" applyFont="1" applyFill="1" applyBorder="1" applyAlignment="1" applyProtection="1">
      <alignment horizontal="distributed" vertical="center" wrapText="1"/>
      <protection/>
    </xf>
    <xf numFmtId="0" fontId="15" fillId="33" borderId="10" xfId="0" applyFont="1" applyFill="1" applyBorder="1" applyAlignment="1" applyProtection="1">
      <alignment horizontal="distributed" vertical="center" wrapText="1"/>
      <protection/>
    </xf>
    <xf numFmtId="0" fontId="15" fillId="33" borderId="27" xfId="0" applyFont="1" applyFill="1" applyBorder="1" applyAlignment="1" applyProtection="1">
      <alignment horizontal="distributed" vertical="center" wrapText="1"/>
      <protection/>
    </xf>
    <xf numFmtId="0" fontId="15" fillId="33" borderId="12" xfId="0" applyFont="1" applyFill="1" applyBorder="1" applyAlignment="1" applyProtection="1">
      <alignment horizontal="distributed" vertical="center" wrapText="1"/>
      <protection/>
    </xf>
    <xf numFmtId="0" fontId="19" fillId="33" borderId="15" xfId="0" applyFont="1" applyFill="1" applyBorder="1" applyAlignment="1" applyProtection="1">
      <alignment horizontal="center" vertical="center"/>
      <protection/>
    </xf>
    <xf numFmtId="0" fontId="19" fillId="33" borderId="27" xfId="0" applyFont="1" applyFill="1" applyBorder="1" applyAlignment="1" applyProtection="1">
      <alignment horizontal="center" vertical="center"/>
      <protection/>
    </xf>
    <xf numFmtId="0" fontId="6" fillId="33" borderId="12" xfId="0" applyNumberFormat="1" applyFont="1" applyFill="1" applyBorder="1" applyAlignment="1" applyProtection="1">
      <alignment vertical="center" shrinkToFit="1"/>
      <protection/>
    </xf>
    <xf numFmtId="0" fontId="6" fillId="0" borderId="12" xfId="0" applyFont="1" applyBorder="1" applyAlignment="1">
      <alignment vertical="center" shrinkToFit="1"/>
    </xf>
    <xf numFmtId="0" fontId="6" fillId="0" borderId="12" xfId="0" applyFont="1" applyBorder="1" applyAlignment="1" applyProtection="1">
      <alignment vertical="center" shrinkToFit="1"/>
      <protection/>
    </xf>
    <xf numFmtId="0" fontId="17" fillId="0" borderId="10" xfId="0" applyFont="1" applyBorder="1" applyAlignment="1">
      <alignment horizontal="justify" vertical="top" wrapText="1"/>
    </xf>
    <xf numFmtId="0" fontId="6" fillId="33" borderId="0"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6" fillId="33"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wrapText="1"/>
      <protection/>
    </xf>
    <xf numFmtId="0" fontId="2" fillId="33" borderId="10" xfId="0" applyFont="1" applyFill="1" applyBorder="1" applyAlignment="1" applyProtection="1">
      <alignment vertical="center" wrapText="1"/>
      <protection/>
    </xf>
    <xf numFmtId="0" fontId="2" fillId="33" borderId="13" xfId="0" applyFont="1" applyFill="1" applyBorder="1" applyAlignment="1" applyProtection="1">
      <alignment vertical="center" wrapText="1"/>
      <protection/>
    </xf>
    <xf numFmtId="0" fontId="6" fillId="33" borderId="0" xfId="0" applyNumberFormat="1" applyFont="1" applyFill="1" applyBorder="1" applyAlignment="1" applyProtection="1">
      <alignment vertical="center" shrinkToFit="1"/>
      <protection/>
    </xf>
    <xf numFmtId="0" fontId="25" fillId="0" borderId="0" xfId="0" applyFont="1" applyBorder="1" applyAlignment="1" applyProtection="1">
      <alignment vertical="center" shrinkToFit="1"/>
      <protection/>
    </xf>
    <xf numFmtId="0" fontId="25" fillId="0" borderId="0" xfId="0" applyFont="1" applyBorder="1" applyAlignment="1">
      <alignment vertical="center" shrinkToFit="1"/>
    </xf>
    <xf numFmtId="0" fontId="24" fillId="0" borderId="12"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shrinkToFit="1"/>
      <protection locked="0"/>
    </xf>
    <xf numFmtId="0" fontId="2" fillId="7" borderId="29" xfId="0" applyFont="1" applyFill="1" applyBorder="1" applyAlignment="1" applyProtection="1">
      <alignment horizontal="left" vertical="top" wrapText="1" shrinkToFit="1"/>
      <protection locked="0"/>
    </xf>
    <xf numFmtId="0" fontId="2" fillId="7" borderId="12" xfId="0" applyFont="1" applyFill="1" applyBorder="1" applyAlignment="1" applyProtection="1">
      <alignment horizontal="left" vertical="top" wrapText="1" shrinkToFit="1"/>
      <protection locked="0"/>
    </xf>
    <xf numFmtId="0" fontId="2" fillId="7" borderId="14" xfId="0" applyFont="1" applyFill="1" applyBorder="1" applyAlignment="1" applyProtection="1">
      <alignment horizontal="left" vertical="top" wrapText="1" shrinkToFit="1"/>
      <protection locked="0"/>
    </xf>
    <xf numFmtId="0" fontId="15" fillId="33" borderId="13" xfId="0" applyFont="1" applyFill="1" applyBorder="1" applyAlignment="1" applyProtection="1">
      <alignment horizontal="distributed" vertical="center" wrapText="1"/>
      <protection/>
    </xf>
    <xf numFmtId="0" fontId="15" fillId="33" borderId="14" xfId="0" applyFont="1" applyFill="1" applyBorder="1" applyAlignment="1" applyProtection="1">
      <alignment horizontal="distributed" vertical="center" wrapText="1"/>
      <protection/>
    </xf>
    <xf numFmtId="0" fontId="15" fillId="33" borderId="15" xfId="0" applyFont="1" applyFill="1" applyBorder="1" applyAlignment="1" applyProtection="1">
      <alignment horizontal="distributed" vertical="center"/>
      <protection/>
    </xf>
    <xf numFmtId="0" fontId="15" fillId="33" borderId="10" xfId="0" applyFont="1" applyFill="1" applyBorder="1" applyAlignment="1" applyProtection="1">
      <alignment horizontal="distributed" vertical="center"/>
      <protection/>
    </xf>
    <xf numFmtId="0" fontId="15" fillId="33" borderId="13" xfId="0" applyFont="1" applyFill="1" applyBorder="1" applyAlignment="1" applyProtection="1">
      <alignment horizontal="distributed" vertical="center"/>
      <protection/>
    </xf>
    <xf numFmtId="0" fontId="15" fillId="33" borderId="27" xfId="0" applyFont="1" applyFill="1" applyBorder="1" applyAlignment="1" applyProtection="1">
      <alignment horizontal="distributed" vertical="center"/>
      <protection/>
    </xf>
    <xf numFmtId="0" fontId="15" fillId="33" borderId="12" xfId="0" applyFont="1" applyFill="1" applyBorder="1" applyAlignment="1" applyProtection="1">
      <alignment horizontal="distributed" vertical="center"/>
      <protection/>
    </xf>
    <xf numFmtId="0" fontId="15" fillId="33" borderId="14" xfId="0" applyFont="1" applyFill="1" applyBorder="1" applyAlignment="1" applyProtection="1">
      <alignment horizontal="distributed" vertical="center"/>
      <protection/>
    </xf>
    <xf numFmtId="0" fontId="19" fillId="7" borderId="71" xfId="0" applyFont="1" applyFill="1" applyBorder="1" applyAlignment="1" applyProtection="1">
      <alignment horizontal="left" vertical="center" wrapText="1"/>
      <protection locked="0"/>
    </xf>
    <xf numFmtId="0" fontId="15" fillId="33" borderId="23" xfId="0" applyNumberFormat="1" applyFont="1" applyFill="1" applyBorder="1" applyAlignment="1" applyProtection="1">
      <alignment vertical="top" textRotation="255"/>
      <protection/>
    </xf>
    <xf numFmtId="0" fontId="15" fillId="33" borderId="39" xfId="0" applyNumberFormat="1" applyFont="1" applyFill="1" applyBorder="1" applyAlignment="1" applyProtection="1">
      <alignment vertical="top" textRotation="255"/>
      <protection/>
    </xf>
    <xf numFmtId="0" fontId="15" fillId="33" borderId="22" xfId="0" applyNumberFormat="1" applyFont="1" applyFill="1" applyBorder="1" applyAlignment="1" applyProtection="1">
      <alignment vertical="top" textRotation="255"/>
      <protection/>
    </xf>
    <xf numFmtId="0" fontId="15" fillId="33" borderId="63" xfId="0" applyNumberFormat="1" applyFont="1" applyFill="1" applyBorder="1" applyAlignment="1" applyProtection="1">
      <alignment vertical="top" textRotation="255"/>
      <protection/>
    </xf>
    <xf numFmtId="0" fontId="15" fillId="33" borderId="40" xfId="0" applyNumberFormat="1" applyFont="1" applyFill="1" applyBorder="1" applyAlignment="1" applyProtection="1">
      <alignment vertical="top" textRotation="255"/>
      <protection/>
    </xf>
    <xf numFmtId="0" fontId="15" fillId="33" borderId="60" xfId="0" applyNumberFormat="1" applyFont="1" applyFill="1" applyBorder="1" applyAlignment="1" applyProtection="1">
      <alignment vertical="top" textRotation="255"/>
      <protection/>
    </xf>
    <xf numFmtId="0" fontId="15" fillId="33" borderId="65" xfId="0" applyNumberFormat="1" applyFont="1" applyFill="1" applyBorder="1" applyAlignment="1" applyProtection="1">
      <alignment vertical="top" textRotation="255"/>
      <protection/>
    </xf>
    <xf numFmtId="0" fontId="15" fillId="33" borderId="37" xfId="0" applyNumberFormat="1" applyFont="1" applyFill="1" applyBorder="1" applyAlignment="1" applyProtection="1">
      <alignment vertical="top" textRotation="255"/>
      <protection/>
    </xf>
    <xf numFmtId="0" fontId="15" fillId="33" borderId="62" xfId="0" applyNumberFormat="1" applyFont="1" applyFill="1" applyBorder="1" applyAlignment="1" applyProtection="1">
      <alignment vertical="top" textRotation="255"/>
      <protection/>
    </xf>
    <xf numFmtId="0" fontId="15" fillId="33" borderId="43" xfId="0" applyNumberFormat="1" applyFont="1" applyFill="1" applyBorder="1" applyAlignment="1" applyProtection="1">
      <alignment vertical="top" textRotation="255"/>
      <protection/>
    </xf>
    <xf numFmtId="0" fontId="19" fillId="33" borderId="13" xfId="0" applyFont="1" applyFill="1" applyBorder="1" applyAlignment="1" applyProtection="1">
      <alignment horizontal="center" vertical="center"/>
      <protection/>
    </xf>
    <xf numFmtId="0" fontId="19" fillId="33" borderId="14" xfId="0" applyFont="1" applyFill="1" applyBorder="1" applyAlignment="1" applyProtection="1">
      <alignment horizontal="center" vertical="center"/>
      <protection/>
    </xf>
    <xf numFmtId="0" fontId="19" fillId="7" borderId="15" xfId="0" applyFont="1" applyFill="1" applyBorder="1" applyAlignment="1" applyProtection="1">
      <alignment vertical="center" wrapText="1"/>
      <protection locked="0"/>
    </xf>
    <xf numFmtId="0" fontId="19" fillId="7" borderId="10" xfId="0" applyFont="1" applyFill="1" applyBorder="1" applyAlignment="1" applyProtection="1">
      <alignment vertical="center" wrapText="1"/>
      <protection locked="0"/>
    </xf>
    <xf numFmtId="0" fontId="19" fillId="7" borderId="13" xfId="0" applyFont="1" applyFill="1" applyBorder="1" applyAlignment="1" applyProtection="1">
      <alignment vertical="center" wrapText="1"/>
      <protection locked="0"/>
    </xf>
    <xf numFmtId="0" fontId="19" fillId="7" borderId="26" xfId="0" applyFont="1" applyFill="1" applyBorder="1" applyAlignment="1" applyProtection="1">
      <alignment vertical="center" wrapText="1"/>
      <protection locked="0"/>
    </xf>
    <xf numFmtId="0" fontId="19" fillId="7" borderId="0" xfId="0" applyFont="1" applyFill="1" applyBorder="1" applyAlignment="1" applyProtection="1">
      <alignment vertical="center" wrapText="1"/>
      <protection locked="0"/>
    </xf>
    <xf numFmtId="0" fontId="19" fillId="7" borderId="29" xfId="0" applyFont="1" applyFill="1" applyBorder="1" applyAlignment="1" applyProtection="1">
      <alignment vertical="center" wrapText="1"/>
      <protection locked="0"/>
    </xf>
    <xf numFmtId="0" fontId="19" fillId="7" borderId="27" xfId="0" applyFont="1" applyFill="1" applyBorder="1" applyAlignment="1" applyProtection="1">
      <alignment vertical="center" wrapText="1"/>
      <protection locked="0"/>
    </xf>
    <xf numFmtId="0" fontId="19" fillId="7" borderId="12" xfId="0" applyFont="1" applyFill="1" applyBorder="1" applyAlignment="1" applyProtection="1">
      <alignment vertical="center" wrapText="1"/>
      <protection locked="0"/>
    </xf>
    <xf numFmtId="0" fontId="19" fillId="7" borderId="14" xfId="0" applyFont="1" applyFill="1" applyBorder="1" applyAlignment="1" applyProtection="1">
      <alignment vertical="center" wrapText="1"/>
      <protection locked="0"/>
    </xf>
    <xf numFmtId="0" fontId="19" fillId="33" borderId="12" xfId="0" applyFont="1" applyFill="1" applyBorder="1" applyAlignment="1" applyProtection="1">
      <alignment vertical="center" wrapText="1"/>
      <protection/>
    </xf>
    <xf numFmtId="0" fontId="0" fillId="0" borderId="12" xfId="0" applyBorder="1" applyAlignment="1" applyProtection="1">
      <alignment vertical="center" wrapText="1"/>
      <protection/>
    </xf>
    <xf numFmtId="0" fontId="19" fillId="7" borderId="76" xfId="0" applyNumberFormat="1" applyFont="1" applyFill="1" applyBorder="1" applyAlignment="1" applyProtection="1">
      <alignment horizontal="center" vertical="center"/>
      <protection locked="0"/>
    </xf>
    <xf numFmtId="0" fontId="19" fillId="7" borderId="77" xfId="0" applyNumberFormat="1" applyFont="1" applyFill="1" applyBorder="1" applyAlignment="1" applyProtection="1">
      <alignment horizontal="center" vertical="center"/>
      <protection locked="0"/>
    </xf>
    <xf numFmtId="0" fontId="19" fillId="7" borderId="41" xfId="0" applyNumberFormat="1" applyFont="1" applyFill="1" applyBorder="1" applyAlignment="1" applyProtection="1">
      <alignment horizontal="center" vertical="center"/>
      <protection locked="0"/>
    </xf>
    <xf numFmtId="0" fontId="15" fillId="33" borderId="78" xfId="0" applyNumberFormat="1" applyFont="1" applyFill="1" applyBorder="1" applyAlignment="1" applyProtection="1">
      <alignment vertical="top" textRotation="255"/>
      <protection/>
    </xf>
    <xf numFmtId="0" fontId="15" fillId="33" borderId="46" xfId="0" applyNumberFormat="1" applyFont="1" applyFill="1" applyBorder="1" applyAlignment="1" applyProtection="1">
      <alignment vertical="top" textRotation="255"/>
      <protection/>
    </xf>
    <xf numFmtId="0" fontId="19" fillId="33" borderId="12" xfId="0" applyFont="1" applyFill="1" applyBorder="1" applyAlignment="1" applyProtection="1">
      <alignment vertical="center"/>
      <protection/>
    </xf>
    <xf numFmtId="0" fontId="15" fillId="33" borderId="79" xfId="0" applyNumberFormat="1" applyFont="1" applyFill="1" applyBorder="1" applyAlignment="1" applyProtection="1">
      <alignment horizontal="center" vertical="center"/>
      <protection/>
    </xf>
    <xf numFmtId="0" fontId="15" fillId="33" borderId="80" xfId="0" applyNumberFormat="1" applyFont="1" applyFill="1" applyBorder="1" applyAlignment="1" applyProtection="1">
      <alignment horizontal="center" vertical="center"/>
      <protection/>
    </xf>
    <xf numFmtId="0" fontId="15" fillId="33" borderId="81" xfId="0" applyNumberFormat="1" applyFont="1" applyFill="1" applyBorder="1" applyAlignment="1" applyProtection="1">
      <alignment horizontal="center" vertical="center"/>
      <protection/>
    </xf>
    <xf numFmtId="0" fontId="0" fillId="7" borderId="77" xfId="0" applyFill="1" applyBorder="1" applyAlignment="1" applyProtection="1">
      <alignment horizontal="center"/>
      <protection locked="0"/>
    </xf>
    <xf numFmtId="0" fontId="0" fillId="7" borderId="41" xfId="0" applyFill="1" applyBorder="1" applyAlignment="1" applyProtection="1">
      <alignment horizontal="center"/>
      <protection locked="0"/>
    </xf>
    <xf numFmtId="0" fontId="20" fillId="7" borderId="76" xfId="0" applyNumberFormat="1" applyFont="1" applyFill="1" applyBorder="1" applyAlignment="1" applyProtection="1">
      <alignment horizontal="center" vertical="center"/>
      <protection locked="0"/>
    </xf>
    <xf numFmtId="0" fontId="20" fillId="7" borderId="77" xfId="0" applyNumberFormat="1" applyFont="1" applyFill="1" applyBorder="1" applyAlignment="1" applyProtection="1">
      <alignment horizontal="center" vertical="center"/>
      <protection locked="0"/>
    </xf>
    <xf numFmtId="0" fontId="20" fillId="7" borderId="41" xfId="0" applyNumberFormat="1" applyFont="1" applyFill="1" applyBorder="1" applyAlignment="1" applyProtection="1">
      <alignment horizontal="center" vertical="center"/>
      <protection locked="0"/>
    </xf>
    <xf numFmtId="0" fontId="15" fillId="33" borderId="15" xfId="0" applyNumberFormat="1" applyFont="1" applyFill="1" applyBorder="1" applyAlignment="1" applyProtection="1">
      <alignment horizontal="center" vertical="center" wrapText="1"/>
      <protection/>
    </xf>
    <xf numFmtId="0" fontId="14" fillId="0" borderId="10" xfId="0" applyFont="1" applyBorder="1" applyAlignment="1">
      <alignment horizontal="center" vertical="center"/>
    </xf>
    <xf numFmtId="0" fontId="14" fillId="0" borderId="13" xfId="0" applyFont="1" applyBorder="1" applyAlignment="1">
      <alignment horizontal="center" vertical="center"/>
    </xf>
    <xf numFmtId="0" fontId="15" fillId="33" borderId="82" xfId="0" applyNumberFormat="1" applyFont="1" applyFill="1" applyBorder="1" applyAlignment="1" applyProtection="1">
      <alignment horizontal="center" vertical="center" wrapText="1"/>
      <protection/>
    </xf>
    <xf numFmtId="0" fontId="15" fillId="33" borderId="80" xfId="0" applyNumberFormat="1" applyFont="1" applyFill="1" applyBorder="1" applyAlignment="1" applyProtection="1">
      <alignment horizontal="center" vertical="center" wrapText="1"/>
      <protection/>
    </xf>
    <xf numFmtId="0" fontId="15" fillId="33" borderId="81" xfId="0" applyNumberFormat="1" applyFont="1" applyFill="1" applyBorder="1" applyAlignment="1" applyProtection="1">
      <alignment horizontal="center" vertical="center" wrapText="1"/>
      <protection/>
    </xf>
    <xf numFmtId="0" fontId="19" fillId="7" borderId="15" xfId="0" applyFont="1" applyFill="1" applyBorder="1" applyAlignment="1" applyProtection="1">
      <alignment horizontal="left" vertical="center" wrapText="1"/>
      <protection locked="0"/>
    </xf>
    <xf numFmtId="0" fontId="0" fillId="7" borderId="10" xfId="0" applyFill="1" applyBorder="1" applyAlignment="1" applyProtection="1">
      <alignment horizontal="left" vertical="center" wrapText="1"/>
      <protection locked="0"/>
    </xf>
    <xf numFmtId="0" fontId="0" fillId="7" borderId="13" xfId="0" applyFill="1" applyBorder="1" applyAlignment="1" applyProtection="1">
      <alignment horizontal="left" vertical="center" wrapText="1"/>
      <protection locked="0"/>
    </xf>
    <xf numFmtId="0" fontId="0" fillId="7" borderId="27" xfId="0" applyFill="1" applyBorder="1" applyAlignment="1" applyProtection="1">
      <alignment horizontal="left" vertical="center" wrapText="1"/>
      <protection locked="0"/>
    </xf>
    <xf numFmtId="0" fontId="0" fillId="7" borderId="12" xfId="0" applyFill="1" applyBorder="1" applyAlignment="1" applyProtection="1">
      <alignment horizontal="left" vertical="center" wrapText="1"/>
      <protection locked="0"/>
    </xf>
    <xf numFmtId="0" fontId="0" fillId="7" borderId="14" xfId="0" applyFill="1" applyBorder="1" applyAlignment="1" applyProtection="1">
      <alignment horizontal="left" vertical="center" wrapText="1"/>
      <protection locked="0"/>
    </xf>
    <xf numFmtId="0" fontId="15" fillId="33" borderId="82" xfId="0" applyNumberFormat="1" applyFont="1" applyFill="1" applyBorder="1" applyAlignment="1" applyProtection="1">
      <alignment horizontal="center" vertical="center"/>
      <protection/>
    </xf>
    <xf numFmtId="0" fontId="15" fillId="33" borderId="83" xfId="0" applyNumberFormat="1" applyFont="1" applyFill="1" applyBorder="1" applyAlignment="1" applyProtection="1">
      <alignment horizontal="center" vertical="center"/>
      <protection/>
    </xf>
    <xf numFmtId="0" fontId="15" fillId="33" borderId="84" xfId="0" applyNumberFormat="1" applyFont="1" applyFill="1" applyBorder="1" applyAlignment="1" applyProtection="1">
      <alignment horizontal="center" vertical="center"/>
      <protection/>
    </xf>
    <xf numFmtId="0" fontId="15" fillId="33" borderId="85" xfId="0" applyNumberFormat="1" applyFont="1" applyFill="1" applyBorder="1" applyAlignment="1" applyProtection="1">
      <alignment horizontal="center" vertical="center"/>
      <protection/>
    </xf>
    <xf numFmtId="0" fontId="15" fillId="33" borderId="36" xfId="0" applyNumberFormat="1" applyFont="1" applyFill="1" applyBorder="1" applyAlignment="1" applyProtection="1">
      <alignment vertical="top" textRotation="255"/>
      <protection/>
    </xf>
    <xf numFmtId="0" fontId="15" fillId="33" borderId="86" xfId="0" applyNumberFormat="1" applyFont="1" applyFill="1" applyBorder="1" applyAlignment="1" applyProtection="1">
      <alignment vertical="top" textRotation="255"/>
      <protection/>
    </xf>
    <xf numFmtId="0" fontId="15" fillId="33" borderId="45" xfId="0" applyNumberFormat="1" applyFont="1" applyFill="1" applyBorder="1" applyAlignment="1" applyProtection="1">
      <alignment vertical="top" textRotation="255"/>
      <protection/>
    </xf>
    <xf numFmtId="0" fontId="15" fillId="33" borderId="65" xfId="0" applyNumberFormat="1" applyFont="1" applyFill="1" applyBorder="1" applyAlignment="1" applyProtection="1">
      <alignment horizontal="center" vertical="top" textRotation="255"/>
      <protection/>
    </xf>
    <xf numFmtId="0" fontId="15" fillId="33" borderId="37" xfId="0" applyNumberFormat="1" applyFont="1" applyFill="1" applyBorder="1" applyAlignment="1" applyProtection="1">
      <alignment horizontal="center" vertical="top" textRotation="255"/>
      <protection/>
    </xf>
    <xf numFmtId="0" fontId="15" fillId="33" borderId="43" xfId="0" applyNumberFormat="1" applyFont="1" applyFill="1" applyBorder="1" applyAlignment="1" applyProtection="1">
      <alignment horizontal="center" vertical="top" textRotation="255"/>
      <protection/>
    </xf>
    <xf numFmtId="0" fontId="2" fillId="0" borderId="1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6" fillId="33" borderId="0" xfId="0" applyFont="1" applyFill="1" applyBorder="1" applyAlignment="1" applyProtection="1">
      <alignment vertical="center" shrinkToFit="1"/>
      <protection/>
    </xf>
    <xf numFmtId="0" fontId="0" fillId="0" borderId="0" xfId="0" applyFont="1" applyAlignment="1" applyProtection="1">
      <alignment/>
      <protection/>
    </xf>
    <xf numFmtId="0" fontId="2" fillId="33" borderId="0" xfId="0" applyFont="1" applyFill="1" applyBorder="1" applyAlignment="1" applyProtection="1">
      <alignment vertical="center" shrinkToFit="1"/>
      <protection/>
    </xf>
    <xf numFmtId="0" fontId="2" fillId="33" borderId="0" xfId="0" applyFont="1" applyFill="1" applyAlignment="1" applyProtection="1">
      <alignment vertical="center" wrapText="1"/>
      <protection/>
    </xf>
    <xf numFmtId="0" fontId="6" fillId="0" borderId="12" xfId="0" applyFont="1" applyFill="1" applyBorder="1" applyAlignment="1" applyProtection="1">
      <alignment horizontal="center" vertical="center" wrapText="1"/>
      <protection/>
    </xf>
    <xf numFmtId="0" fontId="10" fillId="7" borderId="15" xfId="0" applyFont="1" applyFill="1" applyBorder="1" applyAlignment="1" applyProtection="1">
      <alignment horizontal="left" vertical="top" wrapText="1" shrinkToFit="1"/>
      <protection locked="0"/>
    </xf>
    <xf numFmtId="0" fontId="10" fillId="7" borderId="10" xfId="0" applyFont="1" applyFill="1" applyBorder="1" applyAlignment="1" applyProtection="1">
      <alignment horizontal="left" vertical="top" wrapText="1" shrinkToFit="1"/>
      <protection locked="0"/>
    </xf>
    <xf numFmtId="0" fontId="10" fillId="7" borderId="13" xfId="0" applyFont="1" applyFill="1" applyBorder="1" applyAlignment="1" applyProtection="1">
      <alignment horizontal="left" vertical="top" wrapText="1" shrinkToFit="1"/>
      <protection locked="0"/>
    </xf>
    <xf numFmtId="0" fontId="10" fillId="7" borderId="26" xfId="0" applyFont="1" applyFill="1" applyBorder="1" applyAlignment="1" applyProtection="1">
      <alignment horizontal="left" vertical="top" wrapText="1" shrinkToFit="1"/>
      <protection locked="0"/>
    </xf>
    <xf numFmtId="0" fontId="10" fillId="7" borderId="0" xfId="0" applyFont="1" applyFill="1" applyBorder="1" applyAlignment="1" applyProtection="1">
      <alignment horizontal="left" vertical="top" wrapText="1" shrinkToFit="1"/>
      <protection locked="0"/>
    </xf>
    <xf numFmtId="0" fontId="10" fillId="7" borderId="29" xfId="0" applyFont="1" applyFill="1" applyBorder="1" applyAlignment="1" applyProtection="1">
      <alignment horizontal="left" vertical="top" wrapText="1" shrinkToFit="1"/>
      <protection locked="0"/>
    </xf>
    <xf numFmtId="0" fontId="10" fillId="7" borderId="27" xfId="0" applyFont="1" applyFill="1" applyBorder="1" applyAlignment="1" applyProtection="1">
      <alignment horizontal="left" vertical="top" wrapText="1" shrinkToFit="1"/>
      <protection locked="0"/>
    </xf>
    <xf numFmtId="0" fontId="10" fillId="7" borderId="12" xfId="0" applyFont="1" applyFill="1" applyBorder="1" applyAlignment="1" applyProtection="1">
      <alignment horizontal="left" vertical="top" wrapText="1" shrinkToFit="1"/>
      <protection locked="0"/>
    </xf>
    <xf numFmtId="0" fontId="10" fillId="7" borderId="14" xfId="0" applyFont="1" applyFill="1" applyBorder="1" applyAlignment="1" applyProtection="1">
      <alignment horizontal="left" vertical="top" wrapText="1" shrinkToFit="1"/>
      <protection locked="0"/>
    </xf>
    <xf numFmtId="0" fontId="6" fillId="33" borderId="12"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locked="0"/>
    </xf>
    <xf numFmtId="0" fontId="2" fillId="7" borderId="29" xfId="0" applyFont="1" applyFill="1" applyBorder="1" applyAlignment="1" applyProtection="1">
      <alignment horizontal="left" vertical="top" wrapText="1"/>
      <protection locked="0"/>
    </xf>
    <xf numFmtId="0" fontId="2" fillId="7" borderId="12" xfId="0" applyFont="1" applyFill="1" applyBorder="1" applyAlignment="1" applyProtection="1">
      <alignment horizontal="left" vertical="top" wrapText="1"/>
      <protection locked="0"/>
    </xf>
    <xf numFmtId="0" fontId="2" fillId="7" borderId="14" xfId="0" applyFont="1" applyFill="1" applyBorder="1" applyAlignment="1" applyProtection="1">
      <alignment horizontal="left" vertical="top" wrapText="1"/>
      <protection locked="0"/>
    </xf>
    <xf numFmtId="0" fontId="26" fillId="33" borderId="12" xfId="0" applyNumberFormat="1" applyFont="1" applyFill="1" applyBorder="1" applyAlignment="1" applyProtection="1">
      <alignment horizontal="left" vertical="center"/>
      <protection/>
    </xf>
    <xf numFmtId="0" fontId="15" fillId="33" borderId="27" xfId="0" applyNumberFormat="1" applyFont="1" applyFill="1" applyBorder="1" applyAlignment="1" applyProtection="1">
      <alignment horizontal="center" vertical="center"/>
      <protection/>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0" fillId="7" borderId="87" xfId="0" applyFill="1" applyBorder="1" applyAlignment="1" applyProtection="1">
      <alignment horizontal="center"/>
      <protection locked="0"/>
    </xf>
    <xf numFmtId="0" fontId="0" fillId="7" borderId="88" xfId="0" applyFill="1" applyBorder="1" applyAlignment="1" applyProtection="1">
      <alignment horizontal="center"/>
      <protection locked="0"/>
    </xf>
    <xf numFmtId="0" fontId="26" fillId="0" borderId="0" xfId="0" applyNumberFormat="1" applyFont="1" applyFill="1" applyBorder="1" applyAlignment="1" applyProtection="1">
      <alignment horizontal="left"/>
      <protection/>
    </xf>
    <xf numFmtId="0" fontId="20" fillId="7" borderId="89" xfId="0" applyNumberFormat="1" applyFont="1" applyFill="1" applyBorder="1" applyAlignment="1" applyProtection="1">
      <alignment horizontal="center" vertical="center" shrinkToFit="1"/>
      <protection locked="0"/>
    </xf>
    <xf numFmtId="0" fontId="20" fillId="7" borderId="87" xfId="0" applyNumberFormat="1" applyFont="1" applyFill="1" applyBorder="1" applyAlignment="1" applyProtection="1">
      <alignment horizontal="center" vertical="center" shrinkToFit="1"/>
      <protection locked="0"/>
    </xf>
    <xf numFmtId="0" fontId="20" fillId="7" borderId="88" xfId="0" applyNumberFormat="1" applyFont="1" applyFill="1" applyBorder="1" applyAlignment="1" applyProtection="1">
      <alignment horizontal="center" vertical="center" shrinkToFit="1"/>
      <protection locked="0"/>
    </xf>
    <xf numFmtId="0" fontId="0" fillId="0" borderId="0" xfId="0" applyAlignment="1">
      <alignment vertical="center" wrapText="1"/>
    </xf>
    <xf numFmtId="0" fontId="6" fillId="0" borderId="0" xfId="0" applyNumberFormat="1" applyFont="1" applyFill="1" applyBorder="1" applyAlignment="1" applyProtection="1">
      <alignment horizontal="left"/>
      <protection/>
    </xf>
    <xf numFmtId="0" fontId="0" fillId="7" borderId="90" xfId="0" applyFill="1" applyBorder="1" applyAlignment="1" applyProtection="1">
      <alignment horizontal="center"/>
      <protection locked="0"/>
    </xf>
    <xf numFmtId="0" fontId="0" fillId="7" borderId="91" xfId="0" applyFill="1" applyBorder="1" applyAlignment="1" applyProtection="1">
      <alignment horizontal="center"/>
      <protection locked="0"/>
    </xf>
    <xf numFmtId="0" fontId="16" fillId="33" borderId="15" xfId="0" applyFont="1" applyFill="1" applyBorder="1" applyAlignment="1" applyProtection="1">
      <alignment horizontal="center" vertical="center" wrapText="1"/>
      <protection/>
    </xf>
    <xf numFmtId="0" fontId="16" fillId="33" borderId="10"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6" fillId="33" borderId="0"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16" fillId="33" borderId="12" xfId="0" applyFont="1" applyFill="1" applyBorder="1" applyAlignment="1" applyProtection="1">
      <alignment horizontal="center" vertical="center" wrapText="1"/>
      <protection/>
    </xf>
    <xf numFmtId="0" fontId="19" fillId="7" borderId="92" xfId="0" applyNumberFormat="1" applyFont="1" applyFill="1" applyBorder="1" applyAlignment="1" applyProtection="1">
      <alignment horizontal="center" vertical="center" shrinkToFit="1"/>
      <protection locked="0"/>
    </xf>
    <xf numFmtId="0" fontId="19" fillId="7" borderId="90" xfId="0" applyNumberFormat="1" applyFont="1" applyFill="1" applyBorder="1" applyAlignment="1" applyProtection="1">
      <alignment horizontal="center" vertical="center" shrinkToFit="1"/>
      <protection locked="0"/>
    </xf>
    <xf numFmtId="0" fontId="19" fillId="7" borderId="91" xfId="0" applyNumberFormat="1" applyFont="1" applyFill="1" applyBorder="1" applyAlignment="1" applyProtection="1">
      <alignment horizontal="center" vertical="center" shrinkToFit="1"/>
      <protection locked="0"/>
    </xf>
    <xf numFmtId="0" fontId="6" fillId="33" borderId="15" xfId="0" applyNumberFormat="1" applyFont="1" applyFill="1" applyBorder="1" applyAlignment="1" applyProtection="1">
      <alignment horizontal="center" vertical="center"/>
      <protection/>
    </xf>
    <xf numFmtId="0" fontId="0" fillId="0" borderId="10" xfId="0" applyBorder="1" applyAlignment="1">
      <alignment vertical="center"/>
    </xf>
    <xf numFmtId="0" fontId="0" fillId="0" borderId="13"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29"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6" fillId="33" borderId="70" xfId="0" applyNumberFormat="1" applyFont="1" applyFill="1" applyBorder="1" applyAlignment="1" applyProtection="1">
      <alignment horizontal="center" vertical="center"/>
      <protection/>
    </xf>
    <xf numFmtId="0" fontId="0" fillId="0" borderId="16" xfId="0" applyBorder="1" applyAlignment="1">
      <alignment horizontal="center" vertical="center"/>
    </xf>
    <xf numFmtId="0" fontId="0" fillId="0" borderId="11" xfId="0" applyBorder="1" applyAlignment="1">
      <alignment horizontal="center" vertical="center"/>
    </xf>
    <xf numFmtId="0" fontId="6" fillId="33" borderId="26" xfId="0" applyNumberFormat="1" applyFont="1" applyFill="1" applyBorder="1" applyAlignment="1" applyProtection="1">
      <alignment horizontal="center" vertical="center"/>
      <protection/>
    </xf>
    <xf numFmtId="0" fontId="0" fillId="0" borderId="29" xfId="0" applyBorder="1" applyAlignment="1">
      <alignment horizontal="center" vertical="center"/>
    </xf>
    <xf numFmtId="0" fontId="0" fillId="0" borderId="26" xfId="0" applyBorder="1" applyAlignment="1">
      <alignment horizontal="center" vertical="center"/>
    </xf>
    <xf numFmtId="0" fontId="6" fillId="33" borderId="93" xfId="0" applyNumberFormat="1" applyFont="1" applyFill="1" applyBorder="1" applyAlignment="1" applyProtection="1">
      <alignment horizontal="center" vertical="center" wrapText="1"/>
      <protection/>
    </xf>
    <xf numFmtId="0" fontId="0" fillId="0" borderId="53" xfId="0" applyBorder="1" applyAlignment="1">
      <alignment horizontal="center" vertical="center" wrapText="1"/>
    </xf>
    <xf numFmtId="0" fontId="6" fillId="33" borderId="94" xfId="0" applyNumberFormat="1" applyFont="1" applyFill="1" applyBorder="1" applyAlignment="1" applyProtection="1">
      <alignment horizontal="center" vertical="center" wrapText="1"/>
      <protection/>
    </xf>
    <xf numFmtId="0" fontId="0" fillId="0" borderId="52" xfId="0" applyBorder="1" applyAlignment="1">
      <alignment horizontal="center" vertical="center"/>
    </xf>
    <xf numFmtId="0" fontId="6" fillId="33" borderId="95" xfId="0" applyFont="1" applyFill="1" applyBorder="1" applyAlignment="1" applyProtection="1">
      <alignment horizontal="center" vertical="center" wrapText="1"/>
      <protection/>
    </xf>
    <xf numFmtId="0" fontId="0" fillId="0" borderId="24" xfId="0" applyBorder="1" applyAlignment="1">
      <alignment horizontal="center" vertical="center"/>
    </xf>
    <xf numFmtId="0" fontId="6" fillId="33" borderId="57" xfId="0" applyNumberFormat="1"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6" fillId="33" borderId="96" xfId="0" applyNumberFormat="1" applyFont="1" applyFill="1" applyBorder="1" applyAlignment="1" applyProtection="1">
      <alignment horizontal="center" vertical="center" wrapText="1"/>
      <protection/>
    </xf>
    <xf numFmtId="0" fontId="0" fillId="0" borderId="51" xfId="0" applyBorder="1" applyAlignment="1">
      <alignment horizontal="center" vertical="center"/>
    </xf>
    <xf numFmtId="57" fontId="6" fillId="33" borderId="27" xfId="0" applyNumberFormat="1" applyFont="1" applyFill="1" applyBorder="1" applyAlignment="1" applyProtection="1">
      <alignment horizontal="center" vertical="center"/>
      <protection/>
    </xf>
    <xf numFmtId="0" fontId="0" fillId="33" borderId="14" xfId="0" applyFont="1" applyFill="1" applyBorder="1" applyAlignment="1" applyProtection="1">
      <alignment horizontal="center" vertical="center"/>
      <protection/>
    </xf>
    <xf numFmtId="0" fontId="6" fillId="33" borderId="50" xfId="0" applyNumberFormat="1" applyFont="1" applyFill="1" applyBorder="1" applyAlignment="1" applyProtection="1">
      <alignment horizontal="center" vertical="center" wrapText="1"/>
      <protection/>
    </xf>
    <xf numFmtId="0" fontId="6" fillId="33" borderId="97" xfId="0" applyNumberFormat="1" applyFont="1" applyFill="1" applyBorder="1" applyAlignment="1" applyProtection="1">
      <alignment horizontal="center" vertical="center" wrapText="1"/>
      <protection/>
    </xf>
    <xf numFmtId="0" fontId="6" fillId="33" borderId="55" xfId="0" applyNumberFormat="1" applyFont="1" applyFill="1" applyBorder="1" applyAlignment="1" applyProtection="1">
      <alignment horizontal="center" vertical="center" wrapText="1"/>
      <protection/>
    </xf>
    <xf numFmtId="0" fontId="6" fillId="33" borderId="15" xfId="0" applyNumberFormat="1" applyFont="1" applyFill="1" applyBorder="1" applyAlignment="1" applyProtection="1">
      <alignment vertical="center"/>
      <protection/>
    </xf>
    <xf numFmtId="0" fontId="6" fillId="33" borderId="10" xfId="0" applyNumberFormat="1" applyFont="1" applyFill="1" applyBorder="1" applyAlignment="1" applyProtection="1">
      <alignment vertical="center"/>
      <protection/>
    </xf>
    <xf numFmtId="0" fontId="6" fillId="33" borderId="13" xfId="0" applyNumberFormat="1" applyFont="1" applyFill="1" applyBorder="1" applyAlignment="1" applyProtection="1">
      <alignment vertical="center"/>
      <protection/>
    </xf>
    <xf numFmtId="186" fontId="26" fillId="7" borderId="10" xfId="0" applyNumberFormat="1" applyFont="1" applyFill="1" applyBorder="1" applyAlignment="1" applyProtection="1">
      <alignment horizontal="center" vertical="center" shrinkToFit="1"/>
      <protection locked="0"/>
    </xf>
    <xf numFmtId="186" fontId="26" fillId="7" borderId="13" xfId="0" applyNumberFormat="1" applyFont="1" applyFill="1" applyBorder="1" applyAlignment="1" applyProtection="1">
      <alignment horizontal="center" vertical="center" shrinkToFit="1"/>
      <protection locked="0"/>
    </xf>
    <xf numFmtId="0" fontId="26" fillId="7" borderId="26" xfId="0" applyNumberFormat="1" applyFont="1" applyFill="1" applyBorder="1" applyAlignment="1" applyProtection="1">
      <alignment horizontal="center" vertical="center" shrinkToFit="1"/>
      <protection locked="0"/>
    </xf>
    <xf numFmtId="0" fontId="26" fillId="7" borderId="29" xfId="0" applyNumberFormat="1" applyFont="1" applyFill="1" applyBorder="1" applyAlignment="1" applyProtection="1">
      <alignment horizontal="center" vertical="center" shrinkToFit="1"/>
      <protection locked="0"/>
    </xf>
    <xf numFmtId="0" fontId="6" fillId="33" borderId="98" xfId="0" applyFont="1" applyFill="1" applyBorder="1" applyAlignment="1" applyProtection="1">
      <alignment vertical="center"/>
      <protection/>
    </xf>
    <xf numFmtId="0" fontId="6" fillId="33" borderId="99" xfId="0" applyFont="1" applyFill="1" applyBorder="1" applyAlignment="1" applyProtection="1">
      <alignment vertical="center"/>
      <protection/>
    </xf>
    <xf numFmtId="0" fontId="6" fillId="33" borderId="100" xfId="0" applyFont="1" applyFill="1" applyBorder="1" applyAlignment="1" applyProtection="1">
      <alignment vertical="center"/>
      <protection/>
    </xf>
    <xf numFmtId="0" fontId="0" fillId="0" borderId="101" xfId="0" applyBorder="1" applyAlignment="1">
      <alignment vertical="center"/>
    </xf>
    <xf numFmtId="0" fontId="0" fillId="0" borderId="102" xfId="0" applyBorder="1" applyAlignment="1">
      <alignment vertical="center"/>
    </xf>
    <xf numFmtId="0" fontId="0" fillId="0" borderId="35" xfId="0" applyBorder="1" applyAlignment="1">
      <alignment vertical="center"/>
    </xf>
    <xf numFmtId="186" fontId="26" fillId="7" borderId="98" xfId="0" applyNumberFormat="1" applyFont="1" applyFill="1" applyBorder="1" applyAlignment="1" applyProtection="1">
      <alignment horizontal="center" vertical="center" shrinkToFit="1"/>
      <protection locked="0"/>
    </xf>
    <xf numFmtId="186" fontId="26" fillId="7" borderId="100" xfId="0" applyNumberFormat="1" applyFont="1" applyFill="1" applyBorder="1" applyAlignment="1" applyProtection="1">
      <alignment horizontal="center" vertical="center" shrinkToFit="1"/>
      <protection locked="0"/>
    </xf>
    <xf numFmtId="0" fontId="26" fillId="7" borderId="101" xfId="0" applyNumberFormat="1" applyFont="1" applyFill="1" applyBorder="1" applyAlignment="1" applyProtection="1">
      <alignment horizontal="center" vertical="center" shrinkToFit="1"/>
      <protection locked="0"/>
    </xf>
    <xf numFmtId="0" fontId="26" fillId="7" borderId="35" xfId="0" applyNumberFormat="1" applyFont="1" applyFill="1" applyBorder="1" applyAlignment="1" applyProtection="1">
      <alignment horizontal="center" vertical="center" shrinkToFit="1"/>
      <protection locked="0"/>
    </xf>
    <xf numFmtId="0" fontId="26" fillId="7" borderId="27" xfId="0" applyNumberFormat="1" applyFont="1" applyFill="1" applyBorder="1" applyAlignment="1" applyProtection="1">
      <alignment horizontal="center" vertical="center" shrinkToFit="1"/>
      <protection locked="0"/>
    </xf>
    <xf numFmtId="0" fontId="26" fillId="7" borderId="14" xfId="0" applyNumberFormat="1" applyFont="1" applyFill="1" applyBorder="1" applyAlignment="1" applyProtection="1">
      <alignment horizontal="center" vertical="center" shrinkToFit="1"/>
      <protection locked="0"/>
    </xf>
    <xf numFmtId="0" fontId="6" fillId="33" borderId="26" xfId="0" applyNumberFormat="1" applyFont="1" applyFill="1" applyBorder="1" applyAlignment="1" applyProtection="1">
      <alignment vertical="center"/>
      <protection/>
    </xf>
    <xf numFmtId="0" fontId="6" fillId="33" borderId="0" xfId="0" applyNumberFormat="1" applyFont="1" applyFill="1" applyBorder="1" applyAlignment="1" applyProtection="1">
      <alignment vertical="center"/>
      <protection/>
    </xf>
    <xf numFmtId="0" fontId="6" fillId="33" borderId="29" xfId="0" applyNumberFormat="1" applyFont="1" applyFill="1" applyBorder="1" applyAlignment="1" applyProtection="1">
      <alignment vertical="center"/>
      <protection/>
    </xf>
    <xf numFmtId="186" fontId="26" fillId="7" borderId="0" xfId="0" applyNumberFormat="1" applyFont="1" applyFill="1" applyBorder="1" applyAlignment="1" applyProtection="1">
      <alignment horizontal="center" vertical="center" shrinkToFit="1"/>
      <protection locked="0"/>
    </xf>
    <xf numFmtId="186" fontId="26" fillId="7" borderId="29" xfId="0" applyNumberFormat="1" applyFont="1" applyFill="1" applyBorder="1" applyAlignment="1" applyProtection="1">
      <alignment horizontal="center" vertical="center" shrinkToFit="1"/>
      <protection locked="0"/>
    </xf>
    <xf numFmtId="0" fontId="6" fillId="33" borderId="98" xfId="0" applyNumberFormat="1" applyFont="1" applyFill="1" applyBorder="1" applyAlignment="1" applyProtection="1">
      <alignment vertical="center"/>
      <protection/>
    </xf>
    <xf numFmtId="0" fontId="6" fillId="33" borderId="99" xfId="0" applyNumberFormat="1" applyFont="1" applyFill="1" applyBorder="1" applyAlignment="1" applyProtection="1">
      <alignment vertical="center"/>
      <protection/>
    </xf>
    <xf numFmtId="0" fontId="6" fillId="33" borderId="100" xfId="0" applyNumberFormat="1" applyFont="1" applyFill="1" applyBorder="1" applyAlignment="1" applyProtection="1">
      <alignment vertical="center"/>
      <protection/>
    </xf>
    <xf numFmtId="0" fontId="6" fillId="33" borderId="48" xfId="0" applyNumberFormat="1" applyFont="1" applyFill="1" applyBorder="1" applyAlignment="1" applyProtection="1">
      <alignment vertical="center"/>
      <protection/>
    </xf>
    <xf numFmtId="0" fontId="0" fillId="0" borderId="58" xfId="0" applyBorder="1" applyAlignment="1">
      <alignment vertical="center"/>
    </xf>
    <xf numFmtId="0" fontId="6" fillId="33" borderId="61" xfId="0" applyNumberFormat="1" applyFont="1" applyFill="1" applyBorder="1" applyAlignment="1" applyProtection="1">
      <alignment horizontal="left" vertical="center" wrapText="1"/>
      <protection/>
    </xf>
    <xf numFmtId="0" fontId="6" fillId="33" borderId="99" xfId="0" applyNumberFormat="1" applyFont="1" applyFill="1" applyBorder="1" applyAlignment="1" applyProtection="1">
      <alignment horizontal="left" vertical="center" wrapText="1"/>
      <protection/>
    </xf>
    <xf numFmtId="0" fontId="6" fillId="33" borderId="100" xfId="0" applyNumberFormat="1" applyFont="1" applyFill="1" applyBorder="1" applyAlignment="1" applyProtection="1">
      <alignment horizontal="left" vertical="center" wrapText="1"/>
      <protection/>
    </xf>
    <xf numFmtId="0" fontId="6" fillId="33" borderId="64" xfId="0" applyNumberFormat="1" applyFont="1" applyFill="1" applyBorder="1" applyAlignment="1" applyProtection="1">
      <alignment horizontal="left" vertical="center" wrapText="1"/>
      <protection/>
    </xf>
    <xf numFmtId="0" fontId="6" fillId="33" borderId="102" xfId="0" applyNumberFormat="1" applyFont="1" applyFill="1" applyBorder="1" applyAlignment="1" applyProtection="1">
      <alignment horizontal="left" vertical="center" wrapText="1"/>
      <protection/>
    </xf>
    <xf numFmtId="0" fontId="6" fillId="33" borderId="35" xfId="0" applyNumberFormat="1" applyFont="1" applyFill="1" applyBorder="1" applyAlignment="1" applyProtection="1">
      <alignment horizontal="left" vertical="center" wrapText="1"/>
      <protection/>
    </xf>
    <xf numFmtId="0" fontId="0" fillId="0" borderId="99" xfId="0" applyBorder="1" applyAlignment="1">
      <alignment vertical="center"/>
    </xf>
    <xf numFmtId="0" fontId="0" fillId="0" borderId="100" xfId="0" applyBorder="1" applyAlignment="1">
      <alignment vertical="center"/>
    </xf>
    <xf numFmtId="0" fontId="0" fillId="0" borderId="103" xfId="0" applyBorder="1" applyAlignment="1">
      <alignment vertical="center"/>
    </xf>
    <xf numFmtId="0" fontId="0" fillId="0" borderId="104" xfId="0" applyBorder="1" applyAlignment="1">
      <alignment vertical="center"/>
    </xf>
    <xf numFmtId="186" fontId="26" fillId="33" borderId="15" xfId="0" applyNumberFormat="1" applyFont="1" applyFill="1" applyBorder="1" applyAlignment="1" applyProtection="1">
      <alignment horizontal="center" vertical="center" shrinkToFit="1"/>
      <protection/>
    </xf>
    <xf numFmtId="0" fontId="26" fillId="33" borderId="13" xfId="0" applyNumberFormat="1" applyFont="1" applyFill="1" applyBorder="1" applyAlignment="1" applyProtection="1">
      <alignment horizontal="center" vertical="center" shrinkToFit="1"/>
      <protection/>
    </xf>
    <xf numFmtId="0" fontId="26" fillId="33" borderId="103" xfId="0" applyNumberFormat="1" applyFont="1" applyFill="1" applyBorder="1" applyAlignment="1" applyProtection="1">
      <alignment horizontal="center" vertical="center" shrinkToFit="1"/>
      <protection/>
    </xf>
    <xf numFmtId="0" fontId="26" fillId="33" borderId="105" xfId="0" applyNumberFormat="1" applyFont="1" applyFill="1" applyBorder="1" applyAlignment="1" applyProtection="1">
      <alignment horizontal="center" vertical="center" shrinkToFit="1"/>
      <protection/>
    </xf>
    <xf numFmtId="0" fontId="0" fillId="0" borderId="0" xfId="0" applyBorder="1" applyAlignment="1">
      <alignment/>
    </xf>
    <xf numFmtId="0" fontId="0" fillId="0" borderId="29" xfId="0" applyBorder="1" applyAlignment="1">
      <alignment/>
    </xf>
    <xf numFmtId="0" fontId="0" fillId="0" borderId="27" xfId="0" applyBorder="1" applyAlignment="1">
      <alignment/>
    </xf>
    <xf numFmtId="0" fontId="0" fillId="0" borderId="12" xfId="0" applyBorder="1" applyAlignment="1">
      <alignment/>
    </xf>
    <xf numFmtId="0" fontId="0" fillId="0" borderId="14" xfId="0" applyBorder="1" applyAlignment="1">
      <alignment/>
    </xf>
    <xf numFmtId="0" fontId="27" fillId="7" borderId="12" xfId="0" applyFont="1" applyFill="1" applyBorder="1" applyAlignment="1" applyProtection="1">
      <alignment horizontal="center" vertical="center" shrinkToFit="1"/>
      <protection locked="0"/>
    </xf>
    <xf numFmtId="0" fontId="27" fillId="7" borderId="14" xfId="0" applyFont="1" applyFill="1" applyBorder="1" applyAlignment="1" applyProtection="1">
      <alignment horizontal="center" vertical="center" shrinkToFit="1"/>
      <protection locked="0"/>
    </xf>
    <xf numFmtId="186" fontId="26" fillId="7" borderId="26" xfId="0" applyNumberFormat="1" applyFont="1" applyFill="1" applyBorder="1" applyAlignment="1" applyProtection="1">
      <alignment horizontal="center" vertical="center" shrinkToFit="1"/>
      <protection locked="0"/>
    </xf>
    <xf numFmtId="186" fontId="27" fillId="7" borderId="0" xfId="0" applyNumberFormat="1" applyFont="1" applyFill="1" applyBorder="1" applyAlignment="1" applyProtection="1">
      <alignment horizontal="center" vertical="center" shrinkToFit="1"/>
      <protection locked="0"/>
    </xf>
    <xf numFmtId="186" fontId="27" fillId="7" borderId="29" xfId="0" applyNumberFormat="1" applyFont="1" applyFill="1" applyBorder="1" applyAlignment="1" applyProtection="1">
      <alignment horizontal="center" vertical="center" shrinkToFit="1"/>
      <protection locked="0"/>
    </xf>
    <xf numFmtId="0" fontId="6" fillId="33" borderId="27" xfId="0" applyNumberFormat="1" applyFont="1" applyFill="1" applyBorder="1" applyAlignment="1" applyProtection="1">
      <alignment vertical="center"/>
      <protection/>
    </xf>
    <xf numFmtId="181" fontId="26" fillId="33" borderId="27" xfId="42" applyNumberFormat="1" applyFont="1" applyFill="1" applyBorder="1" applyAlignment="1" applyProtection="1">
      <alignment horizontal="center" vertical="center" shrinkToFit="1"/>
      <protection/>
    </xf>
    <xf numFmtId="181" fontId="26" fillId="33" borderId="12" xfId="42" applyNumberFormat="1" applyFont="1" applyFill="1" applyBorder="1" applyAlignment="1" applyProtection="1">
      <alignment horizontal="center" vertical="center" shrinkToFit="1"/>
      <protection/>
    </xf>
    <xf numFmtId="181" fontId="27" fillId="0" borderId="14" xfId="0" applyNumberFormat="1" applyFont="1" applyBorder="1" applyAlignment="1">
      <alignment horizontal="center" vertical="center" shrinkToFit="1"/>
    </xf>
    <xf numFmtId="192" fontId="26" fillId="33" borderId="15" xfId="0" applyNumberFormat="1" applyFont="1" applyFill="1" applyBorder="1" applyAlignment="1" applyProtection="1">
      <alignment horizontal="center" vertical="center" shrinkToFit="1"/>
      <protection/>
    </xf>
    <xf numFmtId="192" fontId="27" fillId="0" borderId="13" xfId="0" applyNumberFormat="1" applyFont="1" applyBorder="1" applyAlignment="1">
      <alignment horizontal="center" vertical="center" shrinkToFit="1"/>
    </xf>
    <xf numFmtId="192" fontId="26" fillId="33" borderId="15" xfId="42" applyNumberFormat="1" applyFont="1" applyFill="1" applyBorder="1" applyAlignment="1" applyProtection="1">
      <alignment horizontal="center" vertical="center" shrinkToFit="1"/>
      <protection/>
    </xf>
    <xf numFmtId="192" fontId="26" fillId="33" borderId="10" xfId="42" applyNumberFormat="1" applyFont="1" applyFill="1" applyBorder="1" applyAlignment="1" applyProtection="1">
      <alignment horizontal="center" vertical="center" shrinkToFit="1"/>
      <protection/>
    </xf>
    <xf numFmtId="0" fontId="6" fillId="33" borderId="63" xfId="0" applyNumberFormat="1" applyFont="1" applyFill="1" applyBorder="1" applyAlignment="1" applyProtection="1">
      <alignment horizontal="center" vertical="center" wrapText="1"/>
      <protection/>
    </xf>
    <xf numFmtId="0" fontId="6" fillId="33" borderId="40" xfId="0" applyNumberFormat="1" applyFont="1" applyFill="1" applyBorder="1" applyAlignment="1" applyProtection="1">
      <alignment horizontal="center" vertical="center" wrapText="1"/>
      <protection/>
    </xf>
    <xf numFmtId="0" fontId="16" fillId="33" borderId="0" xfId="0" applyFont="1" applyFill="1" applyBorder="1" applyAlignment="1" applyProtection="1">
      <alignment horizontal="left" shrinkToFit="1"/>
      <protection/>
    </xf>
    <xf numFmtId="0" fontId="22" fillId="33" borderId="0" xfId="0" applyFont="1" applyFill="1" applyBorder="1" applyAlignment="1" applyProtection="1">
      <alignment/>
      <protection/>
    </xf>
    <xf numFmtId="0" fontId="0" fillId="0" borderId="0" xfId="0" applyFont="1" applyBorder="1" applyAlignment="1">
      <alignment/>
    </xf>
    <xf numFmtId="0" fontId="3" fillId="33" borderId="10" xfId="0" applyNumberFormat="1" applyFont="1" applyFill="1" applyBorder="1" applyAlignment="1" applyProtection="1">
      <alignment vertical="top" wrapText="1"/>
      <protection/>
    </xf>
    <xf numFmtId="0" fontId="3" fillId="33" borderId="0" xfId="0" applyNumberFormat="1" applyFont="1" applyFill="1" applyBorder="1" applyAlignment="1" applyProtection="1">
      <alignment vertical="top" wrapText="1"/>
      <protection/>
    </xf>
    <xf numFmtId="181" fontId="26" fillId="33" borderId="27" xfId="0" applyNumberFormat="1" applyFont="1" applyFill="1" applyBorder="1" applyAlignment="1" applyProtection="1">
      <alignment horizontal="center" vertical="center" shrinkToFit="1"/>
      <protection/>
    </xf>
    <xf numFmtId="0" fontId="31" fillId="33" borderId="0" xfId="0" applyFont="1" applyFill="1" applyBorder="1" applyAlignment="1" applyProtection="1">
      <alignment horizontal="left" vertical="top" wrapText="1"/>
      <protection/>
    </xf>
    <xf numFmtId="0" fontId="31" fillId="33" borderId="29" xfId="0" applyFont="1" applyFill="1" applyBorder="1" applyAlignment="1" applyProtection="1">
      <alignment horizontal="left" vertical="top" wrapText="1"/>
      <protection/>
    </xf>
    <xf numFmtId="0" fontId="31" fillId="33" borderId="12" xfId="0" applyFont="1" applyFill="1" applyBorder="1" applyAlignment="1" applyProtection="1">
      <alignment horizontal="left" vertical="top" wrapText="1"/>
      <protection/>
    </xf>
    <xf numFmtId="0" fontId="31" fillId="33" borderId="14" xfId="0" applyFont="1" applyFill="1" applyBorder="1" applyAlignment="1" applyProtection="1">
      <alignment horizontal="left" vertical="top" wrapText="1"/>
      <protection/>
    </xf>
    <xf numFmtId="0" fontId="29" fillId="33" borderId="10" xfId="0" applyFont="1" applyFill="1" applyBorder="1" applyAlignment="1" applyProtection="1">
      <alignment vertical="center" shrinkToFit="1"/>
      <protection/>
    </xf>
    <xf numFmtId="0" fontId="30" fillId="0" borderId="12" xfId="0" applyFont="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8">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right/>
        <top/>
        <bottom/>
      </border>
    </dxf>
    <dxf>
      <font>
        <b val="0"/>
        <i val="0"/>
        <strike/>
        <color theme="1"/>
      </font>
      <fill>
        <patternFill patternType="none">
          <bgColor indexed="65"/>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129</xdr:row>
      <xdr:rowOff>209550</xdr:rowOff>
    </xdr:from>
    <xdr:to>
      <xdr:col>19</xdr:col>
      <xdr:colOff>361950</xdr:colOff>
      <xdr:row>131</xdr:row>
      <xdr:rowOff>219075</xdr:rowOff>
    </xdr:to>
    <xdr:sp>
      <xdr:nvSpPr>
        <xdr:cNvPr id="1" name="AutoShape 1099"/>
        <xdr:cNvSpPr>
          <a:spLocks/>
        </xdr:cNvSpPr>
      </xdr:nvSpPr>
      <xdr:spPr>
        <a:xfrm>
          <a:off x="1362075" y="29946600"/>
          <a:ext cx="59436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116</xdr:row>
      <xdr:rowOff>0</xdr:rowOff>
    </xdr:from>
    <xdr:to>
      <xdr:col>20</xdr:col>
      <xdr:colOff>0</xdr:colOff>
      <xdr:row>118</xdr:row>
      <xdr:rowOff>0</xdr:rowOff>
    </xdr:to>
    <xdr:sp>
      <xdr:nvSpPr>
        <xdr:cNvPr id="2" name="AutoShape 1100"/>
        <xdr:cNvSpPr>
          <a:spLocks/>
        </xdr:cNvSpPr>
      </xdr:nvSpPr>
      <xdr:spPr>
        <a:xfrm>
          <a:off x="1381125" y="26860500"/>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0</xdr:colOff>
      <xdr:row>102</xdr:row>
      <xdr:rowOff>0</xdr:rowOff>
    </xdr:from>
    <xdr:to>
      <xdr:col>20</xdr:col>
      <xdr:colOff>0</xdr:colOff>
      <xdr:row>104</xdr:row>
      <xdr:rowOff>0</xdr:rowOff>
    </xdr:to>
    <xdr:sp>
      <xdr:nvSpPr>
        <xdr:cNvPr id="3" name="AutoShape 1101"/>
        <xdr:cNvSpPr>
          <a:spLocks/>
        </xdr:cNvSpPr>
      </xdr:nvSpPr>
      <xdr:spPr>
        <a:xfrm>
          <a:off x="1381125" y="23698200"/>
          <a:ext cx="594360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4</xdr:col>
      <xdr:colOff>19050</xdr:colOff>
      <xdr:row>90</xdr:row>
      <xdr:rowOff>47625</xdr:rowOff>
    </xdr:from>
    <xdr:to>
      <xdr:col>19</xdr:col>
      <xdr:colOff>323850</xdr:colOff>
      <xdr:row>91</xdr:row>
      <xdr:rowOff>76200</xdr:rowOff>
    </xdr:to>
    <xdr:sp>
      <xdr:nvSpPr>
        <xdr:cNvPr id="4" name="AutoShape 1102"/>
        <xdr:cNvSpPr>
          <a:spLocks/>
        </xdr:cNvSpPr>
      </xdr:nvSpPr>
      <xdr:spPr>
        <a:xfrm>
          <a:off x="1400175" y="21155025"/>
          <a:ext cx="58674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114300</xdr:colOff>
      <xdr:row>97</xdr:row>
      <xdr:rowOff>9525</xdr:rowOff>
    </xdr:from>
    <xdr:to>
      <xdr:col>2</xdr:col>
      <xdr:colOff>66675</xdr:colOff>
      <xdr:row>102</xdr:row>
      <xdr:rowOff>209550</xdr:rowOff>
    </xdr:to>
    <xdr:grpSp>
      <xdr:nvGrpSpPr>
        <xdr:cNvPr id="5" name="Group 1059"/>
        <xdr:cNvGrpSpPr>
          <a:grpSpLocks/>
        </xdr:cNvGrpSpPr>
      </xdr:nvGrpSpPr>
      <xdr:grpSpPr>
        <a:xfrm>
          <a:off x="466725" y="22564725"/>
          <a:ext cx="295275" cy="1343025"/>
          <a:chOff x="47" y="1492"/>
          <a:chExt cx="32" cy="142"/>
        </a:xfrm>
        <a:solidFill>
          <a:srgbClr val="FFFFFF"/>
        </a:solidFill>
      </xdr:grpSpPr>
    </xdr:grpSp>
    <xdr:clientData fLocksWithSheet="0"/>
  </xdr:twoCellAnchor>
  <xdr:twoCellAnchor>
    <xdr:from>
      <xdr:col>1</xdr:col>
      <xdr:colOff>95250</xdr:colOff>
      <xdr:row>83</xdr:row>
      <xdr:rowOff>9525</xdr:rowOff>
    </xdr:from>
    <xdr:to>
      <xdr:col>2</xdr:col>
      <xdr:colOff>47625</xdr:colOff>
      <xdr:row>91</xdr:row>
      <xdr:rowOff>0</xdr:rowOff>
    </xdr:to>
    <xdr:grpSp>
      <xdr:nvGrpSpPr>
        <xdr:cNvPr id="12" name="Group 1077"/>
        <xdr:cNvGrpSpPr>
          <a:grpSpLocks/>
        </xdr:cNvGrpSpPr>
      </xdr:nvGrpSpPr>
      <xdr:grpSpPr>
        <a:xfrm>
          <a:off x="447675" y="19516725"/>
          <a:ext cx="295275" cy="1819275"/>
          <a:chOff x="47" y="1794"/>
          <a:chExt cx="32" cy="191"/>
        </a:xfrm>
        <a:solidFill>
          <a:srgbClr val="FFFFFF"/>
        </a:solidFill>
      </xdr:grpSpPr>
    </xdr:grpSp>
    <xdr:clientData/>
  </xdr:twoCellAnchor>
  <xdr:twoCellAnchor>
    <xdr:from>
      <xdr:col>1</xdr:col>
      <xdr:colOff>95250</xdr:colOff>
      <xdr:row>123</xdr:row>
      <xdr:rowOff>9525</xdr:rowOff>
    </xdr:from>
    <xdr:to>
      <xdr:col>2</xdr:col>
      <xdr:colOff>47625</xdr:colOff>
      <xdr:row>131</xdr:row>
      <xdr:rowOff>0</xdr:rowOff>
    </xdr:to>
    <xdr:grpSp>
      <xdr:nvGrpSpPr>
        <xdr:cNvPr id="21" name="Group 1078"/>
        <xdr:cNvGrpSpPr>
          <a:grpSpLocks/>
        </xdr:cNvGrpSpPr>
      </xdr:nvGrpSpPr>
      <xdr:grpSpPr>
        <a:xfrm>
          <a:off x="447675" y="28374975"/>
          <a:ext cx="295275" cy="1819275"/>
          <a:chOff x="47" y="1794"/>
          <a:chExt cx="32" cy="191"/>
        </a:xfrm>
        <a:solidFill>
          <a:srgbClr val="FFFFFF"/>
        </a:solidFill>
      </xdr:grpSpPr>
    </xdr:grpSp>
    <xdr:clientData fLocksWithSheet="0"/>
  </xdr:twoCellAnchor>
  <xdr:twoCellAnchor>
    <xdr:from>
      <xdr:col>1</xdr:col>
      <xdr:colOff>95250</xdr:colOff>
      <xdr:row>109</xdr:row>
      <xdr:rowOff>19050</xdr:rowOff>
    </xdr:from>
    <xdr:to>
      <xdr:col>2</xdr:col>
      <xdr:colOff>47625</xdr:colOff>
      <xdr:row>116</xdr:row>
      <xdr:rowOff>209550</xdr:rowOff>
    </xdr:to>
    <xdr:grpSp>
      <xdr:nvGrpSpPr>
        <xdr:cNvPr id="30" name="Group 1095"/>
        <xdr:cNvGrpSpPr>
          <a:grpSpLocks/>
        </xdr:cNvGrpSpPr>
      </xdr:nvGrpSpPr>
      <xdr:grpSpPr>
        <a:xfrm>
          <a:off x="447675" y="25222200"/>
          <a:ext cx="295275" cy="1847850"/>
          <a:chOff x="47" y="3257"/>
          <a:chExt cx="32" cy="19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135"/>
  <sheetViews>
    <sheetView showGridLines="0" tabSelected="1" view="pageBreakPreview" zoomScaleSheetLayoutView="100" zoomScalePageLayoutView="0" workbookViewId="0" topLeftCell="A1">
      <selection activeCell="R37" sqref="R37"/>
    </sheetView>
  </sheetViews>
  <sheetFormatPr defaultColWidth="9.00390625" defaultRowHeight="21" customHeight="1"/>
  <cols>
    <col min="1" max="1" width="4.625" style="1" customWidth="1"/>
    <col min="2" max="2" width="19.625" style="1" customWidth="1"/>
    <col min="3" max="3" width="6.625" style="1" customWidth="1"/>
    <col min="4" max="4" width="4.625" style="1" customWidth="1"/>
    <col min="5" max="5" width="3.125" style="1" customWidth="1"/>
    <col min="6" max="6" width="4.625" style="1" customWidth="1"/>
    <col min="7" max="7" width="3.125" style="1" customWidth="1"/>
    <col min="8" max="8" width="4.625" style="1" customWidth="1"/>
    <col min="9" max="9" width="3.125" style="1" customWidth="1"/>
    <col min="10" max="10" width="3.625" style="1" customWidth="1"/>
    <col min="11" max="11" width="5.625" style="1" customWidth="1"/>
    <col min="12" max="12" width="4.625" style="1" customWidth="1"/>
    <col min="13" max="14" width="1.875" style="1" customWidth="1"/>
    <col min="15" max="15" width="4.625" style="1" customWidth="1"/>
    <col min="16" max="16" width="1.75390625" style="1" customWidth="1"/>
    <col min="17" max="17" width="1.875" style="1" customWidth="1"/>
    <col min="18" max="19" width="4.625" style="1" customWidth="1"/>
    <col min="20" max="16384" width="9.00390625" style="1" customWidth="1"/>
  </cols>
  <sheetData>
    <row r="1" spans="1:19" ht="21" customHeight="1">
      <c r="A1" s="10" t="s">
        <v>84</v>
      </c>
      <c r="B1" s="10"/>
      <c r="C1" s="10"/>
      <c r="D1" s="10"/>
      <c r="E1" s="10"/>
      <c r="F1" s="10"/>
      <c r="G1" s="10"/>
      <c r="H1" s="10"/>
      <c r="I1" s="10"/>
      <c r="J1" s="10"/>
      <c r="K1" s="10"/>
      <c r="L1" s="10"/>
      <c r="M1" s="170"/>
      <c r="N1" s="170"/>
      <c r="O1" s="170"/>
      <c r="P1" s="170"/>
      <c r="Q1" s="170"/>
      <c r="R1" s="170"/>
      <c r="S1" s="170"/>
    </row>
    <row r="2" spans="1:21" ht="21" customHeight="1">
      <c r="A2" s="10"/>
      <c r="B2" s="10"/>
      <c r="C2" s="10"/>
      <c r="D2" s="10"/>
      <c r="E2" s="10"/>
      <c r="F2" s="10"/>
      <c r="G2" s="10"/>
      <c r="H2" s="10"/>
      <c r="I2" s="10"/>
      <c r="J2" s="10"/>
      <c r="K2" s="10"/>
      <c r="L2" s="10"/>
      <c r="M2" s="13"/>
      <c r="N2" s="13"/>
      <c r="O2" s="13"/>
      <c r="P2" s="13"/>
      <c r="Q2" s="13"/>
      <c r="R2" s="13"/>
      <c r="S2" s="13"/>
      <c r="U2" s="1" t="s">
        <v>132</v>
      </c>
    </row>
    <row r="3" spans="1:22" ht="21" customHeight="1">
      <c r="A3" s="2"/>
      <c r="B3" s="3"/>
      <c r="C3" s="2"/>
      <c r="D3" s="171" t="s">
        <v>85</v>
      </c>
      <c r="E3" s="171"/>
      <c r="F3" s="171"/>
      <c r="G3" s="171"/>
      <c r="H3" s="171"/>
      <c r="I3" s="171"/>
      <c r="J3" s="171"/>
      <c r="K3" s="4"/>
      <c r="L3" s="172"/>
      <c r="M3" s="172"/>
      <c r="N3" s="12"/>
      <c r="O3" s="172"/>
      <c r="P3" s="172"/>
      <c r="Q3" s="5"/>
      <c r="R3" s="12"/>
      <c r="S3" s="12"/>
      <c r="V3" s="1" t="s">
        <v>1</v>
      </c>
    </row>
    <row r="4" spans="1:22" ht="21" customHeight="1">
      <c r="A4" s="10"/>
      <c r="B4" s="10"/>
      <c r="C4" s="10"/>
      <c r="D4" s="10"/>
      <c r="E4" s="10"/>
      <c r="F4" s="10"/>
      <c r="G4" s="10"/>
      <c r="H4" s="10"/>
      <c r="I4" s="10"/>
      <c r="J4" s="10"/>
      <c r="K4" s="10"/>
      <c r="L4" s="10"/>
      <c r="M4" s="10"/>
      <c r="N4" s="10"/>
      <c r="O4" s="10"/>
      <c r="P4" s="10"/>
      <c r="Q4" s="10"/>
      <c r="R4" s="10"/>
      <c r="S4" s="10"/>
      <c r="V4" s="1" t="s">
        <v>133</v>
      </c>
    </row>
    <row r="5" spans="1:19" ht="21" customHeight="1">
      <c r="A5" s="10"/>
      <c r="B5" s="10"/>
      <c r="C5" s="10"/>
      <c r="D5" s="10"/>
      <c r="E5" s="10"/>
      <c r="F5" s="10"/>
      <c r="G5" s="10"/>
      <c r="H5" s="10"/>
      <c r="I5" s="10"/>
      <c r="J5" s="10"/>
      <c r="K5" s="64"/>
      <c r="L5" s="64"/>
      <c r="M5" s="173" t="s">
        <v>2</v>
      </c>
      <c r="N5" s="173"/>
      <c r="O5" s="64"/>
      <c r="P5" s="174" t="s">
        <v>3</v>
      </c>
      <c r="Q5" s="174"/>
      <c r="R5" s="64"/>
      <c r="S5" s="10" t="s">
        <v>4</v>
      </c>
    </row>
    <row r="6" spans="1:19" ht="21" customHeight="1">
      <c r="A6" s="10"/>
      <c r="B6" s="10"/>
      <c r="C6" s="10"/>
      <c r="D6" s="10"/>
      <c r="E6" s="10"/>
      <c r="F6" s="10"/>
      <c r="G6" s="10"/>
      <c r="H6" s="10"/>
      <c r="I6" s="10"/>
      <c r="J6" s="10"/>
      <c r="K6" s="10"/>
      <c r="L6" s="10"/>
      <c r="M6" s="10"/>
      <c r="N6" s="10"/>
      <c r="O6" s="10"/>
      <c r="P6" s="10"/>
      <c r="Q6" s="10"/>
      <c r="R6" s="10"/>
      <c r="S6" s="10"/>
    </row>
    <row r="7" spans="1:19" ht="21" customHeight="1">
      <c r="A7" s="10" t="s">
        <v>58</v>
      </c>
      <c r="B7" s="10"/>
      <c r="C7" s="10"/>
      <c r="D7" s="10"/>
      <c r="E7" s="10"/>
      <c r="F7" s="10"/>
      <c r="G7" s="10"/>
      <c r="H7" s="10"/>
      <c r="I7" s="10"/>
      <c r="J7" s="10"/>
      <c r="K7" s="10"/>
      <c r="L7" s="10"/>
      <c r="M7" s="10"/>
      <c r="N7" s="10"/>
      <c r="O7" s="10"/>
      <c r="P7" s="10"/>
      <c r="Q7" s="10"/>
      <c r="R7" s="10"/>
      <c r="S7" s="10"/>
    </row>
    <row r="8" spans="1:19" ht="21" customHeight="1">
      <c r="A8" s="10"/>
      <c r="B8" s="10"/>
      <c r="C8" s="10"/>
      <c r="D8" s="10"/>
      <c r="E8" s="10"/>
      <c r="F8" s="176" t="s">
        <v>121</v>
      </c>
      <c r="G8" s="176"/>
      <c r="H8" s="176"/>
      <c r="I8" s="176"/>
      <c r="J8" s="176"/>
      <c r="K8" s="176"/>
      <c r="L8" s="176"/>
      <c r="M8" s="176"/>
      <c r="N8" s="176"/>
      <c r="O8" s="176"/>
      <c r="P8" s="176"/>
      <c r="Q8" s="176"/>
      <c r="R8" s="176"/>
      <c r="S8" s="10"/>
    </row>
    <row r="9" spans="1:19" ht="18.75" customHeight="1">
      <c r="A9" s="10"/>
      <c r="B9" s="10"/>
      <c r="C9" s="10"/>
      <c r="D9" s="175" t="s">
        <v>59</v>
      </c>
      <c r="E9" s="175"/>
      <c r="F9" s="176"/>
      <c r="G9" s="176"/>
      <c r="H9" s="176"/>
      <c r="I9" s="176"/>
      <c r="J9" s="176"/>
      <c r="K9" s="176"/>
      <c r="L9" s="176"/>
      <c r="M9" s="176"/>
      <c r="N9" s="176"/>
      <c r="O9" s="176"/>
      <c r="P9" s="176"/>
      <c r="Q9" s="176"/>
      <c r="R9" s="176"/>
      <c r="S9" s="10"/>
    </row>
    <row r="10" spans="1:19" ht="21" customHeight="1">
      <c r="A10" s="10"/>
      <c r="B10" s="10"/>
      <c r="C10" s="6"/>
      <c r="D10" s="6"/>
      <c r="E10" s="7"/>
      <c r="F10" s="176"/>
      <c r="G10" s="176"/>
      <c r="H10" s="176"/>
      <c r="I10" s="176"/>
      <c r="J10" s="176"/>
      <c r="K10" s="176"/>
      <c r="L10" s="176"/>
      <c r="M10" s="176"/>
      <c r="N10" s="176"/>
      <c r="O10" s="176"/>
      <c r="P10" s="176"/>
      <c r="Q10" s="176"/>
      <c r="R10" s="176"/>
      <c r="S10" s="10"/>
    </row>
    <row r="11" spans="1:19" ht="15.75" customHeight="1">
      <c r="A11" s="10"/>
      <c r="B11" s="10"/>
      <c r="C11" s="6"/>
      <c r="D11" s="197" t="s">
        <v>60</v>
      </c>
      <c r="E11" s="197"/>
      <c r="F11" s="177"/>
      <c r="G11" s="177"/>
      <c r="H11" s="177"/>
      <c r="I11" s="177"/>
      <c r="J11" s="177"/>
      <c r="K11" s="177"/>
      <c r="L11" s="177"/>
      <c r="M11" s="177"/>
      <c r="N11" s="177"/>
      <c r="O11" s="177"/>
      <c r="P11" s="177"/>
      <c r="Q11" s="177"/>
      <c r="R11" s="177"/>
      <c r="S11" s="10"/>
    </row>
    <row r="12" spans="1:19" ht="21" customHeight="1">
      <c r="A12" s="10"/>
      <c r="B12" s="10"/>
      <c r="C12" s="10"/>
      <c r="D12" s="198" t="s">
        <v>61</v>
      </c>
      <c r="E12" s="198"/>
      <c r="F12" s="176"/>
      <c r="G12" s="176"/>
      <c r="H12" s="176"/>
      <c r="I12" s="176"/>
      <c r="J12" s="176"/>
      <c r="K12" s="176"/>
      <c r="L12" s="176"/>
      <c r="M12" s="176"/>
      <c r="N12" s="176"/>
      <c r="O12" s="176"/>
      <c r="P12" s="176"/>
      <c r="Q12" s="176"/>
      <c r="R12" s="176"/>
      <c r="S12" s="10"/>
    </row>
    <row r="13" spans="1:19" ht="21" customHeight="1">
      <c r="A13" s="10"/>
      <c r="B13" s="10"/>
      <c r="C13" s="10"/>
      <c r="D13" s="10"/>
      <c r="E13" s="10"/>
      <c r="F13" s="176"/>
      <c r="G13" s="176"/>
      <c r="H13" s="176"/>
      <c r="I13" s="176"/>
      <c r="J13" s="176"/>
      <c r="K13" s="176"/>
      <c r="L13" s="176"/>
      <c r="M13" s="176"/>
      <c r="N13" s="176"/>
      <c r="O13" s="176"/>
      <c r="P13" s="176"/>
      <c r="Q13" s="176"/>
      <c r="R13" s="176"/>
      <c r="S13" s="10"/>
    </row>
    <row r="14" spans="1:19" ht="21" customHeight="1">
      <c r="A14" s="10"/>
      <c r="B14" s="10"/>
      <c r="C14" s="10"/>
      <c r="D14" s="10"/>
      <c r="E14" s="10"/>
      <c r="F14" s="10"/>
      <c r="G14" s="38" t="s">
        <v>62</v>
      </c>
      <c r="H14" s="38"/>
      <c r="I14" s="38"/>
      <c r="J14" s="38"/>
      <c r="K14" s="10"/>
      <c r="L14" s="10"/>
      <c r="M14" s="10"/>
      <c r="N14" s="10"/>
      <c r="O14" s="10"/>
      <c r="P14" s="10"/>
      <c r="Q14" s="10"/>
      <c r="R14" s="10"/>
      <c r="S14" s="10"/>
    </row>
    <row r="15" spans="1:19" ht="21" customHeight="1">
      <c r="A15" s="10"/>
      <c r="B15" s="10"/>
      <c r="C15" s="10"/>
      <c r="D15" s="10"/>
      <c r="E15" s="10"/>
      <c r="F15" s="10"/>
      <c r="G15" s="10"/>
      <c r="H15" s="10"/>
      <c r="I15" s="10"/>
      <c r="J15" s="10"/>
      <c r="K15" s="10"/>
      <c r="L15" s="10"/>
      <c r="M15" s="10"/>
      <c r="N15" s="10"/>
      <c r="O15" s="10"/>
      <c r="P15" s="10"/>
      <c r="Q15" s="10"/>
      <c r="R15" s="10"/>
      <c r="S15" s="10"/>
    </row>
    <row r="16" spans="1:19" ht="21" customHeight="1">
      <c r="A16" s="187" t="s">
        <v>86</v>
      </c>
      <c r="B16" s="187"/>
      <c r="C16" s="187"/>
      <c r="D16" s="187"/>
      <c r="E16" s="187"/>
      <c r="F16" s="187"/>
      <c r="G16" s="187"/>
      <c r="H16" s="187"/>
      <c r="I16" s="187"/>
      <c r="J16" s="187"/>
      <c r="K16" s="187"/>
      <c r="L16" s="187"/>
      <c r="M16" s="187"/>
      <c r="N16" s="187"/>
      <c r="O16" s="187"/>
      <c r="P16" s="187"/>
      <c r="Q16" s="187"/>
      <c r="R16" s="187"/>
      <c r="S16" s="187"/>
    </row>
    <row r="17" spans="1:19" ht="21" customHeight="1">
      <c r="A17" s="187"/>
      <c r="B17" s="187"/>
      <c r="C17" s="187"/>
      <c r="D17" s="187"/>
      <c r="E17" s="187"/>
      <c r="F17" s="187"/>
      <c r="G17" s="187"/>
      <c r="H17" s="187"/>
      <c r="I17" s="187"/>
      <c r="J17" s="187"/>
      <c r="K17" s="187"/>
      <c r="L17" s="187"/>
      <c r="M17" s="187"/>
      <c r="N17" s="187"/>
      <c r="O17" s="187"/>
      <c r="P17" s="187"/>
      <c r="Q17" s="187"/>
      <c r="R17" s="187"/>
      <c r="S17" s="187"/>
    </row>
    <row r="18" spans="1:19" ht="28.5" customHeight="1">
      <c r="A18" s="188" t="s">
        <v>63</v>
      </c>
      <c r="B18" s="189"/>
      <c r="C18" s="190" t="s">
        <v>10</v>
      </c>
      <c r="D18" s="190"/>
      <c r="E18" s="191"/>
      <c r="F18" s="191"/>
      <c r="G18" s="191"/>
      <c r="H18" s="191"/>
      <c r="I18" s="191"/>
      <c r="J18" s="191"/>
      <c r="K18" s="191"/>
      <c r="L18" s="191"/>
      <c r="M18" s="191"/>
      <c r="N18" s="191"/>
      <c r="O18" s="191"/>
      <c r="P18" s="191"/>
      <c r="Q18" s="191"/>
      <c r="R18" s="191"/>
      <c r="S18" s="191"/>
    </row>
    <row r="19" spans="1:19" ht="28.5" customHeight="1">
      <c r="A19" s="178" t="s">
        <v>64</v>
      </c>
      <c r="B19" s="179"/>
      <c r="C19" s="180" t="s">
        <v>10</v>
      </c>
      <c r="D19" s="181"/>
      <c r="E19" s="182"/>
      <c r="F19" s="182"/>
      <c r="G19" s="182"/>
      <c r="H19" s="182"/>
      <c r="I19" s="182"/>
      <c r="J19" s="182"/>
      <c r="K19" s="182"/>
      <c r="L19" s="182"/>
      <c r="M19" s="182"/>
      <c r="N19" s="182"/>
      <c r="O19" s="182"/>
      <c r="P19" s="182"/>
      <c r="Q19" s="182"/>
      <c r="R19" s="182"/>
      <c r="S19" s="183"/>
    </row>
    <row r="20" spans="1:19" ht="28.5" customHeight="1">
      <c r="A20" s="178" t="s">
        <v>65</v>
      </c>
      <c r="B20" s="192"/>
      <c r="C20" s="180" t="s">
        <v>10</v>
      </c>
      <c r="D20" s="181"/>
      <c r="E20" s="181"/>
      <c r="F20" s="181"/>
      <c r="G20" s="181"/>
      <c r="H20" s="181"/>
      <c r="I20" s="181"/>
      <c r="J20" s="181"/>
      <c r="K20" s="181"/>
      <c r="L20" s="181"/>
      <c r="M20" s="181"/>
      <c r="N20" s="181"/>
      <c r="O20" s="181"/>
      <c r="P20" s="181"/>
      <c r="Q20" s="181"/>
      <c r="R20" s="181"/>
      <c r="S20" s="212"/>
    </row>
    <row r="21" spans="1:19" ht="28.5" customHeight="1">
      <c r="A21" s="178" t="s">
        <v>14</v>
      </c>
      <c r="B21" s="192"/>
      <c r="C21" s="66"/>
      <c r="D21" s="65"/>
      <c r="E21" s="44" t="s">
        <v>2</v>
      </c>
      <c r="F21" s="74">
        <f>IF(D21="","",4)</f>
      </c>
      <c r="G21" s="44" t="s">
        <v>13</v>
      </c>
      <c r="H21" s="74">
        <f>IF(D21="","",1)</f>
      </c>
      <c r="I21" s="44" t="s">
        <v>4</v>
      </c>
      <c r="J21" s="44" t="s">
        <v>50</v>
      </c>
      <c r="K21" s="71" t="s">
        <v>136</v>
      </c>
      <c r="L21" s="74">
        <f>IF(D21="","",IF(AND(C21="平成",D21&gt;=29),D21-27,D21+3))</f>
      </c>
      <c r="M21" s="193" t="s">
        <v>2</v>
      </c>
      <c r="N21" s="193"/>
      <c r="O21" s="74">
        <f>IF(D21="","",3)</f>
      </c>
      <c r="P21" s="193" t="s">
        <v>3</v>
      </c>
      <c r="Q21" s="193"/>
      <c r="R21" s="74">
        <f>IF(D21="","",31)</f>
      </c>
      <c r="S21" s="34" t="s">
        <v>66</v>
      </c>
    </row>
    <row r="22" spans="1:19" ht="28.5" customHeight="1">
      <c r="A22" s="184" t="s">
        <v>75</v>
      </c>
      <c r="B22" s="185"/>
      <c r="C22" s="71">
        <f>IF(C21="","",C21)</f>
      </c>
      <c r="D22" s="71">
        <f>IF(D21="","",D21)</f>
      </c>
      <c r="E22" s="39" t="s">
        <v>2</v>
      </c>
      <c r="F22" s="71">
        <f>IF(D21="","",4)</f>
      </c>
      <c r="G22" s="39" t="s">
        <v>13</v>
      </c>
      <c r="H22" s="71">
        <f>IF(D21="","",1)</f>
      </c>
      <c r="I22" s="39" t="s">
        <v>4</v>
      </c>
      <c r="J22" s="39" t="s">
        <v>50</v>
      </c>
      <c r="K22" s="66"/>
      <c r="L22" s="66"/>
      <c r="M22" s="186" t="s">
        <v>2</v>
      </c>
      <c r="N22" s="186"/>
      <c r="O22" s="71">
        <f>IF(D21="","",3)</f>
      </c>
      <c r="P22" s="186" t="s">
        <v>3</v>
      </c>
      <c r="Q22" s="186"/>
      <c r="R22" s="71">
        <f>IF(D21="","",31)</f>
      </c>
      <c r="S22" s="11" t="s">
        <v>66</v>
      </c>
    </row>
    <row r="23" spans="1:19" ht="42" customHeight="1">
      <c r="A23" s="184" t="s">
        <v>87</v>
      </c>
      <c r="B23" s="185"/>
      <c r="C23" s="213" t="s">
        <v>10</v>
      </c>
      <c r="D23" s="214"/>
      <c r="E23" s="214"/>
      <c r="F23" s="214"/>
      <c r="G23" s="214"/>
      <c r="H23" s="214"/>
      <c r="I23" s="214"/>
      <c r="J23" s="214"/>
      <c r="K23" s="214"/>
      <c r="L23" s="214"/>
      <c r="M23" s="214"/>
      <c r="N23" s="214"/>
      <c r="O23" s="214"/>
      <c r="P23" s="214"/>
      <c r="Q23" s="214"/>
      <c r="R23" s="214"/>
      <c r="S23" s="215"/>
    </row>
    <row r="24" spans="1:19" ht="24" customHeight="1">
      <c r="A24" s="216" t="s">
        <v>67</v>
      </c>
      <c r="B24" s="40" t="s">
        <v>0</v>
      </c>
      <c r="C24" s="194"/>
      <c r="D24" s="194"/>
      <c r="E24" s="194"/>
      <c r="F24" s="194"/>
      <c r="G24" s="194"/>
      <c r="H24" s="194"/>
      <c r="I24" s="194"/>
      <c r="J24" s="194"/>
      <c r="K24" s="194"/>
      <c r="L24" s="194"/>
      <c r="M24" s="194"/>
      <c r="N24" s="194"/>
      <c r="O24" s="194"/>
      <c r="P24" s="194"/>
      <c r="Q24" s="194"/>
      <c r="R24" s="194"/>
      <c r="S24" s="194"/>
    </row>
    <row r="25" spans="1:19" ht="24" customHeight="1">
      <c r="A25" s="216"/>
      <c r="B25" s="41" t="s">
        <v>5</v>
      </c>
      <c r="C25" s="195"/>
      <c r="D25" s="195"/>
      <c r="E25" s="195"/>
      <c r="F25" s="195"/>
      <c r="G25" s="195"/>
      <c r="H25" s="195"/>
      <c r="I25" s="195"/>
      <c r="J25" s="195"/>
      <c r="K25" s="195"/>
      <c r="L25" s="195"/>
      <c r="M25" s="195"/>
      <c r="N25" s="195"/>
      <c r="O25" s="195"/>
      <c r="P25" s="195"/>
      <c r="Q25" s="195"/>
      <c r="R25" s="195"/>
      <c r="S25" s="195"/>
    </row>
    <row r="26" spans="1:19" ht="24" customHeight="1">
      <c r="A26" s="216"/>
      <c r="B26" s="41" t="s">
        <v>68</v>
      </c>
      <c r="C26" s="195"/>
      <c r="D26" s="195"/>
      <c r="E26" s="196"/>
      <c r="F26" s="196"/>
      <c r="G26" s="196"/>
      <c r="H26" s="196"/>
      <c r="I26" s="196"/>
      <c r="J26" s="196"/>
      <c r="K26" s="196"/>
      <c r="L26" s="196"/>
      <c r="M26" s="196"/>
      <c r="N26" s="196"/>
      <c r="O26" s="196"/>
      <c r="P26" s="196"/>
      <c r="Q26" s="196"/>
      <c r="R26" s="196"/>
      <c r="S26" s="196"/>
    </row>
    <row r="27" spans="1:19" ht="24" customHeight="1">
      <c r="A27" s="216"/>
      <c r="B27" s="41" t="s">
        <v>6</v>
      </c>
      <c r="C27" s="195"/>
      <c r="D27" s="195"/>
      <c r="E27" s="195"/>
      <c r="F27" s="195"/>
      <c r="G27" s="195"/>
      <c r="H27" s="195"/>
      <c r="I27" s="195"/>
      <c r="J27" s="195"/>
      <c r="K27" s="195"/>
      <c r="L27" s="195"/>
      <c r="M27" s="195"/>
      <c r="N27" s="195"/>
      <c r="O27" s="195"/>
      <c r="P27" s="195"/>
      <c r="Q27" s="195"/>
      <c r="R27" s="195"/>
      <c r="S27" s="195"/>
    </row>
    <row r="28" spans="1:19" ht="24" customHeight="1">
      <c r="A28" s="216"/>
      <c r="B28" s="41" t="s">
        <v>69</v>
      </c>
      <c r="C28" s="195"/>
      <c r="D28" s="195"/>
      <c r="E28" s="195"/>
      <c r="F28" s="195"/>
      <c r="G28" s="195"/>
      <c r="H28" s="195"/>
      <c r="I28" s="195"/>
      <c r="J28" s="195"/>
      <c r="K28" s="195"/>
      <c r="L28" s="195"/>
      <c r="M28" s="195"/>
      <c r="N28" s="195"/>
      <c r="O28" s="195"/>
      <c r="P28" s="195"/>
      <c r="Q28" s="195"/>
      <c r="R28" s="195"/>
      <c r="S28" s="195"/>
    </row>
    <row r="29" spans="1:19" ht="24" customHeight="1">
      <c r="A29" s="216"/>
      <c r="B29" s="42" t="s">
        <v>70</v>
      </c>
      <c r="C29" s="199"/>
      <c r="D29" s="199"/>
      <c r="E29" s="199"/>
      <c r="F29" s="199"/>
      <c r="G29" s="199"/>
      <c r="H29" s="199"/>
      <c r="I29" s="199"/>
      <c r="J29" s="199"/>
      <c r="K29" s="199"/>
      <c r="L29" s="199"/>
      <c r="M29" s="199"/>
      <c r="N29" s="199"/>
      <c r="O29" s="199"/>
      <c r="P29" s="199"/>
      <c r="Q29" s="199"/>
      <c r="R29" s="199"/>
      <c r="S29" s="199"/>
    </row>
    <row r="30" spans="1:19" ht="24" customHeight="1">
      <c r="A30" s="32" t="s">
        <v>71</v>
      </c>
      <c r="B30" s="33"/>
      <c r="C30" s="33"/>
      <c r="D30" s="33"/>
      <c r="E30" s="33"/>
      <c r="F30" s="34"/>
      <c r="G30" s="161" t="s">
        <v>72</v>
      </c>
      <c r="H30" s="162"/>
      <c r="I30" s="162"/>
      <c r="J30" s="162"/>
      <c r="K30" s="162"/>
      <c r="L30" s="162"/>
      <c r="M30" s="162"/>
      <c r="N30" s="162"/>
      <c r="O30" s="162"/>
      <c r="P30" s="162"/>
      <c r="Q30" s="162"/>
      <c r="R30" s="162"/>
      <c r="S30" s="163"/>
    </row>
    <row r="31" spans="1:19" ht="24" customHeight="1">
      <c r="A31" s="200"/>
      <c r="B31" s="201"/>
      <c r="C31" s="201"/>
      <c r="D31" s="201"/>
      <c r="E31" s="201"/>
      <c r="F31" s="202"/>
      <c r="G31" s="207" t="s">
        <v>88</v>
      </c>
      <c r="H31" s="208"/>
      <c r="I31" s="208"/>
      <c r="J31" s="208"/>
      <c r="K31" s="208"/>
      <c r="L31" s="208"/>
      <c r="M31" s="208"/>
      <c r="N31" s="208"/>
      <c r="O31" s="208"/>
      <c r="P31" s="208"/>
      <c r="Q31" s="208"/>
      <c r="R31" s="208"/>
      <c r="S31" s="209"/>
    </row>
    <row r="32" spans="1:19" ht="24" customHeight="1">
      <c r="A32" s="200"/>
      <c r="B32" s="201"/>
      <c r="C32" s="201"/>
      <c r="D32" s="201"/>
      <c r="E32" s="201"/>
      <c r="F32" s="202"/>
      <c r="G32" s="210" t="s">
        <v>89</v>
      </c>
      <c r="H32" s="211"/>
      <c r="I32" s="211"/>
      <c r="J32" s="211"/>
      <c r="K32" s="211"/>
      <c r="L32" s="211"/>
      <c r="M32" s="211"/>
      <c r="N32" s="211"/>
      <c r="O32" s="211"/>
      <c r="P32" s="211"/>
      <c r="Q32" s="211"/>
      <c r="R32" s="211"/>
      <c r="S32" s="164"/>
    </row>
    <row r="33" spans="1:19" ht="24" customHeight="1">
      <c r="A33" s="200"/>
      <c r="B33" s="201"/>
      <c r="C33" s="201"/>
      <c r="D33" s="201"/>
      <c r="E33" s="201"/>
      <c r="F33" s="202"/>
      <c r="G33" s="165"/>
      <c r="H33" s="166"/>
      <c r="I33" s="166"/>
      <c r="J33" s="166"/>
      <c r="K33" s="166"/>
      <c r="L33" s="166"/>
      <c r="M33" s="166"/>
      <c r="N33" s="166"/>
      <c r="O33" s="166"/>
      <c r="P33" s="166"/>
      <c r="Q33" s="166"/>
      <c r="R33" s="166"/>
      <c r="S33" s="164"/>
    </row>
    <row r="34" spans="1:19" ht="12" customHeight="1">
      <c r="A34" s="203"/>
      <c r="B34" s="204"/>
      <c r="C34" s="204"/>
      <c r="D34" s="204"/>
      <c r="E34" s="204"/>
      <c r="F34" s="205"/>
      <c r="G34" s="167"/>
      <c r="H34" s="168"/>
      <c r="I34" s="168"/>
      <c r="J34" s="168"/>
      <c r="K34" s="168"/>
      <c r="L34" s="168"/>
      <c r="M34" s="168"/>
      <c r="N34" s="168"/>
      <c r="O34" s="168"/>
      <c r="P34" s="168"/>
      <c r="Q34" s="168"/>
      <c r="R34" s="168"/>
      <c r="S34" s="169"/>
    </row>
    <row r="35" spans="1:19" ht="36" customHeight="1">
      <c r="A35" s="8" t="s">
        <v>11</v>
      </c>
      <c r="B35" s="206" t="s">
        <v>137</v>
      </c>
      <c r="C35" s="206"/>
      <c r="D35" s="206"/>
      <c r="E35" s="206"/>
      <c r="F35" s="206"/>
      <c r="G35" s="206"/>
      <c r="H35" s="206"/>
      <c r="I35" s="206"/>
      <c r="J35" s="206"/>
      <c r="K35" s="206"/>
      <c r="L35" s="206"/>
      <c r="M35" s="206"/>
      <c r="N35" s="206"/>
      <c r="O35" s="206"/>
      <c r="P35" s="206"/>
      <c r="Q35" s="206"/>
      <c r="R35" s="206"/>
      <c r="S35" s="206"/>
    </row>
    <row r="135" ht="21" customHeight="1">
      <c r="B135" s="160" t="s">
        <v>139</v>
      </c>
    </row>
  </sheetData>
  <sheetProtection sheet="1"/>
  <mergeCells count="41">
    <mergeCell ref="C29:S29"/>
    <mergeCell ref="A31:F34"/>
    <mergeCell ref="B35:S35"/>
    <mergeCell ref="G31:S31"/>
    <mergeCell ref="G32:R32"/>
    <mergeCell ref="A20:B20"/>
    <mergeCell ref="C20:S20"/>
    <mergeCell ref="A23:B23"/>
    <mergeCell ref="C23:S23"/>
    <mergeCell ref="A24:A29"/>
    <mergeCell ref="C24:S24"/>
    <mergeCell ref="C25:S25"/>
    <mergeCell ref="C26:S26"/>
    <mergeCell ref="C27:S27"/>
    <mergeCell ref="C28:S28"/>
    <mergeCell ref="D11:E11"/>
    <mergeCell ref="D12:E12"/>
    <mergeCell ref="P21:Q21"/>
    <mergeCell ref="F12:R12"/>
    <mergeCell ref="F13:R13"/>
    <mergeCell ref="A22:B22"/>
    <mergeCell ref="M22:N22"/>
    <mergeCell ref="P22:Q22"/>
    <mergeCell ref="A16:S17"/>
    <mergeCell ref="A18:B18"/>
    <mergeCell ref="C18:S18"/>
    <mergeCell ref="A21:B21"/>
    <mergeCell ref="M21:N21"/>
    <mergeCell ref="D9:E9"/>
    <mergeCell ref="F9:R9"/>
    <mergeCell ref="F10:R10"/>
    <mergeCell ref="F11:R11"/>
    <mergeCell ref="F8:R8"/>
    <mergeCell ref="A19:B19"/>
    <mergeCell ref="C19:S19"/>
    <mergeCell ref="M1:S1"/>
    <mergeCell ref="D3:J3"/>
    <mergeCell ref="L3:M3"/>
    <mergeCell ref="O3:P3"/>
    <mergeCell ref="M5:N5"/>
    <mergeCell ref="P5:Q5"/>
  </mergeCells>
  <conditionalFormatting sqref="L3:M3">
    <cfRule type="expression" priority="2" dxfId="17" stopIfTrue="1">
      <formula>#REF!=2</formula>
    </cfRule>
  </conditionalFormatting>
  <conditionalFormatting sqref="O3:P3">
    <cfRule type="expression" priority="1" dxfId="17" stopIfTrue="1">
      <formula>#REF!=1</formula>
    </cfRule>
  </conditionalFormatting>
  <dataValidations count="2">
    <dataValidation type="list" allowBlank="1" showInputMessage="1" showErrorMessage="1" sqref="K5 C21:C22 K22">
      <formula1>$V$3:$V$4</formula1>
    </dataValidation>
    <dataValidation operator="lessThanOrEqual" allowBlank="1" showInputMessage="1" showErrorMessage="1" prompt="平成の場合は、平成31年以前を入力してください。" sqref="D21"/>
  </dataValidations>
  <printOptions/>
  <pageMargins left="0.7086614173228347" right="0.5118110236220472"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00B050"/>
  </sheetPr>
  <dimension ref="A1:AF141"/>
  <sheetViews>
    <sheetView showGridLines="0" view="pageBreakPreview" zoomScaleSheetLayoutView="100" zoomScalePageLayoutView="0" workbookViewId="0" topLeftCell="A1">
      <selection activeCell="Z136" sqref="Z136"/>
    </sheetView>
  </sheetViews>
  <sheetFormatPr defaultColWidth="4.625" defaultRowHeight="18" customHeight="1"/>
  <cols>
    <col min="1" max="1" width="4.625" style="9" customWidth="1"/>
    <col min="2" max="8" width="4.50390625" style="9" customWidth="1"/>
    <col min="9" max="20" width="5.00390625" style="9" customWidth="1"/>
    <col min="21" max="31" width="4.625" style="9" customWidth="1"/>
    <col min="32" max="32" width="8.125" style="9" customWidth="1"/>
    <col min="33" max="16384" width="4.625" style="9" customWidth="1"/>
  </cols>
  <sheetData>
    <row r="1" ht="18" customHeight="1">
      <c r="A1" s="28" t="s">
        <v>7</v>
      </c>
    </row>
    <row r="2" spans="1:20" ht="28.5" customHeight="1">
      <c r="A2" s="29" t="s">
        <v>8</v>
      </c>
      <c r="B2" s="14" t="s">
        <v>73</v>
      </c>
      <c r="C2" s="15"/>
      <c r="D2" s="15"/>
      <c r="E2" s="15"/>
      <c r="F2" s="16"/>
      <c r="G2" s="16"/>
      <c r="H2" s="16"/>
      <c r="I2" s="16"/>
      <c r="J2" s="16"/>
      <c r="K2" s="16"/>
      <c r="L2" s="50" t="s">
        <v>116</v>
      </c>
      <c r="M2" s="51">
        <f>IF('市　様式　報告書　鏡'!C21="","",IF(AND('市　様式　報告書　鏡'!C21="平成",'市　様式　報告書　鏡'!D21=31),"令和",'市　様式　報告書　鏡'!C21))</f>
      </c>
      <c r="N2" s="72">
        <f>IF('市　様式　報告書　鏡'!D22="","",IF(AND('市　様式　報告書　鏡'!C22="平成",'市　様式　報告書　鏡'!D22=31),"元",'市　様式　報告書　鏡'!D22))</f>
      </c>
      <c r="O2" s="217" t="s">
        <v>74</v>
      </c>
      <c r="P2" s="217"/>
      <c r="Q2" s="218" t="s">
        <v>117</v>
      </c>
      <c r="R2" s="218"/>
      <c r="S2" s="218"/>
      <c r="T2" s="219"/>
    </row>
    <row r="3" spans="2:20" ht="18" customHeight="1">
      <c r="B3" s="225" t="s">
        <v>49</v>
      </c>
      <c r="C3" s="226"/>
      <c r="D3" s="226"/>
      <c r="E3" s="250"/>
      <c r="F3" s="258"/>
      <c r="G3" s="258"/>
      <c r="H3" s="258"/>
      <c r="I3" s="258"/>
      <c r="J3" s="258"/>
      <c r="K3" s="258"/>
      <c r="L3" s="258"/>
      <c r="M3" s="258"/>
      <c r="N3" s="258"/>
      <c r="O3" s="258"/>
      <c r="P3" s="258"/>
      <c r="Q3" s="258"/>
      <c r="R3" s="258"/>
      <c r="S3" s="258"/>
      <c r="T3" s="258"/>
    </row>
    <row r="4" spans="2:32" ht="18" customHeight="1">
      <c r="B4" s="227"/>
      <c r="C4" s="228"/>
      <c r="D4" s="228"/>
      <c r="E4" s="251"/>
      <c r="F4" s="258"/>
      <c r="G4" s="258"/>
      <c r="H4" s="258"/>
      <c r="I4" s="258"/>
      <c r="J4" s="258"/>
      <c r="K4" s="258"/>
      <c r="L4" s="258"/>
      <c r="M4" s="258"/>
      <c r="N4" s="258"/>
      <c r="O4" s="258"/>
      <c r="P4" s="258"/>
      <c r="Q4" s="258"/>
      <c r="R4" s="258"/>
      <c r="S4" s="258"/>
      <c r="T4" s="258"/>
      <c r="W4" s="75" t="s">
        <v>122</v>
      </c>
      <c r="X4" s="76"/>
      <c r="Y4" s="77"/>
      <c r="Z4" s="77"/>
      <c r="AA4" s="78"/>
      <c r="AB4" s="78"/>
      <c r="AC4" s="78"/>
      <c r="AD4" s="78"/>
      <c r="AE4" s="79"/>
      <c r="AF4" s="80"/>
    </row>
    <row r="5" spans="2:32" ht="18" customHeight="1">
      <c r="B5" s="252" t="s">
        <v>12</v>
      </c>
      <c r="C5" s="253"/>
      <c r="D5" s="253"/>
      <c r="E5" s="254"/>
      <c r="F5" s="302"/>
      <c r="G5" s="303"/>
      <c r="H5" s="303"/>
      <c r="I5" s="303"/>
      <c r="J5" s="303"/>
      <c r="K5" s="303"/>
      <c r="L5" s="303"/>
      <c r="M5" s="303"/>
      <c r="N5" s="303"/>
      <c r="O5" s="303"/>
      <c r="P5" s="303"/>
      <c r="Q5" s="303"/>
      <c r="R5" s="303"/>
      <c r="S5" s="303"/>
      <c r="T5" s="304"/>
      <c r="W5" s="81">
        <v>1</v>
      </c>
      <c r="X5" s="82" t="s">
        <v>123</v>
      </c>
      <c r="Y5" s="83"/>
      <c r="Z5" s="83"/>
      <c r="AA5" s="83"/>
      <c r="AB5" s="83"/>
      <c r="AC5" s="83"/>
      <c r="AD5" s="83"/>
      <c r="AE5" s="84"/>
      <c r="AF5" s="85"/>
    </row>
    <row r="6" spans="2:32" ht="18" customHeight="1">
      <c r="B6" s="255"/>
      <c r="C6" s="256"/>
      <c r="D6" s="256"/>
      <c r="E6" s="257"/>
      <c r="F6" s="305"/>
      <c r="G6" s="306"/>
      <c r="H6" s="306"/>
      <c r="I6" s="306"/>
      <c r="J6" s="306"/>
      <c r="K6" s="306"/>
      <c r="L6" s="306"/>
      <c r="M6" s="306"/>
      <c r="N6" s="306"/>
      <c r="O6" s="306"/>
      <c r="P6" s="306"/>
      <c r="Q6" s="306"/>
      <c r="R6" s="306"/>
      <c r="S6" s="306"/>
      <c r="T6" s="307"/>
      <c r="W6" s="81">
        <v>2</v>
      </c>
      <c r="X6" s="83" t="s">
        <v>124</v>
      </c>
      <c r="Y6" s="83"/>
      <c r="Z6" s="83"/>
      <c r="AA6" s="83"/>
      <c r="AB6" s="83"/>
      <c r="AC6" s="83"/>
      <c r="AD6" s="83"/>
      <c r="AE6" s="84"/>
      <c r="AF6" s="85"/>
    </row>
    <row r="7" spans="2:32" ht="18" customHeight="1">
      <c r="B7" s="225" t="s">
        <v>14</v>
      </c>
      <c r="C7" s="226"/>
      <c r="D7" s="226"/>
      <c r="E7" s="226"/>
      <c r="F7" s="229">
        <f>IF('市　様式　報告書　鏡'!C21="","",'市　様式　報告書　鏡'!C21)</f>
      </c>
      <c r="G7" s="221">
        <f>IF('市　様式　報告書　鏡'!D21="","",'市　様式　報告書　鏡'!D21)</f>
      </c>
      <c r="H7" s="223" t="s">
        <v>2</v>
      </c>
      <c r="I7" s="221">
        <f>IF('市　様式　報告書　鏡'!D21="","",4)</f>
      </c>
      <c r="J7" s="223" t="s">
        <v>13</v>
      </c>
      <c r="K7" s="221">
        <f>IF('市　様式　報告書　鏡'!D21="","",1)</f>
      </c>
      <c r="L7" s="223" t="s">
        <v>4</v>
      </c>
      <c r="M7" s="223" t="s">
        <v>50</v>
      </c>
      <c r="N7" s="223" t="str">
        <f>IF('市　様式　報告書　鏡'!K21="","",'市　様式　報告書　鏡'!K21)</f>
        <v>令和</v>
      </c>
      <c r="O7" s="221">
        <f>IF('市　様式　報告書　鏡'!L21="","",'市　様式　報告書　鏡'!L21)</f>
      </c>
      <c r="P7" s="223" t="s">
        <v>2</v>
      </c>
      <c r="Q7" s="221">
        <f>IF('市　様式　報告書　鏡'!D21="","",3)</f>
      </c>
      <c r="R7" s="223" t="s">
        <v>13</v>
      </c>
      <c r="S7" s="221">
        <f>IF('市　様式　報告書　鏡'!D21="","",31)</f>
      </c>
      <c r="T7" s="269" t="s">
        <v>4</v>
      </c>
      <c r="W7" s="86">
        <v>3</v>
      </c>
      <c r="X7" s="468" t="s">
        <v>131</v>
      </c>
      <c r="Y7" s="468"/>
      <c r="Z7" s="468"/>
      <c r="AA7" s="468"/>
      <c r="AB7" s="468"/>
      <c r="AC7" s="468"/>
      <c r="AD7" s="468"/>
      <c r="AE7" s="468"/>
      <c r="AF7" s="469"/>
    </row>
    <row r="8" spans="2:32" ht="18" customHeight="1">
      <c r="B8" s="227"/>
      <c r="C8" s="228"/>
      <c r="D8" s="228"/>
      <c r="E8" s="228"/>
      <c r="F8" s="230"/>
      <c r="G8" s="222"/>
      <c r="H8" s="224"/>
      <c r="I8" s="222"/>
      <c r="J8" s="224"/>
      <c r="K8" s="222"/>
      <c r="L8" s="224"/>
      <c r="M8" s="224"/>
      <c r="N8" s="224"/>
      <c r="O8" s="222"/>
      <c r="P8" s="224"/>
      <c r="Q8" s="222"/>
      <c r="R8" s="224"/>
      <c r="S8" s="222"/>
      <c r="T8" s="270"/>
      <c r="W8" s="87"/>
      <c r="X8" s="468"/>
      <c r="Y8" s="468"/>
      <c r="Z8" s="468"/>
      <c r="AA8" s="468"/>
      <c r="AB8" s="468"/>
      <c r="AC8" s="468"/>
      <c r="AD8" s="468"/>
      <c r="AE8" s="468"/>
      <c r="AF8" s="469"/>
    </row>
    <row r="9" spans="2:32" ht="18" customHeight="1">
      <c r="B9" s="225" t="s">
        <v>75</v>
      </c>
      <c r="C9" s="226"/>
      <c r="D9" s="226"/>
      <c r="E9" s="226"/>
      <c r="F9" s="229">
        <f>IF('市　様式　報告書　鏡'!C21="","",'市　様式　報告書　鏡'!C21)</f>
      </c>
      <c r="G9" s="221">
        <f>IF(G7="","",G7)</f>
      </c>
      <c r="H9" s="223" t="s">
        <v>2</v>
      </c>
      <c r="I9" s="221">
        <f>IF('市　様式　報告書　鏡'!D21="","",4)</f>
      </c>
      <c r="J9" s="223" t="s">
        <v>13</v>
      </c>
      <c r="K9" s="221">
        <f>IF('市　様式　報告書　鏡'!D21="","",1)</f>
      </c>
      <c r="L9" s="223" t="s">
        <v>4</v>
      </c>
      <c r="M9" s="223" t="s">
        <v>50</v>
      </c>
      <c r="N9" s="223">
        <f>IF('市　様式　報告書　鏡'!K22="","",'市　様式　報告書　鏡'!K22)</f>
      </c>
      <c r="O9" s="221">
        <f>IF('市　様式　報告書　鏡'!L22="","",'市　様式　報告書　鏡'!L22)</f>
      </c>
      <c r="P9" s="223" t="s">
        <v>2</v>
      </c>
      <c r="Q9" s="221">
        <f>IF('市　様式　報告書　鏡'!D21="","",3)</f>
      </c>
      <c r="R9" s="223" t="s">
        <v>13</v>
      </c>
      <c r="S9" s="221">
        <f>IF('市　様式　報告書　鏡'!D21="","",31)</f>
      </c>
      <c r="T9" s="269" t="s">
        <v>4</v>
      </c>
      <c r="W9" s="87"/>
      <c r="X9" s="468"/>
      <c r="Y9" s="468"/>
      <c r="Z9" s="468"/>
      <c r="AA9" s="468"/>
      <c r="AB9" s="468"/>
      <c r="AC9" s="468"/>
      <c r="AD9" s="468"/>
      <c r="AE9" s="468"/>
      <c r="AF9" s="469"/>
    </row>
    <row r="10" spans="2:32" ht="18" customHeight="1">
      <c r="B10" s="227"/>
      <c r="C10" s="228"/>
      <c r="D10" s="228"/>
      <c r="E10" s="228"/>
      <c r="F10" s="230"/>
      <c r="G10" s="222"/>
      <c r="H10" s="224"/>
      <c r="I10" s="222"/>
      <c r="J10" s="224"/>
      <c r="K10" s="222"/>
      <c r="L10" s="224"/>
      <c r="M10" s="224"/>
      <c r="N10" s="224"/>
      <c r="O10" s="222"/>
      <c r="P10" s="224"/>
      <c r="Q10" s="222"/>
      <c r="R10" s="224"/>
      <c r="S10" s="222"/>
      <c r="T10" s="270"/>
      <c r="W10" s="86">
        <v>4</v>
      </c>
      <c r="X10" s="468" t="s">
        <v>125</v>
      </c>
      <c r="Y10" s="468"/>
      <c r="Z10" s="468"/>
      <c r="AA10" s="468"/>
      <c r="AB10" s="468"/>
      <c r="AC10" s="468"/>
      <c r="AD10" s="468"/>
      <c r="AE10" s="468"/>
      <c r="AF10" s="469"/>
    </row>
    <row r="11" spans="2:32" ht="18" customHeight="1">
      <c r="B11" s="225" t="s">
        <v>21</v>
      </c>
      <c r="C11" s="226"/>
      <c r="D11" s="226"/>
      <c r="E11" s="226"/>
      <c r="F11" s="229">
        <f>IF('市　様式　報告書　鏡'!C21="","",'市　様式　報告書　鏡'!C21)</f>
      </c>
      <c r="G11" s="221">
        <f>IF(G7="","",G7)</f>
      </c>
      <c r="H11" s="223" t="s">
        <v>2</v>
      </c>
      <c r="I11" s="221">
        <f>IF('市　様式　報告書　鏡'!D21="","",3)</f>
      </c>
      <c r="J11" s="223" t="s">
        <v>13</v>
      </c>
      <c r="K11" s="221" t="s">
        <v>120</v>
      </c>
      <c r="L11" s="223" t="s">
        <v>4</v>
      </c>
      <c r="M11" s="19"/>
      <c r="N11" s="472">
        <v>-1</v>
      </c>
      <c r="O11" s="19"/>
      <c r="P11" s="19"/>
      <c r="Q11" s="19"/>
      <c r="R11" s="19"/>
      <c r="S11" s="20"/>
      <c r="T11" s="21"/>
      <c r="W11" s="88"/>
      <c r="X11" s="468"/>
      <c r="Y11" s="468"/>
      <c r="Z11" s="468"/>
      <c r="AA11" s="468"/>
      <c r="AB11" s="468"/>
      <c r="AC11" s="468"/>
      <c r="AD11" s="468"/>
      <c r="AE11" s="468"/>
      <c r="AF11" s="469"/>
    </row>
    <row r="12" spans="2:32" ht="18" customHeight="1">
      <c r="B12" s="227"/>
      <c r="C12" s="228"/>
      <c r="D12" s="228"/>
      <c r="E12" s="228"/>
      <c r="F12" s="230"/>
      <c r="G12" s="222"/>
      <c r="H12" s="224"/>
      <c r="I12" s="222"/>
      <c r="J12" s="224"/>
      <c r="K12" s="222"/>
      <c r="L12" s="224"/>
      <c r="M12" s="18"/>
      <c r="N12" s="473"/>
      <c r="O12" s="18"/>
      <c r="P12" s="18"/>
      <c r="Q12" s="18"/>
      <c r="R12" s="18"/>
      <c r="S12" s="18"/>
      <c r="T12" s="25"/>
      <c r="W12" s="81">
        <v>5</v>
      </c>
      <c r="X12" s="89" t="s">
        <v>126</v>
      </c>
      <c r="Y12" s="83"/>
      <c r="Z12" s="83"/>
      <c r="AA12" s="83"/>
      <c r="AB12" s="83"/>
      <c r="AC12" s="83"/>
      <c r="AD12" s="83"/>
      <c r="AE12" s="84"/>
      <c r="AF12" s="85"/>
    </row>
    <row r="13" spans="2:32" ht="18" customHeight="1">
      <c r="B13" s="17"/>
      <c r="C13" s="35"/>
      <c r="D13" s="36"/>
      <c r="E13" s="36"/>
      <c r="F13" s="37"/>
      <c r="G13" s="37"/>
      <c r="H13" s="37"/>
      <c r="I13" s="37"/>
      <c r="J13" s="37"/>
      <c r="K13" s="37"/>
      <c r="L13" s="37"/>
      <c r="M13" s="37"/>
      <c r="N13" s="37"/>
      <c r="O13" s="37"/>
      <c r="P13" s="37"/>
      <c r="Q13" s="37"/>
      <c r="R13" s="37"/>
      <c r="S13" s="37"/>
      <c r="T13" s="37"/>
      <c r="W13" s="86">
        <v>6</v>
      </c>
      <c r="X13" s="468" t="s">
        <v>127</v>
      </c>
      <c r="Y13" s="468"/>
      <c r="Z13" s="468"/>
      <c r="AA13" s="468"/>
      <c r="AB13" s="468"/>
      <c r="AC13" s="468"/>
      <c r="AD13" s="468"/>
      <c r="AE13" s="468"/>
      <c r="AF13" s="469"/>
    </row>
    <row r="14" spans="2:32" ht="18" customHeight="1">
      <c r="B14" s="22"/>
      <c r="C14" s="22"/>
      <c r="D14" s="22"/>
      <c r="E14" s="22"/>
      <c r="F14" s="22"/>
      <c r="G14" s="22"/>
      <c r="H14" s="22"/>
      <c r="I14" s="22"/>
      <c r="J14" s="22"/>
      <c r="K14" s="22"/>
      <c r="L14" s="22"/>
      <c r="M14" s="22"/>
      <c r="N14" s="22"/>
      <c r="O14" s="22"/>
      <c r="P14" s="22"/>
      <c r="Q14" s="22"/>
      <c r="R14" s="22"/>
      <c r="S14" s="22"/>
      <c r="T14" s="22"/>
      <c r="W14" s="87"/>
      <c r="X14" s="468"/>
      <c r="Y14" s="468"/>
      <c r="Z14" s="468"/>
      <c r="AA14" s="468"/>
      <c r="AB14" s="468"/>
      <c r="AC14" s="468"/>
      <c r="AD14" s="468"/>
      <c r="AE14" s="468"/>
      <c r="AF14" s="469"/>
    </row>
    <row r="15" spans="2:32" ht="18" customHeight="1">
      <c r="B15" s="287" t="s">
        <v>48</v>
      </c>
      <c r="C15" s="287"/>
      <c r="D15" s="287"/>
      <c r="E15" s="287"/>
      <c r="F15" s="287"/>
      <c r="G15" s="287"/>
      <c r="H15" s="287"/>
      <c r="I15" s="287"/>
      <c r="J15" s="287"/>
      <c r="K15" s="287"/>
      <c r="L15" s="287"/>
      <c r="M15" s="287"/>
      <c r="N15" s="287"/>
      <c r="O15" s="287"/>
      <c r="P15" s="287"/>
      <c r="Q15" s="287"/>
      <c r="R15" s="287"/>
      <c r="S15" s="287"/>
      <c r="T15" s="287"/>
      <c r="W15" s="81">
        <v>7</v>
      </c>
      <c r="X15" s="89" t="s">
        <v>128</v>
      </c>
      <c r="Y15" s="90"/>
      <c r="Z15" s="90"/>
      <c r="AA15" s="83"/>
      <c r="AB15" s="83"/>
      <c r="AC15" s="83"/>
      <c r="AD15" s="83"/>
      <c r="AE15" s="84"/>
      <c r="AF15" s="85"/>
    </row>
    <row r="16" spans="2:32" ht="18" customHeight="1">
      <c r="B16" s="271"/>
      <c r="C16" s="272"/>
      <c r="D16" s="272"/>
      <c r="E16" s="272"/>
      <c r="F16" s="272"/>
      <c r="G16" s="272"/>
      <c r="H16" s="272"/>
      <c r="I16" s="272"/>
      <c r="J16" s="272"/>
      <c r="K16" s="272"/>
      <c r="L16" s="272"/>
      <c r="M16" s="272"/>
      <c r="N16" s="272"/>
      <c r="O16" s="272"/>
      <c r="P16" s="272"/>
      <c r="Q16" s="272"/>
      <c r="R16" s="272"/>
      <c r="S16" s="272"/>
      <c r="T16" s="273"/>
      <c r="W16" s="81">
        <v>8</v>
      </c>
      <c r="X16" s="468" t="s">
        <v>129</v>
      </c>
      <c r="Y16" s="468"/>
      <c r="Z16" s="468"/>
      <c r="AA16" s="468"/>
      <c r="AB16" s="468"/>
      <c r="AC16" s="468"/>
      <c r="AD16" s="468"/>
      <c r="AE16" s="468"/>
      <c r="AF16" s="469"/>
    </row>
    <row r="17" spans="2:32" ht="18" customHeight="1">
      <c r="B17" s="274"/>
      <c r="C17" s="275"/>
      <c r="D17" s="275"/>
      <c r="E17" s="275"/>
      <c r="F17" s="275"/>
      <c r="G17" s="275"/>
      <c r="H17" s="275"/>
      <c r="I17" s="275"/>
      <c r="J17" s="275"/>
      <c r="K17" s="275"/>
      <c r="L17" s="275"/>
      <c r="M17" s="275"/>
      <c r="N17" s="275"/>
      <c r="O17" s="275"/>
      <c r="P17" s="275"/>
      <c r="Q17" s="275"/>
      <c r="R17" s="275"/>
      <c r="S17" s="275"/>
      <c r="T17" s="276"/>
      <c r="W17" s="87"/>
      <c r="X17" s="468"/>
      <c r="Y17" s="468"/>
      <c r="Z17" s="468"/>
      <c r="AA17" s="468"/>
      <c r="AB17" s="468"/>
      <c r="AC17" s="468"/>
      <c r="AD17" s="468"/>
      <c r="AE17" s="468"/>
      <c r="AF17" s="469"/>
    </row>
    <row r="18" spans="2:32" ht="18" customHeight="1">
      <c r="B18" s="277"/>
      <c r="C18" s="278"/>
      <c r="D18" s="278"/>
      <c r="E18" s="278"/>
      <c r="F18" s="278"/>
      <c r="G18" s="278"/>
      <c r="H18" s="278"/>
      <c r="I18" s="278"/>
      <c r="J18" s="278"/>
      <c r="K18" s="278"/>
      <c r="L18" s="278"/>
      <c r="M18" s="278"/>
      <c r="N18" s="278"/>
      <c r="O18" s="278"/>
      <c r="P18" s="278"/>
      <c r="Q18" s="278"/>
      <c r="R18" s="278"/>
      <c r="S18" s="278"/>
      <c r="T18" s="279"/>
      <c r="W18" s="86">
        <v>9</v>
      </c>
      <c r="X18" s="468" t="s">
        <v>130</v>
      </c>
      <c r="Y18" s="468"/>
      <c r="Z18" s="468"/>
      <c r="AA18" s="468"/>
      <c r="AB18" s="468"/>
      <c r="AC18" s="468"/>
      <c r="AD18" s="468"/>
      <c r="AE18" s="468"/>
      <c r="AF18" s="469"/>
    </row>
    <row r="19" spans="2:32" ht="18" customHeight="1">
      <c r="B19" s="151"/>
      <c r="C19" s="151"/>
      <c r="D19" s="151"/>
      <c r="E19" s="151"/>
      <c r="F19" s="151"/>
      <c r="G19" s="151"/>
      <c r="H19" s="151"/>
      <c r="I19" s="151"/>
      <c r="J19" s="151"/>
      <c r="K19" s="151"/>
      <c r="L19" s="151"/>
      <c r="M19" s="151"/>
      <c r="N19" s="151"/>
      <c r="O19" s="151"/>
      <c r="P19" s="151"/>
      <c r="Q19" s="151"/>
      <c r="R19" s="151"/>
      <c r="S19" s="151"/>
      <c r="T19" s="151"/>
      <c r="W19" s="91"/>
      <c r="X19" s="470"/>
      <c r="Y19" s="470"/>
      <c r="Z19" s="470"/>
      <c r="AA19" s="470"/>
      <c r="AB19" s="470"/>
      <c r="AC19" s="470"/>
      <c r="AD19" s="470"/>
      <c r="AE19" s="470"/>
      <c r="AF19" s="471"/>
    </row>
    <row r="20" spans="2:20" ht="18" customHeight="1">
      <c r="B20" s="220" t="s">
        <v>76</v>
      </c>
      <c r="C20" s="220"/>
      <c r="D20" s="220"/>
      <c r="E20" s="220"/>
      <c r="F20" s="220"/>
      <c r="G20" s="220"/>
      <c r="H20" s="220"/>
      <c r="I20" s="220"/>
      <c r="J20" s="220"/>
      <c r="K20" s="220"/>
      <c r="L20" s="220"/>
      <c r="M20" s="220"/>
      <c r="N20" s="220"/>
      <c r="O20" s="220"/>
      <c r="P20" s="220"/>
      <c r="Q20" s="220"/>
      <c r="R20" s="220"/>
      <c r="S20" s="220"/>
      <c r="T20" s="220"/>
    </row>
    <row r="21" spans="2:23" ht="18" customHeight="1">
      <c r="B21" s="220" t="s">
        <v>77</v>
      </c>
      <c r="C21" s="220"/>
      <c r="D21" s="220"/>
      <c r="E21" s="220"/>
      <c r="F21" s="220"/>
      <c r="G21" s="356"/>
      <c r="H21" s="43" t="s">
        <v>135</v>
      </c>
      <c r="I21" s="54">
        <f>IF('市　様式　報告書　鏡'!K22="","",'市　様式　報告書　鏡'!K22)</f>
      </c>
      <c r="J21" s="54">
        <f>IF('市　様式　報告書　鏡'!L22="","",'市　様式　報告書　鏡'!L22)</f>
      </c>
      <c r="K21" s="148" t="s">
        <v>2</v>
      </c>
      <c r="L21" s="54">
        <f>IF(I11="","",I11)</f>
      </c>
      <c r="M21" s="280" t="s">
        <v>78</v>
      </c>
      <c r="N21" s="280"/>
      <c r="O21" s="281"/>
      <c r="P21" s="281"/>
      <c r="Q21" s="281"/>
      <c r="R21" s="281"/>
      <c r="S21" s="281"/>
      <c r="T21" s="281"/>
      <c r="W21" s="9" t="s">
        <v>134</v>
      </c>
    </row>
    <row r="22" spans="2:24" ht="18.75" customHeight="1">
      <c r="B22" s="360" t="s">
        <v>30</v>
      </c>
      <c r="C22" s="361"/>
      <c r="D22" s="361"/>
      <c r="E22" s="361"/>
      <c r="F22" s="23"/>
      <c r="G22" s="23"/>
      <c r="H22" s="23"/>
      <c r="I22" s="299" t="s">
        <v>51</v>
      </c>
      <c r="J22" s="300"/>
      <c r="K22" s="300"/>
      <c r="L22" s="301"/>
      <c r="M22" s="308" t="s">
        <v>15</v>
      </c>
      <c r="N22" s="289"/>
      <c r="O22" s="290"/>
      <c r="P22" s="288" t="s">
        <v>20</v>
      </c>
      <c r="Q22" s="289"/>
      <c r="R22" s="289"/>
      <c r="S22" s="290"/>
      <c r="T22" s="309" t="s">
        <v>17</v>
      </c>
      <c r="X22" s="9" t="s">
        <v>1</v>
      </c>
    </row>
    <row r="23" spans="2:24" ht="18" customHeight="1">
      <c r="B23" s="362"/>
      <c r="C23" s="363"/>
      <c r="D23" s="363"/>
      <c r="E23" s="363"/>
      <c r="F23" s="24"/>
      <c r="G23" s="24"/>
      <c r="H23" s="24"/>
      <c r="I23" s="285" t="s">
        <v>22</v>
      </c>
      <c r="J23" s="315" t="s">
        <v>18</v>
      </c>
      <c r="K23" s="265" t="s">
        <v>19</v>
      </c>
      <c r="L23" s="259" t="s">
        <v>16</v>
      </c>
      <c r="M23" s="285" t="s">
        <v>22</v>
      </c>
      <c r="N23" s="265" t="s">
        <v>18</v>
      </c>
      <c r="O23" s="259" t="s">
        <v>19</v>
      </c>
      <c r="P23" s="262" t="s">
        <v>22</v>
      </c>
      <c r="Q23" s="265" t="s">
        <v>18</v>
      </c>
      <c r="R23" s="265" t="s">
        <v>19</v>
      </c>
      <c r="S23" s="259" t="s">
        <v>16</v>
      </c>
      <c r="T23" s="310"/>
      <c r="X23" s="9" t="s">
        <v>133</v>
      </c>
    </row>
    <row r="24" spans="2:20" ht="18" customHeight="1">
      <c r="B24" s="362"/>
      <c r="C24" s="363"/>
      <c r="D24" s="363"/>
      <c r="E24" s="363"/>
      <c r="F24" s="318" t="s">
        <v>57</v>
      </c>
      <c r="G24" s="319"/>
      <c r="H24" s="320"/>
      <c r="I24" s="263"/>
      <c r="J24" s="316"/>
      <c r="K24" s="266"/>
      <c r="L24" s="260"/>
      <c r="M24" s="312"/>
      <c r="N24" s="266"/>
      <c r="O24" s="260"/>
      <c r="P24" s="263"/>
      <c r="Q24" s="266"/>
      <c r="R24" s="266"/>
      <c r="S24" s="260"/>
      <c r="T24" s="310"/>
    </row>
    <row r="25" spans="2:20" ht="18" customHeight="1">
      <c r="B25" s="362"/>
      <c r="C25" s="363"/>
      <c r="D25" s="363"/>
      <c r="E25" s="363"/>
      <c r="F25" s="321"/>
      <c r="G25" s="322"/>
      <c r="H25" s="323"/>
      <c r="I25" s="263"/>
      <c r="J25" s="316"/>
      <c r="K25" s="266"/>
      <c r="L25" s="260"/>
      <c r="M25" s="312"/>
      <c r="N25" s="266"/>
      <c r="O25" s="260"/>
      <c r="P25" s="263"/>
      <c r="Q25" s="266"/>
      <c r="R25" s="266"/>
      <c r="S25" s="260"/>
      <c r="T25" s="310"/>
    </row>
    <row r="26" spans="2:20" ht="18" customHeight="1">
      <c r="B26" s="362"/>
      <c r="C26" s="363"/>
      <c r="D26" s="363"/>
      <c r="E26" s="363"/>
      <c r="F26" s="321"/>
      <c r="G26" s="322"/>
      <c r="H26" s="323"/>
      <c r="I26" s="263"/>
      <c r="J26" s="316"/>
      <c r="K26" s="266"/>
      <c r="L26" s="260"/>
      <c r="M26" s="312"/>
      <c r="N26" s="266"/>
      <c r="O26" s="260"/>
      <c r="P26" s="263"/>
      <c r="Q26" s="266"/>
      <c r="R26" s="266"/>
      <c r="S26" s="260"/>
      <c r="T26" s="310"/>
    </row>
    <row r="27" spans="2:20" ht="18" customHeight="1">
      <c r="B27" s="364"/>
      <c r="C27" s="365"/>
      <c r="D27" s="365"/>
      <c r="E27" s="365"/>
      <c r="F27" s="324"/>
      <c r="G27" s="325"/>
      <c r="H27" s="326"/>
      <c r="I27" s="286"/>
      <c r="J27" s="317"/>
      <c r="K27" s="268"/>
      <c r="L27" s="314"/>
      <c r="M27" s="313"/>
      <c r="N27" s="267"/>
      <c r="O27" s="261"/>
      <c r="P27" s="264"/>
      <c r="Q27" s="267"/>
      <c r="R27" s="267"/>
      <c r="S27" s="261"/>
      <c r="T27" s="311"/>
    </row>
    <row r="28" spans="2:20" ht="18.75" customHeight="1">
      <c r="B28" s="366"/>
      <c r="C28" s="367"/>
      <c r="D28" s="367"/>
      <c r="E28" s="368"/>
      <c r="F28" s="358"/>
      <c r="G28" s="358"/>
      <c r="H28" s="359"/>
      <c r="I28" s="92"/>
      <c r="J28" s="93"/>
      <c r="K28" s="93"/>
      <c r="L28" s="94"/>
      <c r="M28" s="92"/>
      <c r="N28" s="93"/>
      <c r="O28" s="95"/>
      <c r="P28" s="96"/>
      <c r="Q28" s="93"/>
      <c r="R28" s="93"/>
      <c r="S28" s="95"/>
      <c r="T28" s="97">
        <f aca="true" t="shared" si="0" ref="T28:T42">IF(SUM(I28:S28)=0,"",SUM(I28:S28))</f>
      </c>
    </row>
    <row r="29" spans="2:20" ht="18.75" customHeight="1">
      <c r="B29" s="282"/>
      <c r="C29" s="283"/>
      <c r="D29" s="283"/>
      <c r="E29" s="284"/>
      <c r="F29" s="291"/>
      <c r="G29" s="291"/>
      <c r="H29" s="292"/>
      <c r="I29" s="98"/>
      <c r="J29" s="99"/>
      <c r="K29" s="99"/>
      <c r="L29" s="100"/>
      <c r="M29" s="98"/>
      <c r="N29" s="99"/>
      <c r="O29" s="101"/>
      <c r="P29" s="102"/>
      <c r="Q29" s="99"/>
      <c r="R29" s="99"/>
      <c r="S29" s="101"/>
      <c r="T29" s="103">
        <f t="shared" si="0"/>
      </c>
    </row>
    <row r="30" spans="2:20" ht="18.75" customHeight="1">
      <c r="B30" s="282"/>
      <c r="C30" s="283"/>
      <c r="D30" s="283"/>
      <c r="E30" s="284"/>
      <c r="F30" s="291"/>
      <c r="G30" s="291"/>
      <c r="H30" s="292"/>
      <c r="I30" s="98"/>
      <c r="J30" s="99"/>
      <c r="K30" s="99"/>
      <c r="L30" s="100"/>
      <c r="M30" s="98"/>
      <c r="N30" s="99"/>
      <c r="O30" s="101"/>
      <c r="P30" s="102"/>
      <c r="Q30" s="99"/>
      <c r="R30" s="99"/>
      <c r="S30" s="101"/>
      <c r="T30" s="103">
        <f t="shared" si="0"/>
      </c>
    </row>
    <row r="31" spans="2:20" ht="18.75" customHeight="1">
      <c r="B31" s="282"/>
      <c r="C31" s="283"/>
      <c r="D31" s="283"/>
      <c r="E31" s="284"/>
      <c r="F31" s="291"/>
      <c r="G31" s="291"/>
      <c r="H31" s="292"/>
      <c r="I31" s="98"/>
      <c r="J31" s="99"/>
      <c r="K31" s="99"/>
      <c r="L31" s="100"/>
      <c r="M31" s="98"/>
      <c r="N31" s="99"/>
      <c r="O31" s="101"/>
      <c r="P31" s="102"/>
      <c r="Q31" s="99"/>
      <c r="R31" s="104"/>
      <c r="S31" s="101"/>
      <c r="T31" s="103">
        <f t="shared" si="0"/>
      </c>
    </row>
    <row r="32" spans="2:20" ht="18.75" customHeight="1">
      <c r="B32" s="282"/>
      <c r="C32" s="283"/>
      <c r="D32" s="283"/>
      <c r="E32" s="284"/>
      <c r="F32" s="291"/>
      <c r="G32" s="291"/>
      <c r="H32" s="292"/>
      <c r="I32" s="98"/>
      <c r="J32" s="99"/>
      <c r="K32" s="99"/>
      <c r="L32" s="100"/>
      <c r="M32" s="98"/>
      <c r="N32" s="99"/>
      <c r="O32" s="101"/>
      <c r="P32" s="102"/>
      <c r="Q32" s="99"/>
      <c r="R32" s="99"/>
      <c r="S32" s="101"/>
      <c r="T32" s="103">
        <f t="shared" si="0"/>
      </c>
    </row>
    <row r="33" spans="2:20" ht="18.75" customHeight="1">
      <c r="B33" s="282"/>
      <c r="C33" s="283"/>
      <c r="D33" s="283"/>
      <c r="E33" s="284"/>
      <c r="F33" s="291"/>
      <c r="G33" s="291"/>
      <c r="H33" s="292"/>
      <c r="I33" s="98"/>
      <c r="J33" s="99"/>
      <c r="K33" s="99"/>
      <c r="L33" s="100"/>
      <c r="M33" s="98"/>
      <c r="N33" s="99"/>
      <c r="O33" s="101"/>
      <c r="P33" s="102"/>
      <c r="Q33" s="99"/>
      <c r="R33" s="104"/>
      <c r="S33" s="101"/>
      <c r="T33" s="103">
        <f t="shared" si="0"/>
      </c>
    </row>
    <row r="34" spans="2:20" ht="18.75" customHeight="1">
      <c r="B34" s="282"/>
      <c r="C34" s="283"/>
      <c r="D34" s="283"/>
      <c r="E34" s="284"/>
      <c r="F34" s="291"/>
      <c r="G34" s="291"/>
      <c r="H34" s="292"/>
      <c r="I34" s="98"/>
      <c r="J34" s="99"/>
      <c r="K34" s="99"/>
      <c r="L34" s="100"/>
      <c r="M34" s="98"/>
      <c r="N34" s="99"/>
      <c r="O34" s="101"/>
      <c r="P34" s="102"/>
      <c r="Q34" s="99"/>
      <c r="R34" s="99"/>
      <c r="S34" s="101"/>
      <c r="T34" s="103">
        <f t="shared" si="0"/>
      </c>
    </row>
    <row r="35" spans="2:20" ht="18.75" customHeight="1">
      <c r="B35" s="282"/>
      <c r="C35" s="283"/>
      <c r="D35" s="283"/>
      <c r="E35" s="284"/>
      <c r="F35" s="291"/>
      <c r="G35" s="291"/>
      <c r="H35" s="292"/>
      <c r="I35" s="98"/>
      <c r="J35" s="99"/>
      <c r="K35" s="99"/>
      <c r="L35" s="100"/>
      <c r="M35" s="98"/>
      <c r="N35" s="99"/>
      <c r="O35" s="101"/>
      <c r="P35" s="102"/>
      <c r="Q35" s="99"/>
      <c r="R35" s="104"/>
      <c r="S35" s="101"/>
      <c r="T35" s="103">
        <f t="shared" si="0"/>
      </c>
    </row>
    <row r="36" spans="2:20" ht="18.75" customHeight="1">
      <c r="B36" s="282"/>
      <c r="C36" s="283"/>
      <c r="D36" s="283"/>
      <c r="E36" s="284"/>
      <c r="F36" s="291"/>
      <c r="G36" s="291"/>
      <c r="H36" s="292"/>
      <c r="I36" s="98"/>
      <c r="J36" s="99"/>
      <c r="K36" s="99"/>
      <c r="L36" s="100"/>
      <c r="M36" s="98"/>
      <c r="N36" s="99"/>
      <c r="O36" s="101"/>
      <c r="P36" s="102"/>
      <c r="Q36" s="99"/>
      <c r="R36" s="99"/>
      <c r="S36" s="101"/>
      <c r="T36" s="103">
        <f t="shared" si="0"/>
      </c>
    </row>
    <row r="37" spans="2:20" ht="18.75" customHeight="1">
      <c r="B37" s="282"/>
      <c r="C37" s="283"/>
      <c r="D37" s="283"/>
      <c r="E37" s="284"/>
      <c r="F37" s="291"/>
      <c r="G37" s="291"/>
      <c r="H37" s="292"/>
      <c r="I37" s="98"/>
      <c r="J37" s="99"/>
      <c r="K37" s="99"/>
      <c r="L37" s="100"/>
      <c r="M37" s="98"/>
      <c r="N37" s="99"/>
      <c r="O37" s="101"/>
      <c r="P37" s="102"/>
      <c r="Q37" s="99"/>
      <c r="R37" s="99"/>
      <c r="S37" s="101"/>
      <c r="T37" s="103">
        <f t="shared" si="0"/>
      </c>
    </row>
    <row r="38" spans="2:20" ht="18.75" customHeight="1">
      <c r="B38" s="282"/>
      <c r="C38" s="283"/>
      <c r="D38" s="283"/>
      <c r="E38" s="284"/>
      <c r="F38" s="291"/>
      <c r="G38" s="291"/>
      <c r="H38" s="292"/>
      <c r="I38" s="98"/>
      <c r="J38" s="99"/>
      <c r="K38" s="99"/>
      <c r="L38" s="100"/>
      <c r="M38" s="98"/>
      <c r="N38" s="99"/>
      <c r="O38" s="101"/>
      <c r="P38" s="102"/>
      <c r="Q38" s="99"/>
      <c r="R38" s="104"/>
      <c r="S38" s="101"/>
      <c r="T38" s="103">
        <f t="shared" si="0"/>
      </c>
    </row>
    <row r="39" spans="2:20" ht="18.75" customHeight="1">
      <c r="B39" s="282"/>
      <c r="C39" s="283"/>
      <c r="D39" s="283"/>
      <c r="E39" s="284"/>
      <c r="F39" s="291"/>
      <c r="G39" s="291"/>
      <c r="H39" s="292"/>
      <c r="I39" s="98"/>
      <c r="J39" s="99"/>
      <c r="K39" s="99"/>
      <c r="L39" s="100"/>
      <c r="M39" s="98"/>
      <c r="N39" s="99"/>
      <c r="O39" s="101"/>
      <c r="P39" s="102"/>
      <c r="Q39" s="99"/>
      <c r="R39" s="99"/>
      <c r="S39" s="101"/>
      <c r="T39" s="103">
        <f t="shared" si="0"/>
      </c>
    </row>
    <row r="40" spans="2:20" ht="18.75" customHeight="1">
      <c r="B40" s="293"/>
      <c r="C40" s="294"/>
      <c r="D40" s="294"/>
      <c r="E40" s="295"/>
      <c r="F40" s="291"/>
      <c r="G40" s="291"/>
      <c r="H40" s="292"/>
      <c r="I40" s="98"/>
      <c r="J40" s="99"/>
      <c r="K40" s="99"/>
      <c r="L40" s="100"/>
      <c r="M40" s="98"/>
      <c r="N40" s="99"/>
      <c r="O40" s="101"/>
      <c r="P40" s="102"/>
      <c r="Q40" s="99"/>
      <c r="R40" s="99"/>
      <c r="S40" s="101"/>
      <c r="T40" s="103">
        <f t="shared" si="0"/>
      </c>
    </row>
    <row r="41" spans="2:20" ht="18.75" customHeight="1">
      <c r="B41" s="293"/>
      <c r="C41" s="294"/>
      <c r="D41" s="294"/>
      <c r="E41" s="295"/>
      <c r="F41" s="291"/>
      <c r="G41" s="291"/>
      <c r="H41" s="292"/>
      <c r="I41" s="98"/>
      <c r="J41" s="99"/>
      <c r="K41" s="99"/>
      <c r="L41" s="100"/>
      <c r="M41" s="98"/>
      <c r="N41" s="99"/>
      <c r="O41" s="101"/>
      <c r="P41" s="102"/>
      <c r="Q41" s="99"/>
      <c r="R41" s="99"/>
      <c r="S41" s="101"/>
      <c r="T41" s="103">
        <f t="shared" si="0"/>
      </c>
    </row>
    <row r="42" spans="2:20" ht="18.75" customHeight="1">
      <c r="B42" s="353"/>
      <c r="C42" s="354"/>
      <c r="D42" s="354"/>
      <c r="E42" s="355"/>
      <c r="F42" s="350"/>
      <c r="G42" s="350"/>
      <c r="H42" s="351"/>
      <c r="I42" s="105"/>
      <c r="J42" s="106"/>
      <c r="K42" s="106"/>
      <c r="L42" s="107"/>
      <c r="M42" s="105"/>
      <c r="N42" s="106"/>
      <c r="O42" s="108"/>
      <c r="P42" s="109"/>
      <c r="Q42" s="106"/>
      <c r="R42" s="106"/>
      <c r="S42" s="108"/>
      <c r="T42" s="103">
        <f t="shared" si="0"/>
      </c>
    </row>
    <row r="43" spans="2:20" ht="18.75" customHeight="1">
      <c r="B43" s="296" t="s">
        <v>55</v>
      </c>
      <c r="C43" s="297"/>
      <c r="D43" s="297"/>
      <c r="E43" s="297"/>
      <c r="F43" s="297"/>
      <c r="G43" s="297"/>
      <c r="H43" s="298"/>
      <c r="I43" s="110">
        <v>0</v>
      </c>
      <c r="J43" s="111">
        <v>0</v>
      </c>
      <c r="K43" s="111">
        <v>0</v>
      </c>
      <c r="L43" s="112">
        <v>0</v>
      </c>
      <c r="M43" s="113">
        <v>0</v>
      </c>
      <c r="N43" s="111">
        <v>0</v>
      </c>
      <c r="O43" s="112">
        <v>0</v>
      </c>
      <c r="P43" s="113">
        <v>0</v>
      </c>
      <c r="Q43" s="111">
        <v>0</v>
      </c>
      <c r="R43" s="111">
        <v>0</v>
      </c>
      <c r="S43" s="114">
        <v>0</v>
      </c>
      <c r="T43" s="115">
        <f>SUM(I43:S43)</f>
        <v>0</v>
      </c>
    </row>
    <row r="44" spans="2:20" ht="18.75" customHeight="1">
      <c r="B44" s="347" t="s">
        <v>47</v>
      </c>
      <c r="C44" s="348"/>
      <c r="D44" s="348"/>
      <c r="E44" s="348"/>
      <c r="F44" s="348"/>
      <c r="G44" s="348"/>
      <c r="H44" s="349"/>
      <c r="I44" s="116">
        <f aca="true" t="shared" si="1" ref="I44:S44">IF(SUM(I28:I42)=0,"",SUM(I28:I42))</f>
      </c>
      <c r="J44" s="117">
        <f t="shared" si="1"/>
      </c>
      <c r="K44" s="117">
        <f t="shared" si="1"/>
      </c>
      <c r="L44" s="118">
        <f t="shared" si="1"/>
      </c>
      <c r="M44" s="119">
        <f t="shared" si="1"/>
      </c>
      <c r="N44" s="117">
        <f t="shared" si="1"/>
      </c>
      <c r="O44" s="120">
        <f t="shared" si="1"/>
      </c>
      <c r="P44" s="121">
        <f t="shared" si="1"/>
      </c>
      <c r="Q44" s="117">
        <f t="shared" si="1"/>
      </c>
      <c r="R44" s="117">
        <f t="shared" si="1"/>
      </c>
      <c r="S44" s="121">
        <f t="shared" si="1"/>
      </c>
      <c r="T44" s="122">
        <f>IF(SUM(I44:S44)=0,"",SUM(I44:S44))</f>
      </c>
    </row>
    <row r="45" spans="1:20" ht="43.5" customHeight="1">
      <c r="A45" s="28" t="s">
        <v>7</v>
      </c>
      <c r="B45" s="234" t="s">
        <v>56</v>
      </c>
      <c r="C45" s="234"/>
      <c r="D45" s="234"/>
      <c r="E45" s="234"/>
      <c r="F45" s="234"/>
      <c r="G45" s="234"/>
      <c r="H45" s="234"/>
      <c r="I45" s="234"/>
      <c r="J45" s="234"/>
      <c r="K45" s="234"/>
      <c r="L45" s="234"/>
      <c r="M45" s="234"/>
      <c r="N45" s="234"/>
      <c r="O45" s="234"/>
      <c r="P45" s="234"/>
      <c r="Q45" s="234"/>
      <c r="R45" s="234"/>
      <c r="S45" s="234"/>
      <c r="T45" s="234"/>
    </row>
    <row r="46" spans="1:20" ht="21.75" customHeight="1">
      <c r="A46" s="28"/>
      <c r="B46" s="14" t="s">
        <v>118</v>
      </c>
      <c r="C46" s="15"/>
      <c r="D46" s="15"/>
      <c r="E46" s="15"/>
      <c r="F46" s="16"/>
      <c r="G46" s="16"/>
      <c r="H46" s="16"/>
      <c r="I46" s="16"/>
      <c r="J46" s="16"/>
      <c r="K46" s="16"/>
      <c r="L46" s="52" t="s">
        <v>116</v>
      </c>
      <c r="M46" s="53" t="s">
        <v>136</v>
      </c>
      <c r="N46" s="63">
        <f>IF($N$2="","",$N$2)</f>
      </c>
      <c r="O46" s="462" t="s">
        <v>74</v>
      </c>
      <c r="P46" s="462"/>
      <c r="Q46" s="463" t="s">
        <v>117</v>
      </c>
      <c r="R46" s="463"/>
      <c r="S46" s="463"/>
      <c r="T46" s="464"/>
    </row>
    <row r="47" spans="1:20" ht="21.75" customHeight="1">
      <c r="A47" s="29" t="s">
        <v>53</v>
      </c>
      <c r="B47" s="352" t="s">
        <v>79</v>
      </c>
      <c r="C47" s="352"/>
      <c r="D47" s="352"/>
      <c r="E47" s="352"/>
      <c r="F47" s="352"/>
      <c r="G47" s="352"/>
      <c r="H47" s="352"/>
      <c r="I47" s="352"/>
      <c r="J47" s="352"/>
      <c r="K47" s="352"/>
      <c r="L47" s="352"/>
      <c r="M47" s="352"/>
      <c r="N47" s="352"/>
      <c r="O47" s="352"/>
      <c r="P47" s="352"/>
      <c r="Q47" s="352"/>
      <c r="R47" s="352"/>
      <c r="S47" s="352"/>
      <c r="T47" s="352"/>
    </row>
    <row r="48" spans="2:20" ht="18" customHeight="1">
      <c r="B48" s="357" t="s">
        <v>138</v>
      </c>
      <c r="C48" s="357"/>
      <c r="D48" s="357"/>
      <c r="E48" s="357"/>
      <c r="F48" s="357"/>
      <c r="G48" s="357"/>
      <c r="H48" s="357"/>
      <c r="I48" s="357"/>
      <c r="J48" s="357"/>
      <c r="K48" s="357"/>
      <c r="L48" s="357"/>
      <c r="M48" s="357"/>
      <c r="N48" s="357"/>
      <c r="O48" s="357"/>
      <c r="P48" s="357"/>
      <c r="Q48" s="357"/>
      <c r="R48" s="357"/>
      <c r="S48" s="357"/>
      <c r="T48" s="357"/>
    </row>
    <row r="49" spans="2:20" ht="18" customHeight="1">
      <c r="B49" s="369" t="s">
        <v>102</v>
      </c>
      <c r="C49" s="370"/>
      <c r="D49" s="370"/>
      <c r="E49" s="370"/>
      <c r="F49" s="370"/>
      <c r="G49" s="370"/>
      <c r="H49" s="370"/>
      <c r="I49" s="371"/>
      <c r="J49" s="378" t="s">
        <v>103</v>
      </c>
      <c r="K49" s="379"/>
      <c r="L49" s="379"/>
      <c r="M49" s="379"/>
      <c r="N49" s="379"/>
      <c r="O49" s="379"/>
      <c r="P49" s="379"/>
      <c r="Q49" s="379"/>
      <c r="R49" s="379"/>
      <c r="S49" s="379"/>
      <c r="T49" s="380"/>
    </row>
    <row r="50" spans="2:20" ht="18" customHeight="1">
      <c r="B50" s="372"/>
      <c r="C50" s="373"/>
      <c r="D50" s="373"/>
      <c r="E50" s="373"/>
      <c r="F50" s="373"/>
      <c r="G50" s="373"/>
      <c r="H50" s="373"/>
      <c r="I50" s="374"/>
      <c r="J50" s="381" t="s">
        <v>104</v>
      </c>
      <c r="K50" s="382"/>
      <c r="L50" s="149">
        <f>IF(F7="","",IF(AND(F7="平成",G7&lt;=30),"平成","令和"))</f>
      </c>
      <c r="M50" s="73">
        <f>IF(G7="","",IF(AND(F7="平成",G7=31),"元",G7))</f>
      </c>
      <c r="N50" s="45" t="s">
        <v>105</v>
      </c>
      <c r="O50" s="149">
        <f>IF(L50="","",IF(AND(L50="平成",M50&lt;=30),"平成","令和"))</f>
      </c>
      <c r="P50" s="73">
        <f>IF(M50="","",IF(M50=30,"元",IF(M50="元",2,M50+1)))</f>
      </c>
      <c r="Q50" s="45" t="s">
        <v>105</v>
      </c>
      <c r="R50" s="150">
        <f>IF(L50="","",IF(AND(L50="平成",M50&lt;=29),"平成","令和"))</f>
      </c>
      <c r="S50" s="73">
        <f>IF(P50="","",IF(P50=30,"元",IF(P50="元",2,P50+1)))</f>
      </c>
      <c r="T50" s="45" t="s">
        <v>105</v>
      </c>
    </row>
    <row r="51" spans="2:20" ht="18" customHeight="1">
      <c r="B51" s="372"/>
      <c r="C51" s="373"/>
      <c r="D51" s="373"/>
      <c r="E51" s="373"/>
      <c r="F51" s="373"/>
      <c r="G51" s="373"/>
      <c r="H51" s="373"/>
      <c r="I51" s="374"/>
      <c r="J51" s="383"/>
      <c r="K51" s="382"/>
      <c r="L51" s="384" t="s">
        <v>106</v>
      </c>
      <c r="M51" s="386" t="s">
        <v>107</v>
      </c>
      <c r="N51" s="388" t="s">
        <v>108</v>
      </c>
      <c r="O51" s="390" t="s">
        <v>106</v>
      </c>
      <c r="P51" s="392" t="s">
        <v>107</v>
      </c>
      <c r="Q51" s="388" t="s">
        <v>108</v>
      </c>
      <c r="R51" s="384" t="s">
        <v>106</v>
      </c>
      <c r="S51" s="392" t="s">
        <v>107</v>
      </c>
      <c r="T51" s="388" t="s">
        <v>108</v>
      </c>
    </row>
    <row r="52" spans="2:20" ht="18" customHeight="1">
      <c r="B52" s="375"/>
      <c r="C52" s="376"/>
      <c r="D52" s="376"/>
      <c r="E52" s="376"/>
      <c r="F52" s="376"/>
      <c r="G52" s="376"/>
      <c r="H52" s="376"/>
      <c r="I52" s="377"/>
      <c r="J52" s="394" t="str">
        <f>IF(G11="","(      )","（"&amp;IF(F11="平成","H","R")&amp;G11&amp;"."&amp;I11&amp;"."&amp;K11&amp;"）")</f>
        <v>(      )</v>
      </c>
      <c r="K52" s="395"/>
      <c r="L52" s="385"/>
      <c r="M52" s="387"/>
      <c r="N52" s="389"/>
      <c r="O52" s="391"/>
      <c r="P52" s="393"/>
      <c r="Q52" s="389"/>
      <c r="R52" s="385"/>
      <c r="S52" s="393"/>
      <c r="T52" s="389"/>
    </row>
    <row r="53" spans="2:20" ht="18" customHeight="1">
      <c r="B53" s="396" t="s">
        <v>109</v>
      </c>
      <c r="C53" s="399" t="s">
        <v>91</v>
      </c>
      <c r="D53" s="400"/>
      <c r="E53" s="400"/>
      <c r="F53" s="400"/>
      <c r="G53" s="400"/>
      <c r="H53" s="400"/>
      <c r="I53" s="401"/>
      <c r="J53" s="402">
        <v>0</v>
      </c>
      <c r="K53" s="403"/>
      <c r="L53" s="123">
        <v>0</v>
      </c>
      <c r="M53" s="124">
        <v>0</v>
      </c>
      <c r="N53" s="60" t="str">
        <f>IF(AND(J53=0,M53=0),"（ ）",IF(AND(J53=M53,J53&gt;0),"(0)",(M53-J53)))</f>
        <v>（ ）</v>
      </c>
      <c r="O53" s="125">
        <v>0</v>
      </c>
      <c r="P53" s="126">
        <v>0</v>
      </c>
      <c r="Q53" s="56" t="str">
        <f>IF(P53=0,"（ ）",IF(AND(J53=P53,J53&gt;0),"(0)",(P53-J53)))</f>
        <v>（ ）</v>
      </c>
      <c r="R53" s="125">
        <v>0</v>
      </c>
      <c r="S53" s="126">
        <v>0</v>
      </c>
      <c r="T53" s="56" t="str">
        <f>IF(S53=0,"（ ）",IF(AND(J53=S53,J53&gt;0),"(0)",(S53-J53)))</f>
        <v>（ ）</v>
      </c>
    </row>
    <row r="54" spans="2:20" ht="18" customHeight="1">
      <c r="B54" s="397"/>
      <c r="C54" s="372"/>
      <c r="D54" s="373"/>
      <c r="E54" s="373"/>
      <c r="F54" s="373"/>
      <c r="G54" s="373"/>
      <c r="H54" s="373"/>
      <c r="I54" s="374"/>
      <c r="J54" s="404"/>
      <c r="K54" s="405"/>
      <c r="L54" s="127"/>
      <c r="M54" s="128"/>
      <c r="N54" s="57">
        <f>IF(AND(J54="",M54=""),"",(M54-J54))</f>
      </c>
      <c r="O54" s="127"/>
      <c r="P54" s="129"/>
      <c r="Q54" s="57">
        <f>IF(P54="","",P54-J54)</f>
      </c>
      <c r="R54" s="127"/>
      <c r="S54" s="129"/>
      <c r="T54" s="57">
        <f>IF(S54="","",S54-J54)</f>
      </c>
    </row>
    <row r="55" spans="2:20" ht="18" customHeight="1">
      <c r="B55" s="397"/>
      <c r="C55" s="406" t="s">
        <v>92</v>
      </c>
      <c r="D55" s="407"/>
      <c r="E55" s="407"/>
      <c r="F55" s="407"/>
      <c r="G55" s="407"/>
      <c r="H55" s="407"/>
      <c r="I55" s="408"/>
      <c r="J55" s="412">
        <v>0</v>
      </c>
      <c r="K55" s="413"/>
      <c r="L55" s="130">
        <v>0</v>
      </c>
      <c r="M55" s="131">
        <v>0</v>
      </c>
      <c r="N55" s="58" t="str">
        <f>IF(AND(J55=0,M55=0),"（ ）",IF(AND(J55=M55,J55&gt;0),"(0)",(M55-J55)))</f>
        <v>（ ）</v>
      </c>
      <c r="O55" s="130">
        <v>0</v>
      </c>
      <c r="P55" s="132">
        <v>0</v>
      </c>
      <c r="Q55" s="58" t="str">
        <f>IF(P55=0,"（ ）",IF(AND(J55=P55,J55&gt;0),"(0)",(P55-J55)))</f>
        <v>（ ）</v>
      </c>
      <c r="R55" s="130">
        <v>0</v>
      </c>
      <c r="S55" s="132">
        <v>0</v>
      </c>
      <c r="T55" s="58" t="str">
        <f>IF(S55=0,"（ ）",IF(AND(J55=S55,J55&gt;0),"(0)",(S55-J55)))</f>
        <v>（ ）</v>
      </c>
    </row>
    <row r="56" spans="2:20" ht="18" customHeight="1">
      <c r="B56" s="397"/>
      <c r="C56" s="409"/>
      <c r="D56" s="410"/>
      <c r="E56" s="410"/>
      <c r="F56" s="410"/>
      <c r="G56" s="410"/>
      <c r="H56" s="410"/>
      <c r="I56" s="411"/>
      <c r="J56" s="414"/>
      <c r="K56" s="415"/>
      <c r="L56" s="133"/>
      <c r="M56" s="134"/>
      <c r="N56" s="59">
        <f>IF(AND(J56="",M56=""),"",(M56-J56))</f>
      </c>
      <c r="O56" s="133"/>
      <c r="P56" s="135"/>
      <c r="Q56" s="59">
        <f>IF(P56="","",P56-J56)</f>
      </c>
      <c r="R56" s="133"/>
      <c r="S56" s="135"/>
      <c r="T56" s="59">
        <f>IF(S56="","",S56-J56)</f>
      </c>
    </row>
    <row r="57" spans="2:20" ht="18" customHeight="1">
      <c r="B57" s="397"/>
      <c r="C57" s="418" t="s">
        <v>93</v>
      </c>
      <c r="D57" s="419"/>
      <c r="E57" s="419"/>
      <c r="F57" s="419"/>
      <c r="G57" s="419"/>
      <c r="H57" s="419"/>
      <c r="I57" s="420"/>
      <c r="J57" s="421">
        <v>0</v>
      </c>
      <c r="K57" s="422"/>
      <c r="L57" s="136">
        <v>0</v>
      </c>
      <c r="M57" s="137">
        <v>0</v>
      </c>
      <c r="N57" s="57" t="str">
        <f>IF(AND(J57=0,M57=0),"（ ）",IF(AND(J57=M57,J57&gt;0),"(0)",(M57-J57)))</f>
        <v>（ ）</v>
      </c>
      <c r="O57" s="136">
        <v>0</v>
      </c>
      <c r="P57" s="138">
        <v>0</v>
      </c>
      <c r="Q57" s="60" t="str">
        <f>IF(P57=0,"（ ）",IF(AND(J57=P57,J57&gt;0),"(0)",(P57-J57)))</f>
        <v>（ ）</v>
      </c>
      <c r="R57" s="136">
        <v>0</v>
      </c>
      <c r="S57" s="138">
        <v>0</v>
      </c>
      <c r="T57" s="60" t="str">
        <f>IF(S57=0,"（ ）",IF(AND(J57=S57,J57&gt;0),"(0)",(S57-J57)))</f>
        <v>（ ）</v>
      </c>
    </row>
    <row r="58" spans="2:20" ht="18" customHeight="1">
      <c r="B58" s="397"/>
      <c r="C58" s="372"/>
      <c r="D58" s="373"/>
      <c r="E58" s="373"/>
      <c r="F58" s="373"/>
      <c r="G58" s="373"/>
      <c r="H58" s="373"/>
      <c r="I58" s="374"/>
      <c r="J58" s="404"/>
      <c r="K58" s="405"/>
      <c r="L58" s="127"/>
      <c r="M58" s="128"/>
      <c r="N58" s="57">
        <f>IF(AND(J58="",M58=""),"",(M58-J58))</f>
      </c>
      <c r="O58" s="127"/>
      <c r="P58" s="129"/>
      <c r="Q58" s="57">
        <f>IF(P58="","",P58-J58)</f>
      </c>
      <c r="R58" s="127"/>
      <c r="S58" s="129"/>
      <c r="T58" s="57">
        <f>IF(S58="","",S58-J58)</f>
      </c>
    </row>
    <row r="59" spans="2:20" ht="18" customHeight="1">
      <c r="B59" s="397"/>
      <c r="C59" s="423" t="s">
        <v>94</v>
      </c>
      <c r="D59" s="424"/>
      <c r="E59" s="424"/>
      <c r="F59" s="424"/>
      <c r="G59" s="424"/>
      <c r="H59" s="424"/>
      <c r="I59" s="425"/>
      <c r="J59" s="412">
        <v>0</v>
      </c>
      <c r="K59" s="413"/>
      <c r="L59" s="130">
        <v>0</v>
      </c>
      <c r="M59" s="131">
        <v>0</v>
      </c>
      <c r="N59" s="58" t="str">
        <f>IF(AND(J59=0,M59=0),"（ ）",IF(AND(J59=M59,J59&gt;0),"(0)",(M59-J59)))</f>
        <v>（ ）</v>
      </c>
      <c r="O59" s="130">
        <v>0</v>
      </c>
      <c r="P59" s="132">
        <v>0</v>
      </c>
      <c r="Q59" s="58" t="str">
        <f>IF(P59=0,"（ ）",IF(AND(J59=P59,J59&gt;0),"(0)",(P59-J59)))</f>
        <v>（ ）</v>
      </c>
      <c r="R59" s="130">
        <v>0</v>
      </c>
      <c r="S59" s="132">
        <v>0</v>
      </c>
      <c r="T59" s="58" t="str">
        <f>IF(S59=0,"（ ）",IF(AND(J59=S59,J59&gt;0),"(0)",(S59-J59)))</f>
        <v>（ ）</v>
      </c>
    </row>
    <row r="60" spans="2:20" ht="18" customHeight="1">
      <c r="B60" s="397"/>
      <c r="C60" s="409"/>
      <c r="D60" s="410"/>
      <c r="E60" s="410"/>
      <c r="F60" s="410"/>
      <c r="G60" s="410"/>
      <c r="H60" s="410"/>
      <c r="I60" s="411"/>
      <c r="J60" s="414"/>
      <c r="K60" s="415"/>
      <c r="L60" s="133"/>
      <c r="M60" s="134"/>
      <c r="N60" s="59">
        <f>IF(AND(J60="",M60=""),"",(M60-J60))</f>
      </c>
      <c r="O60" s="133"/>
      <c r="P60" s="135"/>
      <c r="Q60" s="59">
        <f>IF(P60="","",P60-J60)</f>
      </c>
      <c r="R60" s="133"/>
      <c r="S60" s="135"/>
      <c r="T60" s="59">
        <f>IF(S60="","",S60-J60)</f>
      </c>
    </row>
    <row r="61" spans="2:20" ht="18" customHeight="1">
      <c r="B61" s="397"/>
      <c r="C61" s="418" t="s">
        <v>110</v>
      </c>
      <c r="D61" s="419"/>
      <c r="E61" s="419"/>
      <c r="F61" s="419"/>
      <c r="G61" s="419"/>
      <c r="H61" s="419"/>
      <c r="I61" s="420"/>
      <c r="J61" s="421">
        <v>0</v>
      </c>
      <c r="K61" s="422"/>
      <c r="L61" s="136">
        <v>0</v>
      </c>
      <c r="M61" s="137">
        <v>0</v>
      </c>
      <c r="N61" s="60" t="str">
        <f>IF(AND(J61=0,M61=0),"（ ）",IF(AND(J61=M61,J61&gt;0),"(0)",(M61-J61)))</f>
        <v>（ ）</v>
      </c>
      <c r="O61" s="136">
        <v>0</v>
      </c>
      <c r="P61" s="138">
        <v>0</v>
      </c>
      <c r="Q61" s="60" t="str">
        <f>IF(P61=0,"（ ）",IF(AND(J61=P61,J61&gt;0),"(0)",(P61-J61)))</f>
        <v>（ ）</v>
      </c>
      <c r="R61" s="136">
        <v>0</v>
      </c>
      <c r="S61" s="138">
        <v>0</v>
      </c>
      <c r="T61" s="60" t="str">
        <f>IF(S61=0,"（ ）",IF(AND(J61=S61,J61&gt;0),"(0)",(S61-J61)))</f>
        <v>（ ）</v>
      </c>
    </row>
    <row r="62" spans="2:20" ht="18" customHeight="1">
      <c r="B62" s="397"/>
      <c r="C62" s="372"/>
      <c r="D62" s="373"/>
      <c r="E62" s="373"/>
      <c r="F62" s="373"/>
      <c r="G62" s="373"/>
      <c r="H62" s="373"/>
      <c r="I62" s="374"/>
      <c r="J62" s="404"/>
      <c r="K62" s="405"/>
      <c r="L62" s="127"/>
      <c r="M62" s="128"/>
      <c r="N62" s="57">
        <f>IF(AND(J62="",M62=""),"",(M62-J62))</f>
      </c>
      <c r="O62" s="127"/>
      <c r="P62" s="129"/>
      <c r="Q62" s="57">
        <f>IF(P62="","",P62-J62)</f>
      </c>
      <c r="R62" s="127"/>
      <c r="S62" s="129"/>
      <c r="T62" s="57">
        <f>IF(S62="","",S62-J62)</f>
      </c>
    </row>
    <row r="63" spans="2:20" ht="18" customHeight="1">
      <c r="B63" s="397"/>
      <c r="C63" s="423" t="s">
        <v>95</v>
      </c>
      <c r="D63" s="434"/>
      <c r="E63" s="434"/>
      <c r="F63" s="434"/>
      <c r="G63" s="434"/>
      <c r="H63" s="434"/>
      <c r="I63" s="435"/>
      <c r="J63" s="412">
        <v>0</v>
      </c>
      <c r="K63" s="413"/>
      <c r="L63" s="130">
        <v>0</v>
      </c>
      <c r="M63" s="131">
        <v>0</v>
      </c>
      <c r="N63" s="58" t="str">
        <f>IF(AND(J63=0,M63=0),"（ ）",IF(AND(J63=M63,J63&gt;0),"(0)",(M63-J63)))</f>
        <v>（ ）</v>
      </c>
      <c r="O63" s="130">
        <v>0</v>
      </c>
      <c r="P63" s="132">
        <v>0</v>
      </c>
      <c r="Q63" s="58" t="str">
        <f>IF(P63=0,"（ ）",IF(AND(J63=P63,J63&gt;0),"(0)",(P63-J63)))</f>
        <v>（ ）</v>
      </c>
      <c r="R63" s="130">
        <v>0</v>
      </c>
      <c r="S63" s="132">
        <v>0</v>
      </c>
      <c r="T63" s="58" t="str">
        <f>IF(S63=0,"（ ）",IF(AND(J63=S63,J63&gt;0),"(0)",(S63-J63)))</f>
        <v>（ ）</v>
      </c>
    </row>
    <row r="64" spans="2:20" ht="18" customHeight="1">
      <c r="B64" s="398"/>
      <c r="C64" s="375"/>
      <c r="D64" s="376"/>
      <c r="E64" s="376"/>
      <c r="F64" s="376"/>
      <c r="G64" s="376"/>
      <c r="H64" s="376"/>
      <c r="I64" s="377"/>
      <c r="J64" s="416"/>
      <c r="K64" s="417"/>
      <c r="L64" s="139"/>
      <c r="M64" s="140"/>
      <c r="N64" s="61">
        <f>IF(AND(J64="",M64=""),"",(M64-J64))</f>
      </c>
      <c r="O64" s="139"/>
      <c r="P64" s="141"/>
      <c r="Q64" s="61">
        <f>IF(P64="","",P64-J64)</f>
      </c>
      <c r="R64" s="139"/>
      <c r="S64" s="141"/>
      <c r="T64" s="61">
        <f>IF(S64="","",S64-J64)</f>
      </c>
    </row>
    <row r="65" spans="2:20" ht="18" customHeight="1">
      <c r="B65" s="397" t="s">
        <v>111</v>
      </c>
      <c r="C65" s="460" t="s">
        <v>96</v>
      </c>
      <c r="D65" s="426" t="s">
        <v>97</v>
      </c>
      <c r="E65" s="400"/>
      <c r="F65" s="400"/>
      <c r="G65" s="400"/>
      <c r="H65" s="400"/>
      <c r="I65" s="401"/>
      <c r="J65" s="402">
        <v>0</v>
      </c>
      <c r="K65" s="403"/>
      <c r="L65" s="125">
        <v>0</v>
      </c>
      <c r="M65" s="124">
        <v>0</v>
      </c>
      <c r="N65" s="60" t="str">
        <f>IF(AND(J65=0,M65=0),"（ ）",IF(AND(J65=M65,J65&gt;0),"(0)",(M65-J65)))</f>
        <v>（ ）</v>
      </c>
      <c r="O65" s="125">
        <v>0</v>
      </c>
      <c r="P65" s="126">
        <v>0</v>
      </c>
      <c r="Q65" s="56" t="str">
        <f>IF(P65=0,"（ ）",IF(AND(J65=P65,J65&gt;0),"(0)",(P65-J65)))</f>
        <v>（ ）</v>
      </c>
      <c r="R65" s="125">
        <v>0</v>
      </c>
      <c r="S65" s="126">
        <v>0</v>
      </c>
      <c r="T65" s="56" t="str">
        <f>IF(S65=0,"（ ）",IF(AND(J65=S65,J65&gt;0),"(0)",(S65-J65)))</f>
        <v>（ ）</v>
      </c>
    </row>
    <row r="66" spans="2:20" ht="18" customHeight="1">
      <c r="B66" s="397"/>
      <c r="C66" s="460"/>
      <c r="D66" s="427"/>
      <c r="E66" s="373"/>
      <c r="F66" s="373"/>
      <c r="G66" s="373"/>
      <c r="H66" s="373"/>
      <c r="I66" s="374"/>
      <c r="J66" s="404"/>
      <c r="K66" s="405"/>
      <c r="L66" s="127"/>
      <c r="M66" s="128"/>
      <c r="N66" s="57">
        <f>IF(AND(J66="",M66=""),"",(M66-J66))</f>
      </c>
      <c r="O66" s="127"/>
      <c r="P66" s="129"/>
      <c r="Q66" s="57">
        <f>IF(P66="","",P66-J66)</f>
      </c>
      <c r="R66" s="127"/>
      <c r="S66" s="129"/>
      <c r="T66" s="57">
        <f>IF(S66="","",S66-J66)</f>
      </c>
    </row>
    <row r="67" spans="2:20" ht="18" customHeight="1">
      <c r="B67" s="397"/>
      <c r="C67" s="461"/>
      <c r="D67" s="428" t="s">
        <v>112</v>
      </c>
      <c r="E67" s="429"/>
      <c r="F67" s="429"/>
      <c r="G67" s="429"/>
      <c r="H67" s="429"/>
      <c r="I67" s="430"/>
      <c r="J67" s="412">
        <v>0</v>
      </c>
      <c r="K67" s="413"/>
      <c r="L67" s="130">
        <v>0</v>
      </c>
      <c r="M67" s="131">
        <v>0</v>
      </c>
      <c r="N67" s="58" t="str">
        <f>IF(AND(J67=0,M67=0),"（ ）",IF(AND(J67=M67,J67&gt;0),"(0)",(M67-J67)))</f>
        <v>（ ）</v>
      </c>
      <c r="O67" s="130">
        <v>0</v>
      </c>
      <c r="P67" s="132">
        <v>0</v>
      </c>
      <c r="Q67" s="58" t="str">
        <f>IF(P67=0,"（ ）",IF(AND(J67=P67,J67&gt;0),"(0)",(P67-J67)))</f>
        <v>（ ）</v>
      </c>
      <c r="R67" s="130">
        <v>0</v>
      </c>
      <c r="S67" s="132">
        <v>0</v>
      </c>
      <c r="T67" s="58" t="str">
        <f>IF(S67=0,"（ ）",IF(AND(J67=S67,J67&gt;0),"(0)",(S67-J67)))</f>
        <v>（ ）</v>
      </c>
    </row>
    <row r="68" spans="2:20" ht="18" customHeight="1">
      <c r="B68" s="397"/>
      <c r="C68" s="461"/>
      <c r="D68" s="431"/>
      <c r="E68" s="432"/>
      <c r="F68" s="432"/>
      <c r="G68" s="432"/>
      <c r="H68" s="432"/>
      <c r="I68" s="433"/>
      <c r="J68" s="414"/>
      <c r="K68" s="415"/>
      <c r="L68" s="133"/>
      <c r="M68" s="134"/>
      <c r="N68" s="59">
        <f>IF(AND(J68="",M68=""),"",(M68-J68))</f>
      </c>
      <c r="O68" s="133"/>
      <c r="P68" s="135"/>
      <c r="Q68" s="59">
        <f>IF(P68="","",P68-J68)</f>
      </c>
      <c r="R68" s="133"/>
      <c r="S68" s="135"/>
      <c r="T68" s="59">
        <f>IF(S68="","",S68-J68)</f>
      </c>
    </row>
    <row r="69" spans="2:20" ht="18" customHeight="1">
      <c r="B69" s="397"/>
      <c r="C69" s="423" t="s">
        <v>98</v>
      </c>
      <c r="D69" s="442"/>
      <c r="E69" s="442"/>
      <c r="F69" s="442"/>
      <c r="G69" s="442"/>
      <c r="H69" s="442"/>
      <c r="I69" s="443"/>
      <c r="J69" s="421">
        <v>0</v>
      </c>
      <c r="K69" s="422"/>
      <c r="L69" s="136">
        <v>0</v>
      </c>
      <c r="M69" s="137">
        <v>0</v>
      </c>
      <c r="N69" s="60" t="str">
        <f>IF(AND(J69=0,M69=0),"（ ）",IF(AND(J69=M69,J69&gt;0),"(0)",(M69-J69)))</f>
        <v>（ ）</v>
      </c>
      <c r="O69" s="136">
        <v>0</v>
      </c>
      <c r="P69" s="138">
        <v>0</v>
      </c>
      <c r="Q69" s="60" t="str">
        <f>IF(P69=0,"（ ）",IF(AND(J69=P69,J69&gt;0),"(0)",(P69-J69)))</f>
        <v>（ ）</v>
      </c>
      <c r="R69" s="136">
        <v>0</v>
      </c>
      <c r="S69" s="138">
        <v>0</v>
      </c>
      <c r="T69" s="60" t="str">
        <f>IF(S69=0,"（ ）",IF(AND(J69=S69,J69&gt;0),"(0)",(S69-J69)))</f>
        <v>（ ）</v>
      </c>
    </row>
    <row r="70" spans="2:20" ht="18" customHeight="1">
      <c r="B70" s="398"/>
      <c r="C70" s="444"/>
      <c r="D70" s="445"/>
      <c r="E70" s="445"/>
      <c r="F70" s="445"/>
      <c r="G70" s="445"/>
      <c r="H70" s="445"/>
      <c r="I70" s="446"/>
      <c r="J70" s="404"/>
      <c r="K70" s="405"/>
      <c r="L70" s="133"/>
      <c r="M70" s="134"/>
      <c r="N70" s="61">
        <f>IF(AND(J70="",M70=""),"",(M70-J70))</f>
      </c>
      <c r="O70" s="139"/>
      <c r="P70" s="141"/>
      <c r="Q70" s="59">
        <f>IF(P70="","",P70-J70)</f>
      </c>
      <c r="R70" s="133"/>
      <c r="S70" s="135"/>
      <c r="T70" s="61">
        <f>IF(S70="","",S70-J70)</f>
      </c>
    </row>
    <row r="71" spans="2:20" ht="18" customHeight="1">
      <c r="B71" s="399"/>
      <c r="C71" s="400" t="s">
        <v>99</v>
      </c>
      <c r="D71" s="400"/>
      <c r="E71" s="400"/>
      <c r="F71" s="400"/>
      <c r="G71" s="400"/>
      <c r="H71" s="400"/>
      <c r="I71" s="400"/>
      <c r="J71" s="438">
        <f>J53+J55+J57+J59+J61+J63+J65+J67+J69</f>
        <v>0</v>
      </c>
      <c r="K71" s="439"/>
      <c r="L71" s="142">
        <f>L53+L55+L57+L59+L61+L63+L65+L67+L69</f>
        <v>0</v>
      </c>
      <c r="M71" s="142">
        <f>M53+M55+M57+M59+M61+M63+M65+M67+M69</f>
        <v>0</v>
      </c>
      <c r="N71" s="143" t="str">
        <f>IF(AND(J71=0,M71=0),"（ ）",IF(AND(J71=M71,J71&gt;0),"(0)",(M71-J71)))</f>
        <v>（ ）</v>
      </c>
      <c r="O71" s="144">
        <f>O53+O55+O57+O59+O61+O63+O65+O67+O69</f>
        <v>0</v>
      </c>
      <c r="P71" s="142">
        <f>P53+P55+P57+P59+P61+P63+P65+P67+P69</f>
        <v>0</v>
      </c>
      <c r="Q71" s="56" t="str">
        <f>IF(P71=0,"（ ）",IF(AND(J71=P71,J71&gt;0),"(0)",(P71-J71)))</f>
        <v>（ ）</v>
      </c>
      <c r="R71" s="144">
        <f>R53+R55+R57+R59+R61+R63+R65+R67+R69</f>
        <v>0</v>
      </c>
      <c r="S71" s="142">
        <f>S53+S55+S57+S59+S61+S63+S65+S67+S69</f>
        <v>0</v>
      </c>
      <c r="T71" s="56" t="str">
        <f>IF(S71=0,"（ ）",IF(AND(J71=S71,J71&gt;0),"(0)",(S71-J71)))</f>
        <v>（ ）</v>
      </c>
    </row>
    <row r="72" spans="2:20" ht="18" customHeight="1" thickBot="1">
      <c r="B72" s="436"/>
      <c r="C72" s="437"/>
      <c r="D72" s="437"/>
      <c r="E72" s="437"/>
      <c r="F72" s="437"/>
      <c r="G72" s="437"/>
      <c r="H72" s="437"/>
      <c r="I72" s="437"/>
      <c r="J72" s="440">
        <f>IF(J54+J56+J58+J60+J62+J64+J66+J68+J70=0,"",J54+J56+J58+J60+J62+J64+J66+J68+J70)</f>
      </c>
      <c r="K72" s="441"/>
      <c r="L72" s="145">
        <f>IF(L54+L56+L58+L60+L62+L64+L66+L68+L70=0,"",L54+L56+L58+L60+L62+L64+L66+L68+L70)</f>
      </c>
      <c r="M72" s="145">
        <f>IF(M54+M56+M58+M60+M62+M64+M66+M68+M70=0,"",M54+M56+M58+M60+M62+M64+M66+M68+M70)</f>
      </c>
      <c r="N72" s="146">
        <f>IF(M72="","",M72-J72)</f>
      </c>
      <c r="O72" s="147">
        <f>IF(O54+O56+O58+O60+O62+O64+O66+O68+O70=0,"",O54+O56+O58+O60+O62+O64+O66+O68+O70)</f>
      </c>
      <c r="P72" s="145">
        <f>IF(P54+P56+P58+P60+P62+P64+P66+P68+P70=0,"",P54+P56+P58+P60+P62+P64+P66+P68+P70)</f>
      </c>
      <c r="Q72" s="62">
        <f>IF(P72="","",P72-J72)</f>
      </c>
      <c r="R72" s="147">
        <f>IF(R54+R56+R58+R60+R62+R64+R66+R68+R70=0,"",R54+R56+R58+R60+R62+R64+R66+R68+R70)</f>
      </c>
      <c r="S72" s="145">
        <f>IF(S54+S56+S58+S60+S62+S64+S66+S68+S70=0,"",S54+S56+S58+S60+S62+S64+S66+S68+S70)</f>
      </c>
      <c r="T72" s="62">
        <f>IF(S72="","",S72-J72)</f>
      </c>
    </row>
    <row r="73" spans="2:20" ht="18" customHeight="1" thickTop="1">
      <c r="B73" s="418"/>
      <c r="C73" s="419" t="s">
        <v>100</v>
      </c>
      <c r="D73" s="373"/>
      <c r="E73" s="373"/>
      <c r="F73" s="373"/>
      <c r="G73" s="373"/>
      <c r="H73" s="373"/>
      <c r="I73" s="374"/>
      <c r="J73" s="449">
        <v>0</v>
      </c>
      <c r="K73" s="451"/>
      <c r="L73" s="449">
        <v>0</v>
      </c>
      <c r="M73" s="450"/>
      <c r="N73" s="451"/>
      <c r="O73" s="449">
        <v>0</v>
      </c>
      <c r="P73" s="450"/>
      <c r="Q73" s="451"/>
      <c r="R73" s="449">
        <v>0</v>
      </c>
      <c r="S73" s="450"/>
      <c r="T73" s="451"/>
    </row>
    <row r="74" spans="2:20" ht="18" customHeight="1">
      <c r="B74" s="452"/>
      <c r="C74" s="376"/>
      <c r="D74" s="376"/>
      <c r="E74" s="376"/>
      <c r="F74" s="376"/>
      <c r="G74" s="376"/>
      <c r="H74" s="376"/>
      <c r="I74" s="377"/>
      <c r="J74" s="416"/>
      <c r="K74" s="448"/>
      <c r="L74" s="416"/>
      <c r="M74" s="447"/>
      <c r="N74" s="448"/>
      <c r="O74" s="416"/>
      <c r="P74" s="447"/>
      <c r="Q74" s="448"/>
      <c r="R74" s="416"/>
      <c r="S74" s="447"/>
      <c r="T74" s="448"/>
    </row>
    <row r="75" spans="2:20" ht="18" customHeight="1">
      <c r="B75" s="399"/>
      <c r="C75" s="400" t="s">
        <v>101</v>
      </c>
      <c r="D75" s="370"/>
      <c r="E75" s="370"/>
      <c r="F75" s="370"/>
      <c r="G75" s="370"/>
      <c r="H75" s="370"/>
      <c r="I75" s="371"/>
      <c r="J75" s="456" t="str">
        <f>IF(ISERROR(J71/J73),"（ ）",J71/J73)</f>
        <v>（ ）</v>
      </c>
      <c r="K75" s="457"/>
      <c r="L75" s="458" t="str">
        <f>IF(ISERROR(M71/L73),"（ ）",M71/L73)</f>
        <v>（ ）</v>
      </c>
      <c r="M75" s="459"/>
      <c r="N75" s="457"/>
      <c r="O75" s="458" t="str">
        <f>IF(ISERROR(P71/O73),"（ ）",P71/O73)</f>
        <v>（ ）</v>
      </c>
      <c r="P75" s="459"/>
      <c r="Q75" s="457"/>
      <c r="R75" s="458" t="str">
        <f>IF(ISERROR(S71/R73),"（ ）",S71/R73)</f>
        <v>（ ）</v>
      </c>
      <c r="S75" s="459"/>
      <c r="T75" s="457"/>
    </row>
    <row r="76" spans="2:20" ht="15" customHeight="1">
      <c r="B76" s="452"/>
      <c r="C76" s="376"/>
      <c r="D76" s="376"/>
      <c r="E76" s="376"/>
      <c r="F76" s="376"/>
      <c r="G76" s="376"/>
      <c r="H76" s="376"/>
      <c r="I76" s="377"/>
      <c r="J76" s="467">
        <f>IF(ISERROR(J72/J74),"",J72/J74)</f>
      </c>
      <c r="K76" s="455"/>
      <c r="L76" s="453">
        <f>IF(ISERROR(M72/L74),"",M72/L74)</f>
      </c>
      <c r="M76" s="454"/>
      <c r="N76" s="455"/>
      <c r="O76" s="453">
        <f>IF(ISERROR(P72/O74),"",P72/O74)</f>
      </c>
      <c r="P76" s="454"/>
      <c r="Q76" s="455"/>
      <c r="R76" s="453">
        <f>IF(ISERROR(S72/R74),"",S72/R74)</f>
      </c>
      <c r="S76" s="454"/>
      <c r="T76" s="455"/>
    </row>
    <row r="77" spans="2:20" ht="18" customHeight="1">
      <c r="B77" s="465" t="s">
        <v>113</v>
      </c>
      <c r="C77" s="465"/>
      <c r="D77" s="465"/>
      <c r="E77" s="465"/>
      <c r="F77" s="465"/>
      <c r="G77" s="465"/>
      <c r="H77" s="465"/>
      <c r="I77" s="465"/>
      <c r="J77" s="465"/>
      <c r="K77" s="465"/>
      <c r="L77" s="465"/>
      <c r="M77" s="465"/>
      <c r="N77" s="465"/>
      <c r="O77" s="465"/>
      <c r="P77" s="465"/>
      <c r="Q77" s="465"/>
      <c r="R77" s="465"/>
      <c r="S77" s="465"/>
      <c r="T77" s="465"/>
    </row>
    <row r="78" spans="2:20" ht="18" customHeight="1">
      <c r="B78" s="466"/>
      <c r="C78" s="466"/>
      <c r="D78" s="466"/>
      <c r="E78" s="466"/>
      <c r="F78" s="466"/>
      <c r="G78" s="466"/>
      <c r="H78" s="466"/>
      <c r="I78" s="466"/>
      <c r="J78" s="466"/>
      <c r="K78" s="466"/>
      <c r="L78" s="466"/>
      <c r="M78" s="466"/>
      <c r="N78" s="466"/>
      <c r="O78" s="466"/>
      <c r="P78" s="466"/>
      <c r="Q78" s="466"/>
      <c r="R78" s="466"/>
      <c r="S78" s="466"/>
      <c r="T78" s="466"/>
    </row>
    <row r="79" spans="2:20" ht="26.25" customHeight="1">
      <c r="B79" s="466"/>
      <c r="C79" s="466"/>
      <c r="D79" s="466"/>
      <c r="E79" s="466"/>
      <c r="F79" s="466"/>
      <c r="G79" s="466"/>
      <c r="H79" s="466"/>
      <c r="I79" s="466"/>
      <c r="J79" s="466"/>
      <c r="K79" s="466"/>
      <c r="L79" s="466"/>
      <c r="M79" s="466"/>
      <c r="N79" s="466"/>
      <c r="O79" s="466"/>
      <c r="P79" s="466"/>
      <c r="Q79" s="466"/>
      <c r="R79" s="466"/>
      <c r="S79" s="466"/>
      <c r="T79" s="466"/>
    </row>
    <row r="80" spans="2:20" ht="5.25" customHeight="1">
      <c r="B80" s="49"/>
      <c r="C80" s="49"/>
      <c r="D80" s="49"/>
      <c r="E80" s="49"/>
      <c r="F80" s="49"/>
      <c r="G80" s="49"/>
      <c r="H80" s="49"/>
      <c r="I80" s="49"/>
      <c r="J80" s="49"/>
      <c r="K80" s="49"/>
      <c r="L80" s="49"/>
      <c r="M80" s="49"/>
      <c r="N80" s="49"/>
      <c r="O80" s="49"/>
      <c r="P80" s="49"/>
      <c r="Q80" s="49"/>
      <c r="R80" s="49"/>
      <c r="S80" s="49"/>
      <c r="T80" s="49"/>
    </row>
    <row r="81" spans="2:20" ht="15" customHeight="1">
      <c r="B81" s="238" t="s">
        <v>114</v>
      </c>
      <c r="C81" s="238"/>
      <c r="D81" s="238"/>
      <c r="E81" s="238"/>
      <c r="F81" s="238"/>
      <c r="G81" s="238"/>
      <c r="H81" s="238"/>
      <c r="I81" s="238"/>
      <c r="J81" s="238"/>
      <c r="K81" s="238"/>
      <c r="L81" s="238"/>
      <c r="M81" s="238"/>
      <c r="N81" s="238"/>
      <c r="O81" s="238"/>
      <c r="P81" s="238"/>
      <c r="Q81" s="238"/>
      <c r="R81" s="238"/>
      <c r="S81" s="238"/>
      <c r="T81" s="238"/>
    </row>
    <row r="82" spans="2:20" ht="15.75" customHeight="1">
      <c r="B82" s="242" t="s">
        <v>81</v>
      </c>
      <c r="C82" s="242"/>
      <c r="D82" s="242"/>
      <c r="E82" s="242"/>
      <c r="F82" s="242"/>
      <c r="G82" s="242"/>
      <c r="H82" s="242"/>
      <c r="I82" s="242"/>
      <c r="J82" s="242"/>
      <c r="K82" s="242"/>
      <c r="L82" s="242"/>
      <c r="M82" s="242"/>
      <c r="N82" s="242"/>
      <c r="O82" s="242"/>
      <c r="P82" s="242"/>
      <c r="Q82" s="242"/>
      <c r="R82" s="242"/>
      <c r="S82" s="242"/>
      <c r="T82" s="242"/>
    </row>
    <row r="83" spans="2:20" ht="15.75" customHeight="1">
      <c r="B83" s="231" t="s">
        <v>80</v>
      </c>
      <c r="C83" s="231"/>
      <c r="D83" s="231"/>
      <c r="E83" s="231"/>
      <c r="F83" s="231"/>
      <c r="G83" s="231"/>
      <c r="H83" s="231"/>
      <c r="I83" s="231"/>
      <c r="J83" s="231"/>
      <c r="K83" s="231"/>
      <c r="L83" s="231"/>
      <c r="M83" s="231"/>
      <c r="N83" s="231"/>
      <c r="O83" s="231"/>
      <c r="P83" s="231"/>
      <c r="Q83" s="231"/>
      <c r="R83" s="231"/>
      <c r="S83" s="231"/>
      <c r="T83" s="231"/>
    </row>
    <row r="84" spans="2:20" ht="18" customHeight="1">
      <c r="B84" s="67"/>
      <c r="C84" s="239" t="s">
        <v>31</v>
      </c>
      <c r="D84" s="240"/>
      <c r="E84" s="240"/>
      <c r="F84" s="240"/>
      <c r="G84" s="240"/>
      <c r="H84" s="240"/>
      <c r="I84" s="240"/>
      <c r="J84" s="240"/>
      <c r="K84" s="240"/>
      <c r="L84" s="240"/>
      <c r="M84" s="240"/>
      <c r="N84" s="240"/>
      <c r="O84" s="240"/>
      <c r="P84" s="240"/>
      <c r="Q84" s="240"/>
      <c r="R84" s="240"/>
      <c r="S84" s="240"/>
      <c r="T84" s="241"/>
    </row>
    <row r="85" spans="2:20" ht="18" customHeight="1">
      <c r="B85" s="68"/>
      <c r="C85" s="235" t="s">
        <v>32</v>
      </c>
      <c r="D85" s="236"/>
      <c r="E85" s="236"/>
      <c r="F85" s="236"/>
      <c r="G85" s="236"/>
      <c r="H85" s="236"/>
      <c r="I85" s="236"/>
      <c r="J85" s="236"/>
      <c r="K85" s="236"/>
      <c r="L85" s="236"/>
      <c r="M85" s="236"/>
      <c r="N85" s="236"/>
      <c r="O85" s="236"/>
      <c r="P85" s="236"/>
      <c r="Q85" s="236"/>
      <c r="R85" s="236"/>
      <c r="S85" s="236"/>
      <c r="T85" s="237"/>
    </row>
    <row r="86" spans="2:20" ht="18" customHeight="1">
      <c r="B86" s="68"/>
      <c r="C86" s="235" t="s">
        <v>25</v>
      </c>
      <c r="D86" s="236"/>
      <c r="E86" s="236"/>
      <c r="F86" s="236"/>
      <c r="G86" s="236"/>
      <c r="H86" s="236"/>
      <c r="I86" s="236"/>
      <c r="J86" s="236"/>
      <c r="K86" s="236"/>
      <c r="L86" s="236"/>
      <c r="M86" s="236"/>
      <c r="N86" s="236"/>
      <c r="O86" s="236"/>
      <c r="P86" s="236"/>
      <c r="Q86" s="236"/>
      <c r="R86" s="236"/>
      <c r="S86" s="236"/>
      <c r="T86" s="237"/>
    </row>
    <row r="87" spans="2:20" ht="18" customHeight="1">
      <c r="B87" s="68"/>
      <c r="C87" s="235" t="s">
        <v>26</v>
      </c>
      <c r="D87" s="236"/>
      <c r="E87" s="236"/>
      <c r="F87" s="236"/>
      <c r="G87" s="236"/>
      <c r="H87" s="236"/>
      <c r="I87" s="236"/>
      <c r="J87" s="236"/>
      <c r="K87" s="236"/>
      <c r="L87" s="236"/>
      <c r="M87" s="236"/>
      <c r="N87" s="236"/>
      <c r="O87" s="236"/>
      <c r="P87" s="236"/>
      <c r="Q87" s="236"/>
      <c r="R87" s="236"/>
      <c r="S87" s="236"/>
      <c r="T87" s="237"/>
    </row>
    <row r="88" spans="2:20" ht="18" customHeight="1">
      <c r="B88" s="68"/>
      <c r="C88" s="235" t="s">
        <v>52</v>
      </c>
      <c r="D88" s="236"/>
      <c r="E88" s="236"/>
      <c r="F88" s="236"/>
      <c r="G88" s="236"/>
      <c r="H88" s="236"/>
      <c r="I88" s="236"/>
      <c r="J88" s="236"/>
      <c r="K88" s="236"/>
      <c r="L88" s="236"/>
      <c r="M88" s="236"/>
      <c r="N88" s="236"/>
      <c r="O88" s="236"/>
      <c r="P88" s="236"/>
      <c r="Q88" s="236"/>
      <c r="R88" s="236"/>
      <c r="S88" s="236"/>
      <c r="T88" s="237"/>
    </row>
    <row r="89" spans="2:20" ht="18" customHeight="1">
      <c r="B89" s="68"/>
      <c r="C89" s="235" t="s">
        <v>33</v>
      </c>
      <c r="D89" s="236"/>
      <c r="E89" s="236"/>
      <c r="F89" s="236"/>
      <c r="G89" s="236"/>
      <c r="H89" s="236"/>
      <c r="I89" s="236"/>
      <c r="J89" s="236"/>
      <c r="K89" s="236"/>
      <c r="L89" s="236"/>
      <c r="M89" s="236"/>
      <c r="N89" s="236"/>
      <c r="O89" s="236"/>
      <c r="P89" s="236"/>
      <c r="Q89" s="236"/>
      <c r="R89" s="236"/>
      <c r="S89" s="236"/>
      <c r="T89" s="237"/>
    </row>
    <row r="90" spans="2:20" ht="18" customHeight="1">
      <c r="B90" s="68"/>
      <c r="C90" s="235" t="s">
        <v>27</v>
      </c>
      <c r="D90" s="236"/>
      <c r="E90" s="236"/>
      <c r="F90" s="236"/>
      <c r="G90" s="236"/>
      <c r="H90" s="236"/>
      <c r="I90" s="236"/>
      <c r="J90" s="236"/>
      <c r="K90" s="236"/>
      <c r="L90" s="236"/>
      <c r="M90" s="236"/>
      <c r="N90" s="236"/>
      <c r="O90" s="236"/>
      <c r="P90" s="236"/>
      <c r="Q90" s="236"/>
      <c r="R90" s="236"/>
      <c r="S90" s="236"/>
      <c r="T90" s="237"/>
    </row>
    <row r="91" spans="2:20" ht="18" customHeight="1">
      <c r="B91" s="69"/>
      <c r="C91" s="327" t="s">
        <v>20</v>
      </c>
      <c r="D91" s="329"/>
      <c r="E91" s="246"/>
      <c r="F91" s="246"/>
      <c r="G91" s="246"/>
      <c r="H91" s="246"/>
      <c r="I91" s="246"/>
      <c r="J91" s="246"/>
      <c r="K91" s="246"/>
      <c r="L91" s="246"/>
      <c r="M91" s="246"/>
      <c r="N91" s="246"/>
      <c r="O91" s="246"/>
      <c r="P91" s="246"/>
      <c r="Q91" s="246"/>
      <c r="R91" s="246"/>
      <c r="S91" s="246"/>
      <c r="T91" s="247"/>
    </row>
    <row r="92" spans="2:20" ht="11.25" customHeight="1">
      <c r="B92" s="70"/>
      <c r="C92" s="245"/>
      <c r="D92" s="245"/>
      <c r="E92" s="248"/>
      <c r="F92" s="248"/>
      <c r="G92" s="248"/>
      <c r="H92" s="248"/>
      <c r="I92" s="248"/>
      <c r="J92" s="248"/>
      <c r="K92" s="248"/>
      <c r="L92" s="248"/>
      <c r="M92" s="248"/>
      <c r="N92" s="248"/>
      <c r="O92" s="248"/>
      <c r="P92" s="248"/>
      <c r="Q92" s="248"/>
      <c r="R92" s="248"/>
      <c r="S92" s="248"/>
      <c r="T92" s="249"/>
    </row>
    <row r="93" spans="1:20" ht="12.75" customHeight="1">
      <c r="A93" s="154" t="s">
        <v>7</v>
      </c>
      <c r="B93" s="152"/>
      <c r="C93" s="151"/>
      <c r="D93" s="153"/>
      <c r="E93" s="153"/>
      <c r="F93" s="153"/>
      <c r="G93" s="153"/>
      <c r="H93" s="153"/>
      <c r="I93" s="153"/>
      <c r="J93" s="153"/>
      <c r="K93" s="153"/>
      <c r="L93" s="153"/>
      <c r="M93" s="153"/>
      <c r="N93" s="153"/>
      <c r="O93" s="153"/>
      <c r="P93" s="153"/>
      <c r="Q93" s="153"/>
      <c r="R93" s="153"/>
      <c r="S93" s="153"/>
      <c r="T93" s="153"/>
    </row>
    <row r="94" spans="1:20" ht="18" customHeight="1">
      <c r="A94" s="29" t="s">
        <v>54</v>
      </c>
      <c r="B94" s="14" t="s">
        <v>119</v>
      </c>
      <c r="C94" s="15"/>
      <c r="D94" s="15"/>
      <c r="E94" s="15"/>
      <c r="F94" s="16"/>
      <c r="G94" s="16"/>
      <c r="H94" s="16"/>
      <c r="I94" s="16"/>
      <c r="J94" s="16"/>
      <c r="K94" s="16"/>
      <c r="L94" s="52" t="s">
        <v>116</v>
      </c>
      <c r="M94" s="53" t="s">
        <v>136</v>
      </c>
      <c r="N94" s="63">
        <f>IF($N$2="","",$N$2)</f>
      </c>
      <c r="O94" s="462" t="s">
        <v>74</v>
      </c>
      <c r="P94" s="462"/>
      <c r="Q94" s="463" t="s">
        <v>117</v>
      </c>
      <c r="R94" s="463"/>
      <c r="S94" s="463"/>
      <c r="T94" s="464"/>
    </row>
    <row r="95" spans="1:20" ht="18" customHeight="1">
      <c r="A95" s="29"/>
      <c r="B95" s="238" t="s">
        <v>90</v>
      </c>
      <c r="C95" s="238"/>
      <c r="D95" s="238"/>
      <c r="E95" s="238"/>
      <c r="F95" s="238"/>
      <c r="G95" s="238"/>
      <c r="H95" s="238"/>
      <c r="I95" s="238"/>
      <c r="J95" s="238"/>
      <c r="K95" s="238"/>
      <c r="L95" s="238"/>
      <c r="M95" s="238"/>
      <c r="N95" s="238"/>
      <c r="O95" s="238"/>
      <c r="P95" s="238"/>
      <c r="Q95" s="238"/>
      <c r="R95" s="238"/>
      <c r="S95" s="238"/>
      <c r="T95" s="238"/>
    </row>
    <row r="96" spans="2:20" ht="18" customHeight="1">
      <c r="B96" s="242" t="s">
        <v>81</v>
      </c>
      <c r="C96" s="244"/>
      <c r="D96" s="244"/>
      <c r="E96" s="244"/>
      <c r="F96" s="244"/>
      <c r="G96" s="244"/>
      <c r="H96" s="244"/>
      <c r="I96" s="244"/>
      <c r="J96" s="244"/>
      <c r="K96" s="244"/>
      <c r="L96" s="244"/>
      <c r="M96" s="244"/>
      <c r="N96" s="244"/>
      <c r="O96" s="244"/>
      <c r="P96" s="244"/>
      <c r="Q96" s="244"/>
      <c r="R96" s="244"/>
      <c r="S96" s="244"/>
      <c r="T96" s="244"/>
    </row>
    <row r="97" spans="2:20" ht="18" customHeight="1">
      <c r="B97" s="231" t="s">
        <v>80</v>
      </c>
      <c r="C97" s="232"/>
      <c r="D97" s="232"/>
      <c r="E97" s="232"/>
      <c r="F97" s="232"/>
      <c r="G97" s="232"/>
      <c r="H97" s="232"/>
      <c r="I97" s="232"/>
      <c r="J97" s="232"/>
      <c r="K97" s="232"/>
      <c r="L97" s="232"/>
      <c r="M97" s="232"/>
      <c r="N97" s="232"/>
      <c r="O97" s="232"/>
      <c r="P97" s="232"/>
      <c r="Q97" s="232"/>
      <c r="R97" s="232"/>
      <c r="S97" s="232"/>
      <c r="T97" s="232"/>
    </row>
    <row r="98" spans="2:20" ht="18" customHeight="1">
      <c r="B98" s="67"/>
      <c r="C98" s="239" t="s">
        <v>34</v>
      </c>
      <c r="D98" s="240"/>
      <c r="E98" s="240"/>
      <c r="F98" s="240"/>
      <c r="G98" s="240"/>
      <c r="H98" s="240"/>
      <c r="I98" s="240"/>
      <c r="J98" s="240"/>
      <c r="K98" s="240"/>
      <c r="L98" s="240"/>
      <c r="M98" s="240"/>
      <c r="N98" s="240"/>
      <c r="O98" s="240"/>
      <c r="P98" s="240"/>
      <c r="Q98" s="240"/>
      <c r="R98" s="240"/>
      <c r="S98" s="240"/>
      <c r="T98" s="241"/>
    </row>
    <row r="99" spans="2:20" ht="18" customHeight="1">
      <c r="B99" s="68"/>
      <c r="C99" s="235" t="s">
        <v>35</v>
      </c>
      <c r="D99" s="236"/>
      <c r="E99" s="236"/>
      <c r="F99" s="236"/>
      <c r="G99" s="236"/>
      <c r="H99" s="236"/>
      <c r="I99" s="236"/>
      <c r="J99" s="236"/>
      <c r="K99" s="236"/>
      <c r="L99" s="236"/>
      <c r="M99" s="236"/>
      <c r="N99" s="236"/>
      <c r="O99" s="236"/>
      <c r="P99" s="236"/>
      <c r="Q99" s="236"/>
      <c r="R99" s="236"/>
      <c r="S99" s="236"/>
      <c r="T99" s="237"/>
    </row>
    <row r="100" spans="2:20" ht="18" customHeight="1">
      <c r="B100" s="68"/>
      <c r="C100" s="235" t="s">
        <v>36</v>
      </c>
      <c r="D100" s="236"/>
      <c r="E100" s="236"/>
      <c r="F100" s="236"/>
      <c r="G100" s="236"/>
      <c r="H100" s="236"/>
      <c r="I100" s="236"/>
      <c r="J100" s="236"/>
      <c r="K100" s="236"/>
      <c r="L100" s="236"/>
      <c r="M100" s="236"/>
      <c r="N100" s="236"/>
      <c r="O100" s="236"/>
      <c r="P100" s="236"/>
      <c r="Q100" s="236"/>
      <c r="R100" s="236"/>
      <c r="S100" s="236"/>
      <c r="T100" s="237"/>
    </row>
    <row r="101" spans="2:20" ht="18" customHeight="1">
      <c r="B101" s="68"/>
      <c r="C101" s="235" t="s">
        <v>37</v>
      </c>
      <c r="D101" s="236"/>
      <c r="E101" s="236"/>
      <c r="F101" s="236"/>
      <c r="G101" s="236"/>
      <c r="H101" s="236"/>
      <c r="I101" s="236"/>
      <c r="J101" s="236"/>
      <c r="K101" s="236"/>
      <c r="L101" s="236"/>
      <c r="M101" s="236"/>
      <c r="N101" s="236"/>
      <c r="O101" s="236"/>
      <c r="P101" s="236"/>
      <c r="Q101" s="236"/>
      <c r="R101" s="236"/>
      <c r="S101" s="236"/>
      <c r="T101" s="237"/>
    </row>
    <row r="102" spans="2:20" ht="18" customHeight="1">
      <c r="B102" s="68"/>
      <c r="C102" s="235" t="s">
        <v>38</v>
      </c>
      <c r="D102" s="236"/>
      <c r="E102" s="236"/>
      <c r="F102" s="236"/>
      <c r="G102" s="236"/>
      <c r="H102" s="236"/>
      <c r="I102" s="236"/>
      <c r="J102" s="236"/>
      <c r="K102" s="236"/>
      <c r="L102" s="236"/>
      <c r="M102" s="236"/>
      <c r="N102" s="236"/>
      <c r="O102" s="236"/>
      <c r="P102" s="236"/>
      <c r="Q102" s="236"/>
      <c r="R102" s="236"/>
      <c r="S102" s="236"/>
      <c r="T102" s="237"/>
    </row>
    <row r="103" spans="2:20" ht="18" customHeight="1">
      <c r="B103" s="68"/>
      <c r="C103" s="327" t="s">
        <v>20</v>
      </c>
      <c r="D103" s="329"/>
      <c r="E103" s="246"/>
      <c r="F103" s="246"/>
      <c r="G103" s="246"/>
      <c r="H103" s="246"/>
      <c r="I103" s="246"/>
      <c r="J103" s="246"/>
      <c r="K103" s="246"/>
      <c r="L103" s="246"/>
      <c r="M103" s="246"/>
      <c r="N103" s="246"/>
      <c r="O103" s="246"/>
      <c r="P103" s="246"/>
      <c r="Q103" s="246"/>
      <c r="R103" s="246"/>
      <c r="S103" s="246"/>
      <c r="T103" s="247"/>
    </row>
    <row r="104" spans="2:20" ht="18" customHeight="1">
      <c r="B104" s="155"/>
      <c r="C104" s="331"/>
      <c r="D104" s="331"/>
      <c r="E104" s="248"/>
      <c r="F104" s="248"/>
      <c r="G104" s="248"/>
      <c r="H104" s="248"/>
      <c r="I104" s="248"/>
      <c r="J104" s="248"/>
      <c r="K104" s="248"/>
      <c r="L104" s="248"/>
      <c r="M104" s="248"/>
      <c r="N104" s="248"/>
      <c r="O104" s="248"/>
      <c r="P104" s="248"/>
      <c r="Q104" s="248"/>
      <c r="R104" s="248"/>
      <c r="S104" s="248"/>
      <c r="T104" s="249"/>
    </row>
    <row r="105" spans="2:20" ht="14.25" customHeight="1">
      <c r="B105" s="156"/>
      <c r="C105" s="22"/>
      <c r="D105" s="26"/>
      <c r="E105" s="26"/>
      <c r="F105" s="26"/>
      <c r="G105" s="26"/>
      <c r="H105" s="26"/>
      <c r="I105" s="26"/>
      <c r="J105" s="26"/>
      <c r="K105" s="26"/>
      <c r="L105" s="26"/>
      <c r="M105" s="26"/>
      <c r="N105" s="26"/>
      <c r="O105" s="26"/>
      <c r="P105" s="26"/>
      <c r="Q105" s="26"/>
      <c r="R105" s="26"/>
      <c r="S105" s="26"/>
      <c r="T105" s="26"/>
    </row>
    <row r="106" spans="2:20" ht="14.25" customHeight="1">
      <c r="B106" s="55"/>
      <c r="C106" s="47"/>
      <c r="D106" s="48"/>
      <c r="E106" s="48"/>
      <c r="F106" s="48"/>
      <c r="G106" s="48"/>
      <c r="H106" s="48"/>
      <c r="I106" s="48"/>
      <c r="J106" s="48"/>
      <c r="K106" s="48"/>
      <c r="L106" s="48"/>
      <c r="M106" s="48"/>
      <c r="N106" s="48"/>
      <c r="O106" s="48"/>
      <c r="P106" s="48"/>
      <c r="Q106" s="48"/>
      <c r="R106" s="48"/>
      <c r="S106" s="48"/>
      <c r="T106" s="48"/>
    </row>
    <row r="107" spans="2:20" ht="18" customHeight="1">
      <c r="B107" s="238" t="s">
        <v>82</v>
      </c>
      <c r="C107" s="238"/>
      <c r="D107" s="238"/>
      <c r="E107" s="238"/>
      <c r="F107" s="238"/>
      <c r="G107" s="238"/>
      <c r="H107" s="238"/>
      <c r="I107" s="238"/>
      <c r="J107" s="238"/>
      <c r="K107" s="238"/>
      <c r="L107" s="238"/>
      <c r="M107" s="238"/>
      <c r="N107" s="238"/>
      <c r="O107" s="238"/>
      <c r="P107" s="238"/>
      <c r="Q107" s="238"/>
      <c r="R107" s="238"/>
      <c r="S107" s="238"/>
      <c r="T107" s="238"/>
    </row>
    <row r="108" spans="2:20" ht="18" customHeight="1">
      <c r="B108" s="242" t="s">
        <v>81</v>
      </c>
      <c r="C108" s="243"/>
      <c r="D108" s="243"/>
      <c r="E108" s="243"/>
      <c r="F108" s="243"/>
      <c r="G108" s="243"/>
      <c r="H108" s="243"/>
      <c r="I108" s="243"/>
      <c r="J108" s="243"/>
      <c r="K108" s="243"/>
      <c r="L108" s="243"/>
      <c r="M108" s="243"/>
      <c r="N108" s="243"/>
      <c r="O108" s="243"/>
      <c r="P108" s="243"/>
      <c r="Q108" s="243"/>
      <c r="R108" s="243"/>
      <c r="S108" s="243"/>
      <c r="T108" s="243"/>
    </row>
    <row r="109" spans="2:20" ht="18" customHeight="1">
      <c r="B109" s="231" t="s">
        <v>80</v>
      </c>
      <c r="C109" s="233"/>
      <c r="D109" s="233"/>
      <c r="E109" s="233"/>
      <c r="F109" s="233"/>
      <c r="G109" s="233"/>
      <c r="H109" s="233"/>
      <c r="I109" s="233"/>
      <c r="J109" s="233"/>
      <c r="K109" s="233"/>
      <c r="L109" s="233"/>
      <c r="M109" s="233"/>
      <c r="N109" s="233"/>
      <c r="O109" s="233"/>
      <c r="P109" s="233"/>
      <c r="Q109" s="233"/>
      <c r="R109" s="233"/>
      <c r="S109" s="233"/>
      <c r="T109" s="233"/>
    </row>
    <row r="110" spans="2:20" ht="18" customHeight="1">
      <c r="B110" s="67"/>
      <c r="C110" s="239" t="s">
        <v>39</v>
      </c>
      <c r="D110" s="240"/>
      <c r="E110" s="240"/>
      <c r="F110" s="240"/>
      <c r="G110" s="240"/>
      <c r="H110" s="240"/>
      <c r="I110" s="240"/>
      <c r="J110" s="240"/>
      <c r="K110" s="240"/>
      <c r="L110" s="240"/>
      <c r="M110" s="240"/>
      <c r="N110" s="240"/>
      <c r="O110" s="240"/>
      <c r="P110" s="240"/>
      <c r="Q110" s="240"/>
      <c r="R110" s="240"/>
      <c r="S110" s="240"/>
      <c r="T110" s="241"/>
    </row>
    <row r="111" spans="2:20" ht="18" customHeight="1">
      <c r="B111" s="157"/>
      <c r="C111" s="235" t="s">
        <v>40</v>
      </c>
      <c r="D111" s="236"/>
      <c r="E111" s="236"/>
      <c r="F111" s="236"/>
      <c r="G111" s="236"/>
      <c r="H111" s="236"/>
      <c r="I111" s="236"/>
      <c r="J111" s="236"/>
      <c r="K111" s="236"/>
      <c r="L111" s="236"/>
      <c r="M111" s="236"/>
      <c r="N111" s="236"/>
      <c r="O111" s="236"/>
      <c r="P111" s="236"/>
      <c r="Q111" s="236"/>
      <c r="R111" s="236"/>
      <c r="S111" s="236"/>
      <c r="T111" s="237"/>
    </row>
    <row r="112" spans="2:20" ht="22.5" customHeight="1">
      <c r="B112" s="157"/>
      <c r="C112" s="330"/>
      <c r="D112" s="330"/>
      <c r="E112" s="330"/>
      <c r="F112" s="330"/>
      <c r="G112" s="330"/>
      <c r="H112" s="330"/>
      <c r="I112" s="330"/>
      <c r="J112" s="330"/>
      <c r="K112" s="330"/>
      <c r="L112" s="330"/>
      <c r="M112" s="330"/>
      <c r="N112" s="330"/>
      <c r="O112" s="330"/>
      <c r="P112" s="330"/>
      <c r="Q112" s="330"/>
      <c r="R112" s="330"/>
      <c r="S112" s="330"/>
      <c r="T112" s="237"/>
    </row>
    <row r="113" spans="2:20" ht="18" customHeight="1">
      <c r="B113" s="68"/>
      <c r="C113" s="235" t="s">
        <v>41</v>
      </c>
      <c r="D113" s="236"/>
      <c r="E113" s="236"/>
      <c r="F113" s="236"/>
      <c r="G113" s="236"/>
      <c r="H113" s="236"/>
      <c r="I113" s="236"/>
      <c r="J113" s="236"/>
      <c r="K113" s="236"/>
      <c r="L113" s="236"/>
      <c r="M113" s="236"/>
      <c r="N113" s="236"/>
      <c r="O113" s="236"/>
      <c r="P113" s="236"/>
      <c r="Q113" s="236"/>
      <c r="R113" s="236"/>
      <c r="S113" s="236"/>
      <c r="T113" s="237"/>
    </row>
    <row r="114" spans="2:20" ht="18" customHeight="1">
      <c r="B114" s="68"/>
      <c r="C114" s="235" t="s">
        <v>23</v>
      </c>
      <c r="D114" s="236"/>
      <c r="E114" s="236"/>
      <c r="F114" s="236"/>
      <c r="G114" s="236"/>
      <c r="H114" s="236"/>
      <c r="I114" s="236"/>
      <c r="J114" s="236"/>
      <c r="K114" s="236"/>
      <c r="L114" s="236"/>
      <c r="M114" s="236"/>
      <c r="N114" s="236"/>
      <c r="O114" s="236"/>
      <c r="P114" s="236"/>
      <c r="Q114" s="236"/>
      <c r="R114" s="236"/>
      <c r="S114" s="236"/>
      <c r="T114" s="237"/>
    </row>
    <row r="115" spans="2:20" ht="18" customHeight="1">
      <c r="B115" s="68"/>
      <c r="C115" s="235" t="s">
        <v>42</v>
      </c>
      <c r="D115" s="236"/>
      <c r="E115" s="236"/>
      <c r="F115" s="236"/>
      <c r="G115" s="236"/>
      <c r="H115" s="236"/>
      <c r="I115" s="236"/>
      <c r="J115" s="236"/>
      <c r="K115" s="236"/>
      <c r="L115" s="236"/>
      <c r="M115" s="236"/>
      <c r="N115" s="236"/>
      <c r="O115" s="236"/>
      <c r="P115" s="236"/>
      <c r="Q115" s="236"/>
      <c r="R115" s="236"/>
      <c r="S115" s="236"/>
      <c r="T115" s="237"/>
    </row>
    <row r="116" spans="2:20" ht="18" customHeight="1">
      <c r="B116" s="68"/>
      <c r="C116" s="235" t="s">
        <v>28</v>
      </c>
      <c r="D116" s="236"/>
      <c r="E116" s="236"/>
      <c r="F116" s="236"/>
      <c r="G116" s="236"/>
      <c r="H116" s="236"/>
      <c r="I116" s="236"/>
      <c r="J116" s="236"/>
      <c r="K116" s="236"/>
      <c r="L116" s="236"/>
      <c r="M116" s="236"/>
      <c r="N116" s="236"/>
      <c r="O116" s="236"/>
      <c r="P116" s="236"/>
      <c r="Q116" s="236"/>
      <c r="R116" s="236"/>
      <c r="S116" s="236"/>
      <c r="T116" s="237"/>
    </row>
    <row r="117" spans="2:20" ht="18" customHeight="1">
      <c r="B117" s="68"/>
      <c r="C117" s="327" t="s">
        <v>20</v>
      </c>
      <c r="D117" s="329"/>
      <c r="E117" s="342"/>
      <c r="F117" s="342"/>
      <c r="G117" s="342"/>
      <c r="H117" s="342"/>
      <c r="I117" s="342"/>
      <c r="J117" s="342"/>
      <c r="K117" s="342"/>
      <c r="L117" s="342"/>
      <c r="M117" s="342"/>
      <c r="N117" s="342"/>
      <c r="O117" s="342"/>
      <c r="P117" s="342"/>
      <c r="Q117" s="342"/>
      <c r="R117" s="342"/>
      <c r="S117" s="342"/>
      <c r="T117" s="343"/>
    </row>
    <row r="118" spans="2:20" ht="18" customHeight="1">
      <c r="B118" s="155"/>
      <c r="C118" s="331"/>
      <c r="D118" s="331"/>
      <c r="E118" s="344"/>
      <c r="F118" s="344"/>
      <c r="G118" s="344"/>
      <c r="H118" s="344"/>
      <c r="I118" s="344"/>
      <c r="J118" s="344"/>
      <c r="K118" s="344"/>
      <c r="L118" s="344"/>
      <c r="M118" s="344"/>
      <c r="N118" s="344"/>
      <c r="O118" s="344"/>
      <c r="P118" s="344"/>
      <c r="Q118" s="344"/>
      <c r="R118" s="344"/>
      <c r="S118" s="344"/>
      <c r="T118" s="345"/>
    </row>
    <row r="119" spans="2:20" ht="14.25" customHeight="1">
      <c r="B119" s="156"/>
      <c r="C119" s="22"/>
      <c r="D119" s="26"/>
      <c r="E119" s="26"/>
      <c r="F119" s="26"/>
      <c r="G119" s="26"/>
      <c r="H119" s="26"/>
      <c r="I119" s="26"/>
      <c r="J119" s="26"/>
      <c r="K119" s="26"/>
      <c r="L119" s="26"/>
      <c r="M119" s="26"/>
      <c r="N119" s="26"/>
      <c r="O119" s="26"/>
      <c r="P119" s="26"/>
      <c r="Q119" s="26"/>
      <c r="R119" s="26"/>
      <c r="S119" s="26"/>
      <c r="T119" s="26"/>
    </row>
    <row r="120" spans="2:20" ht="14.25" customHeight="1">
      <c r="B120" s="55"/>
      <c r="C120" s="47"/>
      <c r="D120" s="46"/>
      <c r="E120" s="46"/>
      <c r="F120" s="46"/>
      <c r="G120" s="46"/>
      <c r="H120" s="46"/>
      <c r="I120" s="46"/>
      <c r="J120" s="46"/>
      <c r="K120" s="46"/>
      <c r="L120" s="46"/>
      <c r="M120" s="46"/>
      <c r="N120" s="46"/>
      <c r="O120" s="46"/>
      <c r="P120" s="46"/>
      <c r="Q120" s="46"/>
      <c r="R120" s="46"/>
      <c r="S120" s="46"/>
      <c r="T120" s="46"/>
    </row>
    <row r="121" spans="2:20" ht="18" customHeight="1">
      <c r="B121" s="238" t="s">
        <v>83</v>
      </c>
      <c r="C121" s="238"/>
      <c r="D121" s="238"/>
      <c r="E121" s="238"/>
      <c r="F121" s="238"/>
      <c r="G121" s="238"/>
      <c r="H121" s="238"/>
      <c r="I121" s="238"/>
      <c r="J121" s="238"/>
      <c r="K121" s="238"/>
      <c r="L121" s="238"/>
      <c r="M121" s="238"/>
      <c r="N121" s="238"/>
      <c r="O121" s="238"/>
      <c r="P121" s="238"/>
      <c r="Q121" s="238"/>
      <c r="R121" s="238"/>
      <c r="S121" s="238"/>
      <c r="T121" s="238"/>
    </row>
    <row r="122" spans="2:20" ht="18" customHeight="1">
      <c r="B122" s="242" t="s">
        <v>81</v>
      </c>
      <c r="C122" s="244"/>
      <c r="D122" s="244"/>
      <c r="E122" s="244"/>
      <c r="F122" s="244"/>
      <c r="G122" s="244"/>
      <c r="H122" s="244"/>
      <c r="I122" s="244"/>
      <c r="J122" s="244"/>
      <c r="K122" s="244"/>
      <c r="L122" s="244"/>
      <c r="M122" s="244"/>
      <c r="N122" s="244"/>
      <c r="O122" s="244"/>
      <c r="P122" s="244"/>
      <c r="Q122" s="244"/>
      <c r="R122" s="244"/>
      <c r="S122" s="244"/>
      <c r="T122" s="244"/>
    </row>
    <row r="123" spans="2:20" ht="18" customHeight="1">
      <c r="B123" s="231" t="s">
        <v>80</v>
      </c>
      <c r="C123" s="232"/>
      <c r="D123" s="232"/>
      <c r="E123" s="232"/>
      <c r="F123" s="232"/>
      <c r="G123" s="232"/>
      <c r="H123" s="232"/>
      <c r="I123" s="232"/>
      <c r="J123" s="232"/>
      <c r="K123" s="232"/>
      <c r="L123" s="232"/>
      <c r="M123" s="232"/>
      <c r="N123" s="232"/>
      <c r="O123" s="232"/>
      <c r="P123" s="232"/>
      <c r="Q123" s="232"/>
      <c r="R123" s="232"/>
      <c r="S123" s="232"/>
      <c r="T123" s="232"/>
    </row>
    <row r="124" spans="2:20" ht="18" customHeight="1">
      <c r="B124" s="67"/>
      <c r="C124" s="239" t="s">
        <v>43</v>
      </c>
      <c r="D124" s="240"/>
      <c r="E124" s="240"/>
      <c r="F124" s="240"/>
      <c r="G124" s="240"/>
      <c r="H124" s="240"/>
      <c r="I124" s="240"/>
      <c r="J124" s="240"/>
      <c r="K124" s="240"/>
      <c r="L124" s="240"/>
      <c r="M124" s="240"/>
      <c r="N124" s="240"/>
      <c r="O124" s="240"/>
      <c r="P124" s="240"/>
      <c r="Q124" s="240"/>
      <c r="R124" s="240"/>
      <c r="S124" s="240"/>
      <c r="T124" s="241"/>
    </row>
    <row r="125" spans="2:20" ht="18" customHeight="1">
      <c r="B125" s="68"/>
      <c r="C125" s="235" t="s">
        <v>44</v>
      </c>
      <c r="D125" s="236"/>
      <c r="E125" s="236"/>
      <c r="F125" s="236"/>
      <c r="G125" s="236"/>
      <c r="H125" s="236"/>
      <c r="I125" s="236"/>
      <c r="J125" s="236"/>
      <c r="K125" s="236"/>
      <c r="L125" s="236"/>
      <c r="M125" s="236"/>
      <c r="N125" s="236"/>
      <c r="O125" s="236"/>
      <c r="P125" s="236"/>
      <c r="Q125" s="236"/>
      <c r="R125" s="236"/>
      <c r="S125" s="236"/>
      <c r="T125" s="237"/>
    </row>
    <row r="126" spans="2:20" ht="18" customHeight="1">
      <c r="B126" s="68"/>
      <c r="C126" s="235" t="s">
        <v>45</v>
      </c>
      <c r="D126" s="236"/>
      <c r="E126" s="236"/>
      <c r="F126" s="236"/>
      <c r="G126" s="236"/>
      <c r="H126" s="236"/>
      <c r="I126" s="236"/>
      <c r="J126" s="236"/>
      <c r="K126" s="236"/>
      <c r="L126" s="236"/>
      <c r="M126" s="236"/>
      <c r="N126" s="236"/>
      <c r="O126" s="236"/>
      <c r="P126" s="236"/>
      <c r="Q126" s="236"/>
      <c r="R126" s="236"/>
      <c r="S126" s="236"/>
      <c r="T126" s="237"/>
    </row>
    <row r="127" spans="2:20" ht="18" customHeight="1">
      <c r="B127" s="68"/>
      <c r="C127" s="235" t="s">
        <v>115</v>
      </c>
      <c r="D127" s="236"/>
      <c r="E127" s="236"/>
      <c r="F127" s="236"/>
      <c r="G127" s="236"/>
      <c r="H127" s="236"/>
      <c r="I127" s="236"/>
      <c r="J127" s="236"/>
      <c r="K127" s="236"/>
      <c r="L127" s="236"/>
      <c r="M127" s="236"/>
      <c r="N127" s="236"/>
      <c r="O127" s="236"/>
      <c r="P127" s="236"/>
      <c r="Q127" s="236"/>
      <c r="R127" s="236"/>
      <c r="S127" s="236"/>
      <c r="T127" s="237"/>
    </row>
    <row r="128" spans="2:20" ht="18" customHeight="1">
      <c r="B128" s="68"/>
      <c r="C128" s="235" t="s">
        <v>24</v>
      </c>
      <c r="D128" s="236"/>
      <c r="E128" s="236"/>
      <c r="F128" s="236"/>
      <c r="G128" s="236"/>
      <c r="H128" s="236"/>
      <c r="I128" s="236"/>
      <c r="J128" s="236"/>
      <c r="K128" s="236"/>
      <c r="L128" s="236"/>
      <c r="M128" s="236"/>
      <c r="N128" s="236"/>
      <c r="O128" s="236"/>
      <c r="P128" s="236"/>
      <c r="Q128" s="236"/>
      <c r="R128" s="236"/>
      <c r="S128" s="236"/>
      <c r="T128" s="237"/>
    </row>
    <row r="129" spans="2:20" ht="18" customHeight="1">
      <c r="B129" s="68"/>
      <c r="C129" s="235" t="s">
        <v>29</v>
      </c>
      <c r="D129" s="236"/>
      <c r="E129" s="236"/>
      <c r="F129" s="236"/>
      <c r="G129" s="236"/>
      <c r="H129" s="236"/>
      <c r="I129" s="236"/>
      <c r="J129" s="236"/>
      <c r="K129" s="236"/>
      <c r="L129" s="236"/>
      <c r="M129" s="236"/>
      <c r="N129" s="236"/>
      <c r="O129" s="236"/>
      <c r="P129" s="236"/>
      <c r="Q129" s="236"/>
      <c r="R129" s="236"/>
      <c r="S129" s="236"/>
      <c r="T129" s="237"/>
    </row>
    <row r="130" spans="2:20" ht="18" customHeight="1">
      <c r="B130" s="68"/>
      <c r="C130" s="235" t="s">
        <v>46</v>
      </c>
      <c r="D130" s="236"/>
      <c r="E130" s="236"/>
      <c r="F130" s="236"/>
      <c r="G130" s="236"/>
      <c r="H130" s="236"/>
      <c r="I130" s="236"/>
      <c r="J130" s="236"/>
      <c r="K130" s="236"/>
      <c r="L130" s="236"/>
      <c r="M130" s="236"/>
      <c r="N130" s="236"/>
      <c r="O130" s="236"/>
      <c r="P130" s="236"/>
      <c r="Q130" s="236"/>
      <c r="R130" s="236"/>
      <c r="S130" s="236"/>
      <c r="T130" s="237"/>
    </row>
    <row r="131" spans="2:20" ht="18" customHeight="1">
      <c r="B131" s="68"/>
      <c r="C131" s="327" t="s">
        <v>20</v>
      </c>
      <c r="D131" s="328"/>
      <c r="E131" s="246"/>
      <c r="F131" s="246"/>
      <c r="G131" s="246"/>
      <c r="H131" s="246"/>
      <c r="I131" s="246"/>
      <c r="J131" s="246"/>
      <c r="K131" s="246"/>
      <c r="L131" s="246"/>
      <c r="M131" s="246"/>
      <c r="N131" s="246"/>
      <c r="O131" s="246"/>
      <c r="P131" s="246"/>
      <c r="Q131" s="246"/>
      <c r="R131" s="246"/>
      <c r="S131" s="246"/>
      <c r="T131" s="247"/>
    </row>
    <row r="132" spans="2:20" ht="18" customHeight="1">
      <c r="B132" s="155"/>
      <c r="C132" s="341"/>
      <c r="D132" s="341"/>
      <c r="E132" s="248"/>
      <c r="F132" s="248"/>
      <c r="G132" s="248"/>
      <c r="H132" s="248"/>
      <c r="I132" s="248"/>
      <c r="J132" s="248"/>
      <c r="K132" s="248"/>
      <c r="L132" s="248"/>
      <c r="M132" s="248"/>
      <c r="N132" s="248"/>
      <c r="O132" s="248"/>
      <c r="P132" s="248"/>
      <c r="Q132" s="248"/>
      <c r="R132" s="248"/>
      <c r="S132" s="248"/>
      <c r="T132" s="249"/>
    </row>
    <row r="133" spans="2:20" ht="14.25" customHeight="1">
      <c r="B133" s="158"/>
      <c r="C133" s="22"/>
      <c r="D133" s="26"/>
      <c r="E133" s="26"/>
      <c r="F133" s="26"/>
      <c r="G133" s="26"/>
      <c r="H133" s="26"/>
      <c r="I133" s="26"/>
      <c r="J133" s="26"/>
      <c r="K133" s="26"/>
      <c r="L133" s="26"/>
      <c r="M133" s="26"/>
      <c r="N133" s="26"/>
      <c r="O133" s="26"/>
      <c r="P133" s="26"/>
      <c r="Q133" s="26"/>
      <c r="R133" s="26"/>
      <c r="S133" s="26"/>
      <c r="T133" s="27"/>
    </row>
    <row r="134" spans="2:20" ht="14.25" customHeight="1">
      <c r="B134" s="159"/>
      <c r="C134" s="22"/>
      <c r="D134" s="26"/>
      <c r="E134" s="26"/>
      <c r="F134" s="26"/>
      <c r="G134" s="26"/>
      <c r="H134" s="26"/>
      <c r="I134" s="26"/>
      <c r="J134" s="26"/>
      <c r="K134" s="26"/>
      <c r="L134" s="26"/>
      <c r="M134" s="26"/>
      <c r="N134" s="26"/>
      <c r="O134" s="26"/>
      <c r="P134" s="26"/>
      <c r="Q134" s="26"/>
      <c r="R134" s="26"/>
      <c r="S134" s="26"/>
      <c r="T134" s="26"/>
    </row>
    <row r="135" spans="1:20" ht="18" customHeight="1">
      <c r="A135" s="30"/>
      <c r="B135" s="346" t="s">
        <v>139</v>
      </c>
      <c r="C135" s="346"/>
      <c r="D135" s="346"/>
      <c r="E135" s="346"/>
      <c r="F135" s="346"/>
      <c r="G135" s="346"/>
      <c r="H135" s="346"/>
      <c r="I135" s="346"/>
      <c r="J135" s="346"/>
      <c r="K135" s="346"/>
      <c r="L135" s="346"/>
      <c r="M135" s="346"/>
      <c r="N135" s="346"/>
      <c r="O135" s="346"/>
      <c r="P135" s="346"/>
      <c r="Q135" s="346"/>
      <c r="R135" s="346"/>
      <c r="S135" s="346"/>
      <c r="T135" s="346"/>
    </row>
    <row r="136" spans="1:20" ht="19.5" customHeight="1">
      <c r="A136" s="30"/>
      <c r="B136" s="332"/>
      <c r="C136" s="333"/>
      <c r="D136" s="333"/>
      <c r="E136" s="333"/>
      <c r="F136" s="333"/>
      <c r="G136" s="333"/>
      <c r="H136" s="333"/>
      <c r="I136" s="333"/>
      <c r="J136" s="333"/>
      <c r="K136" s="333"/>
      <c r="L136" s="333"/>
      <c r="M136" s="333"/>
      <c r="N136" s="333"/>
      <c r="O136" s="333"/>
      <c r="P136" s="333"/>
      <c r="Q136" s="333"/>
      <c r="R136" s="333"/>
      <c r="S136" s="333"/>
      <c r="T136" s="334"/>
    </row>
    <row r="137" spans="1:20" ht="19.5" customHeight="1">
      <c r="A137" s="30"/>
      <c r="B137" s="335"/>
      <c r="C137" s="336"/>
      <c r="D137" s="336"/>
      <c r="E137" s="336"/>
      <c r="F137" s="336"/>
      <c r="G137" s="336"/>
      <c r="H137" s="336"/>
      <c r="I137" s="336"/>
      <c r="J137" s="336"/>
      <c r="K137" s="336"/>
      <c r="L137" s="336"/>
      <c r="M137" s="336"/>
      <c r="N137" s="336"/>
      <c r="O137" s="336"/>
      <c r="P137" s="336"/>
      <c r="Q137" s="336"/>
      <c r="R137" s="336"/>
      <c r="S137" s="336"/>
      <c r="T137" s="337"/>
    </row>
    <row r="138" spans="1:20" ht="19.5" customHeight="1">
      <c r="A138" s="30"/>
      <c r="B138" s="335"/>
      <c r="C138" s="336"/>
      <c r="D138" s="336"/>
      <c r="E138" s="336"/>
      <c r="F138" s="336"/>
      <c r="G138" s="336"/>
      <c r="H138" s="336"/>
      <c r="I138" s="336"/>
      <c r="J138" s="336"/>
      <c r="K138" s="336"/>
      <c r="L138" s="336"/>
      <c r="M138" s="336"/>
      <c r="N138" s="336"/>
      <c r="O138" s="336"/>
      <c r="P138" s="336"/>
      <c r="Q138" s="336"/>
      <c r="R138" s="336"/>
      <c r="S138" s="336"/>
      <c r="T138" s="337"/>
    </row>
    <row r="139" spans="2:20" ht="19.5" customHeight="1">
      <c r="B139" s="338"/>
      <c r="C139" s="339"/>
      <c r="D139" s="339"/>
      <c r="E139" s="339"/>
      <c r="F139" s="339"/>
      <c r="G139" s="339"/>
      <c r="H139" s="339"/>
      <c r="I139" s="339"/>
      <c r="J139" s="339"/>
      <c r="K139" s="339"/>
      <c r="L139" s="339"/>
      <c r="M139" s="339"/>
      <c r="N139" s="339"/>
      <c r="O139" s="339"/>
      <c r="P139" s="339"/>
      <c r="Q139" s="339"/>
      <c r="R139" s="339"/>
      <c r="S139" s="339"/>
      <c r="T139" s="340"/>
    </row>
    <row r="140" ht="17.25" customHeight="1">
      <c r="A140" s="30" t="s">
        <v>7</v>
      </c>
    </row>
    <row r="141" ht="18" customHeight="1">
      <c r="A141" s="31" t="s">
        <v>9</v>
      </c>
    </row>
  </sheetData>
  <sheetProtection sheet="1"/>
  <mergeCells count="232">
    <mergeCell ref="X7:AF9"/>
    <mergeCell ref="X10:AF11"/>
    <mergeCell ref="X13:AF14"/>
    <mergeCell ref="X16:AF17"/>
    <mergeCell ref="X18:AF19"/>
    <mergeCell ref="N11:N12"/>
    <mergeCell ref="O46:P46"/>
    <mergeCell ref="Q46:T46"/>
    <mergeCell ref="O94:P94"/>
    <mergeCell ref="Q94:T94"/>
    <mergeCell ref="B77:T79"/>
    <mergeCell ref="O75:Q75"/>
    <mergeCell ref="R75:T75"/>
    <mergeCell ref="J76:K76"/>
    <mergeCell ref="L76:N76"/>
    <mergeCell ref="O76:Q76"/>
    <mergeCell ref="R76:T76"/>
    <mergeCell ref="B75:B76"/>
    <mergeCell ref="C75:I76"/>
    <mergeCell ref="J75:K75"/>
    <mergeCell ref="L75:N75"/>
    <mergeCell ref="B65:B70"/>
    <mergeCell ref="C65:C68"/>
    <mergeCell ref="O73:Q73"/>
    <mergeCell ref="R73:T73"/>
    <mergeCell ref="J74:K74"/>
    <mergeCell ref="L74:N74"/>
    <mergeCell ref="O74:Q74"/>
    <mergeCell ref="R74:T74"/>
    <mergeCell ref="L73:N73"/>
    <mergeCell ref="B73:B74"/>
    <mergeCell ref="C73:I74"/>
    <mergeCell ref="J73:K73"/>
    <mergeCell ref="B71:B72"/>
    <mergeCell ref="C71:I72"/>
    <mergeCell ref="J71:K71"/>
    <mergeCell ref="J72:K72"/>
    <mergeCell ref="J70:K70"/>
    <mergeCell ref="J67:K67"/>
    <mergeCell ref="J68:K68"/>
    <mergeCell ref="C69:I70"/>
    <mergeCell ref="D65:I66"/>
    <mergeCell ref="J65:K65"/>
    <mergeCell ref="J66:K66"/>
    <mergeCell ref="D67:I68"/>
    <mergeCell ref="J69:K69"/>
    <mergeCell ref="C61:I62"/>
    <mergeCell ref="J61:K61"/>
    <mergeCell ref="J62:K62"/>
    <mergeCell ref="C63:I64"/>
    <mergeCell ref="J63:K63"/>
    <mergeCell ref="J64:K64"/>
    <mergeCell ref="C57:I58"/>
    <mergeCell ref="J57:K57"/>
    <mergeCell ref="J58:K58"/>
    <mergeCell ref="C59:I60"/>
    <mergeCell ref="J59:K59"/>
    <mergeCell ref="J60:K60"/>
    <mergeCell ref="S51:S52"/>
    <mergeCell ref="T51:T52"/>
    <mergeCell ref="J52:K52"/>
    <mergeCell ref="B53:B64"/>
    <mergeCell ref="C53:I54"/>
    <mergeCell ref="J53:K53"/>
    <mergeCell ref="J54:K54"/>
    <mergeCell ref="C55:I56"/>
    <mergeCell ref="J55:K55"/>
    <mergeCell ref="J56:K56"/>
    <mergeCell ref="B49:I52"/>
    <mergeCell ref="J49:T49"/>
    <mergeCell ref="J50:K51"/>
    <mergeCell ref="L51:L52"/>
    <mergeCell ref="M51:M52"/>
    <mergeCell ref="N51:N52"/>
    <mergeCell ref="O51:O52"/>
    <mergeCell ref="P51:P52"/>
    <mergeCell ref="Q51:Q52"/>
    <mergeCell ref="R51:R52"/>
    <mergeCell ref="B48:T48"/>
    <mergeCell ref="F29:H29"/>
    <mergeCell ref="F28:H28"/>
    <mergeCell ref="B22:E27"/>
    <mergeCell ref="F33:H33"/>
    <mergeCell ref="B28:E28"/>
    <mergeCell ref="B29:E29"/>
    <mergeCell ref="F37:H37"/>
    <mergeCell ref="F36:H36"/>
    <mergeCell ref="F35:H35"/>
    <mergeCell ref="F32:H32"/>
    <mergeCell ref="B21:G21"/>
    <mergeCell ref="B36:E36"/>
    <mergeCell ref="B35:E35"/>
    <mergeCell ref="B31:E31"/>
    <mergeCell ref="B30:E30"/>
    <mergeCell ref="F31:H31"/>
    <mergeCell ref="F30:H30"/>
    <mergeCell ref="B34:E34"/>
    <mergeCell ref="B33:E33"/>
    <mergeCell ref="B95:T95"/>
    <mergeCell ref="C91:D91"/>
    <mergeCell ref="B44:H44"/>
    <mergeCell ref="F42:H42"/>
    <mergeCell ref="C90:T90"/>
    <mergeCell ref="C85:T85"/>
    <mergeCell ref="B47:T47"/>
    <mergeCell ref="B42:E42"/>
    <mergeCell ref="C84:T84"/>
    <mergeCell ref="C87:T87"/>
    <mergeCell ref="B136:T139"/>
    <mergeCell ref="E131:T132"/>
    <mergeCell ref="C132:D132"/>
    <mergeCell ref="C118:D118"/>
    <mergeCell ref="E117:T118"/>
    <mergeCell ref="C129:T129"/>
    <mergeCell ref="C126:T126"/>
    <mergeCell ref="B135:T135"/>
    <mergeCell ref="B121:T121"/>
    <mergeCell ref="C127:T127"/>
    <mergeCell ref="C131:D131"/>
    <mergeCell ref="C103:D103"/>
    <mergeCell ref="C117:D117"/>
    <mergeCell ref="C110:T110"/>
    <mergeCell ref="C111:T112"/>
    <mergeCell ref="C104:D104"/>
    <mergeCell ref="E103:T104"/>
    <mergeCell ref="F41:H41"/>
    <mergeCell ref="F5:T6"/>
    <mergeCell ref="F40:H40"/>
    <mergeCell ref="M22:O22"/>
    <mergeCell ref="T22:T27"/>
    <mergeCell ref="M23:M27"/>
    <mergeCell ref="L23:L27"/>
    <mergeCell ref="N23:N27"/>
    <mergeCell ref="J23:J27"/>
    <mergeCell ref="F24:H27"/>
    <mergeCell ref="F38:H38"/>
    <mergeCell ref="B41:E41"/>
    <mergeCell ref="B43:H43"/>
    <mergeCell ref="B40:E40"/>
    <mergeCell ref="I22:L22"/>
    <mergeCell ref="B39:E39"/>
    <mergeCell ref="B38:E38"/>
    <mergeCell ref="B37:E37"/>
    <mergeCell ref="F39:H39"/>
    <mergeCell ref="F34:H34"/>
    <mergeCell ref="B32:E32"/>
    <mergeCell ref="B11:E12"/>
    <mergeCell ref="I23:I27"/>
    <mergeCell ref="B15:T15"/>
    <mergeCell ref="P22:S22"/>
    <mergeCell ref="G7:G8"/>
    <mergeCell ref="H7:H8"/>
    <mergeCell ref="I7:I8"/>
    <mergeCell ref="M9:M10"/>
    <mergeCell ref="S23:S27"/>
    <mergeCell ref="M21:T21"/>
    <mergeCell ref="N9:N10"/>
    <mergeCell ref="J7:J8"/>
    <mergeCell ref="T7:T8"/>
    <mergeCell ref="S7:S8"/>
    <mergeCell ref="R7:R8"/>
    <mergeCell ref="M7:M8"/>
    <mergeCell ref="J9:J10"/>
    <mergeCell ref="P7:P8"/>
    <mergeCell ref="Q7:Q8"/>
    <mergeCell ref="L7:L8"/>
    <mergeCell ref="K23:K27"/>
    <mergeCell ref="R23:R27"/>
    <mergeCell ref="T9:T10"/>
    <mergeCell ref="B16:T18"/>
    <mergeCell ref="F11:F12"/>
    <mergeCell ref="L11:L12"/>
    <mergeCell ref="K11:K12"/>
    <mergeCell ref="J11:J12"/>
    <mergeCell ref="I11:I12"/>
    <mergeCell ref="H11:H12"/>
    <mergeCell ref="B3:E4"/>
    <mergeCell ref="B5:E6"/>
    <mergeCell ref="F3:T4"/>
    <mergeCell ref="O23:O27"/>
    <mergeCell ref="P23:P27"/>
    <mergeCell ref="Q23:Q27"/>
    <mergeCell ref="F7:F8"/>
    <mergeCell ref="O7:O8"/>
    <mergeCell ref="N7:N8"/>
    <mergeCell ref="G11:G12"/>
    <mergeCell ref="C130:T130"/>
    <mergeCell ref="C116:T116"/>
    <mergeCell ref="B81:T81"/>
    <mergeCell ref="C88:T88"/>
    <mergeCell ref="C89:T89"/>
    <mergeCell ref="C92:D92"/>
    <mergeCell ref="E91:T92"/>
    <mergeCell ref="B96:T96"/>
    <mergeCell ref="B83:T83"/>
    <mergeCell ref="C86:T86"/>
    <mergeCell ref="C99:T99"/>
    <mergeCell ref="C100:T100"/>
    <mergeCell ref="C128:T128"/>
    <mergeCell ref="B122:T122"/>
    <mergeCell ref="C101:T101"/>
    <mergeCell ref="C114:T114"/>
    <mergeCell ref="C124:T124"/>
    <mergeCell ref="C125:T125"/>
    <mergeCell ref="B123:T123"/>
    <mergeCell ref="B97:T97"/>
    <mergeCell ref="B109:T109"/>
    <mergeCell ref="B45:T45"/>
    <mergeCell ref="C115:T115"/>
    <mergeCell ref="B107:T107"/>
    <mergeCell ref="C98:T98"/>
    <mergeCell ref="C102:T102"/>
    <mergeCell ref="C113:T113"/>
    <mergeCell ref="B82:T82"/>
    <mergeCell ref="B108:T108"/>
    <mergeCell ref="B9:E10"/>
    <mergeCell ref="F9:F10"/>
    <mergeCell ref="K7:K8"/>
    <mergeCell ref="G9:G10"/>
    <mergeCell ref="H9:H10"/>
    <mergeCell ref="K9:K10"/>
    <mergeCell ref="B7:E8"/>
    <mergeCell ref="O2:P2"/>
    <mergeCell ref="Q2:T2"/>
    <mergeCell ref="B20:T20"/>
    <mergeCell ref="O9:O10"/>
    <mergeCell ref="P9:P10"/>
    <mergeCell ref="Q9:Q10"/>
    <mergeCell ref="R9:R10"/>
    <mergeCell ref="S9:S10"/>
    <mergeCell ref="L9:L10"/>
    <mergeCell ref="I9:I10"/>
  </mergeCells>
  <conditionalFormatting sqref="B29:E29">
    <cfRule type="expression" priority="487" dxfId="0" stopIfTrue="1">
      <formula>B28&lt;&gt;""</formula>
    </cfRule>
  </conditionalFormatting>
  <conditionalFormatting sqref="B30:E30">
    <cfRule type="expression" priority="488" dxfId="0" stopIfTrue="1">
      <formula>B28&lt;&gt;""</formula>
    </cfRule>
  </conditionalFormatting>
  <conditionalFormatting sqref="B42:E42">
    <cfRule type="expression" priority="489" dxfId="0" stopIfTrue="1">
      <formula>B28&lt;&gt;""</formula>
    </cfRule>
  </conditionalFormatting>
  <conditionalFormatting sqref="B41:E41">
    <cfRule type="expression" priority="490" dxfId="0" stopIfTrue="1">
      <formula>B28&lt;&gt;""</formula>
    </cfRule>
  </conditionalFormatting>
  <conditionalFormatting sqref="B40:E40">
    <cfRule type="expression" priority="491" dxfId="0" stopIfTrue="1">
      <formula>B28&lt;&gt;""</formula>
    </cfRule>
  </conditionalFormatting>
  <conditionalFormatting sqref="B32:E32">
    <cfRule type="expression" priority="492" dxfId="0" stopIfTrue="1">
      <formula>B28&lt;&gt;""</formula>
    </cfRule>
  </conditionalFormatting>
  <conditionalFormatting sqref="B39:E39">
    <cfRule type="expression" priority="493" dxfId="0" stopIfTrue="1">
      <formula>B28&lt;&gt;""</formula>
    </cfRule>
  </conditionalFormatting>
  <conditionalFormatting sqref="B38:E38">
    <cfRule type="expression" priority="494" dxfId="0" stopIfTrue="1">
      <formula>B28&lt;&gt;""</formula>
    </cfRule>
  </conditionalFormatting>
  <conditionalFormatting sqref="B37:E37">
    <cfRule type="expression" priority="495" dxfId="0" stopIfTrue="1">
      <formula>B28&lt;&gt;""</formula>
    </cfRule>
  </conditionalFormatting>
  <conditionalFormatting sqref="B31:E31">
    <cfRule type="expression" priority="496" dxfId="0" stopIfTrue="1">
      <formula>B28&lt;&gt;""</formula>
    </cfRule>
  </conditionalFormatting>
  <conditionalFormatting sqref="B33:E33">
    <cfRule type="expression" priority="497" dxfId="0" stopIfTrue="1">
      <formula>B28&lt;&gt;""</formula>
    </cfRule>
  </conditionalFormatting>
  <conditionalFormatting sqref="B34:E34">
    <cfRule type="expression" priority="498" dxfId="0" stopIfTrue="1">
      <formula>B28&lt;&gt;""</formula>
    </cfRule>
  </conditionalFormatting>
  <conditionalFormatting sqref="B35:E35">
    <cfRule type="expression" priority="499" dxfId="0" stopIfTrue="1">
      <formula>B28&lt;&gt;""</formula>
    </cfRule>
  </conditionalFormatting>
  <conditionalFormatting sqref="B36:E36">
    <cfRule type="expression" priority="500" dxfId="0" stopIfTrue="1">
      <formula>B28&lt;&gt;""</formula>
    </cfRule>
  </conditionalFormatting>
  <conditionalFormatting sqref="B28:E28">
    <cfRule type="expression" priority="501" dxfId="0" stopIfTrue="1">
      <formula>B28&lt;&gt;""</formula>
    </cfRule>
  </conditionalFormatting>
  <dataValidations count="4">
    <dataValidation allowBlank="1" showInputMessage="1" showErrorMessage="1" imeMode="hiragana" sqref="B124:C134 C110:C111 C113:C120 B110:B120 B98:C106 B84:C93 S71:S72 T53:T72 J49 Q53:R70 J53:J76 M71:N72 L53:L76 N53:O70 P71:Q72 O71:O76 R71:R76 T28:T42 B16:T19 B28:B42 F35 F38:F42 F28:F29 F33 T22 F31 L51:T51"/>
    <dataValidation type="whole" operator="lessThanOrEqual" allowBlank="1" showInputMessage="1" showErrorMessage="1" sqref="G11:G12">
      <formula1>G9</formula1>
    </dataValidation>
    <dataValidation allowBlank="1" showInputMessage="1" showErrorMessage="1" imeMode="halfAlpha" sqref="I28:S42 M53:M70 S53:S70 P53:P70"/>
    <dataValidation showInputMessage="1" showErrorMessage="1" error="平成24年度以降の計画が対象" sqref="N2"/>
  </dataValidations>
  <printOptions/>
  <pageMargins left="0.7874015748031497" right="0.5905511811023623" top="0.5905511811023623" bottom="0.5905511811023623" header="0.1968503937007874" footer="0.1968503937007874"/>
  <pageSetup horizontalDpi="600" verticalDpi="600" orientation="portrait" paperSize="9" scale="95" r:id="rId3"/>
  <rowBreaks count="2" manualBreakCount="2">
    <brk id="45" min="1" max="19" man="1"/>
    <brk id="93" min="1" max="19" man="1"/>
  </rowBreaks>
  <ignoredErrors>
    <ignoredError sqref="I21"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2023-11-28T06:31:01Z</dcterms:created>
  <dcterms:modified xsi:type="dcterms:W3CDTF">2023-11-28T06:31:21Z</dcterms:modified>
  <cp:category/>
  <cp:version/>
  <cp:contentType/>
  <cp:contentStatus/>
</cp:coreProperties>
</file>