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6" yWindow="72" windowWidth="10188" windowHeight="7608" activeTab="0"/>
  </bookViews>
  <sheets>
    <sheet name="市様式　計画書　鏡　" sheetId="1" r:id="rId1"/>
    <sheet name="市　第3号様式　" sheetId="2" r:id="rId2"/>
  </sheets>
  <definedNames>
    <definedName name="_xlfn.IFERROR" hidden="1">#NAME?</definedName>
    <definedName name="_xlnm.Print_Area" localSheetId="1">'市　第3号様式　'!$B$2:$T$180</definedName>
    <definedName name="_xlnm.Print_Area" localSheetId="0">'市様式　計画書　鏡　'!$B$2:$T$36</definedName>
  </definedNames>
  <calcPr fullCalcOnLoad="1"/>
</workbook>
</file>

<file path=xl/sharedStrings.xml><?xml version="1.0" encoding="utf-8"?>
<sst xmlns="http://schemas.openxmlformats.org/spreadsheetml/2006/main" count="222" uniqueCount="167">
  <si>
    <t>担当部署</t>
  </si>
  <si>
    <t>平成</t>
  </si>
  <si>
    <t>年</t>
  </si>
  <si>
    <t>月</t>
  </si>
  <si>
    <t>日</t>
  </si>
  <si>
    <t>担当者氏名</t>
  </si>
  <si>
    <t>電話番号</t>
  </si>
  <si>
    <t>▼</t>
  </si>
  <si>
    <t>P1</t>
  </si>
  <si>
    <t>end</t>
  </si>
  <si>
    <t>　別紙のとおり</t>
  </si>
  <si>
    <t>備考</t>
  </si>
  <si>
    <t>住所</t>
  </si>
  <si>
    <t>月</t>
  </si>
  <si>
    <t>計画期間</t>
  </si>
  <si>
    <t>軽油</t>
  </si>
  <si>
    <t>軽自動車</t>
  </si>
  <si>
    <t>計</t>
  </si>
  <si>
    <t>普通自動車</t>
  </si>
  <si>
    <t>小型自動車</t>
  </si>
  <si>
    <t>その他</t>
  </si>
  <si>
    <t>基準日</t>
  </si>
  <si>
    <t>ハイブリッド自動車</t>
  </si>
  <si>
    <t>電気自動車</t>
  </si>
  <si>
    <t>メタノール自動車</t>
  </si>
  <si>
    <t>低排出ガス認定車</t>
  </si>
  <si>
    <t>基準日</t>
  </si>
  <si>
    <t>ディーゼル自動車</t>
  </si>
  <si>
    <t>低公害車等の計</t>
  </si>
  <si>
    <t>目標</t>
  </si>
  <si>
    <t>低公害車等の導入率</t>
  </si>
  <si>
    <t>中･大型自動車</t>
  </si>
  <si>
    <t>ＣＮＧ（天然ガス）自動車</t>
  </si>
  <si>
    <t>次世代低公害車（燃料電池自動車等）</t>
  </si>
  <si>
    <t>ＬＰＧ（液化石油ガス）自動車</t>
  </si>
  <si>
    <t>総台数</t>
  </si>
  <si>
    <t>　</t>
  </si>
  <si>
    <t>エコドライブの実行に関する管理責任者を設置する。</t>
  </si>
  <si>
    <t>燃費向上の走行を実施しているドライバーを優良ドライバーとして社内で表彰する。</t>
  </si>
  <si>
    <t>輸送効率の悪い路線の見直しを図る。</t>
  </si>
  <si>
    <t>余剰車両の減車に努める。</t>
  </si>
  <si>
    <t>共同配送による1車当りの積載率の向上を図る。</t>
  </si>
  <si>
    <t>交通状況に応じて定速走行を行う。</t>
  </si>
  <si>
    <t>燃費向上の走行を実施している営業所等を社内で表彰する。</t>
  </si>
  <si>
    <t>本社・本店の車両管理の統括部署を中心に計画を推進。</t>
  </si>
  <si>
    <t>別添　推進体制</t>
  </si>
  <si>
    <t>事業所所在地
（市町名）</t>
  </si>
  <si>
    <t>本社・本店における管理部門の管理責任者が，支店・営業所を含めて計画を推進。</t>
  </si>
  <si>
    <t>各支店，営業所の長が，それぞれの事業所の責任者として計画を推進。</t>
  </si>
  <si>
    <t>車両の購入時には，積極的に低公害車を購入する。</t>
  </si>
  <si>
    <t>定期的に車両定期点検を実施し，エンジン，タイヤ等の状態を確認し，環境に配慮した運行を実践する。</t>
  </si>
  <si>
    <t>エコドライブ運転の徹底を図るため，社内にポスターを掲示し定期的に実施状況を確認する。</t>
  </si>
  <si>
    <t>配送ルートの見直しを行うことにより，走行量の削減や車両の小型化を図る。</t>
  </si>
  <si>
    <t>車両の大型化によって積載効率の向上を図り，車両台数を縮減させる。</t>
  </si>
  <si>
    <t>自動車の共同利用を図り，効率的な自動車の活用を図る。</t>
  </si>
  <si>
    <t>車両点検・整備マニュアルを作成し，適正な整備を行う。</t>
  </si>
  <si>
    <t>定期的にタイヤの空気圧をチェックし，適正圧を維持する。</t>
  </si>
  <si>
    <t>定期的なエンジンオイルの交換，エアクリーナーの清掃等を実施する。</t>
  </si>
  <si>
    <t>車両整備マニュアルを定め，管理責任者から従業員に対して周知・徹底を行う。</t>
  </si>
  <si>
    <t>車両に乗る際には，適正なタイヤ空気圧であることを確認する。</t>
  </si>
  <si>
    <t>全従業員に対して，エコドライブの徹底を周知する。</t>
  </si>
  <si>
    <t>（発進時のふんわりアクセル，加減速の少ない運転，停車する時の早めのアクセルオフ，アイドリングストップ，エアコンの使用は控えめに，道路交通情報の活用，不要な荷物は積まない，こまめなタイヤ空気圧のチェック等）</t>
  </si>
  <si>
    <t>エコドライブの実施状況について，運転者に記録を義務付ける。</t>
  </si>
  <si>
    <t>急発進・急加速を行わないように注意し，交通状況に応じた定速走行を行う。</t>
  </si>
  <si>
    <t>適正な点検・整備に関する研修会を開催し，従業員に周知・徹底を行う。</t>
  </si>
  <si>
    <t>エコドライブに関する研修を実施し，従業員に周知・徹底を行う。</t>
  </si>
  <si>
    <t>所属長が，運転者のエコドライブをチェックする体制を設ける。</t>
  </si>
  <si>
    <t>アイドリングストップの義務付けについて，徹底を図る。</t>
  </si>
  <si>
    <t>定期的に各車輌の燃料消費率を集計し，職場内で公表を行い従業員の意識高揚を図る。</t>
  </si>
  <si>
    <t>合　　計</t>
  </si>
  <si>
    <t>１　事業の概要</t>
  </si>
  <si>
    <r>
      <t xml:space="preserve">氏名
</t>
    </r>
    <r>
      <rPr>
        <sz val="8"/>
        <color indexed="8"/>
        <rFont val="ＭＳ 明朝"/>
        <family val="1"/>
      </rPr>
      <t>(法人にあっては名称)</t>
    </r>
  </si>
  <si>
    <t>～</t>
  </si>
  <si>
    <t>ガソリン</t>
  </si>
  <si>
    <t>年度</t>
  </si>
  <si>
    <t>　　該当する項目以外の内容があればその他欄に記入してください。</t>
  </si>
  <si>
    <t>種　　別</t>
  </si>
  <si>
    <t>エコドライブ運転の周知徹底を研修会等を通じて行い，ＣＯ₂及び大気汚染物質の削減に努める。</t>
  </si>
  <si>
    <t>近隣等への移動は，公共交通機関や自転車の利用促進を行い，車両走行量の削減を図る。</t>
  </si>
  <si>
    <t>（２）低公害車等の導入に関する計画（各年度とも年度末日における台数）</t>
  </si>
  <si>
    <t>低公害車等の使用台数　　（　　）内は内数で広島市分</t>
  </si>
  <si>
    <t>低　公　害　車　</t>
  </si>
  <si>
    <t>その他環境配慮車</t>
  </si>
  <si>
    <t>低燃費かつ低排出ガス認定車</t>
  </si>
  <si>
    <t>純増</t>
  </si>
  <si>
    <t>P2</t>
  </si>
  <si>
    <t>P4</t>
  </si>
  <si>
    <t>P3</t>
  </si>
  <si>
    <t>（　）書きは内数で広島市分</t>
  </si>
  <si>
    <t>　※１　「低公害車」とは，地球温暖化防止，大気汚染防止の観点から国が定めた車である。
　※２　「その他環境配慮車」とは，環境への配慮において「低公害車」に準ずるものである。
　※３　「低燃費かつ低排出ガス認定車」とは，「エネルギーの使用の合理化に関する法律」に基づく燃費基準早期
 　     達成車で，かつ，「低排出ガス車認定実施要領」に基づく低排出ガス認定車のことである。
　※４　純増欄には，基準日に対する増加台数を記入する。（計画値）</t>
  </si>
  <si>
    <t>　　計画を達成するための推進体制（管理体制）について，該当する項目に☑を付けてください。</t>
  </si>
  <si>
    <t>市町別
事業所数
（箇所数）</t>
  </si>
  <si>
    <t>ＤＰＦ装置等装着車</t>
  </si>
  <si>
    <t>＜記入時の注意事項＞</t>
  </si>
  <si>
    <t>上記以外は，自動計算されます。</t>
  </si>
  <si>
    <t>自動車の台数の記入欄には，自社名義で登録された台数を記入してください。</t>
  </si>
  <si>
    <t>行数，行幅，列数，列幅の変更は行わないでください。</t>
  </si>
  <si>
    <t>セルのコピーは行わないでください。ただし，セル内のテキストの「コピー」＆「貼り付け」は可能です。</t>
  </si>
  <si>
    <t>セル内の改行は「Alt」＋「Enter」で行ってください。</t>
  </si>
  <si>
    <t>他のブックとのリンクやマクロの設定は行わないでください。</t>
  </si>
  <si>
    <t>枠内に収まらないときは，文字サイズを９ポイントまで下げてもかまいません。</t>
  </si>
  <si>
    <t>３　温室効果ガスの排出抑制等に関する推進体制</t>
  </si>
  <si>
    <t>４　特定自動車に係る温室効果ガスの排出の抑制等に関する措置及び目標</t>
  </si>
  <si>
    <t>　　に☑を付けてください。該当する項目以外の内容があればその他欄に記入してください。</t>
  </si>
  <si>
    <t>　　　自動車の運転（エコドライブ）の目標などについて，該当する項目に☑を付けてください。</t>
  </si>
  <si>
    <t>　　　該当する項目以外の内容があればその他欄に記入してください。</t>
  </si>
  <si>
    <t>　　ださい。該当する項目以外の内容があればその他欄に記入して</t>
  </si>
  <si>
    <t>第３号様式</t>
  </si>
  <si>
    <t>＜記入上の注意事項＞</t>
  </si>
  <si>
    <t>すべての入力欄は、基本入力により転記されます。</t>
  </si>
  <si>
    <t>自動車環境計画書</t>
  </si>
  <si>
    <t>（</t>
  </si>
  <si>
    <t>　新規　</t>
  </si>
  <si>
    <t>・</t>
  </si>
  <si>
    <t>）</t>
  </si>
  <si>
    <t>（あて先）広島市長</t>
  </si>
  <si>
    <t>住所</t>
  </si>
  <si>
    <t>ふりがな</t>
  </si>
  <si>
    <t>氏名</t>
  </si>
  <si>
    <t>（法人にあっては名称及び代表者の氏名）</t>
  </si>
  <si>
    <t>　広島市地球温暖化対策等の推進に関する条例第１６条第１項、第１６条第３項又は第１９条第１項の規定により、次のとおり提出します。</t>
  </si>
  <si>
    <t>事業者の要件</t>
  </si>
  <si>
    <t>事業の概要</t>
  </si>
  <si>
    <t>特定自動車の保有状況</t>
  </si>
  <si>
    <t xml:space="preserve"> 日</t>
  </si>
  <si>
    <t>特定自動車に係る温室効果
ガスの排出の抑制等に
関する措置及び目標等</t>
  </si>
  <si>
    <t>連　絡　先</t>
  </si>
  <si>
    <t>住所</t>
  </si>
  <si>
    <t>ファックス番号</t>
  </si>
  <si>
    <t>電子メールアドレス</t>
  </si>
  <si>
    <t>※受付欄</t>
  </si>
  <si>
    <t>※特記欄</t>
  </si>
  <si>
    <t>変更</t>
  </si>
  <si>
    <t>年度計画分</t>
  </si>
  <si>
    <t>自動車環境計画書）</t>
  </si>
  <si>
    <t>第3号様式　別紙１</t>
  </si>
  <si>
    <t>　　　自動車の使用を控えるための目標や自動車の走行量を削減するための目標などについて，該当する項目</t>
  </si>
  <si>
    <t>（５）自動車の燃料抑制のための運転</t>
  </si>
  <si>
    <t>（４）自動車の点検・整備</t>
  </si>
  <si>
    <t>　　　自動車の適正な点検・整備についての実施方法や体制整備などの目標について，該当する項目に☑を</t>
  </si>
  <si>
    <t>　　付けてください。該当する項目以外の内容があればその他欄に記入してください。</t>
  </si>
  <si>
    <t>（１）基本方針</t>
  </si>
  <si>
    <t>　　　自動車環境計画書を作成するにあたっての数値目標や目標を達成するために行う取組について，</t>
  </si>
  <si>
    <t>　　該当する項目に☑を付けてください。</t>
  </si>
  <si>
    <t>（６）運転に関する従業員教育</t>
  </si>
  <si>
    <t>　　　点検・整備，エコドライブなどの従業員に対する教育内容について、該当する項目に☑を付けてく</t>
  </si>
  <si>
    <t>２　基準日における自動車の保有状況</t>
  </si>
  <si>
    <t>　％)</t>
  </si>
  <si>
    <r>
      <t>（３）自動車の使用抑制等　</t>
    </r>
    <r>
      <rPr>
        <u val="single"/>
        <sz val="10.5"/>
        <rFont val="ＭＳ ゴシック"/>
        <family val="3"/>
      </rPr>
      <t>（広島県条例では「自動車の使用合理化」）</t>
    </r>
  </si>
  <si>
    <t>　　　　年　　月　　日　　変更</t>
  </si>
  <si>
    <t>　　　　　詳細は別紙</t>
  </si>
  <si>
    <t>（</t>
  </si>
  <si>
    <t>低公害車を積極的に導入し，３年後に低公害車の導入率を今よりも上げる。</t>
  </si>
  <si>
    <t>（目標導入率</t>
  </si>
  <si>
    <t>末</t>
  </si>
  <si>
    <t xml:space="preserve">    ※　県条例に基づき県へ提出する場合，軽自動車の記載は不要ですが，記載することもできます。
　　　　ただし，①広島市条例に基づき市に提出する場合，②広島市分と広島市外（県内）分の計画を併せて策定する
      場合は，広島市分の軽自動車の記載が必要です。</t>
  </si>
  <si>
    <t>〒</t>
  </si>
  <si>
    <t>着色してあるセルに入力してください。</t>
  </si>
  <si>
    <t>広島市条例と広島県条例に基づく計画書を併せて作成する場合は，（　）内に広島市分を，その下に広島市内分を含む県内分を入力してください。なお，括弧は自動入力されますので，数字のみ記入してください。</t>
  </si>
  <si>
    <t>令和</t>
  </si>
  <si>
    <t>プルダウン</t>
  </si>
  <si>
    <t>プルダウン</t>
  </si>
  <si>
    <t>新規と変更の選択は、該当する箇所を○で囲むか、該当しない箇所に二重線を引いてください。</t>
  </si>
  <si>
    <t>令和</t>
  </si>
  <si>
    <t>１　※印のある欄は、本市から特に指示がある場合以外は記載しないでください。
２　変更後の自動車環境計画書を提出する場合は、変更の概要を添付してください。</t>
  </si>
  <si>
    <r>
      <t>（７）その他，独自に取</t>
    </r>
    <r>
      <rPr>
        <sz val="10.5"/>
        <color indexed="8"/>
        <rFont val="ＭＳ ゴシック"/>
        <family val="3"/>
      </rPr>
      <t>り</t>
    </r>
    <r>
      <rPr>
        <sz val="10.5"/>
        <rFont val="ＭＳ ゴシック"/>
        <family val="3"/>
      </rPr>
      <t>組む事項があれば記載してください。</t>
    </r>
  </si>
  <si>
    <r>
      <t>　　　(ディーゼル自動車の排出ガス低減</t>
    </r>
    <r>
      <rPr>
        <sz val="10.5"/>
        <color indexed="8"/>
        <rFont val="ＭＳ 明朝"/>
        <family val="1"/>
      </rPr>
      <t>装置</t>
    </r>
    <r>
      <rPr>
        <sz val="10.5"/>
        <rFont val="ＭＳ 明朝"/>
        <family val="1"/>
      </rPr>
      <t>等の装着に係る事項を含む）</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</si>
</sst>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
    <numFmt numFmtId="188" formatCode="\(0\)"/>
    <numFmt numFmtId="189" formatCode="\(#%\)"/>
    <numFmt numFmtId="190" formatCode="\(#.#%\)"/>
    <numFmt numFmtId="191" formatCode="\(0.0%\)"/>
    <numFmt numFmtId="192" formatCode="\(#.0%\)"/>
    <numFmt numFmtId="193" formatCode="\(\)"/>
    <numFmt numFmtId="194" formatCode="#,##0_ "/>
  </numFmts>
  <fonts count="72">
    <font>
      <sz val="11"/>
      <name val="ＭＳ Ｐゴシック"/>
      <family val="3"/>
    </font>
    <font>
      <sz val="6"/>
      <name val="ＭＳ Ｐゴシック"/>
      <family val="3"/>
    </font>
    <font>
      <sz val="10"/>
      <name val="ＭＳ ゴシック"/>
      <family val="3"/>
    </font>
    <font>
      <sz val="11"/>
      <name val="ＭＳ 明朝"/>
      <family val="1"/>
    </font>
    <font>
      <sz val="9"/>
      <name val="ＭＳ 明朝"/>
      <family val="1"/>
    </font>
    <font>
      <sz val="12"/>
      <name val="ＭＳ 明朝"/>
      <family val="1"/>
    </font>
    <font>
      <sz val="8"/>
      <name val="ＭＳ 明朝"/>
      <family val="1"/>
    </font>
    <font>
      <u val="single"/>
      <sz val="10"/>
      <name val="ＭＳ ゴシック"/>
      <family val="3"/>
    </font>
    <font>
      <sz val="10.5"/>
      <name val="ＭＳ 明朝"/>
      <family val="1"/>
    </font>
    <font>
      <sz val="12"/>
      <name val="ＭＳ Ｐゴシック"/>
      <family val="3"/>
    </font>
    <font>
      <b/>
      <sz val="12"/>
      <name val="ＭＳ 明朝"/>
      <family val="1"/>
    </font>
    <font>
      <sz val="7"/>
      <name val="ＭＳ 明朝"/>
      <family val="1"/>
    </font>
    <font>
      <sz val="10"/>
      <name val="ＭＳ 明朝"/>
      <family val="1"/>
    </font>
    <font>
      <u val="single"/>
      <sz val="12"/>
      <color indexed="10"/>
      <name val="ＭＳ 明朝"/>
      <family val="1"/>
    </font>
    <font>
      <sz val="12"/>
      <color indexed="10"/>
      <name val="ＭＳ 明朝"/>
      <family val="1"/>
    </font>
    <font>
      <u val="single"/>
      <sz val="10"/>
      <name val="ＭＳ 明朝"/>
      <family val="1"/>
    </font>
    <font>
      <sz val="11"/>
      <color indexed="27"/>
      <name val="ＭＳ 明朝"/>
      <family val="1"/>
    </font>
    <font>
      <sz val="10.5"/>
      <name val="ＭＳ ゴシック"/>
      <family val="3"/>
    </font>
    <font>
      <sz val="8"/>
      <name val="ＭＳ ゴシック"/>
      <family val="3"/>
    </font>
    <font>
      <sz val="11"/>
      <name val="ＭＳ ゴシック"/>
      <family val="3"/>
    </font>
    <font>
      <u val="single"/>
      <sz val="11"/>
      <color indexed="36"/>
      <name val="ＭＳ Ｐゴシック"/>
      <family val="3"/>
    </font>
    <font>
      <sz val="11"/>
      <color indexed="8"/>
      <name val="ＭＳ Ｐゴシック"/>
      <family val="3"/>
    </font>
    <font>
      <sz val="10.5"/>
      <color indexed="8"/>
      <name val="ＭＳ 明朝"/>
      <family val="1"/>
    </font>
    <font>
      <sz val="10"/>
      <color indexed="8"/>
      <name val="ＭＳ 明朝"/>
      <family val="1"/>
    </font>
    <font>
      <sz val="9"/>
      <color indexed="8"/>
      <name val="ＭＳ 明朝"/>
      <family val="1"/>
    </font>
    <font>
      <sz val="8"/>
      <color indexed="8"/>
      <name val="ＭＳ 明朝"/>
      <family val="1"/>
    </font>
    <font>
      <sz val="10.5"/>
      <color indexed="8"/>
      <name val="ＭＳ ゴシック"/>
      <family val="3"/>
    </font>
    <font>
      <b/>
      <sz val="10.5"/>
      <color indexed="8"/>
      <name val="ＭＳ ゴシック"/>
      <family val="3"/>
    </font>
    <font>
      <sz val="11"/>
      <color indexed="8"/>
      <name val="ＭＳ ゴシック"/>
      <family val="3"/>
    </font>
    <font>
      <sz val="9"/>
      <name val="MS UI Gothic"/>
      <family val="3"/>
    </font>
    <font>
      <sz val="10"/>
      <color indexed="10"/>
      <name val="ＭＳ 明朝"/>
      <family val="1"/>
    </font>
    <font>
      <sz val="10.5"/>
      <color indexed="10"/>
      <name val="ＭＳ 明朝"/>
      <family val="1"/>
    </font>
    <font>
      <sz val="11"/>
      <color indexed="10"/>
      <name val="ＭＳ 明朝"/>
      <family val="1"/>
    </font>
    <font>
      <sz val="10.5"/>
      <name val="ＭＳ Ｐゴシック"/>
      <family val="3"/>
    </font>
    <font>
      <u val="single"/>
      <sz val="10.5"/>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color indexed="23"/>
      </bottom>
    </border>
    <border>
      <left>
        <color indexed="63"/>
      </left>
      <right style="thin"/>
      <top style="thin">
        <color indexed="23"/>
      </top>
      <bottom style="thin">
        <color indexed="23"/>
      </bottom>
    </border>
    <border>
      <left>
        <color indexed="63"/>
      </left>
      <right style="thin"/>
      <top style="thin">
        <color indexed="23"/>
      </top>
      <bottom style="thin"/>
    </border>
    <border>
      <left>
        <color indexed="63"/>
      </left>
      <right>
        <color indexed="63"/>
      </right>
      <top style="thin"/>
      <bottom style="thin">
        <color indexed="23"/>
      </bottom>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style="thin"/>
      <bottom>
        <color indexed="63"/>
      </bottom>
    </border>
    <border>
      <left style="hair"/>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thin"/>
      <right style="thin"/>
      <top style="thin"/>
      <bottom>
        <color indexed="63"/>
      </bottom>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color indexed="23"/>
      </right>
      <top style="thin"/>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hair"/>
      <top>
        <color indexed="63"/>
      </top>
      <bottom style="hair"/>
    </border>
    <border>
      <left style="thin"/>
      <right style="hair"/>
      <top style="hair"/>
      <bottom>
        <color indexed="63"/>
      </bottom>
    </border>
    <border>
      <left style="hair"/>
      <right style="thin"/>
      <top style="thin">
        <color indexed="23"/>
      </top>
      <bottom>
        <color indexed="63"/>
      </bottom>
    </border>
    <border>
      <left style="thin"/>
      <right>
        <color indexed="63"/>
      </right>
      <top style="thin">
        <color indexed="23"/>
      </top>
      <bottom>
        <color indexed="63"/>
      </bottom>
    </border>
    <border>
      <left>
        <color indexed="63"/>
      </left>
      <right style="hair"/>
      <top style="thin">
        <color indexed="23"/>
      </top>
      <bottom>
        <color indexed="63"/>
      </bottom>
    </border>
    <border>
      <left style="hair"/>
      <right style="hair"/>
      <top>
        <color indexed="63"/>
      </top>
      <bottom style="hair"/>
    </border>
    <border>
      <left>
        <color indexed="63"/>
      </left>
      <right style="hair"/>
      <top style="thin"/>
      <bottom style="thin">
        <color indexed="23"/>
      </bottom>
    </border>
    <border>
      <left style="hair"/>
      <right style="hair"/>
      <top style="thin"/>
      <bottom style="thin">
        <color indexed="23"/>
      </bottom>
    </border>
    <border>
      <left style="hair"/>
      <right style="thin"/>
      <top style="thin"/>
      <bottom style="thin">
        <color indexed="23"/>
      </bottom>
    </border>
    <border>
      <left style="thin"/>
      <right style="hair"/>
      <top style="thin"/>
      <bottom style="thin">
        <color indexed="23"/>
      </bottom>
    </border>
    <border>
      <left>
        <color indexed="63"/>
      </left>
      <right style="hair"/>
      <top>
        <color indexed="63"/>
      </top>
      <bottom style="hair"/>
    </border>
    <border>
      <left>
        <color indexed="63"/>
      </left>
      <right style="hair"/>
      <top style="hair"/>
      <bottom>
        <color indexed="63"/>
      </bottom>
    </border>
    <border>
      <left style="hair"/>
      <right style="hair"/>
      <top style="hair"/>
      <bottom>
        <color indexed="63"/>
      </bottom>
    </border>
    <border>
      <left>
        <color indexed="63"/>
      </left>
      <right>
        <color indexed="63"/>
      </right>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hair"/>
    </border>
    <border>
      <left style="thin"/>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0" fillId="0" borderId="0" applyNumberFormat="0" applyFill="0" applyBorder="0" applyAlignment="0" applyProtection="0"/>
    <xf numFmtId="0" fontId="70" fillId="32" borderId="0" applyNumberFormat="0" applyBorder="0" applyAlignment="0" applyProtection="0"/>
  </cellStyleXfs>
  <cellXfs count="494">
    <xf numFmtId="0" fontId="0" fillId="0" borderId="0" xfId="0" applyAlignment="1">
      <alignment/>
    </xf>
    <xf numFmtId="0" fontId="2" fillId="33" borderId="0" xfId="0" applyFont="1" applyFill="1" applyAlignment="1" applyProtection="1">
      <alignment vertical="center"/>
      <protection/>
    </xf>
    <xf numFmtId="0" fontId="3" fillId="33" borderId="0" xfId="0" applyFont="1" applyFill="1" applyAlignment="1" applyProtection="1">
      <alignment vertical="center"/>
      <protection/>
    </xf>
    <xf numFmtId="0" fontId="2" fillId="33" borderId="0" xfId="0" applyFont="1" applyFill="1" applyAlignment="1" applyProtection="1">
      <alignment horizontal="center" vertical="center"/>
      <protection/>
    </xf>
    <xf numFmtId="0" fontId="7" fillId="33" borderId="0" xfId="0" applyFont="1" applyFill="1" applyAlignment="1" applyProtection="1">
      <alignment vertical="top"/>
      <protection/>
    </xf>
    <xf numFmtId="0" fontId="2" fillId="33" borderId="0" xfId="0" applyFont="1" applyFill="1" applyAlignment="1" applyProtection="1">
      <alignment horizontal="center" vertical="top"/>
      <protection/>
    </xf>
    <xf numFmtId="0" fontId="3" fillId="33" borderId="0" xfId="0" applyFont="1" applyFill="1" applyAlignment="1" applyProtection="1">
      <alignment vertical="top"/>
      <protection/>
    </xf>
    <xf numFmtId="0" fontId="10" fillId="33" borderId="0" xfId="0"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left" vertical="center"/>
      <protection/>
    </xf>
    <xf numFmtId="0" fontId="11" fillId="33" borderId="0" xfId="0" applyFont="1" applyFill="1" applyAlignment="1" applyProtection="1">
      <alignment horizontal="center" vertical="center"/>
      <protection/>
    </xf>
    <xf numFmtId="0" fontId="11" fillId="33" borderId="0" xfId="0" applyFont="1" applyFill="1" applyAlignment="1" applyProtection="1">
      <alignment horizontal="left" vertical="center"/>
      <protection/>
    </xf>
    <xf numFmtId="0" fontId="4" fillId="33" borderId="10" xfId="0" applyFont="1" applyFill="1" applyBorder="1" applyAlignment="1" applyProtection="1">
      <alignment vertical="top"/>
      <protection/>
    </xf>
    <xf numFmtId="0" fontId="4" fillId="33" borderId="0" xfId="0" applyFont="1" applyFill="1" applyBorder="1" applyAlignment="1" applyProtection="1">
      <alignment vertical="top"/>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5" fillId="33" borderId="0" xfId="0" applyFont="1" applyFill="1" applyAlignment="1" applyProtection="1">
      <alignment vertical="top"/>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1" xfId="0" applyFont="1" applyFill="1" applyBorder="1" applyAlignment="1" applyProtection="1">
      <alignment vertical="center"/>
      <protection/>
    </xf>
    <xf numFmtId="0" fontId="5" fillId="33" borderId="0" xfId="0" applyFont="1" applyFill="1" applyAlignment="1" applyProtection="1">
      <alignment horizontal="center" vertical="center"/>
      <protection/>
    </xf>
    <xf numFmtId="0" fontId="8" fillId="33" borderId="0" xfId="0" applyFont="1" applyFill="1" applyAlignment="1" applyProtection="1">
      <alignment horizontal="right" vertical="center"/>
      <protection/>
    </xf>
    <xf numFmtId="0" fontId="21" fillId="0" borderId="0" xfId="0" applyFont="1" applyAlignment="1">
      <alignment horizontal="left" vertical="top" readingOrder="1"/>
    </xf>
    <xf numFmtId="0" fontId="22" fillId="33" borderId="0" xfId="0" applyFont="1" applyFill="1" applyAlignment="1" applyProtection="1">
      <alignment vertical="top"/>
      <protection/>
    </xf>
    <xf numFmtId="0" fontId="23" fillId="33" borderId="0" xfId="0" applyFont="1" applyFill="1" applyAlignment="1" applyProtection="1">
      <alignment vertical="center"/>
      <protection/>
    </xf>
    <xf numFmtId="0" fontId="26" fillId="33" borderId="12" xfId="0" applyFont="1" applyFill="1" applyBorder="1" applyAlignment="1" applyProtection="1">
      <alignment vertical="center"/>
      <protection/>
    </xf>
    <xf numFmtId="0" fontId="26" fillId="33" borderId="10" xfId="0" applyFont="1" applyFill="1" applyBorder="1" applyAlignment="1" applyProtection="1">
      <alignment vertical="center"/>
      <protection/>
    </xf>
    <xf numFmtId="0" fontId="23" fillId="33" borderId="10" xfId="0" applyFont="1" applyFill="1" applyBorder="1" applyAlignment="1" applyProtection="1">
      <alignment vertical="center"/>
      <protection/>
    </xf>
    <xf numFmtId="0" fontId="26" fillId="33" borderId="13" xfId="0" applyFont="1" applyFill="1" applyBorder="1" applyAlignment="1" applyProtection="1">
      <alignment vertical="center"/>
      <protection/>
    </xf>
    <xf numFmtId="0" fontId="22" fillId="33" borderId="0" xfId="0" applyFont="1" applyFill="1" applyBorder="1" applyAlignment="1" applyProtection="1">
      <alignment horizontal="distributed" vertical="center" wrapText="1"/>
      <protection/>
    </xf>
    <xf numFmtId="0" fontId="22" fillId="33" borderId="0" xfId="0" applyFont="1" applyFill="1" applyBorder="1" applyAlignment="1" applyProtection="1">
      <alignment vertical="center" wrapText="1"/>
      <protection/>
    </xf>
    <xf numFmtId="0" fontId="22" fillId="33" borderId="10" xfId="0" applyNumberFormat="1" applyFont="1" applyFill="1" applyBorder="1" applyAlignment="1" applyProtection="1">
      <alignment horizontal="center" vertical="center"/>
      <protection/>
    </xf>
    <xf numFmtId="0" fontId="22" fillId="33" borderId="0" xfId="0" applyNumberFormat="1" applyFont="1" applyFill="1" applyBorder="1" applyAlignment="1" applyProtection="1">
      <alignment horizontal="center" vertical="center"/>
      <protection/>
    </xf>
    <xf numFmtId="0" fontId="22" fillId="33" borderId="0" xfId="0" applyFont="1" applyFill="1" applyBorder="1" applyAlignment="1" applyProtection="1">
      <alignment vertical="top"/>
      <protection/>
    </xf>
    <xf numFmtId="0" fontId="23" fillId="33" borderId="0" xfId="0" applyFont="1" applyFill="1" applyBorder="1" applyAlignment="1" applyProtection="1">
      <alignment vertical="center"/>
      <protection/>
    </xf>
    <xf numFmtId="0" fontId="26" fillId="33" borderId="14" xfId="0" applyFont="1" applyFill="1" applyBorder="1" applyAlignment="1" applyProtection="1">
      <alignment vertical="center"/>
      <protection/>
    </xf>
    <xf numFmtId="0" fontId="14" fillId="33" borderId="0" xfId="0" applyFont="1" applyFill="1" applyAlignment="1" applyProtection="1">
      <alignment horizontal="center" vertical="top"/>
      <protection/>
    </xf>
    <xf numFmtId="0" fontId="13" fillId="33" borderId="0" xfId="0" applyFont="1" applyFill="1" applyBorder="1" applyAlignment="1" applyProtection="1">
      <alignment horizontal="center"/>
      <protection/>
    </xf>
    <xf numFmtId="0" fontId="14" fillId="33" borderId="0" xfId="0" applyFont="1" applyFill="1" applyBorder="1" applyAlignment="1" applyProtection="1">
      <alignment horizontal="center" vertical="top"/>
      <protection/>
    </xf>
    <xf numFmtId="0" fontId="12" fillId="33" borderId="1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19" fillId="33" borderId="10" xfId="0" applyFont="1" applyFill="1" applyBorder="1" applyAlignment="1" applyProtection="1">
      <alignment vertical="center"/>
      <protection/>
    </xf>
    <xf numFmtId="0" fontId="12" fillId="33" borderId="13" xfId="0" applyFont="1" applyFill="1" applyBorder="1" applyAlignment="1" applyProtection="1">
      <alignment vertical="center"/>
      <protection/>
    </xf>
    <xf numFmtId="0" fontId="2" fillId="33" borderId="16" xfId="0"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2" fillId="33" borderId="16" xfId="0" applyFont="1" applyFill="1" applyBorder="1" applyAlignment="1" applyProtection="1">
      <alignment horizontal="center" vertical="top"/>
      <protection/>
    </xf>
    <xf numFmtId="0" fontId="12" fillId="33" borderId="16"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top"/>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center" wrapText="1"/>
      <protection/>
    </xf>
    <xf numFmtId="0" fontId="2" fillId="33" borderId="18" xfId="0" applyFont="1" applyFill="1" applyBorder="1" applyAlignment="1" applyProtection="1">
      <alignment horizontal="center" vertical="center"/>
      <protection/>
    </xf>
    <xf numFmtId="0" fontId="8" fillId="33" borderId="15"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30" fillId="33" borderId="0" xfId="0" applyFont="1" applyFill="1" applyAlignment="1" applyProtection="1">
      <alignment vertical="center"/>
      <protection/>
    </xf>
    <xf numFmtId="0" fontId="30" fillId="33"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3" fillId="34" borderId="0" xfId="0" applyFont="1" applyFill="1" applyAlignment="1" applyProtection="1">
      <alignment vertical="center"/>
      <protection locked="0"/>
    </xf>
    <xf numFmtId="0" fontId="3" fillId="34" borderId="0" xfId="0" applyFont="1" applyFill="1" applyAlignment="1" applyProtection="1">
      <alignment vertical="center"/>
      <protection/>
    </xf>
    <xf numFmtId="0" fontId="16" fillId="34" borderId="0" xfId="0" applyFont="1" applyFill="1" applyAlignment="1" applyProtection="1">
      <alignment vertical="center"/>
      <protection/>
    </xf>
    <xf numFmtId="0" fontId="8" fillId="33" borderId="0" xfId="0" applyFont="1" applyFill="1" applyAlignment="1" applyProtection="1">
      <alignment horizontal="left" vertical="top"/>
      <protection/>
    </xf>
    <xf numFmtId="0" fontId="8"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17" fillId="33" borderId="19"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0" xfId="0" applyFont="1" applyFill="1" applyBorder="1" applyAlignment="1" applyProtection="1">
      <alignment horizontal="distributed" vertical="center"/>
      <protection/>
    </xf>
    <xf numFmtId="0" fontId="8" fillId="33" borderId="21" xfId="0" applyFont="1" applyFill="1" applyBorder="1" applyAlignment="1" applyProtection="1">
      <alignment horizontal="distributed" vertical="center"/>
      <protection/>
    </xf>
    <xf numFmtId="0" fontId="8" fillId="33" borderId="22" xfId="0" applyFont="1" applyFill="1" applyBorder="1" applyAlignment="1" applyProtection="1">
      <alignment horizontal="distributed" vertical="center"/>
      <protection/>
    </xf>
    <xf numFmtId="0" fontId="8" fillId="33" borderId="13" xfId="0" applyNumberFormat="1" applyFont="1" applyFill="1" applyBorder="1" applyAlignment="1" applyProtection="1">
      <alignment vertical="center"/>
      <protection/>
    </xf>
    <xf numFmtId="0" fontId="8" fillId="0" borderId="20" xfId="0" applyNumberFormat="1" applyFont="1" applyFill="1" applyBorder="1" applyAlignment="1" applyProtection="1">
      <alignment vertical="center"/>
      <protection/>
    </xf>
    <xf numFmtId="0" fontId="12" fillId="33" borderId="14" xfId="0" applyFont="1" applyFill="1" applyBorder="1" applyAlignment="1" applyProtection="1">
      <alignment vertical="center"/>
      <protection/>
    </xf>
    <xf numFmtId="0" fontId="8" fillId="33" borderId="0" xfId="0" applyFont="1" applyFill="1" applyBorder="1" applyAlignment="1" applyProtection="1">
      <alignment horizontal="right" vertical="center" wrapText="1"/>
      <protection locked="0"/>
    </xf>
    <xf numFmtId="0" fontId="8" fillId="33" borderId="0" xfId="0" applyFont="1" applyFill="1" applyBorder="1" applyAlignment="1" applyProtection="1">
      <alignment vertical="center" wrapText="1"/>
      <protection locked="0"/>
    </xf>
    <xf numFmtId="0" fontId="3" fillId="33" borderId="0" xfId="0" applyFont="1" applyFill="1" applyBorder="1" applyAlignment="1">
      <alignment vertical="center" wrapText="1"/>
    </xf>
    <xf numFmtId="0" fontId="8" fillId="33" borderId="10" xfId="0" applyFont="1" applyFill="1" applyBorder="1" applyAlignment="1" applyProtection="1">
      <alignment horizontal="right" vertical="center" wrapText="1"/>
      <protection locked="0"/>
    </xf>
    <xf numFmtId="0" fontId="3" fillId="33" borderId="10" xfId="0" applyFont="1" applyFill="1" applyBorder="1" applyAlignment="1">
      <alignment vertical="center" wrapText="1"/>
    </xf>
    <xf numFmtId="0" fontId="8" fillId="33" borderId="0" xfId="0" applyFont="1" applyFill="1" applyBorder="1" applyAlignment="1" applyProtection="1">
      <alignment horizontal="right" vertical="distributed"/>
      <protection locked="0"/>
    </xf>
    <xf numFmtId="0" fontId="8" fillId="0" borderId="0" xfId="0" applyFont="1" applyFill="1" applyBorder="1" applyAlignment="1" applyProtection="1">
      <alignment horizontal="center" vertical="center" wrapText="1"/>
      <protection/>
    </xf>
    <xf numFmtId="0" fontId="23" fillId="33" borderId="12" xfId="0" applyFont="1" applyFill="1" applyBorder="1" applyAlignment="1" applyProtection="1">
      <alignment horizontal="left" shrinkToFit="1"/>
      <protection/>
    </xf>
    <xf numFmtId="0" fontId="35" fillId="33" borderId="12" xfId="0" applyFont="1" applyFill="1" applyBorder="1" applyAlignment="1" applyProtection="1">
      <alignment horizontal="right" shrinkToFit="1"/>
      <protection/>
    </xf>
    <xf numFmtId="0" fontId="35" fillId="33" borderId="0" xfId="0" applyFont="1" applyFill="1" applyBorder="1" applyAlignment="1" applyProtection="1">
      <alignment horizontal="right" shrinkToFit="1"/>
      <protection/>
    </xf>
    <xf numFmtId="0" fontId="23" fillId="33" borderId="0" xfId="0" applyFont="1" applyFill="1" applyBorder="1" applyAlignment="1" applyProtection="1">
      <alignment horizontal="left" shrinkToFit="1"/>
      <protection/>
    </xf>
    <xf numFmtId="0" fontId="23" fillId="0" borderId="0" xfId="0" applyFont="1" applyFill="1" applyBorder="1" applyAlignment="1" applyProtection="1">
      <alignment horizontal="center" shrinkToFit="1"/>
      <protection/>
    </xf>
    <xf numFmtId="0" fontId="8" fillId="0" borderId="10" xfId="0" applyFont="1" applyFill="1" applyBorder="1" applyAlignment="1" applyProtection="1">
      <alignment horizontal="left" vertical="center"/>
      <protection/>
    </xf>
    <xf numFmtId="0" fontId="33" fillId="0" borderId="13" xfId="0" applyFont="1" applyFill="1" applyBorder="1" applyAlignment="1" applyProtection="1">
      <alignment horizontal="left" vertical="center" shrinkToFit="1"/>
      <protection/>
    </xf>
    <xf numFmtId="0" fontId="8" fillId="7" borderId="16" xfId="0" applyFont="1" applyFill="1" applyBorder="1" applyAlignment="1" applyProtection="1">
      <alignment horizontal="right" vertical="center" wrapText="1"/>
      <protection locked="0"/>
    </xf>
    <xf numFmtId="0" fontId="8" fillId="7" borderId="15" xfId="0" applyFont="1" applyFill="1" applyBorder="1" applyAlignment="1" applyProtection="1">
      <alignment horizontal="right" vertical="center" wrapText="1"/>
      <protection locked="0"/>
    </xf>
    <xf numFmtId="0" fontId="8" fillId="7" borderId="18" xfId="0" applyFont="1" applyFill="1" applyBorder="1" applyAlignment="1" applyProtection="1">
      <alignment horizontal="right" vertical="center" wrapText="1"/>
      <protection locked="0"/>
    </xf>
    <xf numFmtId="0" fontId="33" fillId="7" borderId="10" xfId="0" applyFont="1" applyFill="1" applyBorder="1" applyAlignment="1" applyProtection="1">
      <alignment vertical="center" shrinkToFit="1"/>
      <protection locked="0"/>
    </xf>
    <xf numFmtId="0" fontId="17" fillId="7" borderId="19" xfId="0" applyFont="1" applyFill="1" applyBorder="1" applyAlignment="1" applyProtection="1">
      <alignment horizontal="center" vertical="center"/>
      <protection locked="0"/>
    </xf>
    <xf numFmtId="0" fontId="8" fillId="7" borderId="0" xfId="0" applyFont="1" applyFill="1" applyAlignment="1" applyProtection="1">
      <alignment horizontal="center" vertical="center"/>
      <protection locked="0"/>
    </xf>
    <xf numFmtId="0" fontId="2"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 fillId="35"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180" fontId="23" fillId="0" borderId="12" xfId="0" applyNumberFormat="1" applyFont="1" applyFill="1" applyBorder="1" applyAlignment="1" applyProtection="1">
      <alignment horizontal="center" shrinkToFit="1"/>
      <protection/>
    </xf>
    <xf numFmtId="0" fontId="8" fillId="0" borderId="23" xfId="0" applyNumberFormat="1" applyFont="1" applyFill="1" applyBorder="1" applyAlignment="1" applyProtection="1">
      <alignment horizontal="center" vertical="center"/>
      <protection/>
    </xf>
    <xf numFmtId="0" fontId="2" fillId="7" borderId="0" xfId="0" applyFont="1" applyFill="1" applyBorder="1" applyAlignment="1" applyProtection="1">
      <alignment horizontal="left" vertical="center"/>
      <protection/>
    </xf>
    <xf numFmtId="186" fontId="17" fillId="33" borderId="24" xfId="0" applyNumberFormat="1" applyFont="1" applyFill="1" applyBorder="1" applyAlignment="1" applyProtection="1">
      <alignment horizontal="center" vertical="center" shrinkToFit="1"/>
      <protection/>
    </xf>
    <xf numFmtId="0" fontId="17" fillId="33" borderId="24" xfId="0" applyNumberFormat="1" applyFont="1" applyFill="1" applyBorder="1" applyAlignment="1" applyProtection="1">
      <alignment horizontal="center" vertical="center" shrinkToFit="1"/>
      <protection/>
    </xf>
    <xf numFmtId="186" fontId="17" fillId="33" borderId="25" xfId="0" applyNumberFormat="1" applyFont="1" applyFill="1" applyBorder="1" applyAlignment="1" applyProtection="1">
      <alignment horizontal="center" vertical="center" shrinkToFit="1"/>
      <protection/>
    </xf>
    <xf numFmtId="0" fontId="17" fillId="33" borderId="26" xfId="0" applyNumberFormat="1" applyFont="1" applyFill="1" applyBorder="1" applyAlignment="1" applyProtection="1">
      <alignment horizontal="center" vertical="center" shrinkToFit="1"/>
      <protection/>
    </xf>
    <xf numFmtId="186" fontId="17" fillId="33" borderId="27" xfId="0" applyNumberFormat="1" applyFont="1" applyFill="1" applyBorder="1" applyAlignment="1" applyProtection="1">
      <alignment horizontal="center" vertical="center" shrinkToFit="1"/>
      <protection/>
    </xf>
    <xf numFmtId="0" fontId="17" fillId="33" borderId="28" xfId="0" applyNumberFormat="1" applyFont="1" applyFill="1" applyBorder="1" applyAlignment="1" applyProtection="1">
      <alignment horizontal="center" vertical="center" shrinkToFit="1"/>
      <protection/>
    </xf>
    <xf numFmtId="0" fontId="26" fillId="7" borderId="29" xfId="0" applyNumberFormat="1" applyFont="1" applyFill="1" applyBorder="1" applyAlignment="1" applyProtection="1">
      <alignment horizontal="center" vertical="center" shrinkToFit="1"/>
      <protection locked="0"/>
    </xf>
    <xf numFmtId="0" fontId="26" fillId="7" borderId="30" xfId="0" applyNumberFormat="1" applyFont="1" applyFill="1" applyBorder="1" applyAlignment="1" applyProtection="1">
      <alignment horizontal="center" vertical="center" shrinkToFit="1"/>
      <protection locked="0"/>
    </xf>
    <xf numFmtId="0" fontId="26" fillId="7" borderId="31" xfId="0" applyNumberFormat="1" applyFont="1" applyFill="1" applyBorder="1" applyAlignment="1" applyProtection="1">
      <alignment horizontal="center" vertical="center" shrinkToFit="1"/>
      <protection locked="0"/>
    </xf>
    <xf numFmtId="0" fontId="26" fillId="7" borderId="32" xfId="0" applyNumberFormat="1" applyFont="1" applyFill="1" applyBorder="1" applyAlignment="1" applyProtection="1">
      <alignment horizontal="center" vertical="center" shrinkToFit="1"/>
      <protection locked="0"/>
    </xf>
    <xf numFmtId="0" fontId="26" fillId="7" borderId="33" xfId="0" applyNumberFormat="1" applyFont="1" applyFill="1" applyBorder="1" applyAlignment="1" applyProtection="1">
      <alignment horizontal="center" vertical="center" shrinkToFit="1"/>
      <protection locked="0"/>
    </xf>
    <xf numFmtId="0" fontId="26" fillId="0" borderId="34" xfId="0" applyNumberFormat="1" applyFont="1" applyFill="1" applyBorder="1" applyAlignment="1" applyProtection="1">
      <alignment horizontal="center" vertical="center" shrinkToFit="1"/>
      <protection/>
    </xf>
    <xf numFmtId="0" fontId="26" fillId="7" borderId="35" xfId="0" applyNumberFormat="1" applyFont="1" applyFill="1" applyBorder="1" applyAlignment="1" applyProtection="1">
      <alignment horizontal="center" vertical="center" shrinkToFit="1"/>
      <protection locked="0"/>
    </xf>
    <xf numFmtId="0" fontId="26" fillId="7" borderId="36" xfId="0" applyNumberFormat="1" applyFont="1" applyFill="1" applyBorder="1" applyAlignment="1" applyProtection="1">
      <alignment horizontal="center" vertical="center" shrinkToFit="1"/>
      <protection locked="0"/>
    </xf>
    <xf numFmtId="0" fontId="26" fillId="7" borderId="37" xfId="0" applyNumberFormat="1" applyFont="1" applyFill="1" applyBorder="1" applyAlignment="1" applyProtection="1">
      <alignment horizontal="center" vertical="center" shrinkToFit="1"/>
      <protection locked="0"/>
    </xf>
    <xf numFmtId="0" fontId="26" fillId="7" borderId="38" xfId="0" applyNumberFormat="1" applyFont="1" applyFill="1" applyBorder="1" applyAlignment="1" applyProtection="1">
      <alignment horizontal="center" vertical="center" shrinkToFit="1"/>
      <protection locked="0"/>
    </xf>
    <xf numFmtId="0" fontId="26" fillId="7" borderId="39" xfId="0" applyNumberFormat="1" applyFont="1" applyFill="1" applyBorder="1" applyAlignment="1" applyProtection="1">
      <alignment horizontal="center" vertical="center" shrinkToFit="1"/>
      <protection locked="0"/>
    </xf>
    <xf numFmtId="0" fontId="26" fillId="0" borderId="40" xfId="0" applyNumberFormat="1" applyFont="1" applyFill="1" applyBorder="1" applyAlignment="1" applyProtection="1">
      <alignment horizontal="center" vertical="center" shrinkToFit="1"/>
      <protection/>
    </xf>
    <xf numFmtId="3" fontId="26" fillId="7" borderId="36" xfId="0" applyNumberFormat="1" applyFont="1" applyFill="1" applyBorder="1" applyAlignment="1" applyProtection="1">
      <alignment horizontal="center" vertical="center" shrinkToFit="1"/>
      <protection locked="0"/>
    </xf>
    <xf numFmtId="0" fontId="26" fillId="7" borderId="41" xfId="0" applyNumberFormat="1" applyFont="1" applyFill="1" applyBorder="1" applyAlignment="1" applyProtection="1">
      <alignment horizontal="center" vertical="center" shrinkToFit="1"/>
      <protection locked="0"/>
    </xf>
    <xf numFmtId="0" fontId="26" fillId="7" borderId="42" xfId="0" applyNumberFormat="1" applyFont="1" applyFill="1" applyBorder="1" applyAlignment="1" applyProtection="1">
      <alignment horizontal="center" vertical="center" shrinkToFit="1"/>
      <protection locked="0"/>
    </xf>
    <xf numFmtId="0" fontId="26" fillId="7" borderId="43" xfId="0" applyNumberFormat="1" applyFont="1" applyFill="1" applyBorder="1" applyAlignment="1" applyProtection="1">
      <alignment horizontal="center" vertical="center" shrinkToFit="1"/>
      <protection locked="0"/>
    </xf>
    <xf numFmtId="0" fontId="26" fillId="7" borderId="44" xfId="0" applyNumberFormat="1" applyFont="1" applyFill="1" applyBorder="1" applyAlignment="1" applyProtection="1">
      <alignment horizontal="center" vertical="center" shrinkToFit="1"/>
      <protection locked="0"/>
    </xf>
    <xf numFmtId="0" fontId="26" fillId="7" borderId="45" xfId="0" applyNumberFormat="1" applyFont="1" applyFill="1" applyBorder="1" applyAlignment="1" applyProtection="1">
      <alignment horizontal="center" vertical="center" shrinkToFit="1"/>
      <protection locked="0"/>
    </xf>
    <xf numFmtId="186" fontId="26" fillId="7" borderId="46" xfId="0" applyNumberFormat="1" applyFont="1" applyFill="1" applyBorder="1" applyAlignment="1" applyProtection="1">
      <alignment horizontal="center" vertical="center" shrinkToFit="1"/>
      <protection locked="0"/>
    </xf>
    <xf numFmtId="186" fontId="26" fillId="7" borderId="47" xfId="0" applyNumberFormat="1" applyFont="1" applyFill="1" applyBorder="1" applyAlignment="1" applyProtection="1">
      <alignment horizontal="center" vertical="center" shrinkToFit="1"/>
      <protection locked="0"/>
    </xf>
    <xf numFmtId="186" fontId="26" fillId="7" borderId="48" xfId="0" applyNumberFormat="1" applyFont="1" applyFill="1" applyBorder="1" applyAlignment="1" applyProtection="1">
      <alignment horizontal="center" vertical="center" shrinkToFit="1"/>
      <protection locked="0"/>
    </xf>
    <xf numFmtId="186" fontId="26" fillId="7" borderId="10" xfId="0" applyNumberFormat="1" applyFont="1" applyFill="1" applyBorder="1" applyAlignment="1" applyProtection="1">
      <alignment horizontal="center" vertical="center" shrinkToFit="1"/>
      <protection locked="0"/>
    </xf>
    <xf numFmtId="186" fontId="26" fillId="33" borderId="49" xfId="0" applyNumberFormat="1" applyFont="1" applyFill="1" applyBorder="1" applyAlignment="1" applyProtection="1">
      <alignment horizontal="center" vertical="center" shrinkToFit="1"/>
      <protection/>
    </xf>
    <xf numFmtId="0" fontId="28" fillId="0" borderId="18"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52"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53" xfId="0" applyFont="1" applyBorder="1" applyAlignment="1">
      <alignment horizontal="center" vertical="center" shrinkToFit="1"/>
    </xf>
    <xf numFmtId="0" fontId="28" fillId="0" borderId="54" xfId="0" applyFont="1" applyBorder="1" applyAlignment="1" applyProtection="1">
      <alignment horizontal="center" vertical="center" shrinkToFit="1"/>
      <protection/>
    </xf>
    <xf numFmtId="0" fontId="8" fillId="7" borderId="1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186" fontId="26" fillId="0" borderId="47" xfId="0" applyNumberFormat="1" applyFont="1" applyFill="1" applyBorder="1" applyAlignment="1" applyProtection="1">
      <alignment horizontal="center" vertical="center" shrinkToFit="1"/>
      <protection/>
    </xf>
    <xf numFmtId="0" fontId="13" fillId="33" borderId="0" xfId="0" applyFont="1" applyFill="1" applyAlignment="1" applyProtection="1">
      <alignment horizontal="center"/>
      <protection/>
    </xf>
    <xf numFmtId="0" fontId="8" fillId="0" borderId="18"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left" vertical="top" shrinkToFit="1"/>
      <protection/>
    </xf>
    <xf numFmtId="0" fontId="17" fillId="0" borderId="0" xfId="0" applyFont="1" applyFill="1" applyBorder="1" applyAlignment="1" applyProtection="1">
      <alignment vertical="center" wrapText="1"/>
      <protection/>
    </xf>
    <xf numFmtId="0" fontId="8" fillId="7" borderId="18" xfId="0" applyFont="1" applyFill="1" applyBorder="1" applyAlignment="1" applyProtection="1">
      <alignment horizontal="right" vertical="center" wrapText="1"/>
      <protection/>
    </xf>
    <xf numFmtId="0" fontId="31" fillId="0" borderId="0" xfId="0" applyFont="1" applyFill="1" applyBorder="1" applyAlignment="1" applyProtection="1">
      <alignment horizontal="right" vertical="center" wrapText="1"/>
      <protection/>
    </xf>
    <xf numFmtId="0" fontId="31"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top" shrinkToFit="1"/>
      <protection/>
    </xf>
    <xf numFmtId="0" fontId="5" fillId="7" borderId="0" xfId="0" applyFont="1" applyFill="1" applyAlignment="1" applyProtection="1">
      <alignment horizontal="center" vertical="center"/>
      <protection locked="0"/>
    </xf>
    <xf numFmtId="0" fontId="8" fillId="33" borderId="15" xfId="0" applyFont="1" applyFill="1" applyBorder="1" applyAlignment="1" applyProtection="1">
      <alignment vertical="center"/>
      <protection locked="0"/>
    </xf>
    <xf numFmtId="0" fontId="8" fillId="33" borderId="10" xfId="0" applyFont="1" applyFill="1" applyBorder="1" applyAlignment="1" applyProtection="1">
      <alignment vertical="center"/>
      <protection locked="0"/>
    </xf>
    <xf numFmtId="0" fontId="8" fillId="33" borderId="13" xfId="0" applyFont="1" applyFill="1" applyBorder="1" applyAlignment="1" applyProtection="1">
      <alignment vertical="center"/>
      <protection locked="0"/>
    </xf>
    <xf numFmtId="0" fontId="8" fillId="33" borderId="18" xfId="0" applyFont="1" applyFill="1" applyBorder="1" applyAlignment="1" applyProtection="1">
      <alignment vertical="top"/>
      <protection locked="0"/>
    </xf>
    <xf numFmtId="0" fontId="8" fillId="33" borderId="12" xfId="0" applyFont="1" applyFill="1" applyBorder="1" applyAlignment="1" applyProtection="1">
      <alignment vertical="top"/>
      <protection locked="0"/>
    </xf>
    <xf numFmtId="0" fontId="8" fillId="33" borderId="14" xfId="0" applyFont="1" applyFill="1" applyBorder="1" applyAlignment="1" applyProtection="1">
      <alignment vertical="top"/>
      <protection locked="0"/>
    </xf>
    <xf numFmtId="0" fontId="8" fillId="0" borderId="16" xfId="0" applyFont="1" applyFill="1" applyBorder="1" applyAlignment="1" applyProtection="1">
      <alignment vertical="top" shrinkToFit="1"/>
      <protection locked="0"/>
    </xf>
    <xf numFmtId="0" fontId="0" fillId="0" borderId="0" xfId="0" applyFill="1" applyAlignment="1" applyProtection="1">
      <alignment vertical="top" shrinkToFit="1"/>
      <protection locked="0"/>
    </xf>
    <xf numFmtId="0" fontId="0" fillId="0" borderId="17" xfId="0" applyFill="1" applyBorder="1" applyAlignment="1" applyProtection="1">
      <alignment vertical="top" shrinkToFit="1"/>
      <protection locked="0"/>
    </xf>
    <xf numFmtId="0" fontId="8" fillId="7" borderId="16" xfId="0" applyFont="1" applyFill="1" applyBorder="1" applyAlignment="1" applyProtection="1">
      <alignment vertical="center" shrinkToFit="1"/>
      <protection locked="0"/>
    </xf>
    <xf numFmtId="0" fontId="0" fillId="7" borderId="0" xfId="0" applyFill="1" applyAlignment="1" applyProtection="1">
      <alignment vertical="center" shrinkToFit="1"/>
      <protection locked="0"/>
    </xf>
    <xf numFmtId="0" fontId="0" fillId="7" borderId="17" xfId="0" applyFill="1" applyBorder="1" applyAlignment="1" applyProtection="1">
      <alignment vertical="center" shrinkToFit="1"/>
      <protection locked="0"/>
    </xf>
    <xf numFmtId="0" fontId="8" fillId="33" borderId="0" xfId="0" applyFont="1" applyFill="1" applyAlignment="1" applyProtection="1">
      <alignment horizontal="right" vertical="center"/>
      <protection/>
    </xf>
    <xf numFmtId="0" fontId="10" fillId="33" borderId="0" xfId="0" applyFont="1" applyFill="1" applyAlignment="1" applyProtection="1">
      <alignment horizontal="distributed" vertical="center"/>
      <protection/>
    </xf>
    <xf numFmtId="0" fontId="5" fillId="7" borderId="0" xfId="0" applyFont="1" applyFill="1" applyAlignment="1" applyProtection="1">
      <alignment horizontal="center" vertical="center"/>
      <protection locked="0"/>
    </xf>
    <xf numFmtId="0" fontId="5" fillId="7" borderId="0" xfId="0" applyFont="1" applyFill="1" applyAlignment="1" applyProtection="1">
      <alignment horizontal="center" vertical="center" shrinkToFit="1"/>
      <protection locked="0"/>
    </xf>
    <xf numFmtId="0" fontId="6" fillId="33" borderId="0" xfId="0" applyFont="1" applyFill="1" applyAlignment="1" applyProtection="1">
      <alignment horizontal="distributed"/>
      <protection/>
    </xf>
    <xf numFmtId="0" fontId="18" fillId="7" borderId="0" xfId="0" applyFont="1" applyFill="1" applyAlignment="1" applyProtection="1">
      <alignment/>
      <protection locked="0"/>
    </xf>
    <xf numFmtId="0" fontId="8" fillId="33" borderId="0" xfId="0" applyFont="1" applyFill="1" applyAlignment="1" applyProtection="1">
      <alignment horizontal="distributed" vertical="center"/>
      <protection/>
    </xf>
    <xf numFmtId="0" fontId="17" fillId="7" borderId="0" xfId="0" applyFont="1" applyFill="1" applyAlignment="1" applyProtection="1">
      <alignment vertical="center"/>
      <protection locked="0"/>
    </xf>
    <xf numFmtId="0" fontId="2" fillId="33" borderId="0" xfId="0" applyFont="1" applyFill="1" applyAlignment="1" applyProtection="1">
      <alignment vertical="top" wrapText="1"/>
      <protection/>
    </xf>
    <xf numFmtId="0" fontId="8"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8" fillId="33" borderId="0" xfId="0" applyFont="1" applyFill="1" applyAlignment="1" applyProtection="1">
      <alignment horizontal="distributed" vertical="top"/>
      <protection/>
    </xf>
    <xf numFmtId="0" fontId="17" fillId="7" borderId="0" xfId="0" applyFont="1" applyFill="1" applyAlignment="1" applyProtection="1">
      <alignment vertical="top" wrapText="1"/>
      <protection locked="0"/>
    </xf>
    <xf numFmtId="0" fontId="8" fillId="33" borderId="0" xfId="0" applyFont="1" applyFill="1" applyAlignment="1" applyProtection="1">
      <alignment vertical="center" wrapText="1"/>
      <protection/>
    </xf>
    <xf numFmtId="0" fontId="8" fillId="33" borderId="55" xfId="0" applyFont="1" applyFill="1" applyBorder="1" applyAlignment="1" applyProtection="1">
      <alignment horizontal="distributed" vertical="center" wrapText="1"/>
      <protection/>
    </xf>
    <xf numFmtId="0" fontId="0" fillId="33" borderId="55" xfId="0" applyFill="1" applyBorder="1" applyAlignment="1" applyProtection="1">
      <alignment horizontal="distributed" vertical="center"/>
      <protection/>
    </xf>
    <xf numFmtId="0" fontId="8" fillId="33" borderId="55" xfId="0" applyFont="1" applyFill="1" applyBorder="1" applyAlignment="1" applyProtection="1">
      <alignment vertical="center"/>
      <protection/>
    </xf>
    <xf numFmtId="0" fontId="0" fillId="33" borderId="55" xfId="0" applyFill="1" applyBorder="1" applyAlignment="1" applyProtection="1">
      <alignment vertical="center"/>
      <protection/>
    </xf>
    <xf numFmtId="0" fontId="8" fillId="33" borderId="56" xfId="0" applyFont="1" applyFill="1" applyBorder="1" applyAlignment="1" applyProtection="1">
      <alignment horizontal="distributed" vertical="center" wrapText="1"/>
      <protection/>
    </xf>
    <xf numFmtId="0" fontId="0" fillId="33" borderId="11" xfId="0" applyFill="1" applyBorder="1" applyAlignment="1" applyProtection="1">
      <alignment horizontal="distributed" vertical="center"/>
      <protection/>
    </xf>
    <xf numFmtId="0" fontId="8" fillId="33" borderId="56"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0" fillId="33" borderId="19" xfId="0" applyFill="1" applyBorder="1" applyAlignment="1" applyProtection="1">
      <alignment vertical="center"/>
      <protection/>
    </xf>
    <xf numFmtId="0" fontId="0" fillId="33" borderId="11" xfId="0" applyFill="1" applyBorder="1" applyAlignment="1" applyProtection="1">
      <alignment vertical="center"/>
      <protection/>
    </xf>
    <xf numFmtId="0" fontId="8" fillId="33" borderId="15" xfId="0" applyFont="1" applyFill="1" applyBorder="1" applyAlignment="1" applyProtection="1">
      <alignment horizontal="distributed" vertical="center" wrapText="1"/>
      <protection/>
    </xf>
    <xf numFmtId="0" fontId="8" fillId="33" borderId="13" xfId="0" applyFont="1" applyFill="1" applyBorder="1" applyAlignment="1" applyProtection="1">
      <alignment horizontal="distributed" vertical="center" wrapText="1"/>
      <protection/>
    </xf>
    <xf numFmtId="0" fontId="8" fillId="33" borderId="15"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11" xfId="0" applyFont="1" applyFill="1" applyBorder="1" applyAlignment="1" applyProtection="1">
      <alignment horizontal="distributed" vertical="center" wrapText="1"/>
      <protection/>
    </xf>
    <xf numFmtId="0" fontId="8" fillId="33" borderId="19" xfId="0" applyFont="1" applyFill="1" applyBorder="1" applyAlignment="1" applyProtection="1">
      <alignment horizontal="center" vertical="center"/>
      <protection/>
    </xf>
    <xf numFmtId="0" fontId="0" fillId="0" borderId="11" xfId="0" applyBorder="1" applyAlignment="1" applyProtection="1">
      <alignment/>
      <protection/>
    </xf>
    <xf numFmtId="0" fontId="8" fillId="33" borderId="11" xfId="0" applyFont="1" applyFill="1" applyBorder="1" applyAlignment="1" applyProtection="1">
      <alignment vertical="center"/>
      <protection/>
    </xf>
    <xf numFmtId="0" fontId="8" fillId="33" borderId="16" xfId="0" applyFont="1" applyFill="1" applyBorder="1" applyAlignment="1" applyProtection="1">
      <alignment vertical="top"/>
      <protection/>
    </xf>
    <xf numFmtId="0" fontId="8" fillId="33" borderId="0" xfId="0" applyFont="1" applyFill="1" applyBorder="1" applyAlignment="1" applyProtection="1">
      <alignment vertical="top"/>
      <protection/>
    </xf>
    <xf numFmtId="0" fontId="8" fillId="33" borderId="17" xfId="0" applyFont="1" applyFill="1" applyBorder="1" applyAlignment="1" applyProtection="1">
      <alignment vertical="top"/>
      <protection/>
    </xf>
    <xf numFmtId="0" fontId="8" fillId="33" borderId="18" xfId="0" applyFont="1" applyFill="1" applyBorder="1" applyAlignment="1" applyProtection="1">
      <alignment vertical="top"/>
      <protection/>
    </xf>
    <xf numFmtId="0" fontId="8" fillId="33" borderId="12" xfId="0" applyFont="1" applyFill="1" applyBorder="1" applyAlignment="1" applyProtection="1">
      <alignment vertical="top"/>
      <protection/>
    </xf>
    <xf numFmtId="0" fontId="8" fillId="33" borderId="14" xfId="0" applyFont="1" applyFill="1" applyBorder="1" applyAlignment="1" applyProtection="1">
      <alignment vertical="top"/>
      <protection/>
    </xf>
    <xf numFmtId="0" fontId="71" fillId="33" borderId="10" xfId="0" applyFont="1" applyFill="1" applyBorder="1" applyAlignment="1" applyProtection="1">
      <alignment vertical="top" wrapText="1"/>
      <protection/>
    </xf>
    <xf numFmtId="0" fontId="4" fillId="33" borderId="10" xfId="0" applyFont="1" applyFill="1" applyBorder="1" applyAlignment="1" applyProtection="1">
      <alignment vertical="top" wrapText="1"/>
      <protection/>
    </xf>
    <xf numFmtId="0" fontId="4" fillId="33" borderId="0" xfId="0" applyFont="1" applyFill="1" applyBorder="1" applyAlignment="1" applyProtection="1">
      <alignment vertical="top" wrapText="1"/>
      <protection/>
    </xf>
    <xf numFmtId="0" fontId="8" fillId="33" borderId="57" xfId="0" applyFont="1" applyFill="1" applyBorder="1" applyAlignment="1" applyProtection="1">
      <alignment horizontal="distributed" vertical="center" textRotation="255"/>
      <protection/>
    </xf>
    <xf numFmtId="0" fontId="17" fillId="7" borderId="58" xfId="0" applyFont="1" applyFill="1" applyBorder="1" applyAlignment="1" applyProtection="1">
      <alignment vertical="center"/>
      <protection locked="0"/>
    </xf>
    <xf numFmtId="0" fontId="17" fillId="7" borderId="59" xfId="0" applyFont="1" applyFill="1" applyBorder="1" applyAlignment="1" applyProtection="1">
      <alignment vertical="center"/>
      <protection locked="0"/>
    </xf>
    <xf numFmtId="0" fontId="19" fillId="7" borderId="59" xfId="0" applyFont="1" applyFill="1" applyBorder="1" applyAlignment="1" applyProtection="1">
      <alignment vertical="center"/>
      <protection locked="0"/>
    </xf>
    <xf numFmtId="0" fontId="17" fillId="7" borderId="60" xfId="0" applyFont="1" applyFill="1" applyBorder="1" applyAlignment="1" applyProtection="1">
      <alignment vertical="center"/>
      <protection locked="0"/>
    </xf>
    <xf numFmtId="0" fontId="8" fillId="33" borderId="16" xfId="0" applyFont="1" applyFill="1" applyBorder="1" applyAlignment="1" applyProtection="1">
      <alignment vertical="top" shrinkToFit="1"/>
      <protection locked="0"/>
    </xf>
    <xf numFmtId="0" fontId="0" fillId="0" borderId="0" xfId="0" applyAlignment="1" applyProtection="1">
      <alignment vertical="top" shrinkToFit="1"/>
      <protection locked="0"/>
    </xf>
    <xf numFmtId="0" fontId="0" fillId="0" borderId="17" xfId="0" applyBorder="1" applyAlignment="1" applyProtection="1">
      <alignment vertical="top" shrinkToFit="1"/>
      <protection locked="0"/>
    </xf>
    <xf numFmtId="0" fontId="35" fillId="33" borderId="12" xfId="0" applyFont="1" applyFill="1" applyBorder="1" applyAlignment="1" applyProtection="1">
      <alignment/>
      <protection/>
    </xf>
    <xf numFmtId="0" fontId="0" fillId="0" borderId="12" xfId="0" applyFont="1" applyBorder="1" applyAlignment="1">
      <alignment/>
    </xf>
    <xf numFmtId="0" fontId="23" fillId="33" borderId="0" xfId="0" applyFont="1" applyFill="1" applyBorder="1" applyAlignment="1" applyProtection="1">
      <alignment horizontal="left" shrinkToFit="1"/>
      <protection/>
    </xf>
    <xf numFmtId="0" fontId="35" fillId="33" borderId="0" xfId="0" applyFont="1" applyFill="1" applyBorder="1" applyAlignment="1" applyProtection="1">
      <alignment/>
      <protection/>
    </xf>
    <xf numFmtId="0" fontId="0" fillId="0" borderId="0" xfId="0" applyFont="1" applyBorder="1" applyAlignment="1" applyProtection="1">
      <alignment/>
      <protection/>
    </xf>
    <xf numFmtId="0" fontId="17" fillId="33" borderId="0" xfId="0" applyNumberFormat="1" applyFont="1" applyFill="1" applyBorder="1" applyAlignment="1" applyProtection="1">
      <alignment horizontal="left" vertical="center"/>
      <protection/>
    </xf>
    <xf numFmtId="0" fontId="22" fillId="33" borderId="15" xfId="0" applyFont="1" applyFill="1" applyBorder="1" applyAlignment="1" applyProtection="1">
      <alignment horizontal="distributed" vertical="center"/>
      <protection/>
    </xf>
    <xf numFmtId="0" fontId="22" fillId="33" borderId="10" xfId="0" applyFont="1" applyFill="1" applyBorder="1" applyAlignment="1" applyProtection="1">
      <alignment horizontal="distributed" vertical="center"/>
      <protection/>
    </xf>
    <xf numFmtId="0" fontId="22" fillId="33" borderId="13" xfId="0" applyFont="1" applyFill="1" applyBorder="1" applyAlignment="1" applyProtection="1">
      <alignment horizontal="distributed" vertical="center"/>
      <protection/>
    </xf>
    <xf numFmtId="0" fontId="22" fillId="33" borderId="18" xfId="0" applyFont="1" applyFill="1" applyBorder="1" applyAlignment="1" applyProtection="1">
      <alignment horizontal="distributed" vertical="center"/>
      <protection/>
    </xf>
    <xf numFmtId="0" fontId="22" fillId="33" borderId="12" xfId="0" applyFont="1" applyFill="1" applyBorder="1" applyAlignment="1" applyProtection="1">
      <alignment horizontal="distributed" vertical="center"/>
      <protection/>
    </xf>
    <xf numFmtId="0" fontId="22" fillId="33" borderId="14" xfId="0" applyFont="1" applyFill="1" applyBorder="1" applyAlignment="1" applyProtection="1">
      <alignment horizontal="distributed" vertical="center"/>
      <protection/>
    </xf>
    <xf numFmtId="0" fontId="26" fillId="7" borderId="15" xfId="0" applyFont="1" applyFill="1" applyBorder="1" applyAlignment="1" applyProtection="1">
      <alignment horizontal="left" vertical="center" wrapText="1"/>
      <protection locked="0"/>
    </xf>
    <xf numFmtId="0" fontId="26" fillId="7" borderId="10" xfId="0" applyFont="1" applyFill="1" applyBorder="1" applyAlignment="1" applyProtection="1">
      <alignment horizontal="left" vertical="center" wrapText="1"/>
      <protection locked="0"/>
    </xf>
    <xf numFmtId="0" fontId="26" fillId="7" borderId="13"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6" fillId="7" borderId="12" xfId="0" applyFont="1" applyFill="1" applyBorder="1" applyAlignment="1" applyProtection="1">
      <alignment horizontal="left" vertical="center" wrapText="1"/>
      <protection locked="0"/>
    </xf>
    <xf numFmtId="0" fontId="26" fillId="7" borderId="14" xfId="0" applyFont="1" applyFill="1" applyBorder="1" applyAlignment="1" applyProtection="1">
      <alignment horizontal="left" vertical="center" wrapText="1"/>
      <protection locked="0"/>
    </xf>
    <xf numFmtId="0" fontId="22" fillId="33" borderId="61" xfId="0" applyNumberFormat="1" applyFont="1" applyFill="1" applyBorder="1" applyAlignment="1" applyProtection="1">
      <alignment vertical="top" textRotation="255"/>
      <protection/>
    </xf>
    <xf numFmtId="0" fontId="22" fillId="33" borderId="35" xfId="0" applyNumberFormat="1" applyFont="1" applyFill="1" applyBorder="1" applyAlignment="1" applyProtection="1">
      <alignment vertical="top" textRotation="255"/>
      <protection/>
    </xf>
    <xf numFmtId="0" fontId="22" fillId="33" borderId="62" xfId="0" applyNumberFormat="1" applyFont="1" applyFill="1" applyBorder="1" applyAlignment="1" applyProtection="1">
      <alignment vertical="top" textRotation="255"/>
      <protection/>
    </xf>
    <xf numFmtId="0" fontId="22" fillId="33" borderId="26" xfId="0" applyNumberFormat="1" applyFont="1" applyFill="1" applyBorder="1" applyAlignment="1" applyProtection="1">
      <alignment vertical="top" textRotation="255"/>
      <protection/>
    </xf>
    <xf numFmtId="0" fontId="22" fillId="33" borderId="38" xfId="0" applyNumberFormat="1" applyFont="1" applyFill="1" applyBorder="1" applyAlignment="1" applyProtection="1">
      <alignment vertical="top" textRotation="255"/>
      <protection/>
    </xf>
    <xf numFmtId="0" fontId="22" fillId="33" borderId="44" xfId="0" applyNumberFormat="1" applyFont="1" applyFill="1" applyBorder="1" applyAlignment="1" applyProtection="1">
      <alignment vertical="top" textRotation="255"/>
      <protection/>
    </xf>
    <xf numFmtId="0" fontId="8" fillId="33" borderId="0" xfId="0" applyNumberFormat="1" applyFont="1" applyFill="1" applyBorder="1" applyAlignment="1" applyProtection="1">
      <alignment vertical="center"/>
      <protection/>
    </xf>
    <xf numFmtId="0" fontId="33" fillId="0" borderId="0" xfId="0" applyFont="1" applyBorder="1" applyAlignment="1" applyProtection="1">
      <alignment vertical="center"/>
      <protection/>
    </xf>
    <xf numFmtId="0" fontId="8" fillId="33" borderId="1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protection/>
    </xf>
    <xf numFmtId="0" fontId="8" fillId="33" borderId="63"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8" fillId="33" borderId="64" xfId="0" applyNumberFormat="1" applyFont="1" applyFill="1" applyBorder="1" applyAlignment="1" applyProtection="1">
      <alignment horizontal="center" vertical="center" wrapText="1"/>
      <protection/>
    </xf>
    <xf numFmtId="0" fontId="8" fillId="33" borderId="65"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0" fontId="8" fillId="33" borderId="53" xfId="0" applyNumberFormat="1" applyFont="1" applyFill="1" applyBorder="1" applyAlignment="1" applyProtection="1">
      <alignment horizontal="center" vertical="center" wrapText="1"/>
      <protection/>
    </xf>
    <xf numFmtId="57" fontId="8" fillId="33" borderId="18" xfId="0" applyNumberFormat="1"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wrapText="1"/>
      <protection/>
    </xf>
    <xf numFmtId="0" fontId="8" fillId="33" borderId="0" xfId="0" applyNumberFormat="1" applyFont="1" applyFill="1" applyBorder="1" applyAlignment="1" applyProtection="1">
      <alignment vertical="center" shrinkToFit="1"/>
      <protection/>
    </xf>
    <xf numFmtId="0" fontId="8" fillId="0" borderId="10" xfId="0" applyFont="1" applyFill="1" applyBorder="1" applyAlignment="1" applyProtection="1">
      <alignment horizontal="right" vertical="center" shrinkToFit="1"/>
      <protection/>
    </xf>
    <xf numFmtId="0" fontId="8" fillId="33" borderId="12" xfId="0" applyNumberFormat="1" applyFont="1" applyFill="1" applyBorder="1" applyAlignment="1" applyProtection="1">
      <alignment horizontal="left"/>
      <protection/>
    </xf>
    <xf numFmtId="0" fontId="22" fillId="33" borderId="15" xfId="0" applyFont="1" applyFill="1" applyBorder="1" applyAlignment="1" applyProtection="1">
      <alignment horizontal="distributed" vertical="center" wrapText="1"/>
      <protection/>
    </xf>
    <xf numFmtId="0" fontId="22" fillId="33" borderId="10" xfId="0" applyFont="1" applyFill="1" applyBorder="1" applyAlignment="1" applyProtection="1">
      <alignment horizontal="distributed" vertical="center" wrapText="1"/>
      <protection/>
    </xf>
    <xf numFmtId="0" fontId="22" fillId="33" borderId="13" xfId="0" applyFont="1" applyFill="1" applyBorder="1" applyAlignment="1" applyProtection="1">
      <alignment horizontal="distributed" vertical="center" wrapText="1"/>
      <protection/>
    </xf>
    <xf numFmtId="0" fontId="22" fillId="33" borderId="18" xfId="0" applyFont="1" applyFill="1" applyBorder="1" applyAlignment="1" applyProtection="1">
      <alignment horizontal="distributed" vertical="center" wrapText="1"/>
      <protection/>
    </xf>
    <xf numFmtId="0" fontId="22" fillId="33" borderId="12" xfId="0" applyFont="1" applyFill="1" applyBorder="1" applyAlignment="1" applyProtection="1">
      <alignment horizontal="distributed" vertical="center" wrapText="1"/>
      <protection/>
    </xf>
    <xf numFmtId="0" fontId="22" fillId="33" borderId="14" xfId="0" applyFont="1" applyFill="1" applyBorder="1" applyAlignment="1" applyProtection="1">
      <alignment horizontal="distributed" vertical="center" wrapText="1"/>
      <protection/>
    </xf>
    <xf numFmtId="0" fontId="26" fillId="0" borderId="10" xfId="0"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protection/>
    </xf>
    <xf numFmtId="0" fontId="26" fillId="33" borderId="15" xfId="0" applyFont="1" applyFill="1" applyBorder="1" applyAlignment="1" applyProtection="1">
      <alignment horizontal="center" vertical="center"/>
      <protection/>
    </xf>
    <xf numFmtId="0" fontId="26" fillId="33" borderId="18" xfId="0" applyFont="1" applyFill="1" applyBorder="1" applyAlignment="1" applyProtection="1">
      <alignment horizontal="center" vertical="center"/>
      <protection/>
    </xf>
    <xf numFmtId="0" fontId="26" fillId="33" borderId="10" xfId="0" applyFont="1" applyFill="1" applyBorder="1" applyAlignment="1" applyProtection="1">
      <alignment horizontal="center" vertical="center"/>
      <protection/>
    </xf>
    <xf numFmtId="0" fontId="26" fillId="33" borderId="12" xfId="0" applyFont="1" applyFill="1" applyBorder="1" applyAlignment="1" applyProtection="1">
      <alignment horizontal="center" vertical="center"/>
      <protection/>
    </xf>
    <xf numFmtId="0" fontId="22" fillId="33" borderId="66" xfId="0" applyNumberFormat="1" applyFont="1" applyFill="1" applyBorder="1" applyAlignment="1" applyProtection="1">
      <alignment vertical="top" textRotation="255"/>
      <protection/>
    </xf>
    <xf numFmtId="0" fontId="22" fillId="33" borderId="36" xfId="0" applyNumberFormat="1" applyFont="1" applyFill="1" applyBorder="1" applyAlignment="1" applyProtection="1">
      <alignment vertical="top" textRotation="255"/>
      <protection/>
    </xf>
    <xf numFmtId="0" fontId="22" fillId="33" borderId="42" xfId="0" applyNumberFormat="1" applyFont="1" applyFill="1" applyBorder="1" applyAlignment="1" applyProtection="1">
      <alignment vertical="top" textRotation="255"/>
      <protection/>
    </xf>
    <xf numFmtId="0" fontId="26" fillId="33" borderId="13" xfId="0" applyFont="1" applyFill="1" applyBorder="1" applyAlignment="1" applyProtection="1">
      <alignment horizontal="center" vertical="center"/>
      <protection/>
    </xf>
    <xf numFmtId="0" fontId="26" fillId="33" borderId="14" xfId="0" applyFont="1" applyFill="1" applyBorder="1" applyAlignment="1" applyProtection="1">
      <alignment horizontal="center" vertical="center"/>
      <protection/>
    </xf>
    <xf numFmtId="0" fontId="22" fillId="33" borderId="67" xfId="0" applyNumberFormat="1" applyFont="1" applyFill="1" applyBorder="1" applyAlignment="1" applyProtection="1">
      <alignment horizontal="center" vertical="center"/>
      <protection/>
    </xf>
    <xf numFmtId="0" fontId="22" fillId="33" borderId="68" xfId="0" applyNumberFormat="1" applyFont="1" applyFill="1" applyBorder="1" applyAlignment="1" applyProtection="1">
      <alignment horizontal="center" vertical="center"/>
      <protection/>
    </xf>
    <xf numFmtId="0" fontId="22" fillId="33" borderId="69" xfId="0" applyNumberFormat="1" applyFont="1" applyFill="1" applyBorder="1" applyAlignment="1" applyProtection="1">
      <alignment horizontal="center" vertical="center"/>
      <protection/>
    </xf>
    <xf numFmtId="0" fontId="22" fillId="33" borderId="70" xfId="0" applyNumberFormat="1" applyFont="1" applyFill="1" applyBorder="1" applyAlignment="1" applyProtection="1">
      <alignment horizontal="center" vertical="center"/>
      <protection/>
    </xf>
    <xf numFmtId="0" fontId="22" fillId="33" borderId="70" xfId="0" applyNumberFormat="1" applyFont="1" applyFill="1" applyBorder="1" applyAlignment="1" applyProtection="1">
      <alignment horizontal="center" vertical="center" wrapText="1"/>
      <protection/>
    </xf>
    <xf numFmtId="0" fontId="22" fillId="33" borderId="68" xfId="0" applyNumberFormat="1" applyFont="1" applyFill="1" applyBorder="1" applyAlignment="1" applyProtection="1">
      <alignment horizontal="center" vertical="center" wrapText="1"/>
      <protection/>
    </xf>
    <xf numFmtId="0" fontId="22" fillId="33" borderId="69" xfId="0" applyNumberFormat="1" applyFont="1" applyFill="1" applyBorder="1" applyAlignment="1" applyProtection="1">
      <alignment horizontal="center" vertical="center" wrapText="1"/>
      <protection/>
    </xf>
    <xf numFmtId="0" fontId="22" fillId="33" borderId="25" xfId="0" applyNumberFormat="1" applyFont="1" applyFill="1" applyBorder="1" applyAlignment="1" applyProtection="1">
      <alignment vertical="top" textRotation="255"/>
      <protection/>
    </xf>
    <xf numFmtId="0" fontId="22" fillId="33" borderId="71" xfId="0" applyNumberFormat="1" applyFont="1" applyFill="1" applyBorder="1" applyAlignment="1" applyProtection="1">
      <alignment vertical="top" textRotation="255"/>
      <protection/>
    </xf>
    <xf numFmtId="0" fontId="22" fillId="33" borderId="39" xfId="0" applyNumberFormat="1" applyFont="1" applyFill="1" applyBorder="1" applyAlignment="1" applyProtection="1">
      <alignment vertical="top" textRotation="255"/>
      <protection/>
    </xf>
    <xf numFmtId="0" fontId="22" fillId="33" borderId="72" xfId="0" applyNumberFormat="1" applyFont="1" applyFill="1" applyBorder="1" applyAlignment="1" applyProtection="1">
      <alignment vertical="top" textRotation="255"/>
      <protection/>
    </xf>
    <xf numFmtId="0" fontId="8" fillId="33" borderId="0"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8" fillId="33" borderId="56" xfId="0" applyNumberFormat="1" applyFont="1" applyFill="1" applyBorder="1" applyAlignment="1" applyProtection="1">
      <alignment horizontal="center" vertical="center"/>
      <protection/>
    </xf>
    <xf numFmtId="0" fontId="8" fillId="33" borderId="19" xfId="0" applyNumberFormat="1" applyFont="1" applyFill="1" applyBorder="1" applyAlignment="1" applyProtection="1">
      <alignment horizontal="center" vertical="center"/>
      <protection/>
    </xf>
    <xf numFmtId="0" fontId="8" fillId="33" borderId="11" xfId="0" applyNumberFormat="1" applyFont="1" applyFill="1" applyBorder="1" applyAlignment="1" applyProtection="1">
      <alignment horizontal="center" vertical="center"/>
      <protection/>
    </xf>
    <xf numFmtId="0" fontId="17" fillId="33" borderId="0" xfId="0" applyNumberFormat="1" applyFont="1" applyFill="1" applyBorder="1" applyAlignment="1" applyProtection="1">
      <alignment horizontal="left"/>
      <protection/>
    </xf>
    <xf numFmtId="0" fontId="8" fillId="33" borderId="0" xfId="0" applyFont="1" applyFill="1" applyBorder="1" applyAlignment="1" applyProtection="1">
      <alignment vertical="center" shrinkToFit="1"/>
      <protection/>
    </xf>
    <xf numFmtId="0" fontId="3" fillId="33" borderId="0" xfId="0" applyFont="1" applyFill="1" applyBorder="1" applyAlignment="1" applyProtection="1">
      <alignment vertical="center" shrinkToFit="1"/>
      <protection/>
    </xf>
    <xf numFmtId="0" fontId="8" fillId="33" borderId="12" xfId="0" applyNumberFormat="1" applyFont="1" applyFill="1" applyBorder="1" applyAlignment="1" applyProtection="1">
      <alignment vertical="center" shrinkToFit="1"/>
      <protection/>
    </xf>
    <xf numFmtId="0" fontId="8" fillId="0" borderId="12" xfId="0" applyFont="1" applyBorder="1" applyAlignment="1">
      <alignment vertical="center" shrinkToFit="1"/>
    </xf>
    <xf numFmtId="0" fontId="3" fillId="7" borderId="0" xfId="0" applyFont="1" applyFill="1" applyBorder="1" applyAlignment="1" applyProtection="1">
      <alignment horizontal="left" vertical="top" wrapText="1" shrinkToFit="1"/>
      <protection locked="0"/>
    </xf>
    <xf numFmtId="0" fontId="3" fillId="7" borderId="17" xfId="0" applyFont="1" applyFill="1" applyBorder="1" applyAlignment="1" applyProtection="1">
      <alignment horizontal="left" vertical="top" wrapText="1" shrinkToFit="1"/>
      <protection locked="0"/>
    </xf>
    <xf numFmtId="0" fontId="3" fillId="7" borderId="12" xfId="0" applyFont="1" applyFill="1" applyBorder="1" applyAlignment="1" applyProtection="1">
      <alignment horizontal="left" vertical="top" wrapText="1" shrinkToFit="1"/>
      <protection locked="0"/>
    </xf>
    <xf numFmtId="0" fontId="3" fillId="7" borderId="14" xfId="0" applyFont="1" applyFill="1" applyBorder="1" applyAlignment="1" applyProtection="1">
      <alignment horizontal="left" vertical="top" wrapText="1" shrinkToFit="1"/>
      <protection locked="0"/>
    </xf>
    <xf numFmtId="0" fontId="3" fillId="0" borderId="12" xfId="0" applyFont="1" applyBorder="1" applyAlignment="1">
      <alignment vertical="center" shrinkToFit="1"/>
    </xf>
    <xf numFmtId="0" fontId="8" fillId="33" borderId="10"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3" fillId="33" borderId="13" xfId="0" applyFont="1" applyFill="1" applyBorder="1" applyAlignment="1" applyProtection="1">
      <alignment vertical="center" wrapText="1"/>
      <protection/>
    </xf>
    <xf numFmtId="0" fontId="0" fillId="0" borderId="0" xfId="0" applyFont="1" applyBorder="1" applyAlignment="1">
      <alignment vertical="center" shrinkToFit="1"/>
    </xf>
    <xf numFmtId="0" fontId="33" fillId="0" borderId="0" xfId="0" applyFont="1" applyBorder="1" applyAlignment="1">
      <alignment vertical="center" shrinkToFit="1"/>
    </xf>
    <xf numFmtId="0" fontId="22" fillId="33" borderId="73" xfId="0" applyNumberFormat="1" applyFont="1" applyFill="1" applyBorder="1" applyAlignment="1" applyProtection="1">
      <alignment vertical="top" textRotation="255"/>
      <protection/>
    </xf>
    <xf numFmtId="0" fontId="22" fillId="0" borderId="0" xfId="0" applyFont="1" applyFill="1" applyBorder="1" applyAlignment="1" applyProtection="1">
      <alignment horizontal="center" vertical="center"/>
      <protection/>
    </xf>
    <xf numFmtId="0" fontId="26" fillId="7" borderId="15" xfId="0" applyFont="1" applyFill="1" applyBorder="1" applyAlignment="1" applyProtection="1">
      <alignment vertical="center" wrapText="1"/>
      <protection locked="0"/>
    </xf>
    <xf numFmtId="0" fontId="26" fillId="7" borderId="10" xfId="0" applyFont="1" applyFill="1" applyBorder="1" applyAlignment="1" applyProtection="1">
      <alignment vertical="center" wrapText="1"/>
      <protection locked="0"/>
    </xf>
    <xf numFmtId="0" fontId="26" fillId="7" borderId="13" xfId="0" applyFont="1" applyFill="1" applyBorder="1" applyAlignment="1" applyProtection="1">
      <alignment vertical="center" wrapText="1"/>
      <protection locked="0"/>
    </xf>
    <xf numFmtId="0" fontId="26" fillId="7" borderId="16" xfId="0" applyFont="1" applyFill="1" applyBorder="1" applyAlignment="1" applyProtection="1">
      <alignment vertical="center" wrapText="1"/>
      <protection locked="0"/>
    </xf>
    <xf numFmtId="0" fontId="26" fillId="7" borderId="0" xfId="0" applyFont="1" applyFill="1" applyBorder="1" applyAlignment="1" applyProtection="1">
      <alignment vertical="center" wrapText="1"/>
      <protection locked="0"/>
    </xf>
    <xf numFmtId="0" fontId="26" fillId="7" borderId="17" xfId="0" applyFont="1" applyFill="1" applyBorder="1" applyAlignment="1" applyProtection="1">
      <alignment vertical="center" wrapText="1"/>
      <protection locked="0"/>
    </xf>
    <xf numFmtId="0" fontId="26" fillId="7" borderId="18" xfId="0" applyFont="1" applyFill="1" applyBorder="1" applyAlignment="1" applyProtection="1">
      <alignment vertical="center" wrapText="1"/>
      <protection locked="0"/>
    </xf>
    <xf numFmtId="0" fontId="26" fillId="7" borderId="12" xfId="0" applyFont="1" applyFill="1" applyBorder="1" applyAlignment="1" applyProtection="1">
      <alignment vertical="center" wrapText="1"/>
      <protection locked="0"/>
    </xf>
    <xf numFmtId="0" fontId="26" fillId="7" borderId="14" xfId="0" applyFont="1" applyFill="1" applyBorder="1" applyAlignment="1" applyProtection="1">
      <alignment vertical="center" wrapText="1"/>
      <protection locked="0"/>
    </xf>
    <xf numFmtId="0" fontId="22" fillId="33" borderId="66" xfId="0" applyNumberFormat="1" applyFont="1" applyFill="1" applyBorder="1" applyAlignment="1" applyProtection="1">
      <alignment horizontal="center" vertical="top" textRotation="255"/>
      <protection/>
    </xf>
    <xf numFmtId="0" fontId="22" fillId="33" borderId="36" xfId="0" applyNumberFormat="1" applyFont="1" applyFill="1" applyBorder="1" applyAlignment="1" applyProtection="1">
      <alignment horizontal="center" vertical="top" textRotation="255"/>
      <protection/>
    </xf>
    <xf numFmtId="0" fontId="22" fillId="33" borderId="42" xfId="0" applyNumberFormat="1" applyFont="1" applyFill="1" applyBorder="1" applyAlignment="1" applyProtection="1">
      <alignment horizontal="center" vertical="top" textRotation="255"/>
      <protection/>
    </xf>
    <xf numFmtId="0" fontId="17" fillId="33" borderId="0" xfId="0" applyNumberFormat="1" applyFont="1" applyFill="1" applyBorder="1" applyAlignment="1" applyProtection="1">
      <alignment vertical="center" shrinkToFit="1"/>
      <protection/>
    </xf>
    <xf numFmtId="0" fontId="17" fillId="0" borderId="0" xfId="0" applyFont="1" applyBorder="1" applyAlignment="1" applyProtection="1">
      <alignment vertical="center"/>
      <protection/>
    </xf>
    <xf numFmtId="0" fontId="0" fillId="7" borderId="74" xfId="0" applyFill="1" applyBorder="1" applyAlignment="1" applyProtection="1">
      <alignment horizontal="center"/>
      <protection locked="0"/>
    </xf>
    <xf numFmtId="0" fontId="0" fillId="7" borderId="40" xfId="0" applyFill="1" applyBorder="1" applyAlignment="1" applyProtection="1">
      <alignment horizontal="center"/>
      <protection locked="0"/>
    </xf>
    <xf numFmtId="0" fontId="26" fillId="7" borderId="75" xfId="0" applyNumberFormat="1" applyFont="1" applyFill="1" applyBorder="1" applyAlignment="1" applyProtection="1">
      <alignment horizontal="center" vertical="center"/>
      <protection locked="0"/>
    </xf>
    <xf numFmtId="0" fontId="26" fillId="7" borderId="74" xfId="0" applyNumberFormat="1" applyFont="1" applyFill="1" applyBorder="1" applyAlignment="1" applyProtection="1">
      <alignment horizontal="center" vertical="center"/>
      <protection locked="0"/>
    </xf>
    <xf numFmtId="0" fontId="26" fillId="7" borderId="40" xfId="0" applyNumberFormat="1" applyFont="1" applyFill="1" applyBorder="1" applyAlignment="1" applyProtection="1">
      <alignment horizontal="center" vertical="center"/>
      <protection locked="0"/>
    </xf>
    <xf numFmtId="0" fontId="8" fillId="33" borderId="15" xfId="0" applyNumberFormat="1" applyFont="1" applyFill="1" applyBorder="1" applyAlignment="1" applyProtection="1">
      <alignment horizontal="center" vertical="center"/>
      <protection/>
    </xf>
    <xf numFmtId="0" fontId="8" fillId="33" borderId="16" xfId="0" applyNumberFormat="1" applyFont="1" applyFill="1" applyBorder="1" applyAlignment="1" applyProtection="1">
      <alignment horizontal="center" vertical="center"/>
      <protection/>
    </xf>
    <xf numFmtId="0" fontId="8" fillId="33" borderId="18" xfId="0" applyNumberFormat="1"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8" fillId="33" borderId="49" xfId="0" applyNumberFormat="1" applyFont="1" applyFill="1" applyBorder="1" applyAlignment="1" applyProtection="1">
      <alignment horizontal="center" vertical="center" wrapText="1"/>
      <protection/>
    </xf>
    <xf numFmtId="0" fontId="8" fillId="33" borderId="76" xfId="0" applyNumberFormat="1" applyFont="1" applyFill="1" applyBorder="1" applyAlignment="1" applyProtection="1">
      <alignment horizontal="center" vertical="center" wrapText="1"/>
      <protection/>
    </xf>
    <xf numFmtId="0" fontId="8" fillId="33" borderId="54"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vertical="center"/>
      <protection/>
    </xf>
    <xf numFmtId="0" fontId="0" fillId="0" borderId="1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7" xfId="0" applyFont="1" applyBorder="1" applyAlignment="1">
      <alignment/>
    </xf>
    <xf numFmtId="0" fontId="22" fillId="33" borderId="45" xfId="0" applyNumberFormat="1" applyFont="1" applyFill="1" applyBorder="1" applyAlignment="1" applyProtection="1">
      <alignment vertical="top" textRotation="255"/>
      <protection/>
    </xf>
    <xf numFmtId="0" fontId="17" fillId="33" borderId="12" xfId="0" applyFont="1" applyFill="1" applyBorder="1" applyAlignment="1" applyProtection="1">
      <alignment vertical="center" wrapText="1"/>
      <protection/>
    </xf>
    <xf numFmtId="0" fontId="26" fillId="33" borderId="12" xfId="0" applyFont="1" applyFill="1" applyBorder="1" applyAlignment="1" applyProtection="1">
      <alignment vertical="center"/>
      <protection/>
    </xf>
    <xf numFmtId="0" fontId="22" fillId="33" borderId="77" xfId="0" applyNumberFormat="1" applyFont="1" applyFill="1" applyBorder="1" applyAlignment="1" applyProtection="1">
      <alignment horizontal="center" vertical="center"/>
      <protection/>
    </xf>
    <xf numFmtId="0" fontId="22" fillId="33" borderId="78" xfId="0" applyNumberFormat="1" applyFont="1" applyFill="1" applyBorder="1" applyAlignment="1" applyProtection="1">
      <alignment horizontal="center" vertical="center"/>
      <protection/>
    </xf>
    <xf numFmtId="0" fontId="22" fillId="33" borderId="79"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wrapText="1"/>
      <protection/>
    </xf>
    <xf numFmtId="0" fontId="3" fillId="33" borderId="17" xfId="0" applyFont="1" applyFill="1" applyBorder="1" applyAlignment="1" applyProtection="1">
      <alignment vertical="center" shrinkToFit="1"/>
      <protection/>
    </xf>
    <xf numFmtId="0" fontId="27" fillId="7" borderId="75" xfId="0" applyNumberFormat="1" applyFont="1" applyFill="1" applyBorder="1" applyAlignment="1" applyProtection="1">
      <alignment horizontal="center" vertical="center"/>
      <protection locked="0"/>
    </xf>
    <xf numFmtId="0" fontId="27" fillId="7" borderId="74" xfId="0" applyNumberFormat="1" applyFont="1" applyFill="1" applyBorder="1" applyAlignment="1" applyProtection="1">
      <alignment horizontal="center" vertical="center"/>
      <protection locked="0"/>
    </xf>
    <xf numFmtId="0" fontId="27" fillId="7" borderId="40"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3" fillId="33" borderId="15" xfId="0" applyFont="1" applyFill="1" applyBorder="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xf>
    <xf numFmtId="0" fontId="23" fillId="33" borderId="18" xfId="0" applyFont="1" applyFill="1" applyBorder="1" applyAlignment="1" applyProtection="1">
      <alignment horizontal="center" vertical="center" wrapText="1"/>
      <protection/>
    </xf>
    <xf numFmtId="0" fontId="23" fillId="33" borderId="12"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6" fillId="7" borderId="80" xfId="0" applyNumberFormat="1" applyFont="1" applyFill="1" applyBorder="1" applyAlignment="1" applyProtection="1">
      <alignment horizontal="center" vertical="center" shrinkToFit="1"/>
      <protection locked="0"/>
    </xf>
    <xf numFmtId="0" fontId="26" fillId="7" borderId="81" xfId="0" applyNumberFormat="1" applyFont="1" applyFill="1" applyBorder="1" applyAlignment="1" applyProtection="1">
      <alignment horizontal="center" vertical="center" shrinkToFit="1"/>
      <protection locked="0"/>
    </xf>
    <xf numFmtId="0" fontId="26" fillId="7" borderId="82" xfId="0" applyNumberFormat="1" applyFont="1" applyFill="1" applyBorder="1" applyAlignment="1" applyProtection="1">
      <alignment horizontal="center" vertical="center" shrinkToFit="1"/>
      <protection locked="0"/>
    </xf>
    <xf numFmtId="0" fontId="3" fillId="33" borderId="0" xfId="0" applyFont="1" applyFill="1" applyAlignment="1" applyProtection="1">
      <alignment vertical="center" wrapText="1"/>
      <protection/>
    </xf>
    <xf numFmtId="0" fontId="8" fillId="0" borderId="12" xfId="0" applyFont="1" applyFill="1" applyBorder="1" applyAlignment="1" applyProtection="1">
      <alignment horizontal="center" vertical="center" wrapText="1"/>
      <protection locked="0"/>
    </xf>
    <xf numFmtId="0" fontId="0" fillId="0" borderId="0" xfId="0" applyFont="1" applyAlignment="1" applyProtection="1">
      <alignment/>
      <protection/>
    </xf>
    <xf numFmtId="0" fontId="0" fillId="0" borderId="0" xfId="0" applyFont="1" applyBorder="1" applyAlignment="1">
      <alignment vertical="center"/>
    </xf>
    <xf numFmtId="0" fontId="3" fillId="0" borderId="0" xfId="0" applyFont="1" applyBorder="1" applyAlignment="1">
      <alignment vertical="center" shrinkToFit="1"/>
    </xf>
    <xf numFmtId="0" fontId="12" fillId="7" borderId="15" xfId="0" applyFont="1" applyFill="1" applyBorder="1" applyAlignment="1" applyProtection="1">
      <alignment horizontal="left" vertical="top" wrapText="1" shrinkToFit="1"/>
      <protection locked="0"/>
    </xf>
    <xf numFmtId="0" fontId="12" fillId="7" borderId="10" xfId="0" applyFont="1" applyFill="1" applyBorder="1" applyAlignment="1" applyProtection="1">
      <alignment horizontal="left" vertical="top" wrapText="1" shrinkToFit="1"/>
      <protection locked="0"/>
    </xf>
    <xf numFmtId="0" fontId="12" fillId="7" borderId="13" xfId="0" applyFont="1" applyFill="1" applyBorder="1" applyAlignment="1" applyProtection="1">
      <alignment horizontal="left" vertical="top" wrapText="1" shrinkToFit="1"/>
      <protection locked="0"/>
    </xf>
    <xf numFmtId="0" fontId="12" fillId="7" borderId="16" xfId="0" applyFont="1" applyFill="1" applyBorder="1" applyAlignment="1" applyProtection="1">
      <alignment horizontal="left" vertical="top" wrapText="1" shrinkToFit="1"/>
      <protection locked="0"/>
    </xf>
    <xf numFmtId="0" fontId="12" fillId="7" borderId="0" xfId="0" applyFont="1" applyFill="1" applyBorder="1" applyAlignment="1" applyProtection="1">
      <alignment horizontal="left" vertical="top" wrapText="1" shrinkToFit="1"/>
      <protection locked="0"/>
    </xf>
    <xf numFmtId="0" fontId="12" fillId="7" borderId="17" xfId="0" applyFont="1" applyFill="1" applyBorder="1" applyAlignment="1" applyProtection="1">
      <alignment horizontal="left" vertical="top" wrapText="1" shrinkToFit="1"/>
      <protection locked="0"/>
    </xf>
    <xf numFmtId="0" fontId="12" fillId="7" borderId="18" xfId="0" applyFont="1" applyFill="1" applyBorder="1" applyAlignment="1" applyProtection="1">
      <alignment horizontal="left" vertical="top" wrapText="1" shrinkToFit="1"/>
      <protection locked="0"/>
    </xf>
    <xf numFmtId="0" fontId="12" fillId="7" borderId="12" xfId="0" applyFont="1" applyFill="1" applyBorder="1" applyAlignment="1" applyProtection="1">
      <alignment horizontal="left" vertical="top" wrapText="1" shrinkToFit="1"/>
      <protection locked="0"/>
    </xf>
    <xf numFmtId="0" fontId="12" fillId="7" borderId="14" xfId="0" applyFont="1" applyFill="1" applyBorder="1" applyAlignment="1" applyProtection="1">
      <alignment horizontal="left" vertical="top" wrapText="1" shrinkToFit="1"/>
      <protection locked="0"/>
    </xf>
    <xf numFmtId="0" fontId="8" fillId="33" borderId="12" xfId="0" applyFont="1" applyFill="1" applyBorder="1" applyAlignment="1" applyProtection="1">
      <alignment horizontal="center" vertical="center" wrapText="1"/>
      <protection locked="0"/>
    </xf>
    <xf numFmtId="0" fontId="17" fillId="33" borderId="12" xfId="0" applyNumberFormat="1" applyFont="1" applyFill="1" applyBorder="1" applyAlignment="1" applyProtection="1">
      <alignment horizontal="left" vertical="center"/>
      <protection/>
    </xf>
    <xf numFmtId="0" fontId="33" fillId="0" borderId="0" xfId="0" applyFont="1" applyBorder="1" applyAlignment="1" applyProtection="1">
      <alignment vertical="center" shrinkToFit="1"/>
      <protection/>
    </xf>
    <xf numFmtId="0" fontId="22" fillId="33" borderId="18" xfId="0" applyNumberFormat="1" applyFont="1" applyFill="1" applyBorder="1" applyAlignment="1" applyProtection="1">
      <alignment horizontal="center" vertical="center"/>
      <protection/>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8" fillId="33" borderId="10" xfId="0" applyFont="1" applyFill="1" applyBorder="1" applyAlignment="1" applyProtection="1">
      <alignment vertical="center" shrinkToFit="1"/>
      <protection/>
    </xf>
    <xf numFmtId="0" fontId="3" fillId="33" borderId="10" xfId="0" applyFont="1" applyFill="1" applyBorder="1" applyAlignment="1" applyProtection="1">
      <alignment vertical="center" shrinkToFit="1"/>
      <protection/>
    </xf>
    <xf numFmtId="0" fontId="3" fillId="33" borderId="13" xfId="0" applyFont="1" applyFill="1" applyBorder="1" applyAlignment="1" applyProtection="1">
      <alignment vertical="center" shrinkToFit="1"/>
      <protection/>
    </xf>
    <xf numFmtId="0" fontId="8" fillId="0" borderId="0" xfId="0" applyFont="1" applyBorder="1" applyAlignment="1" applyProtection="1">
      <alignment vertical="center" shrinkToFit="1"/>
      <protection/>
    </xf>
    <xf numFmtId="0" fontId="22" fillId="33" borderId="15"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0" fillId="7" borderId="83" xfId="0" applyFill="1" applyBorder="1" applyAlignment="1" applyProtection="1">
      <alignment horizontal="center"/>
      <protection locked="0"/>
    </xf>
    <xf numFmtId="0" fontId="0" fillId="7" borderId="84" xfId="0" applyFill="1" applyBorder="1" applyAlignment="1" applyProtection="1">
      <alignment horizontal="center"/>
      <protection locked="0"/>
    </xf>
    <xf numFmtId="0" fontId="27" fillId="7" borderId="85" xfId="0" applyNumberFormat="1" applyFont="1" applyFill="1" applyBorder="1" applyAlignment="1" applyProtection="1">
      <alignment horizontal="center" vertical="center" shrinkToFit="1"/>
      <protection locked="0"/>
    </xf>
    <xf numFmtId="0" fontId="27" fillId="7" borderId="83" xfId="0" applyNumberFormat="1" applyFont="1" applyFill="1" applyBorder="1" applyAlignment="1" applyProtection="1">
      <alignment horizontal="center" vertical="center" shrinkToFit="1"/>
      <protection locked="0"/>
    </xf>
    <xf numFmtId="0" fontId="27" fillId="7" borderId="84" xfId="0" applyNumberFormat="1" applyFont="1" applyFill="1" applyBorder="1" applyAlignment="1" applyProtection="1">
      <alignment horizontal="center" vertical="center" shrinkToFit="1"/>
      <protection locked="0"/>
    </xf>
    <xf numFmtId="0" fontId="24" fillId="0" borderId="10" xfId="0" applyFont="1" applyBorder="1" applyAlignment="1" applyProtection="1">
      <alignment horizontal="justify" vertical="top" wrapText="1"/>
      <protection/>
    </xf>
    <xf numFmtId="0" fontId="8" fillId="33" borderId="75" xfId="0" applyNumberFormat="1" applyFont="1" applyFill="1" applyBorder="1" applyAlignment="1" applyProtection="1">
      <alignment vertical="center"/>
      <protection/>
    </xf>
    <xf numFmtId="0" fontId="8" fillId="33" borderId="74" xfId="0" applyNumberFormat="1" applyFont="1" applyFill="1" applyBorder="1" applyAlignment="1" applyProtection="1">
      <alignment vertical="center"/>
      <protection/>
    </xf>
    <xf numFmtId="0" fontId="8" fillId="33" borderId="40" xfId="0" applyNumberFormat="1" applyFont="1" applyFill="1" applyBorder="1" applyAlignment="1" applyProtection="1">
      <alignment vertical="center"/>
      <protection/>
    </xf>
    <xf numFmtId="0" fontId="0" fillId="0" borderId="75" xfId="0" applyFont="1" applyBorder="1" applyAlignment="1">
      <alignment vertical="center"/>
    </xf>
    <xf numFmtId="0" fontId="0" fillId="0" borderId="74" xfId="0" applyFont="1" applyBorder="1" applyAlignment="1">
      <alignment vertical="center"/>
    </xf>
    <xf numFmtId="0" fontId="0" fillId="0" borderId="40" xfId="0" applyFont="1" applyBorder="1" applyAlignment="1">
      <alignment vertical="center"/>
    </xf>
    <xf numFmtId="186" fontId="17" fillId="7" borderId="86" xfId="0" applyNumberFormat="1" applyFont="1" applyFill="1" applyBorder="1" applyAlignment="1" applyProtection="1">
      <alignment horizontal="center" vertical="center" shrinkToFit="1"/>
      <protection locked="0"/>
    </xf>
    <xf numFmtId="186" fontId="17" fillId="7" borderId="87" xfId="0" applyNumberFormat="1" applyFont="1" applyFill="1" applyBorder="1" applyAlignment="1" applyProtection="1">
      <alignment horizontal="center" vertical="center" shrinkToFit="1"/>
      <protection locked="0"/>
    </xf>
    <xf numFmtId="186" fontId="17" fillId="7" borderId="88" xfId="0" applyNumberFormat="1" applyFont="1" applyFill="1" applyBorder="1" applyAlignment="1" applyProtection="1">
      <alignment horizontal="center" vertical="center" shrinkToFit="1"/>
      <protection locked="0"/>
    </xf>
    <xf numFmtId="186" fontId="17" fillId="7" borderId="72" xfId="0" applyNumberFormat="1" applyFont="1" applyFill="1" applyBorder="1" applyAlignment="1" applyProtection="1">
      <alignment horizontal="center" vertical="center" shrinkToFit="1"/>
      <protection locked="0"/>
    </xf>
    <xf numFmtId="186" fontId="17" fillId="7" borderId="15" xfId="0" applyNumberFormat="1" applyFont="1" applyFill="1" applyBorder="1" applyAlignment="1" applyProtection="1">
      <alignment horizontal="center" vertical="center" shrinkToFit="1"/>
      <protection locked="0"/>
    </xf>
    <xf numFmtId="186" fontId="17" fillId="7" borderId="89" xfId="0" applyNumberFormat="1" applyFont="1" applyFill="1" applyBorder="1" applyAlignment="1" applyProtection="1">
      <alignment horizontal="center" vertical="center" shrinkToFit="1"/>
      <protection locked="0"/>
    </xf>
    <xf numFmtId="186" fontId="17" fillId="7" borderId="10" xfId="0" applyNumberFormat="1" applyFont="1" applyFill="1" applyBorder="1" applyAlignment="1" applyProtection="1">
      <alignment horizontal="center" vertical="center" shrinkToFit="1"/>
      <protection locked="0"/>
    </xf>
    <xf numFmtId="186" fontId="17" fillId="7" borderId="13" xfId="0" applyNumberFormat="1" applyFont="1" applyFill="1" applyBorder="1" applyAlignment="1" applyProtection="1">
      <alignment horizontal="center" vertical="center" shrinkToFit="1"/>
      <protection locked="0"/>
    </xf>
    <xf numFmtId="0" fontId="8" fillId="33" borderId="75" xfId="0" applyFont="1" applyFill="1" applyBorder="1" applyAlignment="1" applyProtection="1">
      <alignment vertical="center"/>
      <protection/>
    </xf>
    <xf numFmtId="0" fontId="8" fillId="33" borderId="74" xfId="0" applyFont="1" applyFill="1" applyBorder="1" applyAlignment="1" applyProtection="1">
      <alignment vertical="center"/>
      <protection/>
    </xf>
    <xf numFmtId="0" fontId="8" fillId="33" borderId="40" xfId="0" applyFont="1" applyFill="1" applyBorder="1" applyAlignment="1" applyProtection="1">
      <alignment vertical="center"/>
      <protection/>
    </xf>
    <xf numFmtId="0" fontId="17" fillId="7" borderId="16" xfId="0" applyNumberFormat="1" applyFont="1" applyFill="1" applyBorder="1" applyAlignment="1" applyProtection="1">
      <alignment horizontal="center" vertical="center" shrinkToFit="1"/>
      <protection locked="0"/>
    </xf>
    <xf numFmtId="0" fontId="19" fillId="7" borderId="17" xfId="0" applyFont="1" applyFill="1" applyBorder="1" applyAlignment="1" applyProtection="1">
      <alignment horizontal="center" vertical="center" shrinkToFit="1"/>
      <protection locked="0"/>
    </xf>
    <xf numFmtId="0" fontId="19" fillId="7" borderId="90" xfId="0" applyFont="1" applyFill="1" applyBorder="1" applyAlignment="1" applyProtection="1">
      <alignment horizontal="center" vertical="center" shrinkToFit="1"/>
      <protection locked="0"/>
    </xf>
    <xf numFmtId="0" fontId="17" fillId="7" borderId="91" xfId="0" applyNumberFormat="1" applyFont="1" applyFill="1" applyBorder="1" applyAlignment="1" applyProtection="1">
      <alignment horizontal="center" vertical="center" shrinkToFit="1"/>
      <protection locked="0"/>
    </xf>
    <xf numFmtId="0" fontId="19" fillId="7" borderId="34" xfId="0" applyFont="1" applyFill="1" applyBorder="1" applyAlignment="1" applyProtection="1">
      <alignment horizontal="center" vertical="center" shrinkToFit="1"/>
      <protection locked="0"/>
    </xf>
    <xf numFmtId="0" fontId="19" fillId="7" borderId="71" xfId="0" applyFont="1" applyFill="1" applyBorder="1" applyAlignment="1" applyProtection="1">
      <alignment horizontal="center" vertical="center" shrinkToFit="1"/>
      <protection locked="0"/>
    </xf>
    <xf numFmtId="0" fontId="8" fillId="33" borderId="16" xfId="0" applyNumberFormat="1" applyFont="1" applyFill="1" applyBorder="1" applyAlignment="1" applyProtection="1">
      <alignment vertical="center"/>
      <protection/>
    </xf>
    <xf numFmtId="0" fontId="0" fillId="0" borderId="1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186" fontId="17" fillId="7" borderId="16" xfId="0" applyNumberFormat="1" applyFont="1" applyFill="1" applyBorder="1" applyAlignment="1" applyProtection="1">
      <alignment horizontal="center" vertical="center" shrinkToFit="1"/>
      <protection locked="0"/>
    </xf>
    <xf numFmtId="186" fontId="17" fillId="7" borderId="17" xfId="0" applyNumberFormat="1" applyFont="1" applyFill="1" applyBorder="1" applyAlignment="1" applyProtection="1">
      <alignment horizontal="center" vertical="center" shrinkToFit="1"/>
      <protection locked="0"/>
    </xf>
    <xf numFmtId="186" fontId="17" fillId="7" borderId="90" xfId="0" applyNumberFormat="1" applyFont="1" applyFill="1" applyBorder="1" applyAlignment="1" applyProtection="1">
      <alignment horizontal="center" vertical="center" shrinkToFit="1"/>
      <protection locked="0"/>
    </xf>
    <xf numFmtId="186" fontId="17" fillId="7" borderId="0" xfId="0" applyNumberFormat="1" applyFont="1" applyFill="1" applyBorder="1" applyAlignment="1" applyProtection="1">
      <alignment horizontal="center" vertical="center" shrinkToFit="1"/>
      <protection locked="0"/>
    </xf>
    <xf numFmtId="0" fontId="8" fillId="33" borderId="48" xfId="0" applyNumberFormat="1" applyFont="1" applyFill="1" applyBorder="1" applyAlignment="1" applyProtection="1">
      <alignment horizontal="center" vertical="center" wrapText="1"/>
      <protection/>
    </xf>
    <xf numFmtId="0" fontId="8" fillId="33" borderId="92" xfId="0" applyNumberFormat="1" applyFont="1" applyFill="1" applyBorder="1" applyAlignment="1" applyProtection="1">
      <alignment horizontal="center" vertical="center" wrapText="1"/>
      <protection/>
    </xf>
    <xf numFmtId="0" fontId="8" fillId="33" borderId="47" xfId="0" applyNumberFormat="1" applyFont="1" applyFill="1" applyBorder="1" applyAlignment="1" applyProtection="1">
      <alignment vertical="center"/>
      <protection/>
    </xf>
    <xf numFmtId="0" fontId="8" fillId="33" borderId="10" xfId="0" applyNumberFormat="1" applyFont="1" applyFill="1" applyBorder="1" applyAlignment="1" applyProtection="1">
      <alignment vertical="center"/>
      <protection/>
    </xf>
    <xf numFmtId="0" fontId="8" fillId="33" borderId="13" xfId="0" applyNumberFormat="1" applyFont="1" applyFill="1" applyBorder="1" applyAlignment="1" applyProtection="1">
      <alignment vertical="center"/>
      <protection/>
    </xf>
    <xf numFmtId="0" fontId="0" fillId="0" borderId="93" xfId="0" applyFont="1" applyBorder="1" applyAlignment="1">
      <alignment vertical="center"/>
    </xf>
    <xf numFmtId="0" fontId="0" fillId="0" borderId="94" xfId="0" applyFont="1" applyBorder="1" applyAlignment="1">
      <alignment vertical="center"/>
    </xf>
    <xf numFmtId="0" fontId="0" fillId="0" borderId="34" xfId="0" applyFont="1" applyBorder="1" applyAlignment="1">
      <alignment vertical="center"/>
    </xf>
    <xf numFmtId="0" fontId="8" fillId="33" borderId="95" xfId="0" applyNumberFormat="1" applyFont="1" applyFill="1" applyBorder="1" applyAlignment="1" applyProtection="1">
      <alignment vertical="center" wrapText="1"/>
      <protection/>
    </xf>
    <xf numFmtId="0" fontId="0" fillId="0" borderId="86" xfId="0" applyFont="1" applyBorder="1" applyAlignment="1">
      <alignment vertical="center"/>
    </xf>
    <xf numFmtId="0" fontId="0" fillId="0" borderId="87" xfId="0" applyFont="1" applyBorder="1" applyAlignment="1">
      <alignment vertical="center"/>
    </xf>
    <xf numFmtId="0" fontId="8" fillId="33" borderId="88" xfId="0" applyNumberFormat="1" applyFont="1" applyFill="1" applyBorder="1" applyAlignment="1" applyProtection="1">
      <alignment horizontal="left" vertical="center" wrapText="1"/>
      <protection/>
    </xf>
    <xf numFmtId="0" fontId="0" fillId="0" borderId="86" xfId="0" applyFont="1" applyBorder="1" applyAlignment="1">
      <alignment horizontal="left" vertical="center"/>
    </xf>
    <xf numFmtId="0" fontId="0" fillId="0" borderId="87" xfId="0" applyFont="1" applyBorder="1" applyAlignment="1">
      <alignment horizontal="left" vertical="center"/>
    </xf>
    <xf numFmtId="186" fontId="17" fillId="33" borderId="15" xfId="0" applyNumberFormat="1" applyFont="1" applyFill="1" applyBorder="1" applyAlignment="1" applyProtection="1">
      <alignment horizontal="center" vertical="center" shrinkToFit="1"/>
      <protection/>
    </xf>
    <xf numFmtId="186" fontId="17" fillId="33" borderId="13" xfId="0" applyNumberFormat="1" applyFont="1" applyFill="1" applyBorder="1" applyAlignment="1" applyProtection="1">
      <alignment horizontal="center" vertical="center" shrinkToFit="1"/>
      <protection/>
    </xf>
    <xf numFmtId="0" fontId="17" fillId="7" borderId="18" xfId="0" applyNumberFormat="1" applyFont="1" applyFill="1" applyBorder="1" applyAlignment="1" applyProtection="1">
      <alignment horizontal="center" vertical="center" shrinkToFit="1"/>
      <protection locked="0"/>
    </xf>
    <xf numFmtId="0" fontId="17" fillId="7" borderId="12" xfId="0" applyNumberFormat="1" applyFont="1" applyFill="1" applyBorder="1" applyAlignment="1" applyProtection="1">
      <alignment horizontal="center" vertical="center" shrinkToFit="1"/>
      <protection locked="0"/>
    </xf>
    <xf numFmtId="0" fontId="17" fillId="7" borderId="14" xfId="0" applyNumberFormat="1" applyFont="1" applyFill="1" applyBorder="1" applyAlignment="1" applyProtection="1">
      <alignment horizontal="center" vertical="center" shrinkToFit="1"/>
      <protection locked="0"/>
    </xf>
    <xf numFmtId="0" fontId="19" fillId="7" borderId="14" xfId="0" applyFont="1" applyFill="1" applyBorder="1" applyAlignment="1" applyProtection="1">
      <alignment horizontal="center" vertical="center" shrinkToFit="1"/>
      <protection locked="0"/>
    </xf>
    <xf numFmtId="0" fontId="19" fillId="7" borderId="53" xfId="0" applyFont="1" applyFill="1" applyBorder="1" applyAlignment="1" applyProtection="1">
      <alignment horizontal="center" vertical="center" shrinkToFit="1"/>
      <protection locked="0"/>
    </xf>
    <xf numFmtId="0" fontId="17" fillId="33" borderId="18" xfId="0" applyNumberFormat="1" applyFont="1" applyFill="1" applyBorder="1" applyAlignment="1" applyProtection="1">
      <alignment horizontal="center" vertical="center" shrinkToFit="1"/>
      <protection/>
    </xf>
    <xf numFmtId="0" fontId="17" fillId="33" borderId="12" xfId="0" applyNumberFormat="1" applyFont="1" applyFill="1" applyBorder="1" applyAlignment="1" applyProtection="1">
      <alignment horizontal="center" vertical="center" shrinkToFit="1"/>
      <protection/>
    </xf>
    <xf numFmtId="186" fontId="17" fillId="33" borderId="10" xfId="0" applyNumberFormat="1" applyFont="1" applyFill="1" applyBorder="1" applyAlignment="1" applyProtection="1">
      <alignment horizontal="center" vertical="center" shrinkToFit="1"/>
      <protection/>
    </xf>
    <xf numFmtId="0" fontId="23" fillId="33" borderId="12" xfId="0" applyFont="1" applyFill="1" applyBorder="1" applyAlignment="1" applyProtection="1">
      <alignment horizontal="left" shrinkToFit="1"/>
      <protection/>
    </xf>
    <xf numFmtId="0" fontId="4" fillId="33" borderId="10" xfId="0" applyNumberFormat="1" applyFont="1" applyFill="1" applyBorder="1" applyAlignment="1" applyProtection="1">
      <alignment vertical="top" wrapText="1"/>
      <protection/>
    </xf>
    <xf numFmtId="0" fontId="4" fillId="33" borderId="0" xfId="0" applyNumberFormat="1" applyFont="1" applyFill="1" applyBorder="1" applyAlignment="1" applyProtection="1">
      <alignment vertical="top" wrapText="1"/>
      <protection/>
    </xf>
    <xf numFmtId="0" fontId="8" fillId="33" borderId="18" xfId="0" applyNumberFormat="1" applyFont="1" applyFill="1" applyBorder="1" applyAlignment="1" applyProtection="1">
      <alignment vertical="center"/>
      <protection/>
    </xf>
    <xf numFmtId="0" fontId="0" fillId="0" borderId="10" xfId="0" applyFont="1" applyBorder="1" applyAlignment="1">
      <alignment vertical="center"/>
    </xf>
    <xf numFmtId="0" fontId="0" fillId="0" borderId="13" xfId="0" applyFont="1" applyBorder="1" applyAlignment="1">
      <alignment vertical="center"/>
    </xf>
    <xf numFmtId="192" fontId="17" fillId="33" borderId="15" xfId="0" applyNumberFormat="1" applyFont="1" applyFill="1" applyBorder="1" applyAlignment="1" applyProtection="1">
      <alignment horizontal="center" vertical="center" shrinkToFit="1"/>
      <protection/>
    </xf>
    <xf numFmtId="192" fontId="19" fillId="0" borderId="13" xfId="0" applyNumberFormat="1" applyFont="1" applyBorder="1" applyAlignment="1">
      <alignment horizontal="center" vertical="center" shrinkToFit="1"/>
    </xf>
    <xf numFmtId="192" fontId="17" fillId="33" borderId="10" xfId="0" applyNumberFormat="1" applyFont="1" applyFill="1" applyBorder="1" applyAlignment="1" applyProtection="1">
      <alignment horizontal="center" vertical="center" shrinkToFit="1"/>
      <protection/>
    </xf>
    <xf numFmtId="192" fontId="17" fillId="33" borderId="13" xfId="0" applyNumberFormat="1" applyFont="1" applyFill="1" applyBorder="1" applyAlignment="1" applyProtection="1">
      <alignment horizontal="center" vertical="center" shrinkToFit="1"/>
      <protection/>
    </xf>
    <xf numFmtId="0" fontId="17" fillId="7" borderId="17" xfId="0" applyNumberFormat="1" applyFont="1" applyFill="1" applyBorder="1" applyAlignment="1" applyProtection="1">
      <alignment horizontal="center" vertical="center" shrinkToFit="1"/>
      <protection locked="0"/>
    </xf>
    <xf numFmtId="181" fontId="17" fillId="33" borderId="18" xfId="0" applyNumberFormat="1" applyFont="1" applyFill="1" applyBorder="1" applyAlignment="1" applyProtection="1">
      <alignment horizontal="center" vertical="center" shrinkToFit="1"/>
      <protection/>
    </xf>
    <xf numFmtId="181" fontId="17" fillId="33" borderId="12" xfId="0" applyNumberFormat="1" applyFont="1" applyFill="1" applyBorder="1" applyAlignment="1" applyProtection="1">
      <alignment horizontal="center" vertical="center" shrinkToFit="1"/>
      <protection/>
    </xf>
    <xf numFmtId="181" fontId="17" fillId="33" borderId="14" xfId="0" applyNumberFormat="1" applyFont="1" applyFill="1" applyBorder="1" applyAlignment="1" applyProtection="1">
      <alignment horizontal="center" vertical="center" shrinkToFit="1"/>
      <protection/>
    </xf>
    <xf numFmtId="181" fontId="17" fillId="33" borderId="16" xfId="0" applyNumberFormat="1" applyFont="1" applyFill="1" applyBorder="1" applyAlignment="1" applyProtection="1">
      <alignment horizontal="center" vertical="center" shrinkToFit="1"/>
      <protection/>
    </xf>
    <xf numFmtId="181" fontId="19" fillId="0" borderId="17" xfId="0" applyNumberFormat="1" applyFont="1" applyBorder="1" applyAlignment="1">
      <alignment horizontal="center" vertical="center" shrinkToFit="1"/>
    </xf>
    <xf numFmtId="0" fontId="8" fillId="33" borderId="12" xfId="0" applyFont="1" applyFill="1" applyBorder="1" applyAlignment="1" applyProtection="1">
      <alignment horizontal="center" vertical="center" wrapText="1"/>
      <protection/>
    </xf>
    <xf numFmtId="0" fontId="0" fillId="7" borderId="81" xfId="0" applyFill="1" applyBorder="1" applyAlignment="1" applyProtection="1">
      <alignment horizontal="center"/>
      <protection locked="0"/>
    </xf>
    <xf numFmtId="0" fontId="0" fillId="7" borderId="82" xfId="0" applyFill="1" applyBorder="1" applyAlignment="1" applyProtection="1">
      <alignment horizontal="center"/>
      <protection locked="0"/>
    </xf>
    <xf numFmtId="0" fontId="17" fillId="33" borderId="16" xfId="0" applyNumberFormat="1" applyFont="1" applyFill="1" applyBorder="1" applyAlignment="1" applyProtection="1">
      <alignment horizontal="center" vertical="center" shrinkToFit="1"/>
      <protection/>
    </xf>
    <xf numFmtId="0" fontId="17" fillId="33" borderId="17" xfId="0" applyNumberFormat="1" applyFont="1" applyFill="1" applyBorder="1" applyAlignment="1" applyProtection="1">
      <alignment horizontal="center" vertical="center" shrinkToFit="1"/>
      <protection/>
    </xf>
    <xf numFmtId="0" fontId="3" fillId="0" borderId="12" xfId="0" applyFont="1" applyBorder="1" applyAlignment="1" applyProtection="1">
      <alignment vertical="center" shrinkToFit="1"/>
      <protection/>
    </xf>
    <xf numFmtId="0" fontId="2" fillId="33" borderId="0" xfId="0" applyFont="1" applyFill="1" applyBorder="1" applyAlignment="1" applyProtection="1">
      <alignment horizontal="left" vertical="top" wrapText="1"/>
      <protection/>
    </xf>
    <xf numFmtId="0" fontId="2" fillId="33" borderId="17"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49</xdr:row>
      <xdr:rowOff>219075</xdr:rowOff>
    </xdr:from>
    <xdr:to>
      <xdr:col>19</xdr:col>
      <xdr:colOff>295275</xdr:colOff>
      <xdr:row>51</xdr:row>
      <xdr:rowOff>219075</xdr:rowOff>
    </xdr:to>
    <xdr:sp>
      <xdr:nvSpPr>
        <xdr:cNvPr id="1" name="AutoShape 1097"/>
        <xdr:cNvSpPr>
          <a:spLocks/>
        </xdr:cNvSpPr>
      </xdr:nvSpPr>
      <xdr:spPr>
        <a:xfrm>
          <a:off x="1323975" y="11763375"/>
          <a:ext cx="58388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131</xdr:row>
      <xdr:rowOff>0</xdr:rowOff>
    </xdr:from>
    <xdr:to>
      <xdr:col>19</xdr:col>
      <xdr:colOff>161925</xdr:colOff>
      <xdr:row>132</xdr:row>
      <xdr:rowOff>28575</xdr:rowOff>
    </xdr:to>
    <xdr:sp>
      <xdr:nvSpPr>
        <xdr:cNvPr id="2" name="AutoShape 1099"/>
        <xdr:cNvSpPr>
          <a:spLocks/>
        </xdr:cNvSpPr>
      </xdr:nvSpPr>
      <xdr:spPr>
        <a:xfrm>
          <a:off x="1362075" y="30270450"/>
          <a:ext cx="56673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141</xdr:row>
      <xdr:rowOff>219075</xdr:rowOff>
    </xdr:from>
    <xdr:to>
      <xdr:col>19</xdr:col>
      <xdr:colOff>304800</xdr:colOff>
      <xdr:row>143</xdr:row>
      <xdr:rowOff>219075</xdr:rowOff>
    </xdr:to>
    <xdr:sp>
      <xdr:nvSpPr>
        <xdr:cNvPr id="3" name="AutoShape 1100"/>
        <xdr:cNvSpPr>
          <a:spLocks/>
        </xdr:cNvSpPr>
      </xdr:nvSpPr>
      <xdr:spPr>
        <a:xfrm>
          <a:off x="1333500" y="32632650"/>
          <a:ext cx="58388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156</xdr:row>
      <xdr:rowOff>0</xdr:rowOff>
    </xdr:from>
    <xdr:to>
      <xdr:col>19</xdr:col>
      <xdr:colOff>304800</xdr:colOff>
      <xdr:row>158</xdr:row>
      <xdr:rowOff>0</xdr:rowOff>
    </xdr:to>
    <xdr:sp>
      <xdr:nvSpPr>
        <xdr:cNvPr id="4" name="AutoShape 1101"/>
        <xdr:cNvSpPr>
          <a:spLocks/>
        </xdr:cNvSpPr>
      </xdr:nvSpPr>
      <xdr:spPr>
        <a:xfrm>
          <a:off x="1333500" y="35804475"/>
          <a:ext cx="58388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169</xdr:row>
      <xdr:rowOff>209550</xdr:rowOff>
    </xdr:from>
    <xdr:to>
      <xdr:col>19</xdr:col>
      <xdr:colOff>304800</xdr:colOff>
      <xdr:row>171</xdr:row>
      <xdr:rowOff>209550</xdr:rowOff>
    </xdr:to>
    <xdr:sp>
      <xdr:nvSpPr>
        <xdr:cNvPr id="5" name="AutoShape 1102"/>
        <xdr:cNvSpPr>
          <a:spLocks/>
        </xdr:cNvSpPr>
      </xdr:nvSpPr>
      <xdr:spPr>
        <a:xfrm>
          <a:off x="1333500" y="38890575"/>
          <a:ext cx="58388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46</xdr:row>
      <xdr:rowOff>9525</xdr:rowOff>
    </xdr:from>
    <xdr:to>
      <xdr:col>2</xdr:col>
      <xdr:colOff>47625</xdr:colOff>
      <xdr:row>50</xdr:row>
      <xdr:rowOff>209550</xdr:rowOff>
    </xdr:to>
    <xdr:grpSp>
      <xdr:nvGrpSpPr>
        <xdr:cNvPr id="6" name="Group 1043"/>
        <xdr:cNvGrpSpPr>
          <a:grpSpLocks/>
        </xdr:cNvGrpSpPr>
      </xdr:nvGrpSpPr>
      <xdr:grpSpPr>
        <a:xfrm>
          <a:off x="447675" y="10868025"/>
          <a:ext cx="295275" cy="1114425"/>
          <a:chOff x="47" y="1228"/>
          <a:chExt cx="32" cy="118"/>
        </a:xfrm>
        <a:solidFill>
          <a:srgbClr val="FFFFFF"/>
        </a:solidFill>
      </xdr:grpSpPr>
    </xdr:grpSp>
    <xdr:clientData/>
  </xdr:twoCellAnchor>
  <xdr:twoCellAnchor>
    <xdr:from>
      <xdr:col>1</xdr:col>
      <xdr:colOff>95250</xdr:colOff>
      <xdr:row>58</xdr:row>
      <xdr:rowOff>9525</xdr:rowOff>
    </xdr:from>
    <xdr:to>
      <xdr:col>2</xdr:col>
      <xdr:colOff>47625</xdr:colOff>
      <xdr:row>63</xdr:row>
      <xdr:rowOff>209550</xdr:rowOff>
    </xdr:to>
    <xdr:grpSp>
      <xdr:nvGrpSpPr>
        <xdr:cNvPr id="12" name="Group 1051"/>
        <xdr:cNvGrpSpPr>
          <a:grpSpLocks/>
        </xdr:cNvGrpSpPr>
      </xdr:nvGrpSpPr>
      <xdr:grpSpPr>
        <a:xfrm>
          <a:off x="447675" y="13601700"/>
          <a:ext cx="295275" cy="1343025"/>
          <a:chOff x="47" y="1492"/>
          <a:chExt cx="32" cy="142"/>
        </a:xfrm>
        <a:solidFill>
          <a:srgbClr val="FFFFFF"/>
        </a:solidFill>
      </xdr:grpSpPr>
    </xdr:grpSp>
    <xdr:clientData/>
  </xdr:twoCellAnchor>
  <xdr:twoCellAnchor>
    <xdr:from>
      <xdr:col>1</xdr:col>
      <xdr:colOff>114300</xdr:colOff>
      <xdr:row>137</xdr:row>
      <xdr:rowOff>9525</xdr:rowOff>
    </xdr:from>
    <xdr:to>
      <xdr:col>2</xdr:col>
      <xdr:colOff>66675</xdr:colOff>
      <xdr:row>142</xdr:row>
      <xdr:rowOff>209550</xdr:rowOff>
    </xdr:to>
    <xdr:grpSp>
      <xdr:nvGrpSpPr>
        <xdr:cNvPr id="19" name="Group 1059"/>
        <xdr:cNvGrpSpPr>
          <a:grpSpLocks/>
        </xdr:cNvGrpSpPr>
      </xdr:nvGrpSpPr>
      <xdr:grpSpPr>
        <a:xfrm>
          <a:off x="466725" y="31508700"/>
          <a:ext cx="295275" cy="1343025"/>
          <a:chOff x="47" y="1492"/>
          <a:chExt cx="32" cy="142"/>
        </a:xfrm>
        <a:solidFill>
          <a:srgbClr val="FFFFFF"/>
        </a:solidFill>
      </xdr:grpSpPr>
    </xdr:grpSp>
    <xdr:clientData/>
  </xdr:twoCellAnchor>
  <xdr:twoCellAnchor>
    <xdr:from>
      <xdr:col>1</xdr:col>
      <xdr:colOff>95250</xdr:colOff>
      <xdr:row>124</xdr:row>
      <xdr:rowOff>9525</xdr:rowOff>
    </xdr:from>
    <xdr:to>
      <xdr:col>2</xdr:col>
      <xdr:colOff>47625</xdr:colOff>
      <xdr:row>132</xdr:row>
      <xdr:rowOff>0</xdr:rowOff>
    </xdr:to>
    <xdr:grpSp>
      <xdr:nvGrpSpPr>
        <xdr:cNvPr id="26" name="Group 1077"/>
        <xdr:cNvGrpSpPr>
          <a:grpSpLocks/>
        </xdr:cNvGrpSpPr>
      </xdr:nvGrpSpPr>
      <xdr:grpSpPr>
        <a:xfrm>
          <a:off x="447675" y="28679775"/>
          <a:ext cx="295275" cy="1819275"/>
          <a:chOff x="47" y="1794"/>
          <a:chExt cx="32" cy="191"/>
        </a:xfrm>
        <a:solidFill>
          <a:srgbClr val="FFFFFF"/>
        </a:solidFill>
      </xdr:grpSpPr>
    </xdr:grpSp>
    <xdr:clientData/>
  </xdr:twoCellAnchor>
  <xdr:twoCellAnchor>
    <xdr:from>
      <xdr:col>1</xdr:col>
      <xdr:colOff>95250</xdr:colOff>
      <xdr:row>163</xdr:row>
      <xdr:rowOff>9525</xdr:rowOff>
    </xdr:from>
    <xdr:to>
      <xdr:col>2</xdr:col>
      <xdr:colOff>47625</xdr:colOff>
      <xdr:row>171</xdr:row>
      <xdr:rowOff>0</xdr:rowOff>
    </xdr:to>
    <xdr:grpSp>
      <xdr:nvGrpSpPr>
        <xdr:cNvPr id="35" name="Group 1078"/>
        <xdr:cNvGrpSpPr>
          <a:grpSpLocks/>
        </xdr:cNvGrpSpPr>
      </xdr:nvGrpSpPr>
      <xdr:grpSpPr>
        <a:xfrm>
          <a:off x="447675" y="37318950"/>
          <a:ext cx="295275" cy="1819275"/>
          <a:chOff x="47" y="1794"/>
          <a:chExt cx="32" cy="191"/>
        </a:xfrm>
        <a:solidFill>
          <a:srgbClr val="FFFFFF"/>
        </a:solidFill>
      </xdr:grpSpPr>
    </xdr:grpSp>
    <xdr:clientData/>
  </xdr:twoCellAnchor>
  <xdr:twoCellAnchor>
    <xdr:from>
      <xdr:col>1</xdr:col>
      <xdr:colOff>95250</xdr:colOff>
      <xdr:row>149</xdr:row>
      <xdr:rowOff>19050</xdr:rowOff>
    </xdr:from>
    <xdr:to>
      <xdr:col>2</xdr:col>
      <xdr:colOff>47625</xdr:colOff>
      <xdr:row>156</xdr:row>
      <xdr:rowOff>209550</xdr:rowOff>
    </xdr:to>
    <xdr:grpSp>
      <xdr:nvGrpSpPr>
        <xdr:cNvPr id="44" name="Group 1095"/>
        <xdr:cNvGrpSpPr>
          <a:grpSpLocks/>
        </xdr:cNvGrpSpPr>
      </xdr:nvGrpSpPr>
      <xdr:grpSpPr>
        <a:xfrm>
          <a:off x="447675" y="34166175"/>
          <a:ext cx="295275" cy="1847850"/>
          <a:chOff x="47" y="3257"/>
          <a:chExt cx="32" cy="196"/>
        </a:xfrm>
        <a:solidFill>
          <a:srgbClr val="FFFFFF"/>
        </a:solidFill>
      </xdr:grpSpPr>
    </xdr:grpSp>
    <xdr:clientData/>
  </xdr:twoCellAnchor>
  <xdr:twoCellAnchor>
    <xdr:from>
      <xdr:col>3</xdr:col>
      <xdr:colOff>285750</xdr:colOff>
      <xdr:row>62</xdr:row>
      <xdr:rowOff>219075</xdr:rowOff>
    </xdr:from>
    <xdr:to>
      <xdr:col>19</xdr:col>
      <xdr:colOff>295275</xdr:colOff>
      <xdr:row>64</xdr:row>
      <xdr:rowOff>219075</xdr:rowOff>
    </xdr:to>
    <xdr:sp>
      <xdr:nvSpPr>
        <xdr:cNvPr id="51" name="AutoShape 1097"/>
        <xdr:cNvSpPr>
          <a:spLocks/>
        </xdr:cNvSpPr>
      </xdr:nvSpPr>
      <xdr:spPr>
        <a:xfrm>
          <a:off x="1323975" y="14725650"/>
          <a:ext cx="58388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7"/>
  <sheetViews>
    <sheetView showGridLines="0" tabSelected="1" view="pageBreakPreview" zoomScaleSheetLayoutView="100" zoomScalePageLayoutView="0" workbookViewId="0" topLeftCell="A1">
      <selection activeCell="Y32" sqref="Y32"/>
    </sheetView>
  </sheetViews>
  <sheetFormatPr defaultColWidth="9.00390625" defaultRowHeight="21" customHeight="1"/>
  <cols>
    <col min="1" max="1" width="3.625" style="2" customWidth="1"/>
    <col min="2" max="2" width="4.625" style="2" customWidth="1"/>
    <col min="3" max="3" width="19.625" style="2" customWidth="1"/>
    <col min="4" max="4" width="6.625" style="2" customWidth="1"/>
    <col min="5" max="5" width="4.625" style="2" customWidth="1"/>
    <col min="6" max="6" width="3.125" style="2" customWidth="1"/>
    <col min="7" max="7" width="4.625" style="2" customWidth="1"/>
    <col min="8" max="8" width="3.125" style="2" customWidth="1"/>
    <col min="9" max="9" width="4.625" style="2" customWidth="1"/>
    <col min="10" max="10" width="3.125" style="2" customWidth="1"/>
    <col min="11" max="11" width="3.625" style="2" customWidth="1"/>
    <col min="12" max="12" width="5.625" style="2" customWidth="1"/>
    <col min="13" max="13" width="4.625" style="2" customWidth="1"/>
    <col min="14" max="15" width="1.875" style="2" customWidth="1"/>
    <col min="16" max="16" width="4.625" style="2" customWidth="1"/>
    <col min="17" max="17" width="1.75390625" style="2" customWidth="1"/>
    <col min="18" max="18" width="1.875" style="2" customWidth="1"/>
    <col min="19" max="19" width="4.625" style="2" customWidth="1"/>
    <col min="20" max="20" width="3.875" style="2" customWidth="1"/>
    <col min="21" max="21" width="3.625" style="2" customWidth="1"/>
    <col min="22" max="22" width="1.625" style="2" customWidth="1"/>
    <col min="23" max="23" width="3.625" style="2" customWidth="1"/>
    <col min="24" max="24" width="8.625" style="2" customWidth="1"/>
    <col min="25" max="25" width="41.625" style="2" customWidth="1"/>
    <col min="26" max="16384" width="9.00390625" style="2" customWidth="1"/>
  </cols>
  <sheetData>
    <row r="1" spans="1:21" ht="21" customHeight="1">
      <c r="A1" s="68"/>
      <c r="B1" s="69"/>
      <c r="C1" s="69"/>
      <c r="D1" s="69"/>
      <c r="E1" s="69"/>
      <c r="F1" s="69"/>
      <c r="G1" s="69"/>
      <c r="H1" s="69"/>
      <c r="I1" s="69"/>
      <c r="J1" s="69"/>
      <c r="K1" s="69"/>
      <c r="L1" s="69"/>
      <c r="M1" s="69"/>
      <c r="N1" s="69"/>
      <c r="O1" s="69"/>
      <c r="P1" s="69"/>
      <c r="Q1" s="69"/>
      <c r="R1" s="69"/>
      <c r="S1" s="69"/>
      <c r="T1" s="69"/>
      <c r="U1" s="69"/>
    </row>
    <row r="2" spans="1:23" ht="21" customHeight="1">
      <c r="A2" s="69"/>
      <c r="B2" s="20" t="s">
        <v>107</v>
      </c>
      <c r="C2" s="20"/>
      <c r="D2" s="20"/>
      <c r="E2" s="20"/>
      <c r="F2" s="20"/>
      <c r="G2" s="20"/>
      <c r="H2" s="20"/>
      <c r="I2" s="20"/>
      <c r="J2" s="20"/>
      <c r="K2" s="20"/>
      <c r="L2" s="20"/>
      <c r="M2" s="20"/>
      <c r="N2" s="173"/>
      <c r="O2" s="173"/>
      <c r="P2" s="173"/>
      <c r="Q2" s="173"/>
      <c r="R2" s="173"/>
      <c r="S2" s="173"/>
      <c r="T2" s="173"/>
      <c r="U2" s="69"/>
      <c r="W2" s="4" t="s">
        <v>108</v>
      </c>
    </row>
    <row r="3" spans="1:24" ht="21" customHeight="1">
      <c r="A3" s="69"/>
      <c r="B3" s="20"/>
      <c r="C3" s="20"/>
      <c r="D3" s="20"/>
      <c r="E3" s="20"/>
      <c r="F3" s="20"/>
      <c r="G3" s="20"/>
      <c r="H3" s="20"/>
      <c r="I3" s="20"/>
      <c r="J3" s="20"/>
      <c r="K3" s="20"/>
      <c r="L3" s="20"/>
      <c r="M3" s="20"/>
      <c r="N3" s="23"/>
      <c r="O3" s="23"/>
      <c r="P3" s="23"/>
      <c r="Q3" s="23"/>
      <c r="R3" s="23"/>
      <c r="S3" s="23"/>
      <c r="T3" s="23"/>
      <c r="U3" s="69"/>
      <c r="W3" s="3">
        <v>1</v>
      </c>
      <c r="X3" s="1" t="s">
        <v>109</v>
      </c>
    </row>
    <row r="4" spans="1:25" ht="21" customHeight="1">
      <c r="A4" s="69"/>
      <c r="B4" s="7"/>
      <c r="C4" s="8"/>
      <c r="D4" s="7"/>
      <c r="E4" s="174" t="s">
        <v>110</v>
      </c>
      <c r="F4" s="174"/>
      <c r="G4" s="174"/>
      <c r="H4" s="174"/>
      <c r="I4" s="174"/>
      <c r="J4" s="174"/>
      <c r="K4" s="174"/>
      <c r="L4" s="9" t="s">
        <v>111</v>
      </c>
      <c r="M4" s="175" t="s">
        <v>112</v>
      </c>
      <c r="N4" s="175"/>
      <c r="O4" s="160" t="s">
        <v>113</v>
      </c>
      <c r="P4" s="176" t="s">
        <v>132</v>
      </c>
      <c r="Q4" s="176"/>
      <c r="R4" s="10" t="s">
        <v>114</v>
      </c>
      <c r="S4" s="22"/>
      <c r="T4" s="22"/>
      <c r="U4" s="70"/>
      <c r="W4" s="5">
        <v>2</v>
      </c>
      <c r="X4" s="181" t="s">
        <v>162</v>
      </c>
      <c r="Y4" s="181"/>
    </row>
    <row r="5" spans="1:25" ht="21" customHeight="1">
      <c r="A5" s="69"/>
      <c r="B5" s="20"/>
      <c r="C5" s="20"/>
      <c r="D5" s="20"/>
      <c r="E5" s="20"/>
      <c r="F5" s="20"/>
      <c r="G5" s="20"/>
      <c r="H5" s="20"/>
      <c r="I5" s="20"/>
      <c r="J5" s="20"/>
      <c r="K5" s="20"/>
      <c r="L5" s="20"/>
      <c r="M5" s="20"/>
      <c r="N5" s="20"/>
      <c r="O5" s="20"/>
      <c r="P5" s="20"/>
      <c r="Q5" s="20"/>
      <c r="R5" s="20"/>
      <c r="S5" s="20"/>
      <c r="T5" s="20"/>
      <c r="U5" s="69"/>
      <c r="W5" s="6"/>
      <c r="X5" s="181"/>
      <c r="Y5" s="181"/>
    </row>
    <row r="6" spans="1:25" ht="21" customHeight="1">
      <c r="A6" s="69"/>
      <c r="B6" s="20"/>
      <c r="C6" s="20"/>
      <c r="D6" s="20"/>
      <c r="E6" s="20"/>
      <c r="F6" s="20"/>
      <c r="G6" s="20"/>
      <c r="H6" s="20"/>
      <c r="I6" s="20"/>
      <c r="J6" s="20"/>
      <c r="K6" s="20"/>
      <c r="L6" s="101" t="s">
        <v>159</v>
      </c>
      <c r="M6" s="101"/>
      <c r="N6" s="182" t="s">
        <v>2</v>
      </c>
      <c r="O6" s="182"/>
      <c r="P6" s="101"/>
      <c r="Q6" s="183" t="s">
        <v>3</v>
      </c>
      <c r="R6" s="183"/>
      <c r="S6" s="101"/>
      <c r="T6" s="20" t="s">
        <v>4</v>
      </c>
      <c r="U6" s="69"/>
      <c r="W6" s="6"/>
      <c r="X6" s="181"/>
      <c r="Y6" s="181"/>
    </row>
    <row r="7" spans="1:23" ht="21" customHeight="1">
      <c r="A7" s="69"/>
      <c r="B7" s="20"/>
      <c r="C7" s="20"/>
      <c r="D7" s="20"/>
      <c r="E7" s="20"/>
      <c r="F7" s="20"/>
      <c r="G7" s="20"/>
      <c r="H7" s="20"/>
      <c r="I7" s="20"/>
      <c r="J7" s="20"/>
      <c r="K7" s="20"/>
      <c r="L7" s="20"/>
      <c r="M7" s="20"/>
      <c r="N7" s="20"/>
      <c r="O7" s="20"/>
      <c r="P7" s="20"/>
      <c r="Q7" s="20"/>
      <c r="R7" s="20"/>
      <c r="S7" s="20"/>
      <c r="T7" s="20"/>
      <c r="U7" s="69"/>
      <c r="W7" s="2" t="s">
        <v>160</v>
      </c>
    </row>
    <row r="8" spans="1:24" ht="21" customHeight="1">
      <c r="A8" s="69"/>
      <c r="B8" s="20" t="s">
        <v>115</v>
      </c>
      <c r="C8" s="20"/>
      <c r="D8" s="20"/>
      <c r="E8" s="20"/>
      <c r="F8" s="20"/>
      <c r="G8" s="20"/>
      <c r="H8" s="20"/>
      <c r="I8" s="20"/>
      <c r="J8" s="20"/>
      <c r="K8" s="20"/>
      <c r="L8" s="20"/>
      <c r="M8" s="20"/>
      <c r="N8" s="20"/>
      <c r="O8" s="20"/>
      <c r="P8" s="20"/>
      <c r="Q8" s="20"/>
      <c r="R8" s="20"/>
      <c r="S8" s="20"/>
      <c r="T8" s="20"/>
      <c r="U8" s="69"/>
      <c r="X8" s="2" t="s">
        <v>1</v>
      </c>
    </row>
    <row r="9" spans="1:24" ht="21" customHeight="1">
      <c r="A9" s="69"/>
      <c r="B9" s="20"/>
      <c r="C9" s="20"/>
      <c r="D9" s="20"/>
      <c r="E9" s="20"/>
      <c r="F9" s="20"/>
      <c r="G9" s="20"/>
      <c r="H9" s="20"/>
      <c r="I9" s="20"/>
      <c r="J9" s="20"/>
      <c r="K9" s="20"/>
      <c r="L9" s="20"/>
      <c r="M9" s="20"/>
      <c r="N9" s="20"/>
      <c r="O9" s="20"/>
      <c r="P9" s="20"/>
      <c r="Q9" s="20" t="s">
        <v>36</v>
      </c>
      <c r="R9" s="20"/>
      <c r="S9" s="20"/>
      <c r="T9" s="20"/>
      <c r="U9" s="69"/>
      <c r="X9" s="2" t="s">
        <v>159</v>
      </c>
    </row>
    <row r="10" spans="1:21" ht="15" customHeight="1">
      <c r="A10" s="69"/>
      <c r="B10" s="20"/>
      <c r="C10" s="20"/>
      <c r="D10" s="20"/>
      <c r="E10" s="184" t="s">
        <v>116</v>
      </c>
      <c r="F10" s="184"/>
      <c r="G10" s="71"/>
      <c r="H10" s="185" t="s">
        <v>156</v>
      </c>
      <c r="I10" s="185"/>
      <c r="J10" s="185"/>
      <c r="K10" s="185"/>
      <c r="L10" s="185"/>
      <c r="M10" s="185"/>
      <c r="N10" s="185"/>
      <c r="O10" s="185"/>
      <c r="P10" s="185"/>
      <c r="Q10" s="185"/>
      <c r="R10" s="185"/>
      <c r="S10" s="185"/>
      <c r="T10" s="20"/>
      <c r="U10" s="69"/>
    </row>
    <row r="11" spans="1:21" ht="27" customHeight="1">
      <c r="A11" s="69"/>
      <c r="B11" s="20"/>
      <c r="C11" s="20"/>
      <c r="D11" s="11"/>
      <c r="E11" s="11"/>
      <c r="F11" s="12"/>
      <c r="G11" s="12"/>
      <c r="H11" s="185"/>
      <c r="I11" s="185"/>
      <c r="J11" s="185"/>
      <c r="K11" s="185"/>
      <c r="L11" s="185"/>
      <c r="M11" s="185"/>
      <c r="N11" s="185"/>
      <c r="O11" s="185"/>
      <c r="P11" s="185"/>
      <c r="Q11" s="185"/>
      <c r="R11" s="185"/>
      <c r="S11" s="185"/>
      <c r="T11" s="20"/>
      <c r="U11" s="69"/>
    </row>
    <row r="12" spans="1:21" ht="21" customHeight="1">
      <c r="A12" s="69"/>
      <c r="B12" s="20"/>
      <c r="C12" s="20"/>
      <c r="D12" s="11"/>
      <c r="E12" s="177" t="s">
        <v>117</v>
      </c>
      <c r="F12" s="177"/>
      <c r="G12" s="12"/>
      <c r="H12" s="178"/>
      <c r="I12" s="178"/>
      <c r="J12" s="178"/>
      <c r="K12" s="178"/>
      <c r="L12" s="178"/>
      <c r="M12" s="178"/>
      <c r="N12" s="178"/>
      <c r="O12" s="178"/>
      <c r="P12" s="178"/>
      <c r="Q12" s="178"/>
      <c r="R12" s="178"/>
      <c r="S12" s="178"/>
      <c r="T12" s="20"/>
      <c r="U12" s="69"/>
    </row>
    <row r="13" spans="1:21" ht="21" customHeight="1">
      <c r="A13" s="69"/>
      <c r="B13" s="20"/>
      <c r="C13" s="20"/>
      <c r="D13" s="20"/>
      <c r="E13" s="179" t="s">
        <v>118</v>
      </c>
      <c r="F13" s="179"/>
      <c r="G13" s="72"/>
      <c r="H13" s="180"/>
      <c r="I13" s="180"/>
      <c r="J13" s="180"/>
      <c r="K13" s="180"/>
      <c r="L13" s="180"/>
      <c r="M13" s="180"/>
      <c r="N13" s="180"/>
      <c r="O13" s="180"/>
      <c r="P13" s="180"/>
      <c r="Q13" s="180"/>
      <c r="R13" s="180"/>
      <c r="S13" s="180"/>
      <c r="T13" s="20"/>
      <c r="U13" s="69"/>
    </row>
    <row r="14" spans="1:21" ht="21" customHeight="1">
      <c r="A14" s="69"/>
      <c r="B14" s="20"/>
      <c r="C14" s="20"/>
      <c r="D14" s="20"/>
      <c r="E14" s="20"/>
      <c r="F14" s="20"/>
      <c r="G14" s="20"/>
      <c r="H14" s="180"/>
      <c r="I14" s="180"/>
      <c r="J14" s="180"/>
      <c r="K14" s="180"/>
      <c r="L14" s="180"/>
      <c r="M14" s="180"/>
      <c r="N14" s="180"/>
      <c r="O14" s="180"/>
      <c r="P14" s="180"/>
      <c r="Q14" s="180"/>
      <c r="R14" s="180"/>
      <c r="S14" s="180"/>
      <c r="T14" s="20"/>
      <c r="U14" s="69"/>
    </row>
    <row r="15" spans="1:21" ht="21" customHeight="1">
      <c r="A15" s="69"/>
      <c r="B15" s="20"/>
      <c r="C15" s="20"/>
      <c r="D15" s="20"/>
      <c r="E15" s="20"/>
      <c r="F15" s="20"/>
      <c r="G15" s="20"/>
      <c r="H15" s="73" t="s">
        <v>119</v>
      </c>
      <c r="I15" s="73"/>
      <c r="J15" s="73"/>
      <c r="K15" s="73"/>
      <c r="L15" s="20"/>
      <c r="M15" s="20"/>
      <c r="N15" s="20"/>
      <c r="O15" s="20"/>
      <c r="P15" s="20"/>
      <c r="Q15" s="20"/>
      <c r="R15" s="20"/>
      <c r="S15" s="20"/>
      <c r="T15" s="20"/>
      <c r="U15" s="69"/>
    </row>
    <row r="16" spans="1:21" ht="21" customHeight="1">
      <c r="A16" s="69"/>
      <c r="B16" s="20"/>
      <c r="C16" s="20"/>
      <c r="D16" s="20"/>
      <c r="E16" s="20"/>
      <c r="F16" s="20"/>
      <c r="G16" s="20"/>
      <c r="H16" s="20"/>
      <c r="I16" s="20"/>
      <c r="J16" s="20"/>
      <c r="K16" s="20"/>
      <c r="L16" s="20"/>
      <c r="M16" s="20"/>
      <c r="N16" s="20"/>
      <c r="O16" s="20"/>
      <c r="P16" s="20"/>
      <c r="Q16" s="20"/>
      <c r="R16" s="20"/>
      <c r="S16" s="20"/>
      <c r="T16" s="20"/>
      <c r="U16" s="69"/>
    </row>
    <row r="17" spans="1:21" ht="21" customHeight="1">
      <c r="A17" s="69"/>
      <c r="B17" s="186" t="s">
        <v>120</v>
      </c>
      <c r="C17" s="186"/>
      <c r="D17" s="186"/>
      <c r="E17" s="186"/>
      <c r="F17" s="186"/>
      <c r="G17" s="186"/>
      <c r="H17" s="186"/>
      <c r="I17" s="186"/>
      <c r="J17" s="186"/>
      <c r="K17" s="186"/>
      <c r="L17" s="186"/>
      <c r="M17" s="186"/>
      <c r="N17" s="186"/>
      <c r="O17" s="186"/>
      <c r="P17" s="186"/>
      <c r="Q17" s="186"/>
      <c r="R17" s="186"/>
      <c r="S17" s="186"/>
      <c r="T17" s="186"/>
      <c r="U17" s="69"/>
    </row>
    <row r="18" spans="1:21" ht="21" customHeight="1">
      <c r="A18" s="69"/>
      <c r="B18" s="186"/>
      <c r="C18" s="186"/>
      <c r="D18" s="186"/>
      <c r="E18" s="186"/>
      <c r="F18" s="186"/>
      <c r="G18" s="186"/>
      <c r="H18" s="186"/>
      <c r="I18" s="186"/>
      <c r="J18" s="186"/>
      <c r="K18" s="186"/>
      <c r="L18" s="186"/>
      <c r="M18" s="186"/>
      <c r="N18" s="186"/>
      <c r="O18" s="186"/>
      <c r="P18" s="186"/>
      <c r="Q18" s="186"/>
      <c r="R18" s="186"/>
      <c r="S18" s="186"/>
      <c r="T18" s="186"/>
      <c r="U18" s="69"/>
    </row>
    <row r="19" spans="1:21" ht="31.5" customHeight="1">
      <c r="A19" s="69"/>
      <c r="B19" s="187" t="s">
        <v>121</v>
      </c>
      <c r="C19" s="188"/>
      <c r="D19" s="189" t="s">
        <v>10</v>
      </c>
      <c r="E19" s="189"/>
      <c r="F19" s="190"/>
      <c r="G19" s="190"/>
      <c r="H19" s="190"/>
      <c r="I19" s="190"/>
      <c r="J19" s="190"/>
      <c r="K19" s="190"/>
      <c r="L19" s="190"/>
      <c r="M19" s="190"/>
      <c r="N19" s="190"/>
      <c r="O19" s="190"/>
      <c r="P19" s="190"/>
      <c r="Q19" s="190"/>
      <c r="R19" s="190"/>
      <c r="S19" s="190"/>
      <c r="T19" s="190"/>
      <c r="U19" s="69"/>
    </row>
    <row r="20" spans="1:21" ht="31.5" customHeight="1">
      <c r="A20" s="69"/>
      <c r="B20" s="191" t="s">
        <v>122</v>
      </c>
      <c r="C20" s="192"/>
      <c r="D20" s="193" t="s">
        <v>10</v>
      </c>
      <c r="E20" s="194"/>
      <c r="F20" s="195"/>
      <c r="G20" s="195"/>
      <c r="H20" s="195"/>
      <c r="I20" s="195"/>
      <c r="J20" s="195"/>
      <c r="K20" s="195"/>
      <c r="L20" s="195"/>
      <c r="M20" s="195"/>
      <c r="N20" s="195"/>
      <c r="O20" s="195"/>
      <c r="P20" s="195"/>
      <c r="Q20" s="195"/>
      <c r="R20" s="195"/>
      <c r="S20" s="195"/>
      <c r="T20" s="196"/>
      <c r="U20" s="69"/>
    </row>
    <row r="21" spans="1:21" ht="31.5" customHeight="1">
      <c r="A21" s="69"/>
      <c r="B21" s="197" t="s">
        <v>123</v>
      </c>
      <c r="C21" s="198"/>
      <c r="D21" s="199" t="s">
        <v>10</v>
      </c>
      <c r="E21" s="200"/>
      <c r="F21" s="200"/>
      <c r="G21" s="200"/>
      <c r="H21" s="200"/>
      <c r="I21" s="200"/>
      <c r="J21" s="200"/>
      <c r="K21" s="200"/>
      <c r="L21" s="200"/>
      <c r="M21" s="200"/>
      <c r="N21" s="200"/>
      <c r="O21" s="200"/>
      <c r="P21" s="200"/>
      <c r="Q21" s="200"/>
      <c r="R21" s="200"/>
      <c r="S21" s="200"/>
      <c r="T21" s="201"/>
      <c r="U21" s="69"/>
    </row>
    <row r="22" spans="1:21" ht="31.5" customHeight="1">
      <c r="A22" s="69"/>
      <c r="B22" s="191" t="s">
        <v>14</v>
      </c>
      <c r="C22" s="202"/>
      <c r="D22" s="147" t="s">
        <v>159</v>
      </c>
      <c r="E22" s="100"/>
      <c r="F22" s="75" t="s">
        <v>2</v>
      </c>
      <c r="G22" s="74">
        <f>IF(E22="","",4)</f>
      </c>
      <c r="H22" s="75" t="s">
        <v>13</v>
      </c>
      <c r="I22" s="74">
        <f>IF(E22="","",1)</f>
      </c>
      <c r="J22" s="75" t="s">
        <v>4</v>
      </c>
      <c r="K22" s="75" t="s">
        <v>72</v>
      </c>
      <c r="L22" s="148" t="s">
        <v>163</v>
      </c>
      <c r="M22" s="149">
        <f>IF(E22="","",IF(AND(D22="平成",E22&gt;=29),E22-27,E22+3))</f>
      </c>
      <c r="N22" s="203" t="s">
        <v>2</v>
      </c>
      <c r="O22" s="203"/>
      <c r="P22" s="74">
        <f>IF(E22="","",3)</f>
      </c>
      <c r="Q22" s="203" t="s">
        <v>3</v>
      </c>
      <c r="R22" s="203"/>
      <c r="S22" s="74">
        <f>IF(E22="","",31)</f>
      </c>
      <c r="T22" s="21" t="s">
        <v>124</v>
      </c>
      <c r="U22" s="69"/>
    </row>
    <row r="23" spans="1:21" ht="42" customHeight="1">
      <c r="A23" s="69"/>
      <c r="B23" s="191" t="s">
        <v>125</v>
      </c>
      <c r="C23" s="204"/>
      <c r="D23" s="193" t="s">
        <v>10</v>
      </c>
      <c r="E23" s="194"/>
      <c r="F23" s="194"/>
      <c r="G23" s="194"/>
      <c r="H23" s="194"/>
      <c r="I23" s="194"/>
      <c r="J23" s="194"/>
      <c r="K23" s="194"/>
      <c r="L23" s="194"/>
      <c r="M23" s="194"/>
      <c r="N23" s="194"/>
      <c r="O23" s="194"/>
      <c r="P23" s="194"/>
      <c r="Q23" s="194"/>
      <c r="R23" s="194"/>
      <c r="S23" s="194"/>
      <c r="T23" s="205"/>
      <c r="U23" s="69"/>
    </row>
    <row r="24" spans="1:21" ht="24" customHeight="1">
      <c r="A24" s="69"/>
      <c r="B24" s="215" t="s">
        <v>126</v>
      </c>
      <c r="C24" s="76" t="s">
        <v>0</v>
      </c>
      <c r="D24" s="216"/>
      <c r="E24" s="216"/>
      <c r="F24" s="216"/>
      <c r="G24" s="216"/>
      <c r="H24" s="216"/>
      <c r="I24" s="216"/>
      <c r="J24" s="216"/>
      <c r="K24" s="216"/>
      <c r="L24" s="216"/>
      <c r="M24" s="216"/>
      <c r="N24" s="216"/>
      <c r="O24" s="216"/>
      <c r="P24" s="216"/>
      <c r="Q24" s="216"/>
      <c r="R24" s="216"/>
      <c r="S24" s="216"/>
      <c r="T24" s="216"/>
      <c r="U24" s="69"/>
    </row>
    <row r="25" spans="1:21" ht="24" customHeight="1">
      <c r="A25" s="69"/>
      <c r="B25" s="215"/>
      <c r="C25" s="77" t="s">
        <v>5</v>
      </c>
      <c r="D25" s="217"/>
      <c r="E25" s="217"/>
      <c r="F25" s="217"/>
      <c r="G25" s="217"/>
      <c r="H25" s="217"/>
      <c r="I25" s="217"/>
      <c r="J25" s="217"/>
      <c r="K25" s="217"/>
      <c r="L25" s="217"/>
      <c r="M25" s="217"/>
      <c r="N25" s="217"/>
      <c r="O25" s="217"/>
      <c r="P25" s="217"/>
      <c r="Q25" s="217"/>
      <c r="R25" s="217"/>
      <c r="S25" s="217"/>
      <c r="T25" s="217"/>
      <c r="U25" s="69"/>
    </row>
    <row r="26" spans="1:21" ht="24" customHeight="1">
      <c r="A26" s="69"/>
      <c r="B26" s="215"/>
      <c r="C26" s="77" t="s">
        <v>127</v>
      </c>
      <c r="D26" s="217"/>
      <c r="E26" s="217"/>
      <c r="F26" s="218"/>
      <c r="G26" s="218"/>
      <c r="H26" s="218"/>
      <c r="I26" s="218"/>
      <c r="J26" s="218"/>
      <c r="K26" s="218"/>
      <c r="L26" s="218"/>
      <c r="M26" s="218"/>
      <c r="N26" s="218"/>
      <c r="O26" s="218"/>
      <c r="P26" s="218"/>
      <c r="Q26" s="218"/>
      <c r="R26" s="218"/>
      <c r="S26" s="218"/>
      <c r="T26" s="218"/>
      <c r="U26" s="69"/>
    </row>
    <row r="27" spans="1:21" ht="24" customHeight="1">
      <c r="A27" s="69"/>
      <c r="B27" s="215"/>
      <c r="C27" s="77" t="s">
        <v>6</v>
      </c>
      <c r="D27" s="217"/>
      <c r="E27" s="217"/>
      <c r="F27" s="217"/>
      <c r="G27" s="217"/>
      <c r="H27" s="217"/>
      <c r="I27" s="217"/>
      <c r="J27" s="217"/>
      <c r="K27" s="217"/>
      <c r="L27" s="217"/>
      <c r="M27" s="217"/>
      <c r="N27" s="217"/>
      <c r="O27" s="217"/>
      <c r="P27" s="217"/>
      <c r="Q27" s="217"/>
      <c r="R27" s="217"/>
      <c r="S27" s="217"/>
      <c r="T27" s="217"/>
      <c r="U27" s="69"/>
    </row>
    <row r="28" spans="1:21" ht="24" customHeight="1">
      <c r="A28" s="69"/>
      <c r="B28" s="215"/>
      <c r="C28" s="77" t="s">
        <v>128</v>
      </c>
      <c r="D28" s="217"/>
      <c r="E28" s="217"/>
      <c r="F28" s="217"/>
      <c r="G28" s="217"/>
      <c r="H28" s="217"/>
      <c r="I28" s="217"/>
      <c r="J28" s="217"/>
      <c r="K28" s="217"/>
      <c r="L28" s="217"/>
      <c r="M28" s="217"/>
      <c r="N28" s="217"/>
      <c r="O28" s="217"/>
      <c r="P28" s="217"/>
      <c r="Q28" s="217"/>
      <c r="R28" s="217"/>
      <c r="S28" s="217"/>
      <c r="T28" s="217"/>
      <c r="U28" s="69"/>
    </row>
    <row r="29" spans="1:21" ht="24" customHeight="1">
      <c r="A29" s="69"/>
      <c r="B29" s="215"/>
      <c r="C29" s="78" t="s">
        <v>129</v>
      </c>
      <c r="D29" s="219"/>
      <c r="E29" s="219"/>
      <c r="F29" s="219"/>
      <c r="G29" s="219"/>
      <c r="H29" s="219"/>
      <c r="I29" s="219"/>
      <c r="J29" s="219"/>
      <c r="K29" s="219"/>
      <c r="L29" s="219"/>
      <c r="M29" s="219"/>
      <c r="N29" s="219"/>
      <c r="O29" s="219"/>
      <c r="P29" s="219"/>
      <c r="Q29" s="219"/>
      <c r="R29" s="219"/>
      <c r="S29" s="219"/>
      <c r="T29" s="219"/>
      <c r="U29" s="69"/>
    </row>
    <row r="30" spans="1:21" ht="24" customHeight="1">
      <c r="A30" s="69"/>
      <c r="B30" s="56" t="s">
        <v>130</v>
      </c>
      <c r="C30" s="57"/>
      <c r="D30" s="57"/>
      <c r="E30" s="57"/>
      <c r="F30" s="57"/>
      <c r="G30" s="58"/>
      <c r="H30" s="161" t="s">
        <v>131</v>
      </c>
      <c r="I30" s="162"/>
      <c r="J30" s="162"/>
      <c r="K30" s="162"/>
      <c r="L30" s="162"/>
      <c r="M30" s="162"/>
      <c r="N30" s="162"/>
      <c r="O30" s="162"/>
      <c r="P30" s="162"/>
      <c r="Q30" s="162"/>
      <c r="R30" s="162"/>
      <c r="S30" s="162"/>
      <c r="T30" s="163"/>
      <c r="U30" s="69"/>
    </row>
    <row r="31" spans="1:21" ht="24" customHeight="1">
      <c r="A31" s="69"/>
      <c r="B31" s="206"/>
      <c r="C31" s="207"/>
      <c r="D31" s="207"/>
      <c r="E31" s="207"/>
      <c r="F31" s="207"/>
      <c r="G31" s="208"/>
      <c r="H31" s="167"/>
      <c r="I31" s="168"/>
      <c r="J31" s="168"/>
      <c r="K31" s="168"/>
      <c r="L31" s="168"/>
      <c r="M31" s="168"/>
      <c r="N31" s="168"/>
      <c r="O31" s="168"/>
      <c r="P31" s="168"/>
      <c r="Q31" s="168"/>
      <c r="R31" s="168"/>
      <c r="S31" s="168"/>
      <c r="T31" s="169"/>
      <c r="U31" s="69"/>
    </row>
    <row r="32" spans="1:21" ht="24" customHeight="1">
      <c r="A32" s="69"/>
      <c r="B32" s="206"/>
      <c r="C32" s="207"/>
      <c r="D32" s="207"/>
      <c r="E32" s="207"/>
      <c r="F32" s="207"/>
      <c r="G32" s="208"/>
      <c r="H32" s="170" t="s">
        <v>149</v>
      </c>
      <c r="I32" s="171"/>
      <c r="J32" s="171"/>
      <c r="K32" s="171"/>
      <c r="L32" s="171"/>
      <c r="M32" s="171"/>
      <c r="N32" s="171"/>
      <c r="O32" s="171"/>
      <c r="P32" s="171"/>
      <c r="Q32" s="171"/>
      <c r="R32" s="171"/>
      <c r="S32" s="171"/>
      <c r="T32" s="172"/>
      <c r="U32" s="69"/>
    </row>
    <row r="33" spans="1:21" ht="24" customHeight="1">
      <c r="A33" s="69"/>
      <c r="B33" s="206"/>
      <c r="C33" s="207"/>
      <c r="D33" s="207"/>
      <c r="E33" s="207"/>
      <c r="F33" s="207"/>
      <c r="G33" s="208"/>
      <c r="H33" s="220" t="s">
        <v>150</v>
      </c>
      <c r="I33" s="221"/>
      <c r="J33" s="221"/>
      <c r="K33" s="221"/>
      <c r="L33" s="221"/>
      <c r="M33" s="221"/>
      <c r="N33" s="221"/>
      <c r="O33" s="221"/>
      <c r="P33" s="221"/>
      <c r="Q33" s="221"/>
      <c r="R33" s="221"/>
      <c r="S33" s="221"/>
      <c r="T33" s="222"/>
      <c r="U33" s="69"/>
    </row>
    <row r="34" spans="1:21" ht="18.75" customHeight="1">
      <c r="A34" s="69"/>
      <c r="B34" s="209"/>
      <c r="C34" s="210"/>
      <c r="D34" s="210"/>
      <c r="E34" s="210"/>
      <c r="F34" s="210"/>
      <c r="G34" s="211"/>
      <c r="H34" s="164"/>
      <c r="I34" s="165"/>
      <c r="J34" s="165"/>
      <c r="K34" s="165"/>
      <c r="L34" s="165"/>
      <c r="M34" s="165"/>
      <c r="N34" s="165"/>
      <c r="O34" s="165"/>
      <c r="P34" s="165"/>
      <c r="Q34" s="165"/>
      <c r="R34" s="165"/>
      <c r="S34" s="165"/>
      <c r="T34" s="166"/>
      <c r="U34" s="69"/>
    </row>
    <row r="35" spans="1:21" ht="24" customHeight="1">
      <c r="A35" s="69"/>
      <c r="B35" s="13" t="s">
        <v>11</v>
      </c>
      <c r="C35" s="212" t="s">
        <v>164</v>
      </c>
      <c r="D35" s="213"/>
      <c r="E35" s="213"/>
      <c r="F35" s="213"/>
      <c r="G35" s="213"/>
      <c r="H35" s="213"/>
      <c r="I35" s="213"/>
      <c r="J35" s="213"/>
      <c r="K35" s="213"/>
      <c r="L35" s="213"/>
      <c r="M35" s="213"/>
      <c r="N35" s="213"/>
      <c r="O35" s="213"/>
      <c r="P35" s="213"/>
      <c r="Q35" s="213"/>
      <c r="R35" s="213"/>
      <c r="S35" s="213"/>
      <c r="T35" s="213"/>
      <c r="U35" s="69"/>
    </row>
    <row r="36" spans="1:21" ht="34.5" customHeight="1">
      <c r="A36" s="69"/>
      <c r="B36" s="14"/>
      <c r="C36" s="214"/>
      <c r="D36" s="214"/>
      <c r="E36" s="214"/>
      <c r="F36" s="214"/>
      <c r="G36" s="214"/>
      <c r="H36" s="214"/>
      <c r="I36" s="214"/>
      <c r="J36" s="214"/>
      <c r="K36" s="214"/>
      <c r="L36" s="214"/>
      <c r="M36" s="214"/>
      <c r="N36" s="214"/>
      <c r="O36" s="214"/>
      <c r="P36" s="214"/>
      <c r="Q36" s="214"/>
      <c r="R36" s="214"/>
      <c r="S36" s="214"/>
      <c r="T36" s="214"/>
      <c r="U36" s="69"/>
    </row>
    <row r="37" spans="1:21" ht="21" customHeight="1">
      <c r="A37" s="69"/>
      <c r="B37" s="69"/>
      <c r="C37" s="69"/>
      <c r="D37" s="69"/>
      <c r="E37" s="69"/>
      <c r="F37" s="69"/>
      <c r="G37" s="69"/>
      <c r="H37" s="69"/>
      <c r="I37" s="69"/>
      <c r="J37" s="69"/>
      <c r="K37" s="69"/>
      <c r="L37" s="69"/>
      <c r="M37" s="69"/>
      <c r="N37" s="69"/>
      <c r="O37" s="69"/>
      <c r="P37" s="69"/>
      <c r="Q37" s="69"/>
      <c r="R37" s="69"/>
      <c r="S37" s="69"/>
      <c r="T37" s="69"/>
      <c r="U37" s="69"/>
    </row>
  </sheetData>
  <sheetProtection sheet="1"/>
  <mergeCells count="39">
    <mergeCell ref="B31:G34"/>
    <mergeCell ref="C35:T36"/>
    <mergeCell ref="B24:B29"/>
    <mergeCell ref="D24:T24"/>
    <mergeCell ref="D25:T25"/>
    <mergeCell ref="D26:T26"/>
    <mergeCell ref="D27:T27"/>
    <mergeCell ref="D28:T28"/>
    <mergeCell ref="D29:T29"/>
    <mergeCell ref="H33:T33"/>
    <mergeCell ref="B21:C21"/>
    <mergeCell ref="D21:T21"/>
    <mergeCell ref="B22:C22"/>
    <mergeCell ref="N22:O22"/>
    <mergeCell ref="Q22:R22"/>
    <mergeCell ref="B23:C23"/>
    <mergeCell ref="D23:T23"/>
    <mergeCell ref="H14:S14"/>
    <mergeCell ref="B17:T18"/>
    <mergeCell ref="B19:C19"/>
    <mergeCell ref="D19:T19"/>
    <mergeCell ref="B20:C20"/>
    <mergeCell ref="D20:T20"/>
    <mergeCell ref="X4:Y6"/>
    <mergeCell ref="N6:O6"/>
    <mergeCell ref="Q6:R6"/>
    <mergeCell ref="E10:F10"/>
    <mergeCell ref="H10:S10"/>
    <mergeCell ref="H11:S11"/>
    <mergeCell ref="H31:T31"/>
    <mergeCell ref="H32:T32"/>
    <mergeCell ref="N2:T2"/>
    <mergeCell ref="E4:K4"/>
    <mergeCell ref="M4:N4"/>
    <mergeCell ref="P4:Q4"/>
    <mergeCell ref="E12:F12"/>
    <mergeCell ref="H12:S12"/>
    <mergeCell ref="E13:F13"/>
    <mergeCell ref="H13:S13"/>
  </mergeCells>
  <conditionalFormatting sqref="M4:N4">
    <cfRule type="expression" priority="3" dxfId="18" stopIfTrue="1">
      <formula>$U$4=2</formula>
    </cfRule>
  </conditionalFormatting>
  <conditionalFormatting sqref="P4:Q4">
    <cfRule type="expression" priority="2" dxfId="18" stopIfTrue="1">
      <formula>$U$4=1</formula>
    </cfRule>
  </conditionalFormatting>
  <conditionalFormatting sqref="P4:Q4">
    <cfRule type="expression" priority="1" dxfId="18" stopIfTrue="1">
      <formula>$U$4=2</formula>
    </cfRule>
  </conditionalFormatting>
  <dataValidations count="2">
    <dataValidation type="list" allowBlank="1" showInputMessage="1" showErrorMessage="1" sqref="L6 D22">
      <formula1>$X$8:$X$9</formula1>
    </dataValidation>
    <dataValidation operator="lessThanOrEqual" allowBlank="1" showInputMessage="1" showErrorMessage="1" prompt="平成の場合は、平成31年以前を入力してください。" sqref="E22"/>
  </dataValidations>
  <printOptions/>
  <pageMargins left="0.7086614173228347" right="0.7086614173228347" top="0.7480314960629921" bottom="0.15748031496062992" header="0.31496062992125984" footer="0.31496062992125984"/>
  <pageSetup horizontalDpi="600" verticalDpi="600" orientation="portrait" paperSize="9" r:id="rId1"/>
  <colBreaks count="1" manualBreakCount="1">
    <brk id="20" min="1" max="36" man="1"/>
  </colBreaks>
</worksheet>
</file>

<file path=xl/worksheets/sheet2.xml><?xml version="1.0" encoding="utf-8"?>
<worksheet xmlns="http://schemas.openxmlformats.org/spreadsheetml/2006/main" xmlns:r="http://schemas.openxmlformats.org/officeDocument/2006/relationships">
  <sheetPr codeName="Sheet1">
    <tabColor rgb="FF00B050"/>
  </sheetPr>
  <dimension ref="A1:AO181"/>
  <sheetViews>
    <sheetView showGridLines="0" view="pageBreakPreview" zoomScaleSheetLayoutView="100" workbookViewId="0" topLeftCell="A1">
      <selection activeCell="B176" sqref="B176:T179"/>
    </sheetView>
  </sheetViews>
  <sheetFormatPr defaultColWidth="4.625" defaultRowHeight="18" customHeight="1"/>
  <cols>
    <col min="1" max="1" width="4.625" style="16" customWidth="1"/>
    <col min="2" max="8" width="4.50390625" style="16" customWidth="1"/>
    <col min="9" max="17" width="5.00390625" style="16" customWidth="1"/>
    <col min="18" max="18" width="4.00390625" style="16" customWidth="1"/>
    <col min="19" max="19" width="5.00390625" style="16" customWidth="1"/>
    <col min="20" max="20" width="4.25390625" style="16" customWidth="1"/>
    <col min="21" max="21" width="4.625" style="16" customWidth="1"/>
    <col min="22" max="22" width="2.625" style="15" customWidth="1"/>
    <col min="23" max="23" width="5.75390625" style="15" customWidth="1"/>
    <col min="24" max="30" width="4.625" style="16" customWidth="1"/>
    <col min="31" max="32" width="6.75390625" style="16" customWidth="1"/>
    <col min="33" max="16384" width="4.625" style="16" customWidth="1"/>
  </cols>
  <sheetData>
    <row r="1" ht="18" customHeight="1">
      <c r="A1" s="151" t="s">
        <v>7</v>
      </c>
    </row>
    <row r="2" spans="1:23" ht="28.5" customHeight="1">
      <c r="A2" s="38" t="s">
        <v>8</v>
      </c>
      <c r="B2" s="24" t="s">
        <v>135</v>
      </c>
      <c r="C2" s="25"/>
      <c r="D2" s="25"/>
      <c r="E2" s="25"/>
      <c r="F2" s="26"/>
      <c r="G2" s="26"/>
      <c r="H2" s="26"/>
      <c r="I2" s="26"/>
      <c r="J2" s="26"/>
      <c r="K2" s="26"/>
      <c r="L2" s="90" t="s">
        <v>151</v>
      </c>
      <c r="M2" s="89" t="str">
        <f>IF('市様式　計画書　鏡　'!D22="","",IF(AND('市様式　計画書　鏡　'!D22="平成",'市様式　計画書　鏡　'!E22=31),"令和",'市様式　計画書　鏡　'!D22))</f>
        <v>令和</v>
      </c>
      <c r="N2" s="108">
        <f>IF('市様式　計画書　鏡　'!E22="","",IF(AND('市様式　計画書　鏡　'!D22="平成",'市様式　計画書　鏡　'!E22=31),"元",'市様式　計画書　鏡　'!E22))</f>
      </c>
      <c r="O2" s="468" t="s">
        <v>133</v>
      </c>
      <c r="P2" s="468"/>
      <c r="Q2" s="223" t="s">
        <v>134</v>
      </c>
      <c r="R2" s="223"/>
      <c r="S2" s="223"/>
      <c r="T2" s="224"/>
      <c r="W2" s="17"/>
    </row>
    <row r="3" spans="2:31" ht="18" customHeight="1">
      <c r="B3" s="264" t="s">
        <v>71</v>
      </c>
      <c r="C3" s="265"/>
      <c r="D3" s="265"/>
      <c r="E3" s="266"/>
      <c r="F3" s="235"/>
      <c r="G3" s="236"/>
      <c r="H3" s="236"/>
      <c r="I3" s="236"/>
      <c r="J3" s="236"/>
      <c r="K3" s="236"/>
      <c r="L3" s="236"/>
      <c r="M3" s="236"/>
      <c r="N3" s="236"/>
      <c r="O3" s="236"/>
      <c r="P3" s="236"/>
      <c r="Q3" s="236"/>
      <c r="R3" s="236"/>
      <c r="S3" s="236"/>
      <c r="T3" s="237"/>
      <c r="V3" s="53"/>
      <c r="W3" s="103"/>
      <c r="X3" s="104"/>
      <c r="Y3" s="104"/>
      <c r="Z3" s="48"/>
      <c r="AA3" s="48"/>
      <c r="AB3" s="48"/>
      <c r="AC3" s="48"/>
      <c r="AD3" s="18"/>
      <c r="AE3" s="18"/>
    </row>
    <row r="4" spans="2:32" ht="18" customHeight="1">
      <c r="B4" s="267"/>
      <c r="C4" s="268"/>
      <c r="D4" s="268"/>
      <c r="E4" s="269"/>
      <c r="F4" s="238"/>
      <c r="G4" s="239"/>
      <c r="H4" s="239"/>
      <c r="I4" s="239"/>
      <c r="J4" s="239"/>
      <c r="K4" s="239"/>
      <c r="L4" s="239"/>
      <c r="M4" s="239"/>
      <c r="N4" s="239"/>
      <c r="O4" s="239"/>
      <c r="P4" s="239"/>
      <c r="Q4" s="239"/>
      <c r="R4" s="239"/>
      <c r="S4" s="239"/>
      <c r="T4" s="240"/>
      <c r="V4" s="103"/>
      <c r="W4" s="43" t="s">
        <v>93</v>
      </c>
      <c r="X4" s="44"/>
      <c r="Y4" s="45"/>
      <c r="Z4" s="45"/>
      <c r="AA4" s="42"/>
      <c r="AB4" s="42"/>
      <c r="AC4" s="42"/>
      <c r="AD4" s="42"/>
      <c r="AE4" s="41"/>
      <c r="AF4" s="46"/>
    </row>
    <row r="5" spans="2:32" ht="18" customHeight="1">
      <c r="B5" s="229" t="s">
        <v>12</v>
      </c>
      <c r="C5" s="230"/>
      <c r="D5" s="230"/>
      <c r="E5" s="231"/>
      <c r="F5" s="235"/>
      <c r="G5" s="236"/>
      <c r="H5" s="236"/>
      <c r="I5" s="236"/>
      <c r="J5" s="236"/>
      <c r="K5" s="236"/>
      <c r="L5" s="236"/>
      <c r="M5" s="236"/>
      <c r="N5" s="236"/>
      <c r="O5" s="236"/>
      <c r="P5" s="236"/>
      <c r="Q5" s="236"/>
      <c r="R5" s="236"/>
      <c r="S5" s="236"/>
      <c r="T5" s="237"/>
      <c r="V5" s="53"/>
      <c r="W5" s="47">
        <v>1</v>
      </c>
      <c r="X5" s="110" t="s">
        <v>157</v>
      </c>
      <c r="Y5" s="48"/>
      <c r="Z5" s="48"/>
      <c r="AA5" s="48"/>
      <c r="AB5" s="48"/>
      <c r="AC5" s="48"/>
      <c r="AD5" s="48"/>
      <c r="AE5" s="18"/>
      <c r="AF5" s="49"/>
    </row>
    <row r="6" spans="2:32" ht="18" customHeight="1">
      <c r="B6" s="232"/>
      <c r="C6" s="233"/>
      <c r="D6" s="233"/>
      <c r="E6" s="234"/>
      <c r="F6" s="238"/>
      <c r="G6" s="239"/>
      <c r="H6" s="239"/>
      <c r="I6" s="239"/>
      <c r="J6" s="239"/>
      <c r="K6" s="239"/>
      <c r="L6" s="239"/>
      <c r="M6" s="239"/>
      <c r="N6" s="239"/>
      <c r="O6" s="239"/>
      <c r="P6" s="239"/>
      <c r="Q6" s="239"/>
      <c r="R6" s="239"/>
      <c r="S6" s="239"/>
      <c r="T6" s="240"/>
      <c r="V6" s="103"/>
      <c r="W6" s="47">
        <v>2</v>
      </c>
      <c r="X6" s="48" t="s">
        <v>94</v>
      </c>
      <c r="Y6" s="48"/>
      <c r="Z6" s="48"/>
      <c r="AA6" s="48"/>
      <c r="AB6" s="48"/>
      <c r="AC6" s="48"/>
      <c r="AD6" s="48"/>
      <c r="AE6" s="18"/>
      <c r="AF6" s="49"/>
    </row>
    <row r="7" spans="2:32" ht="18" customHeight="1">
      <c r="B7" s="264" t="s">
        <v>14</v>
      </c>
      <c r="C7" s="265"/>
      <c r="D7" s="265"/>
      <c r="E7" s="265"/>
      <c r="F7" s="272" t="str">
        <f>IF('市様式　計画書　鏡　'!D22="","",'市様式　計画書　鏡　'!D22)</f>
        <v>令和</v>
      </c>
      <c r="G7" s="270">
        <f>IF('市様式　計画書　鏡　'!E22="","",'市様式　計画書　鏡　'!E22)</f>
      </c>
      <c r="H7" s="274" t="s">
        <v>2</v>
      </c>
      <c r="I7" s="270">
        <f>IF('市様式　計画書　鏡　'!E22="","",4)</f>
      </c>
      <c r="J7" s="274" t="s">
        <v>13</v>
      </c>
      <c r="K7" s="270">
        <f>IF('市様式　計画書　鏡　'!E22="","",1)</f>
      </c>
      <c r="L7" s="274" t="s">
        <v>4</v>
      </c>
      <c r="M7" s="274" t="s">
        <v>72</v>
      </c>
      <c r="N7" s="274" t="str">
        <f>IF('市様式　計画書　鏡　'!L22="","",'市様式　計画書　鏡　'!L22)</f>
        <v>令和</v>
      </c>
      <c r="O7" s="270">
        <f>IF('市様式　計画書　鏡　'!M22="","",'市様式　計画書　鏡　'!M22)</f>
      </c>
      <c r="P7" s="274" t="s">
        <v>2</v>
      </c>
      <c r="Q7" s="270">
        <f>IF('市様式　計画書　鏡　'!E22="","",3)</f>
      </c>
      <c r="R7" s="274" t="s">
        <v>13</v>
      </c>
      <c r="S7" s="270">
        <f>IF('市様式　計画書　鏡　'!E22="","",31)</f>
      </c>
      <c r="T7" s="279" t="s">
        <v>4</v>
      </c>
      <c r="V7" s="103"/>
      <c r="W7" s="50">
        <v>3</v>
      </c>
      <c r="X7" s="490" t="s">
        <v>158</v>
      </c>
      <c r="Y7" s="490"/>
      <c r="Z7" s="490"/>
      <c r="AA7" s="490"/>
      <c r="AB7" s="490"/>
      <c r="AC7" s="490"/>
      <c r="AD7" s="490"/>
      <c r="AE7" s="490"/>
      <c r="AF7" s="491"/>
    </row>
    <row r="8" spans="2:32" ht="18" customHeight="1">
      <c r="B8" s="267"/>
      <c r="C8" s="268"/>
      <c r="D8" s="268"/>
      <c r="E8" s="268"/>
      <c r="F8" s="273"/>
      <c r="G8" s="271"/>
      <c r="H8" s="275"/>
      <c r="I8" s="271"/>
      <c r="J8" s="275"/>
      <c r="K8" s="271"/>
      <c r="L8" s="275"/>
      <c r="M8" s="275"/>
      <c r="N8" s="275"/>
      <c r="O8" s="271"/>
      <c r="P8" s="275"/>
      <c r="Q8" s="271"/>
      <c r="R8" s="275"/>
      <c r="S8" s="271"/>
      <c r="T8" s="280"/>
      <c r="V8" s="106"/>
      <c r="W8" s="51"/>
      <c r="X8" s="490"/>
      <c r="Y8" s="490"/>
      <c r="Z8" s="490"/>
      <c r="AA8" s="490"/>
      <c r="AB8" s="490"/>
      <c r="AC8" s="490"/>
      <c r="AD8" s="490"/>
      <c r="AE8" s="490"/>
      <c r="AF8" s="491"/>
    </row>
    <row r="9" spans="2:32" ht="18" customHeight="1">
      <c r="B9" s="264" t="s">
        <v>21</v>
      </c>
      <c r="C9" s="265"/>
      <c r="D9" s="265"/>
      <c r="E9" s="265"/>
      <c r="F9" s="272" t="str">
        <f>IF('市様式　計画書　鏡　'!D22="","",'市様式　計画書　鏡　'!D22)</f>
        <v>令和</v>
      </c>
      <c r="G9" s="270">
        <f>IF(G7=0,"",G7)</f>
      </c>
      <c r="H9" s="274" t="s">
        <v>2</v>
      </c>
      <c r="I9" s="270">
        <f>IF('市様式　計画書　鏡　'!E22="","",3)</f>
      </c>
      <c r="J9" s="274" t="s">
        <v>13</v>
      </c>
      <c r="K9" s="270" t="s">
        <v>154</v>
      </c>
      <c r="L9" s="274" t="s">
        <v>4</v>
      </c>
      <c r="M9" s="28"/>
      <c r="N9" s="28"/>
      <c r="O9" s="28"/>
      <c r="P9" s="28"/>
      <c r="Q9" s="28"/>
      <c r="R9" s="28"/>
      <c r="S9" s="29"/>
      <c r="T9" s="30"/>
      <c r="V9" s="19"/>
      <c r="W9" s="51"/>
      <c r="X9" s="490"/>
      <c r="Y9" s="490"/>
      <c r="Z9" s="490"/>
      <c r="AA9" s="490"/>
      <c r="AB9" s="490"/>
      <c r="AC9" s="490"/>
      <c r="AD9" s="490"/>
      <c r="AE9" s="490"/>
      <c r="AF9" s="491"/>
    </row>
    <row r="10" spans="2:32" ht="12" customHeight="1">
      <c r="B10" s="267"/>
      <c r="C10" s="268"/>
      <c r="D10" s="268"/>
      <c r="E10" s="268"/>
      <c r="F10" s="273"/>
      <c r="G10" s="271"/>
      <c r="H10" s="275"/>
      <c r="I10" s="271"/>
      <c r="J10" s="275"/>
      <c r="K10" s="271"/>
      <c r="L10" s="275"/>
      <c r="M10" s="27"/>
      <c r="N10" s="27"/>
      <c r="O10" s="27"/>
      <c r="P10" s="27"/>
      <c r="Q10" s="27"/>
      <c r="R10" s="27"/>
      <c r="S10" s="27"/>
      <c r="T10" s="37"/>
      <c r="V10" s="19"/>
      <c r="W10" s="50">
        <v>4</v>
      </c>
      <c r="X10" s="490" t="s">
        <v>95</v>
      </c>
      <c r="Y10" s="490"/>
      <c r="Z10" s="490"/>
      <c r="AA10" s="490"/>
      <c r="AB10" s="490"/>
      <c r="AC10" s="490"/>
      <c r="AD10" s="490"/>
      <c r="AE10" s="490"/>
      <c r="AF10" s="491"/>
    </row>
    <row r="11" spans="2:32" ht="8.25" customHeight="1">
      <c r="B11" s="31"/>
      <c r="C11" s="375"/>
      <c r="D11" s="375"/>
      <c r="E11" s="375"/>
      <c r="F11" s="375"/>
      <c r="G11" s="375"/>
      <c r="H11" s="375"/>
      <c r="I11" s="67"/>
      <c r="J11" s="67"/>
      <c r="K11" s="67"/>
      <c r="L11" s="67"/>
      <c r="M11" s="314"/>
      <c r="N11" s="314"/>
      <c r="O11" s="314"/>
      <c r="P11" s="314"/>
      <c r="Q11" s="314"/>
      <c r="R11" s="314"/>
      <c r="S11" s="314"/>
      <c r="T11" s="314"/>
      <c r="V11" s="106"/>
      <c r="W11" s="52"/>
      <c r="X11" s="490"/>
      <c r="Y11" s="490"/>
      <c r="Z11" s="490"/>
      <c r="AA11" s="490"/>
      <c r="AB11" s="490"/>
      <c r="AC11" s="490"/>
      <c r="AD11" s="490"/>
      <c r="AE11" s="490"/>
      <c r="AF11" s="491"/>
    </row>
    <row r="12" spans="2:32" ht="18" customHeight="1">
      <c r="B12" s="32"/>
      <c r="C12" s="32"/>
      <c r="D12" s="32"/>
      <c r="E12" s="32"/>
      <c r="F12" s="32"/>
      <c r="G12" s="32"/>
      <c r="H12" s="32"/>
      <c r="I12" s="32"/>
      <c r="J12" s="32"/>
      <c r="K12" s="32"/>
      <c r="L12" s="32"/>
      <c r="M12" s="32"/>
      <c r="N12" s="32"/>
      <c r="O12" s="32"/>
      <c r="P12" s="32"/>
      <c r="Q12" s="32"/>
      <c r="R12" s="32"/>
      <c r="S12" s="32"/>
      <c r="T12" s="32"/>
      <c r="V12" s="107"/>
      <c r="W12" s="47">
        <v>5</v>
      </c>
      <c r="X12" s="53" t="s">
        <v>96</v>
      </c>
      <c r="Y12" s="48"/>
      <c r="Z12" s="48"/>
      <c r="AA12" s="48"/>
      <c r="AB12" s="48"/>
      <c r="AC12" s="48"/>
      <c r="AD12" s="48"/>
      <c r="AE12" s="18"/>
      <c r="AF12" s="49"/>
    </row>
    <row r="13" spans="2:32" ht="18" customHeight="1">
      <c r="B13" s="351" t="s">
        <v>70</v>
      </c>
      <c r="C13" s="351"/>
      <c r="D13" s="351"/>
      <c r="E13" s="351"/>
      <c r="F13" s="351"/>
      <c r="G13" s="351"/>
      <c r="H13" s="351"/>
      <c r="I13" s="351"/>
      <c r="J13" s="351"/>
      <c r="K13" s="351"/>
      <c r="L13" s="351"/>
      <c r="M13" s="351"/>
      <c r="N13" s="351"/>
      <c r="O13" s="351"/>
      <c r="P13" s="351"/>
      <c r="Q13" s="351"/>
      <c r="R13" s="351"/>
      <c r="S13" s="351"/>
      <c r="T13" s="351"/>
      <c r="V13" s="103"/>
      <c r="W13" s="50">
        <v>6</v>
      </c>
      <c r="X13" s="490" t="s">
        <v>97</v>
      </c>
      <c r="Y13" s="490"/>
      <c r="Z13" s="490"/>
      <c r="AA13" s="490"/>
      <c r="AB13" s="490"/>
      <c r="AC13" s="490"/>
      <c r="AD13" s="490"/>
      <c r="AE13" s="490"/>
      <c r="AF13" s="491"/>
    </row>
    <row r="14" spans="2:32" ht="18" customHeight="1">
      <c r="B14" s="315"/>
      <c r="C14" s="316"/>
      <c r="D14" s="316"/>
      <c r="E14" s="316"/>
      <c r="F14" s="316"/>
      <c r="G14" s="316"/>
      <c r="H14" s="316"/>
      <c r="I14" s="316"/>
      <c r="J14" s="316"/>
      <c r="K14" s="316"/>
      <c r="L14" s="316"/>
      <c r="M14" s="316"/>
      <c r="N14" s="316"/>
      <c r="O14" s="316"/>
      <c r="P14" s="316"/>
      <c r="Q14" s="316"/>
      <c r="R14" s="316"/>
      <c r="S14" s="316"/>
      <c r="T14" s="317"/>
      <c r="V14" s="106"/>
      <c r="W14" s="51"/>
      <c r="X14" s="490"/>
      <c r="Y14" s="490"/>
      <c r="Z14" s="490"/>
      <c r="AA14" s="490"/>
      <c r="AB14" s="490"/>
      <c r="AC14" s="490"/>
      <c r="AD14" s="490"/>
      <c r="AE14" s="490"/>
      <c r="AF14" s="491"/>
    </row>
    <row r="15" spans="2:32" ht="18" customHeight="1">
      <c r="B15" s="318"/>
      <c r="C15" s="319"/>
      <c r="D15" s="319"/>
      <c r="E15" s="319"/>
      <c r="F15" s="319"/>
      <c r="G15" s="319"/>
      <c r="H15" s="319"/>
      <c r="I15" s="319"/>
      <c r="J15" s="319"/>
      <c r="K15" s="319"/>
      <c r="L15" s="319"/>
      <c r="M15" s="319"/>
      <c r="N15" s="319"/>
      <c r="O15" s="319"/>
      <c r="P15" s="319"/>
      <c r="Q15" s="319"/>
      <c r="R15" s="319"/>
      <c r="S15" s="319"/>
      <c r="T15" s="320"/>
      <c r="V15" s="19"/>
      <c r="W15" s="47">
        <v>7</v>
      </c>
      <c r="X15" s="53" t="s">
        <v>98</v>
      </c>
      <c r="Y15" s="54"/>
      <c r="Z15" s="54"/>
      <c r="AA15" s="48"/>
      <c r="AB15" s="48"/>
      <c r="AC15" s="48"/>
      <c r="AD15" s="48"/>
      <c r="AE15" s="18"/>
      <c r="AF15" s="49"/>
    </row>
    <row r="16" spans="2:32" ht="18" customHeight="1">
      <c r="B16" s="321"/>
      <c r="C16" s="322"/>
      <c r="D16" s="322"/>
      <c r="E16" s="322"/>
      <c r="F16" s="322"/>
      <c r="G16" s="322"/>
      <c r="H16" s="322"/>
      <c r="I16" s="322"/>
      <c r="J16" s="322"/>
      <c r="K16" s="322"/>
      <c r="L16" s="322"/>
      <c r="M16" s="322"/>
      <c r="N16" s="322"/>
      <c r="O16" s="322"/>
      <c r="P16" s="322"/>
      <c r="Q16" s="322"/>
      <c r="R16" s="322"/>
      <c r="S16" s="322"/>
      <c r="T16" s="323"/>
      <c r="V16" s="103"/>
      <c r="W16" s="47">
        <v>8</v>
      </c>
      <c r="X16" s="490" t="s">
        <v>99</v>
      </c>
      <c r="Y16" s="490"/>
      <c r="Z16" s="490"/>
      <c r="AA16" s="490"/>
      <c r="AB16" s="490"/>
      <c r="AC16" s="490"/>
      <c r="AD16" s="490"/>
      <c r="AE16" s="490"/>
      <c r="AF16" s="491"/>
    </row>
    <row r="17" spans="2:32" ht="18" customHeight="1">
      <c r="B17" s="32"/>
      <c r="C17" s="32"/>
      <c r="D17" s="32"/>
      <c r="E17" s="32"/>
      <c r="F17" s="32"/>
      <c r="G17" s="32"/>
      <c r="H17" s="32"/>
      <c r="I17" s="32"/>
      <c r="J17" s="32"/>
      <c r="K17" s="32"/>
      <c r="L17" s="32"/>
      <c r="M17" s="32"/>
      <c r="N17" s="32"/>
      <c r="O17" s="32"/>
      <c r="P17" s="32"/>
      <c r="Q17" s="32"/>
      <c r="R17" s="32"/>
      <c r="S17" s="32"/>
      <c r="T17" s="32"/>
      <c r="V17" s="19"/>
      <c r="W17" s="51"/>
      <c r="X17" s="490"/>
      <c r="Y17" s="490"/>
      <c r="Z17" s="490"/>
      <c r="AA17" s="490"/>
      <c r="AB17" s="490"/>
      <c r="AC17" s="490"/>
      <c r="AD17" s="490"/>
      <c r="AE17" s="490"/>
      <c r="AF17" s="491"/>
    </row>
    <row r="18" spans="2:32" ht="18" customHeight="1">
      <c r="B18" s="350" t="s">
        <v>146</v>
      </c>
      <c r="C18" s="350"/>
      <c r="D18" s="350"/>
      <c r="E18" s="350"/>
      <c r="F18" s="350"/>
      <c r="G18" s="350"/>
      <c r="H18" s="350"/>
      <c r="I18" s="350"/>
      <c r="J18" s="350"/>
      <c r="K18" s="350"/>
      <c r="L18" s="350"/>
      <c r="M18" s="350"/>
      <c r="N18" s="350"/>
      <c r="O18" s="350"/>
      <c r="P18" s="350"/>
      <c r="Q18" s="350"/>
      <c r="R18" s="350"/>
      <c r="S18" s="350"/>
      <c r="T18" s="350"/>
      <c r="V18" s="106"/>
      <c r="W18" s="50">
        <v>9</v>
      </c>
      <c r="X18" s="490" t="s">
        <v>100</v>
      </c>
      <c r="Y18" s="490"/>
      <c r="Z18" s="490"/>
      <c r="AA18" s="490"/>
      <c r="AB18" s="490"/>
      <c r="AC18" s="490"/>
      <c r="AD18" s="490"/>
      <c r="AE18" s="490"/>
      <c r="AF18" s="491"/>
    </row>
    <row r="19" spans="2:32" ht="18.75" customHeight="1">
      <c r="B19" s="369" t="s">
        <v>46</v>
      </c>
      <c r="C19" s="370"/>
      <c r="D19" s="370"/>
      <c r="E19" s="370"/>
      <c r="F19" s="33"/>
      <c r="G19" s="33"/>
      <c r="H19" s="33"/>
      <c r="I19" s="285" t="s">
        <v>73</v>
      </c>
      <c r="J19" s="286"/>
      <c r="K19" s="286"/>
      <c r="L19" s="287"/>
      <c r="M19" s="284" t="s">
        <v>15</v>
      </c>
      <c r="N19" s="282"/>
      <c r="O19" s="283"/>
      <c r="P19" s="281" t="s">
        <v>20</v>
      </c>
      <c r="Q19" s="282"/>
      <c r="R19" s="282"/>
      <c r="S19" s="283"/>
      <c r="T19" s="352" t="s">
        <v>17</v>
      </c>
      <c r="V19" s="103"/>
      <c r="W19" s="55"/>
      <c r="X19" s="492"/>
      <c r="Y19" s="492"/>
      <c r="Z19" s="492"/>
      <c r="AA19" s="492"/>
      <c r="AB19" s="492"/>
      <c r="AC19" s="492"/>
      <c r="AD19" s="492"/>
      <c r="AE19" s="492"/>
      <c r="AF19" s="493"/>
    </row>
    <row r="20" spans="2:32" ht="18" customHeight="1">
      <c r="B20" s="371"/>
      <c r="C20" s="372"/>
      <c r="D20" s="372"/>
      <c r="E20" s="372"/>
      <c r="F20" s="34"/>
      <c r="G20" s="34"/>
      <c r="H20" s="34"/>
      <c r="I20" s="241" t="s">
        <v>31</v>
      </c>
      <c r="J20" s="324" t="s">
        <v>18</v>
      </c>
      <c r="K20" s="276" t="s">
        <v>19</v>
      </c>
      <c r="L20" s="244" t="s">
        <v>16</v>
      </c>
      <c r="M20" s="241" t="s">
        <v>31</v>
      </c>
      <c r="N20" s="276" t="s">
        <v>18</v>
      </c>
      <c r="O20" s="244" t="s">
        <v>19</v>
      </c>
      <c r="P20" s="289" t="s">
        <v>31</v>
      </c>
      <c r="Q20" s="276" t="s">
        <v>18</v>
      </c>
      <c r="R20" s="276" t="s">
        <v>19</v>
      </c>
      <c r="S20" s="244" t="s">
        <v>16</v>
      </c>
      <c r="T20" s="353"/>
      <c r="W20" s="53"/>
      <c r="X20" s="103"/>
      <c r="Y20" s="104"/>
      <c r="Z20" s="104"/>
      <c r="AA20" s="48"/>
      <c r="AB20" s="48"/>
      <c r="AC20" s="48"/>
      <c r="AD20" s="48"/>
      <c r="AE20" s="18"/>
      <c r="AF20" s="18"/>
    </row>
    <row r="21" spans="2:32" ht="18" customHeight="1">
      <c r="B21" s="371"/>
      <c r="C21" s="372"/>
      <c r="D21" s="372"/>
      <c r="E21" s="372"/>
      <c r="F21" s="360" t="s">
        <v>91</v>
      </c>
      <c r="G21" s="361"/>
      <c r="H21" s="362"/>
      <c r="I21" s="290"/>
      <c r="J21" s="325"/>
      <c r="K21" s="277"/>
      <c r="L21" s="245"/>
      <c r="M21" s="242"/>
      <c r="N21" s="277"/>
      <c r="O21" s="245"/>
      <c r="P21" s="290"/>
      <c r="Q21" s="277"/>
      <c r="R21" s="277"/>
      <c r="S21" s="245"/>
      <c r="T21" s="353"/>
      <c r="W21" s="103" t="s">
        <v>161</v>
      </c>
      <c r="X21" s="105"/>
      <c r="Y21" s="48"/>
      <c r="Z21" s="48"/>
      <c r="AA21" s="48"/>
      <c r="AB21" s="48"/>
      <c r="AC21" s="48"/>
      <c r="AD21" s="48"/>
      <c r="AE21" s="18"/>
      <c r="AF21" s="18"/>
    </row>
    <row r="22" spans="2:32" ht="18" customHeight="1">
      <c r="B22" s="371"/>
      <c r="C22" s="372"/>
      <c r="D22" s="372"/>
      <c r="E22" s="372"/>
      <c r="F22" s="363"/>
      <c r="G22" s="364"/>
      <c r="H22" s="365"/>
      <c r="I22" s="290"/>
      <c r="J22" s="325"/>
      <c r="K22" s="277"/>
      <c r="L22" s="245"/>
      <c r="M22" s="242"/>
      <c r="N22" s="277"/>
      <c r="O22" s="245"/>
      <c r="P22" s="290"/>
      <c r="Q22" s="277"/>
      <c r="R22" s="277"/>
      <c r="S22" s="245"/>
      <c r="T22" s="353"/>
      <c r="W22" s="103"/>
      <c r="X22" s="48" t="s">
        <v>1</v>
      </c>
      <c r="Y22" s="48"/>
      <c r="Z22" s="48"/>
      <c r="AA22" s="48"/>
      <c r="AB22" s="48"/>
      <c r="AC22" s="48"/>
      <c r="AD22" s="48"/>
      <c r="AE22" s="18"/>
      <c r="AF22" s="18"/>
    </row>
    <row r="23" spans="2:32" ht="18" customHeight="1">
      <c r="B23" s="371"/>
      <c r="C23" s="372"/>
      <c r="D23" s="372"/>
      <c r="E23" s="372"/>
      <c r="F23" s="363"/>
      <c r="G23" s="364"/>
      <c r="H23" s="365"/>
      <c r="I23" s="290"/>
      <c r="J23" s="325"/>
      <c r="K23" s="277"/>
      <c r="L23" s="245"/>
      <c r="M23" s="242"/>
      <c r="N23" s="277"/>
      <c r="O23" s="245"/>
      <c r="P23" s="290"/>
      <c r="Q23" s="277"/>
      <c r="R23" s="277"/>
      <c r="S23" s="245"/>
      <c r="T23" s="353"/>
      <c r="W23" s="106"/>
      <c r="X23" s="102" t="s">
        <v>159</v>
      </c>
      <c r="Y23" s="102"/>
      <c r="Z23" s="102"/>
      <c r="AA23" s="102"/>
      <c r="AB23" s="102"/>
      <c r="AC23" s="102"/>
      <c r="AD23" s="102"/>
      <c r="AE23" s="102"/>
      <c r="AF23" s="102"/>
    </row>
    <row r="24" spans="2:32" ht="18" customHeight="1">
      <c r="B24" s="373"/>
      <c r="C24" s="374"/>
      <c r="D24" s="374"/>
      <c r="E24" s="374"/>
      <c r="F24" s="366"/>
      <c r="G24" s="367"/>
      <c r="H24" s="368"/>
      <c r="I24" s="349"/>
      <c r="J24" s="326"/>
      <c r="K24" s="278"/>
      <c r="L24" s="246"/>
      <c r="M24" s="243"/>
      <c r="N24" s="313"/>
      <c r="O24" s="288"/>
      <c r="P24" s="291"/>
      <c r="Q24" s="313"/>
      <c r="R24" s="313"/>
      <c r="S24" s="288"/>
      <c r="T24" s="354"/>
      <c r="W24" s="19"/>
      <c r="X24" s="102"/>
      <c r="Y24" s="102"/>
      <c r="Z24" s="102"/>
      <c r="AA24" s="102"/>
      <c r="AB24" s="102"/>
      <c r="AC24" s="102"/>
      <c r="AD24" s="102"/>
      <c r="AE24" s="102"/>
      <c r="AF24" s="102"/>
    </row>
    <row r="25" spans="2:32" ht="18.75" customHeight="1">
      <c r="B25" s="376"/>
      <c r="C25" s="377"/>
      <c r="D25" s="377"/>
      <c r="E25" s="378"/>
      <c r="F25" s="485"/>
      <c r="G25" s="485"/>
      <c r="H25" s="486"/>
      <c r="I25" s="117"/>
      <c r="J25" s="118"/>
      <c r="K25" s="118"/>
      <c r="L25" s="119"/>
      <c r="M25" s="117"/>
      <c r="N25" s="118"/>
      <c r="O25" s="120"/>
      <c r="P25" s="121"/>
      <c r="Q25" s="118"/>
      <c r="R25" s="118"/>
      <c r="S25" s="120"/>
      <c r="T25" s="122">
        <f aca="true" t="shared" si="0" ref="T25:T39">IF(SUM(I25:S25)=0,"",SUM(I25:S25))</f>
      </c>
      <c r="V25" s="53"/>
      <c r="W25" s="103"/>
      <c r="X25" s="104"/>
      <c r="Y25" s="104"/>
      <c r="Z25" s="48"/>
      <c r="AA25" s="48"/>
      <c r="AB25" s="48"/>
      <c r="AC25" s="48"/>
      <c r="AD25" s="18"/>
      <c r="AE25" s="18"/>
      <c r="AF25" s="102"/>
    </row>
    <row r="26" spans="2:32" ht="18.75" customHeight="1">
      <c r="B26" s="331"/>
      <c r="C26" s="332"/>
      <c r="D26" s="332"/>
      <c r="E26" s="333"/>
      <c r="F26" s="329"/>
      <c r="G26" s="329"/>
      <c r="H26" s="330"/>
      <c r="I26" s="123"/>
      <c r="J26" s="124"/>
      <c r="K26" s="124"/>
      <c r="L26" s="125"/>
      <c r="M26" s="123"/>
      <c r="N26" s="124"/>
      <c r="O26" s="126"/>
      <c r="P26" s="127"/>
      <c r="Q26" s="124"/>
      <c r="R26" s="124"/>
      <c r="S26" s="126"/>
      <c r="T26" s="128">
        <f t="shared" si="0"/>
      </c>
      <c r="V26" s="103"/>
      <c r="W26" s="105"/>
      <c r="X26" s="48"/>
      <c r="Y26" s="48"/>
      <c r="Z26" s="48"/>
      <c r="AA26" s="48"/>
      <c r="AB26" s="48"/>
      <c r="AC26" s="48"/>
      <c r="AD26" s="18"/>
      <c r="AE26" s="18"/>
      <c r="AF26" s="102"/>
    </row>
    <row r="27" spans="2:32" ht="18.75" customHeight="1">
      <c r="B27" s="331"/>
      <c r="C27" s="332"/>
      <c r="D27" s="332"/>
      <c r="E27" s="333"/>
      <c r="F27" s="329"/>
      <c r="G27" s="329"/>
      <c r="H27" s="330"/>
      <c r="I27" s="123"/>
      <c r="J27" s="124"/>
      <c r="K27" s="124"/>
      <c r="L27" s="125"/>
      <c r="M27" s="123"/>
      <c r="N27" s="124"/>
      <c r="O27" s="126"/>
      <c r="P27" s="127"/>
      <c r="Q27" s="124"/>
      <c r="R27" s="124"/>
      <c r="S27" s="126"/>
      <c r="T27" s="128">
        <f t="shared" si="0"/>
      </c>
      <c r="V27" s="103"/>
      <c r="W27" s="48"/>
      <c r="X27" s="48"/>
      <c r="Y27" s="48"/>
      <c r="Z27" s="48"/>
      <c r="AA27" s="48"/>
      <c r="AB27" s="48"/>
      <c r="AC27" s="48"/>
      <c r="AD27" s="18"/>
      <c r="AE27" s="18"/>
      <c r="AF27" s="102"/>
    </row>
    <row r="28" spans="2:32" ht="18.75" customHeight="1">
      <c r="B28" s="331"/>
      <c r="C28" s="332"/>
      <c r="D28" s="332"/>
      <c r="E28" s="333"/>
      <c r="F28" s="329"/>
      <c r="G28" s="329"/>
      <c r="H28" s="330"/>
      <c r="I28" s="123"/>
      <c r="J28" s="124"/>
      <c r="K28" s="124"/>
      <c r="L28" s="125"/>
      <c r="M28" s="123"/>
      <c r="N28" s="124"/>
      <c r="O28" s="126"/>
      <c r="P28" s="127"/>
      <c r="Q28" s="124"/>
      <c r="R28" s="129"/>
      <c r="S28" s="126"/>
      <c r="T28" s="128">
        <f t="shared" si="0"/>
      </c>
      <c r="V28" s="106"/>
      <c r="W28" s="490"/>
      <c r="X28" s="490"/>
      <c r="Y28" s="490"/>
      <c r="Z28" s="490"/>
      <c r="AA28" s="490"/>
      <c r="AB28" s="490"/>
      <c r="AC28" s="490"/>
      <c r="AD28" s="490"/>
      <c r="AE28" s="490"/>
      <c r="AF28" s="18"/>
    </row>
    <row r="29" spans="2:32" ht="18.75" customHeight="1">
      <c r="B29" s="331"/>
      <c r="C29" s="332"/>
      <c r="D29" s="332"/>
      <c r="E29" s="333"/>
      <c r="F29" s="329"/>
      <c r="G29" s="329"/>
      <c r="H29" s="330"/>
      <c r="I29" s="123"/>
      <c r="J29" s="124"/>
      <c r="K29" s="124"/>
      <c r="L29" s="125"/>
      <c r="M29" s="123"/>
      <c r="N29" s="124"/>
      <c r="O29" s="126"/>
      <c r="P29" s="127"/>
      <c r="Q29" s="124"/>
      <c r="R29" s="124"/>
      <c r="S29" s="126"/>
      <c r="T29" s="128">
        <f t="shared" si="0"/>
      </c>
      <c r="V29" s="19"/>
      <c r="W29" s="490"/>
      <c r="X29" s="490"/>
      <c r="Y29" s="490"/>
      <c r="Z29" s="490"/>
      <c r="AA29" s="490"/>
      <c r="AB29" s="490"/>
      <c r="AC29" s="490"/>
      <c r="AD29" s="490"/>
      <c r="AE29" s="490"/>
      <c r="AF29" s="102"/>
    </row>
    <row r="30" spans="2:32" ht="18.75" customHeight="1">
      <c r="B30" s="331"/>
      <c r="C30" s="332"/>
      <c r="D30" s="332"/>
      <c r="E30" s="333"/>
      <c r="F30" s="329"/>
      <c r="G30" s="329"/>
      <c r="H30" s="330"/>
      <c r="I30" s="123"/>
      <c r="J30" s="124"/>
      <c r="K30" s="124"/>
      <c r="L30" s="125"/>
      <c r="M30" s="123"/>
      <c r="N30" s="124"/>
      <c r="O30" s="126"/>
      <c r="P30" s="127"/>
      <c r="Q30" s="124"/>
      <c r="R30" s="129"/>
      <c r="S30" s="126"/>
      <c r="T30" s="128">
        <f t="shared" si="0"/>
      </c>
      <c r="V30" s="19"/>
      <c r="W30" s="490"/>
      <c r="X30" s="490"/>
      <c r="Y30" s="490"/>
      <c r="Z30" s="490"/>
      <c r="AA30" s="490"/>
      <c r="AB30" s="490"/>
      <c r="AC30" s="490"/>
      <c r="AD30" s="490"/>
      <c r="AE30" s="490"/>
      <c r="AF30" s="102"/>
    </row>
    <row r="31" spans="2:32" ht="18.75" customHeight="1">
      <c r="B31" s="331"/>
      <c r="C31" s="332"/>
      <c r="D31" s="332"/>
      <c r="E31" s="333"/>
      <c r="F31" s="329"/>
      <c r="G31" s="329"/>
      <c r="H31" s="330"/>
      <c r="I31" s="123"/>
      <c r="J31" s="124"/>
      <c r="K31" s="124"/>
      <c r="L31" s="125"/>
      <c r="M31" s="123"/>
      <c r="N31" s="124"/>
      <c r="O31" s="126"/>
      <c r="P31" s="127"/>
      <c r="Q31" s="124"/>
      <c r="R31" s="124"/>
      <c r="S31" s="126"/>
      <c r="T31" s="128">
        <f t="shared" si="0"/>
      </c>
      <c r="V31" s="106"/>
      <c r="W31" s="490"/>
      <c r="X31" s="490"/>
      <c r="Y31" s="490"/>
      <c r="Z31" s="490"/>
      <c r="AA31" s="490"/>
      <c r="AB31" s="490"/>
      <c r="AC31" s="490"/>
      <c r="AD31" s="490"/>
      <c r="AE31" s="490"/>
      <c r="AF31" s="18"/>
    </row>
    <row r="32" spans="2:32" ht="18.75" customHeight="1">
      <c r="B32" s="331"/>
      <c r="C32" s="332"/>
      <c r="D32" s="332"/>
      <c r="E32" s="333"/>
      <c r="F32" s="329"/>
      <c r="G32" s="329"/>
      <c r="H32" s="330"/>
      <c r="I32" s="123"/>
      <c r="J32" s="124"/>
      <c r="K32" s="124"/>
      <c r="L32" s="125"/>
      <c r="M32" s="123"/>
      <c r="N32" s="124"/>
      <c r="O32" s="126"/>
      <c r="P32" s="127"/>
      <c r="Q32" s="124"/>
      <c r="R32" s="129"/>
      <c r="S32" s="126"/>
      <c r="T32" s="128">
        <f t="shared" si="0"/>
      </c>
      <c r="V32" s="107"/>
      <c r="W32" s="490"/>
      <c r="X32" s="490"/>
      <c r="Y32" s="490"/>
      <c r="Z32" s="490"/>
      <c r="AA32" s="490"/>
      <c r="AB32" s="490"/>
      <c r="AC32" s="490"/>
      <c r="AD32" s="490"/>
      <c r="AE32" s="490"/>
      <c r="AF32" s="102"/>
    </row>
    <row r="33" spans="2:32" ht="18.75" customHeight="1">
      <c r="B33" s="331"/>
      <c r="C33" s="332"/>
      <c r="D33" s="332"/>
      <c r="E33" s="333"/>
      <c r="F33" s="329"/>
      <c r="G33" s="329"/>
      <c r="H33" s="330"/>
      <c r="I33" s="123"/>
      <c r="J33" s="124"/>
      <c r="K33" s="124"/>
      <c r="L33" s="125"/>
      <c r="M33" s="123"/>
      <c r="N33" s="124"/>
      <c r="O33" s="126"/>
      <c r="P33" s="127"/>
      <c r="Q33" s="124"/>
      <c r="R33" s="124"/>
      <c r="S33" s="126"/>
      <c r="T33" s="128">
        <f t="shared" si="0"/>
      </c>
      <c r="V33" s="103"/>
      <c r="W33" s="53"/>
      <c r="X33" s="48"/>
      <c r="Y33" s="48"/>
      <c r="Z33" s="48"/>
      <c r="AA33" s="48"/>
      <c r="AB33" s="48"/>
      <c r="AC33" s="48"/>
      <c r="AD33" s="18"/>
      <c r="AE33" s="18"/>
      <c r="AF33" s="102"/>
    </row>
    <row r="34" spans="2:32" ht="18.75" customHeight="1">
      <c r="B34" s="331"/>
      <c r="C34" s="332"/>
      <c r="D34" s="332"/>
      <c r="E34" s="333"/>
      <c r="F34" s="329"/>
      <c r="G34" s="329"/>
      <c r="H34" s="330"/>
      <c r="I34" s="123"/>
      <c r="J34" s="124"/>
      <c r="K34" s="124"/>
      <c r="L34" s="125"/>
      <c r="M34" s="123"/>
      <c r="N34" s="124"/>
      <c r="O34" s="126"/>
      <c r="P34" s="127"/>
      <c r="Q34" s="124"/>
      <c r="R34" s="124"/>
      <c r="S34" s="126"/>
      <c r="T34" s="128">
        <f t="shared" si="0"/>
      </c>
      <c r="V34" s="106"/>
      <c r="W34" s="490"/>
      <c r="X34" s="490"/>
      <c r="Y34" s="490"/>
      <c r="Z34" s="490"/>
      <c r="AA34" s="490"/>
      <c r="AB34" s="490"/>
      <c r="AC34" s="490"/>
      <c r="AD34" s="490"/>
      <c r="AE34" s="490"/>
      <c r="AF34" s="102"/>
    </row>
    <row r="35" spans="2:32" ht="18.75" customHeight="1">
      <c r="B35" s="331"/>
      <c r="C35" s="332"/>
      <c r="D35" s="332"/>
      <c r="E35" s="333"/>
      <c r="F35" s="329"/>
      <c r="G35" s="329"/>
      <c r="H35" s="330"/>
      <c r="I35" s="123"/>
      <c r="J35" s="124"/>
      <c r="K35" s="124"/>
      <c r="L35" s="125"/>
      <c r="M35" s="123"/>
      <c r="N35" s="124"/>
      <c r="O35" s="126"/>
      <c r="P35" s="127"/>
      <c r="Q35" s="124"/>
      <c r="R35" s="129"/>
      <c r="S35" s="126"/>
      <c r="T35" s="128">
        <f t="shared" si="0"/>
      </c>
      <c r="V35" s="19"/>
      <c r="W35" s="490"/>
      <c r="X35" s="490"/>
      <c r="Y35" s="490"/>
      <c r="Z35" s="490"/>
      <c r="AA35" s="490"/>
      <c r="AB35" s="490"/>
      <c r="AC35" s="490"/>
      <c r="AD35" s="490"/>
      <c r="AE35" s="490"/>
      <c r="AF35" s="102"/>
    </row>
    <row r="36" spans="2:31" ht="18.75" customHeight="1">
      <c r="B36" s="331"/>
      <c r="C36" s="332"/>
      <c r="D36" s="332"/>
      <c r="E36" s="333"/>
      <c r="F36" s="329"/>
      <c r="G36" s="329"/>
      <c r="H36" s="330"/>
      <c r="I36" s="123"/>
      <c r="J36" s="124"/>
      <c r="K36" s="124"/>
      <c r="L36" s="125"/>
      <c r="M36" s="123"/>
      <c r="N36" s="124"/>
      <c r="O36" s="126"/>
      <c r="P36" s="127"/>
      <c r="Q36" s="124"/>
      <c r="R36" s="124"/>
      <c r="S36" s="126"/>
      <c r="T36" s="128">
        <f t="shared" si="0"/>
      </c>
      <c r="V36" s="103"/>
      <c r="W36" s="53"/>
      <c r="X36" s="54"/>
      <c r="Y36" s="54"/>
      <c r="Z36" s="48"/>
      <c r="AA36" s="48"/>
      <c r="AB36" s="48"/>
      <c r="AC36" s="48"/>
      <c r="AD36" s="18"/>
      <c r="AE36" s="18"/>
    </row>
    <row r="37" spans="2:31" ht="18.75" customHeight="1">
      <c r="B37" s="357"/>
      <c r="C37" s="358"/>
      <c r="D37" s="358"/>
      <c r="E37" s="359"/>
      <c r="F37" s="329"/>
      <c r="G37" s="329"/>
      <c r="H37" s="330"/>
      <c r="I37" s="123"/>
      <c r="J37" s="124"/>
      <c r="K37" s="124"/>
      <c r="L37" s="125"/>
      <c r="M37" s="123"/>
      <c r="N37" s="124"/>
      <c r="O37" s="126"/>
      <c r="P37" s="127"/>
      <c r="Q37" s="124"/>
      <c r="R37" s="124"/>
      <c r="S37" s="126"/>
      <c r="T37" s="128">
        <f t="shared" si="0"/>
      </c>
      <c r="V37" s="103"/>
      <c r="W37" s="490"/>
      <c r="X37" s="490"/>
      <c r="Y37" s="490"/>
      <c r="Z37" s="490"/>
      <c r="AA37" s="490"/>
      <c r="AB37" s="490"/>
      <c r="AC37" s="490"/>
      <c r="AD37" s="490"/>
      <c r="AE37" s="490"/>
    </row>
    <row r="38" spans="2:31" ht="18.75" customHeight="1">
      <c r="B38" s="357"/>
      <c r="C38" s="358"/>
      <c r="D38" s="358"/>
      <c r="E38" s="359"/>
      <c r="F38" s="329"/>
      <c r="G38" s="329"/>
      <c r="H38" s="330"/>
      <c r="I38" s="123"/>
      <c r="J38" s="124"/>
      <c r="K38" s="124"/>
      <c r="L38" s="125"/>
      <c r="M38" s="123"/>
      <c r="N38" s="124"/>
      <c r="O38" s="126"/>
      <c r="P38" s="127"/>
      <c r="Q38" s="124"/>
      <c r="R38" s="124"/>
      <c r="S38" s="126"/>
      <c r="T38" s="128">
        <f t="shared" si="0"/>
      </c>
      <c r="V38" s="19"/>
      <c r="W38" s="490"/>
      <c r="X38" s="490"/>
      <c r="Y38" s="490"/>
      <c r="Z38" s="490"/>
      <c r="AA38" s="490"/>
      <c r="AB38" s="490"/>
      <c r="AC38" s="490"/>
      <c r="AD38" s="490"/>
      <c r="AE38" s="490"/>
    </row>
    <row r="39" spans="2:31" ht="18.75" customHeight="1">
      <c r="B39" s="408"/>
      <c r="C39" s="409"/>
      <c r="D39" s="409"/>
      <c r="E39" s="410"/>
      <c r="F39" s="406"/>
      <c r="G39" s="406"/>
      <c r="H39" s="407"/>
      <c r="I39" s="130"/>
      <c r="J39" s="131"/>
      <c r="K39" s="131"/>
      <c r="L39" s="132"/>
      <c r="M39" s="130"/>
      <c r="N39" s="131"/>
      <c r="O39" s="133"/>
      <c r="P39" s="134"/>
      <c r="Q39" s="131"/>
      <c r="R39" s="131"/>
      <c r="S39" s="133"/>
      <c r="T39" s="128">
        <f t="shared" si="0"/>
      </c>
      <c r="V39" s="106"/>
      <c r="W39" s="490"/>
      <c r="X39" s="490"/>
      <c r="Y39" s="490"/>
      <c r="Z39" s="490"/>
      <c r="AA39" s="490"/>
      <c r="AB39" s="490"/>
      <c r="AC39" s="490"/>
      <c r="AD39" s="490"/>
      <c r="AE39" s="490"/>
    </row>
    <row r="40" spans="2:31" ht="18.75" customHeight="1">
      <c r="B40" s="403" t="s">
        <v>88</v>
      </c>
      <c r="C40" s="404"/>
      <c r="D40" s="404"/>
      <c r="E40" s="404"/>
      <c r="F40" s="404"/>
      <c r="G40" s="404"/>
      <c r="H40" s="405"/>
      <c r="I40" s="135">
        <v>0</v>
      </c>
      <c r="J40" s="135">
        <v>0</v>
      </c>
      <c r="K40" s="135">
        <v>0</v>
      </c>
      <c r="L40" s="136">
        <v>0</v>
      </c>
      <c r="M40" s="137">
        <v>0</v>
      </c>
      <c r="N40" s="135">
        <v>0</v>
      </c>
      <c r="O40" s="136">
        <v>0</v>
      </c>
      <c r="P40" s="137">
        <v>0</v>
      </c>
      <c r="Q40" s="135">
        <v>0</v>
      </c>
      <c r="R40" s="135">
        <v>0</v>
      </c>
      <c r="S40" s="138">
        <v>0</v>
      </c>
      <c r="T40" s="139">
        <f>SUM(I40:S40)</f>
        <v>0</v>
      </c>
      <c r="V40" s="103"/>
      <c r="W40" s="490"/>
      <c r="X40" s="490"/>
      <c r="Y40" s="490"/>
      <c r="Z40" s="490"/>
      <c r="AA40" s="490"/>
      <c r="AB40" s="490"/>
      <c r="AC40" s="490"/>
      <c r="AD40" s="490"/>
      <c r="AE40" s="490"/>
    </row>
    <row r="41" spans="2:20" ht="18.75" customHeight="1">
      <c r="B41" s="396" t="s">
        <v>69</v>
      </c>
      <c r="C41" s="397"/>
      <c r="D41" s="397"/>
      <c r="E41" s="397"/>
      <c r="F41" s="397"/>
      <c r="G41" s="397"/>
      <c r="H41" s="398"/>
      <c r="I41" s="140">
        <f aca="true" t="shared" si="1" ref="I41:S41">IF(SUM(I25:I39)=0,"",SUM(I25:I39))</f>
      </c>
      <c r="J41" s="141">
        <f t="shared" si="1"/>
      </c>
      <c r="K41" s="141">
        <f t="shared" si="1"/>
      </c>
      <c r="L41" s="142">
        <f t="shared" si="1"/>
      </c>
      <c r="M41" s="143">
        <f t="shared" si="1"/>
      </c>
      <c r="N41" s="141">
        <f t="shared" si="1"/>
      </c>
      <c r="O41" s="144">
        <f t="shared" si="1"/>
      </c>
      <c r="P41" s="145">
        <f t="shared" si="1"/>
      </c>
      <c r="Q41" s="141">
        <f t="shared" si="1"/>
      </c>
      <c r="R41" s="141">
        <f t="shared" si="1"/>
      </c>
      <c r="S41" s="145">
        <f t="shared" si="1"/>
      </c>
      <c r="T41" s="146">
        <f>IF(SUM(I41:S41)=0,"",SUM(I41:S41))</f>
      </c>
    </row>
    <row r="42" spans="1:20" ht="34.5" customHeight="1">
      <c r="A42" s="151" t="s">
        <v>7</v>
      </c>
      <c r="B42" s="411" t="s">
        <v>155</v>
      </c>
      <c r="C42" s="411"/>
      <c r="D42" s="411"/>
      <c r="E42" s="411"/>
      <c r="F42" s="411"/>
      <c r="G42" s="411"/>
      <c r="H42" s="411"/>
      <c r="I42" s="411"/>
      <c r="J42" s="411"/>
      <c r="K42" s="411"/>
      <c r="L42" s="411"/>
      <c r="M42" s="411"/>
      <c r="N42" s="411"/>
      <c r="O42" s="411"/>
      <c r="P42" s="411"/>
      <c r="Q42" s="411"/>
      <c r="R42" s="411"/>
      <c r="S42" s="411"/>
      <c r="T42" s="411"/>
    </row>
    <row r="43" spans="1:23" s="18" customFormat="1" ht="20.25" customHeight="1">
      <c r="A43" s="38" t="s">
        <v>85</v>
      </c>
      <c r="B43" s="35"/>
      <c r="C43" s="35"/>
      <c r="D43" s="35"/>
      <c r="E43" s="35"/>
      <c r="F43" s="36"/>
      <c r="G43" s="36"/>
      <c r="H43" s="36"/>
      <c r="I43" s="36"/>
      <c r="J43" s="36"/>
      <c r="K43" s="36"/>
      <c r="L43" s="91" t="s">
        <v>151</v>
      </c>
      <c r="M43" s="92" t="str">
        <f>IF('市様式　計画書　鏡　'!D22="","",'市様式　計画書　鏡　'!D22)</f>
        <v>令和</v>
      </c>
      <c r="N43" s="93">
        <f>IF($N$2="","",$N$2)</f>
      </c>
      <c r="O43" s="225" t="s">
        <v>133</v>
      </c>
      <c r="P43" s="225"/>
      <c r="Q43" s="226" t="s">
        <v>134</v>
      </c>
      <c r="R43" s="226"/>
      <c r="S43" s="226"/>
      <c r="T43" s="227"/>
      <c r="V43" s="19"/>
      <c r="W43" s="19"/>
    </row>
    <row r="44" spans="1:20" ht="18" customHeight="1">
      <c r="A44" s="59"/>
      <c r="B44" s="228" t="s">
        <v>101</v>
      </c>
      <c r="C44" s="228"/>
      <c r="D44" s="228"/>
      <c r="E44" s="228"/>
      <c r="F44" s="228"/>
      <c r="G44" s="228"/>
      <c r="H44" s="228"/>
      <c r="I44" s="228"/>
      <c r="J44" s="228"/>
      <c r="K44" s="228"/>
      <c r="L44" s="228"/>
      <c r="M44" s="228"/>
      <c r="N44" s="228"/>
      <c r="O44" s="228"/>
      <c r="P44" s="228"/>
      <c r="Q44" s="228"/>
      <c r="R44" s="228"/>
      <c r="S44" s="228"/>
      <c r="T44" s="228"/>
    </row>
    <row r="45" spans="1:20" ht="18" customHeight="1">
      <c r="A45" s="59"/>
      <c r="B45" s="261" t="s">
        <v>90</v>
      </c>
      <c r="C45" s="395"/>
      <c r="D45" s="395"/>
      <c r="E45" s="395"/>
      <c r="F45" s="395"/>
      <c r="G45" s="395"/>
      <c r="H45" s="395"/>
      <c r="I45" s="395"/>
      <c r="J45" s="395"/>
      <c r="K45" s="395"/>
      <c r="L45" s="395"/>
      <c r="M45" s="395"/>
      <c r="N45" s="395"/>
      <c r="O45" s="395"/>
      <c r="P45" s="395"/>
      <c r="Q45" s="395"/>
      <c r="R45" s="395"/>
      <c r="S45" s="395"/>
      <c r="T45" s="395"/>
    </row>
    <row r="46" spans="1:23" s="18" customFormat="1" ht="18" customHeight="1">
      <c r="A46" s="60"/>
      <c r="B46" s="261" t="s">
        <v>75</v>
      </c>
      <c r="C46" s="402"/>
      <c r="D46" s="402"/>
      <c r="E46" s="402"/>
      <c r="F46" s="402"/>
      <c r="G46" s="402"/>
      <c r="H46" s="402"/>
      <c r="I46" s="402"/>
      <c r="J46" s="402"/>
      <c r="K46" s="402"/>
      <c r="L46" s="402"/>
      <c r="M46" s="402"/>
      <c r="N46" s="402"/>
      <c r="O46" s="402"/>
      <c r="P46" s="402"/>
      <c r="Q46" s="402"/>
      <c r="R46" s="402"/>
      <c r="S46" s="402"/>
      <c r="T46" s="402"/>
      <c r="V46" s="19"/>
      <c r="W46" s="19"/>
    </row>
    <row r="47" spans="1:20" ht="18" customHeight="1">
      <c r="A47" s="59"/>
      <c r="B47" s="97"/>
      <c r="C47" s="399" t="s">
        <v>47</v>
      </c>
      <c r="D47" s="400"/>
      <c r="E47" s="400"/>
      <c r="F47" s="400"/>
      <c r="G47" s="400"/>
      <c r="H47" s="400"/>
      <c r="I47" s="400"/>
      <c r="J47" s="400"/>
      <c r="K47" s="400"/>
      <c r="L47" s="400"/>
      <c r="M47" s="400"/>
      <c r="N47" s="400"/>
      <c r="O47" s="400"/>
      <c r="P47" s="400"/>
      <c r="Q47" s="400"/>
      <c r="R47" s="400"/>
      <c r="S47" s="400"/>
      <c r="T47" s="401"/>
    </row>
    <row r="48" spans="1:20" ht="18" customHeight="1">
      <c r="A48" s="59"/>
      <c r="B48" s="96"/>
      <c r="C48" s="299" t="s">
        <v>48</v>
      </c>
      <c r="D48" s="300"/>
      <c r="E48" s="300"/>
      <c r="F48" s="300"/>
      <c r="G48" s="300"/>
      <c r="H48" s="300"/>
      <c r="I48" s="300"/>
      <c r="J48" s="300"/>
      <c r="K48" s="300"/>
      <c r="L48" s="300"/>
      <c r="M48" s="300"/>
      <c r="N48" s="300"/>
      <c r="O48" s="300"/>
      <c r="P48" s="300"/>
      <c r="Q48" s="300"/>
      <c r="R48" s="300"/>
      <c r="S48" s="300"/>
      <c r="T48" s="356"/>
    </row>
    <row r="49" spans="1:20" ht="18" customHeight="1">
      <c r="A49" s="59"/>
      <c r="B49" s="96"/>
      <c r="C49" s="299" t="s">
        <v>44</v>
      </c>
      <c r="D49" s="300"/>
      <c r="E49" s="300"/>
      <c r="F49" s="300"/>
      <c r="G49" s="300"/>
      <c r="H49" s="300"/>
      <c r="I49" s="300"/>
      <c r="J49" s="300"/>
      <c r="K49" s="300"/>
      <c r="L49" s="300"/>
      <c r="M49" s="300"/>
      <c r="N49" s="300"/>
      <c r="O49" s="300"/>
      <c r="P49" s="300"/>
      <c r="Q49" s="300"/>
      <c r="R49" s="300"/>
      <c r="S49" s="300"/>
      <c r="T49" s="356"/>
    </row>
    <row r="50" spans="1:20" ht="18" customHeight="1">
      <c r="A50" s="59"/>
      <c r="B50" s="96"/>
      <c r="C50" s="292" t="s">
        <v>45</v>
      </c>
      <c r="D50" s="293"/>
      <c r="E50" s="293"/>
      <c r="F50" s="293"/>
      <c r="G50" s="293"/>
      <c r="H50" s="293"/>
      <c r="I50" s="293"/>
      <c r="J50" s="293"/>
      <c r="K50" s="293"/>
      <c r="L50" s="293"/>
      <c r="M50" s="293"/>
      <c r="N50" s="293"/>
      <c r="O50" s="293"/>
      <c r="P50" s="293"/>
      <c r="Q50" s="293"/>
      <c r="R50" s="293"/>
      <c r="S50" s="293"/>
      <c r="T50" s="294"/>
    </row>
    <row r="51" spans="1:20" ht="18" customHeight="1">
      <c r="A51" s="59"/>
      <c r="B51" s="96"/>
      <c r="C51" s="299" t="s">
        <v>20</v>
      </c>
      <c r="D51" s="300"/>
      <c r="E51" s="303"/>
      <c r="F51" s="303"/>
      <c r="G51" s="303"/>
      <c r="H51" s="303"/>
      <c r="I51" s="303"/>
      <c r="J51" s="303"/>
      <c r="K51" s="303"/>
      <c r="L51" s="303"/>
      <c r="M51" s="303"/>
      <c r="N51" s="303"/>
      <c r="O51" s="303"/>
      <c r="P51" s="303"/>
      <c r="Q51" s="303"/>
      <c r="R51" s="303"/>
      <c r="S51" s="303"/>
      <c r="T51" s="304"/>
    </row>
    <row r="52" spans="1:23" s="18" customFormat="1" ht="18" customHeight="1">
      <c r="A52" s="60"/>
      <c r="B52" s="152"/>
      <c r="C52" s="484"/>
      <c r="D52" s="484"/>
      <c r="E52" s="305"/>
      <c r="F52" s="305"/>
      <c r="G52" s="305"/>
      <c r="H52" s="305"/>
      <c r="I52" s="305"/>
      <c r="J52" s="305"/>
      <c r="K52" s="305"/>
      <c r="L52" s="305"/>
      <c r="M52" s="305"/>
      <c r="N52" s="305"/>
      <c r="O52" s="305"/>
      <c r="P52" s="305"/>
      <c r="Q52" s="305"/>
      <c r="R52" s="305"/>
      <c r="S52" s="305"/>
      <c r="T52" s="306"/>
      <c r="V52" s="19"/>
      <c r="W52" s="19"/>
    </row>
    <row r="53" spans="1:23" s="62" customFormat="1" ht="18" customHeight="1">
      <c r="A53" s="61"/>
      <c r="B53" s="153"/>
      <c r="C53" s="88"/>
      <c r="D53" s="88"/>
      <c r="E53" s="154"/>
      <c r="F53" s="154"/>
      <c r="G53" s="154"/>
      <c r="H53" s="154"/>
      <c r="I53" s="154"/>
      <c r="J53" s="154"/>
      <c r="K53" s="154"/>
      <c r="L53" s="154"/>
      <c r="M53" s="154"/>
      <c r="N53" s="154"/>
      <c r="O53" s="154"/>
      <c r="P53" s="154"/>
      <c r="Q53" s="154"/>
      <c r="R53" s="154"/>
      <c r="S53" s="154"/>
      <c r="T53" s="154"/>
      <c r="V53" s="63"/>
      <c r="W53" s="63"/>
    </row>
    <row r="54" spans="1:20" ht="18" customHeight="1">
      <c r="A54" s="59"/>
      <c r="B54" s="228" t="s">
        <v>102</v>
      </c>
      <c r="C54" s="228"/>
      <c r="D54" s="228"/>
      <c r="E54" s="228"/>
      <c r="F54" s="228"/>
      <c r="G54" s="228"/>
      <c r="H54" s="228"/>
      <c r="I54" s="228"/>
      <c r="J54" s="228"/>
      <c r="K54" s="228"/>
      <c r="L54" s="228"/>
      <c r="M54" s="228"/>
      <c r="N54" s="228"/>
      <c r="O54" s="228"/>
      <c r="P54" s="228"/>
      <c r="Q54" s="228"/>
      <c r="R54" s="228"/>
      <c r="S54" s="228"/>
      <c r="T54" s="228"/>
    </row>
    <row r="55" spans="1:20" ht="18" customHeight="1">
      <c r="A55" s="59"/>
      <c r="B55" s="327" t="s">
        <v>141</v>
      </c>
      <c r="C55" s="328"/>
      <c r="D55" s="328"/>
      <c r="E55" s="328"/>
      <c r="F55" s="328"/>
      <c r="G55" s="328"/>
      <c r="H55" s="328"/>
      <c r="I55" s="328"/>
      <c r="J55" s="328"/>
      <c r="K55" s="328"/>
      <c r="L55" s="328"/>
      <c r="M55" s="328"/>
      <c r="N55" s="328"/>
      <c r="O55" s="328"/>
      <c r="P55" s="328"/>
      <c r="Q55" s="328"/>
      <c r="R55" s="328"/>
      <c r="S55" s="328"/>
      <c r="T55" s="328"/>
    </row>
    <row r="56" spans="1:20" ht="17.25" customHeight="1">
      <c r="A56" s="59"/>
      <c r="B56" s="247" t="s">
        <v>142</v>
      </c>
      <c r="C56" s="248"/>
      <c r="D56" s="248"/>
      <c r="E56" s="248"/>
      <c r="F56" s="248"/>
      <c r="G56" s="248"/>
      <c r="H56" s="248"/>
      <c r="I56" s="248"/>
      <c r="J56" s="248"/>
      <c r="K56" s="248"/>
      <c r="L56" s="248"/>
      <c r="M56" s="248"/>
      <c r="N56" s="248"/>
      <c r="O56" s="248"/>
      <c r="P56" s="248"/>
      <c r="Q56" s="248"/>
      <c r="R56" s="248"/>
      <c r="S56" s="248"/>
      <c r="T56" s="248"/>
    </row>
    <row r="57" spans="1:20" ht="18" customHeight="1">
      <c r="A57" s="59"/>
      <c r="B57" s="261" t="s">
        <v>143</v>
      </c>
      <c r="C57" s="261"/>
      <c r="D57" s="261"/>
      <c r="E57" s="261"/>
      <c r="F57" s="261"/>
      <c r="G57" s="261"/>
      <c r="H57" s="261"/>
      <c r="I57" s="261"/>
      <c r="J57" s="261"/>
      <c r="K57" s="261"/>
      <c r="L57" s="261"/>
      <c r="M57" s="261"/>
      <c r="N57" s="261"/>
      <c r="O57" s="261"/>
      <c r="P57" s="261"/>
      <c r="Q57" s="261"/>
      <c r="R57" s="261"/>
      <c r="S57" s="261"/>
      <c r="T57" s="261"/>
    </row>
    <row r="58" spans="1:20" ht="18" customHeight="1">
      <c r="A58" s="59"/>
      <c r="B58" s="301" t="s">
        <v>105</v>
      </c>
      <c r="C58" s="489"/>
      <c r="D58" s="489"/>
      <c r="E58" s="489"/>
      <c r="F58" s="489"/>
      <c r="G58" s="489"/>
      <c r="H58" s="489"/>
      <c r="I58" s="489"/>
      <c r="J58" s="489"/>
      <c r="K58" s="489"/>
      <c r="L58" s="489"/>
      <c r="M58" s="489"/>
      <c r="N58" s="489"/>
      <c r="O58" s="489"/>
      <c r="P58" s="489"/>
      <c r="Q58" s="489"/>
      <c r="R58" s="489"/>
      <c r="S58" s="489"/>
      <c r="T58" s="489"/>
    </row>
    <row r="59" spans="1:41" ht="18" customHeight="1">
      <c r="A59" s="59"/>
      <c r="B59" s="97"/>
      <c r="C59" s="94" t="s">
        <v>152</v>
      </c>
      <c r="D59" s="94"/>
      <c r="E59" s="94"/>
      <c r="F59" s="94"/>
      <c r="G59" s="94"/>
      <c r="H59" s="94"/>
      <c r="I59" s="94"/>
      <c r="J59" s="94"/>
      <c r="K59" s="94"/>
      <c r="L59" s="94"/>
      <c r="M59" s="94"/>
      <c r="N59" s="94"/>
      <c r="O59" s="94"/>
      <c r="P59" s="262" t="s">
        <v>153</v>
      </c>
      <c r="Q59" s="262"/>
      <c r="R59" s="262"/>
      <c r="S59" s="99"/>
      <c r="T59" s="95" t="s">
        <v>147</v>
      </c>
      <c r="W59" s="355"/>
      <c r="X59" s="355"/>
      <c r="Y59" s="355"/>
      <c r="Z59" s="355"/>
      <c r="AA59" s="355"/>
      <c r="AB59" s="355"/>
      <c r="AC59" s="355"/>
      <c r="AD59" s="355"/>
      <c r="AE59" s="355"/>
      <c r="AF59" s="355"/>
      <c r="AG59" s="355"/>
      <c r="AH59" s="355"/>
      <c r="AI59" s="355"/>
      <c r="AJ59" s="355"/>
      <c r="AK59" s="355"/>
      <c r="AL59" s="355"/>
      <c r="AM59" s="355"/>
      <c r="AN59" s="355"/>
      <c r="AO59" s="355"/>
    </row>
    <row r="60" spans="1:41" ht="18" customHeight="1">
      <c r="A60" s="59"/>
      <c r="B60" s="96"/>
      <c r="C60" s="299" t="s">
        <v>77</v>
      </c>
      <c r="D60" s="300"/>
      <c r="E60" s="300"/>
      <c r="F60" s="300"/>
      <c r="G60" s="300"/>
      <c r="H60" s="300"/>
      <c r="I60" s="300"/>
      <c r="J60" s="300"/>
      <c r="K60" s="300"/>
      <c r="L60" s="300"/>
      <c r="M60" s="300"/>
      <c r="N60" s="300"/>
      <c r="O60" s="300"/>
      <c r="P60" s="300"/>
      <c r="Q60" s="300"/>
      <c r="R60" s="300"/>
      <c r="S60" s="300"/>
      <c r="T60" s="356"/>
      <c r="W60" s="355"/>
      <c r="X60" s="355"/>
      <c r="Y60" s="355"/>
      <c r="Z60" s="355"/>
      <c r="AA60" s="355"/>
      <c r="AB60" s="355"/>
      <c r="AC60" s="355"/>
      <c r="AD60" s="355"/>
      <c r="AE60" s="355"/>
      <c r="AF60" s="355"/>
      <c r="AG60" s="355"/>
      <c r="AH60" s="355"/>
      <c r="AI60" s="355"/>
      <c r="AJ60" s="355"/>
      <c r="AK60" s="355"/>
      <c r="AL60" s="355"/>
      <c r="AM60" s="355"/>
      <c r="AN60" s="355"/>
      <c r="AO60" s="355"/>
    </row>
    <row r="61" spans="1:41" ht="18" customHeight="1">
      <c r="A61" s="59"/>
      <c r="B61" s="96"/>
      <c r="C61" s="299" t="s">
        <v>49</v>
      </c>
      <c r="D61" s="300"/>
      <c r="E61" s="300"/>
      <c r="F61" s="300"/>
      <c r="G61" s="300"/>
      <c r="H61" s="300"/>
      <c r="I61" s="300"/>
      <c r="J61" s="300"/>
      <c r="K61" s="300"/>
      <c r="L61" s="300"/>
      <c r="M61" s="300"/>
      <c r="N61" s="300"/>
      <c r="O61" s="300"/>
      <c r="P61" s="300"/>
      <c r="Q61" s="300"/>
      <c r="R61" s="300"/>
      <c r="S61" s="300"/>
      <c r="T61" s="356"/>
      <c r="W61" s="355"/>
      <c r="X61" s="355"/>
      <c r="Y61" s="355"/>
      <c r="Z61" s="355"/>
      <c r="AA61" s="355"/>
      <c r="AB61" s="355"/>
      <c r="AC61" s="355"/>
      <c r="AD61" s="355"/>
      <c r="AE61" s="355"/>
      <c r="AF61" s="355"/>
      <c r="AG61" s="355"/>
      <c r="AH61" s="355"/>
      <c r="AI61" s="355"/>
      <c r="AJ61" s="355"/>
      <c r="AK61" s="355"/>
      <c r="AL61" s="355"/>
      <c r="AM61" s="355"/>
      <c r="AN61" s="355"/>
      <c r="AO61" s="355"/>
    </row>
    <row r="62" spans="1:41" ht="18" customHeight="1">
      <c r="A62" s="59"/>
      <c r="B62" s="96"/>
      <c r="C62" s="299" t="s">
        <v>50</v>
      </c>
      <c r="D62" s="300"/>
      <c r="E62" s="300"/>
      <c r="F62" s="300"/>
      <c r="G62" s="300"/>
      <c r="H62" s="300"/>
      <c r="I62" s="300"/>
      <c r="J62" s="300"/>
      <c r="K62" s="300"/>
      <c r="L62" s="300"/>
      <c r="M62" s="300"/>
      <c r="N62" s="300"/>
      <c r="O62" s="300"/>
      <c r="P62" s="300"/>
      <c r="Q62" s="300"/>
      <c r="R62" s="300"/>
      <c r="S62" s="300"/>
      <c r="T62" s="356"/>
      <c r="W62" s="355"/>
      <c r="X62" s="355"/>
      <c r="Y62" s="355"/>
      <c r="Z62" s="355"/>
      <c r="AA62" s="355"/>
      <c r="AB62" s="355"/>
      <c r="AC62" s="355"/>
      <c r="AD62" s="355"/>
      <c r="AE62" s="355"/>
      <c r="AF62" s="355"/>
      <c r="AG62" s="355"/>
      <c r="AH62" s="355"/>
      <c r="AI62" s="355"/>
      <c r="AJ62" s="355"/>
      <c r="AK62" s="355"/>
      <c r="AL62" s="355"/>
      <c r="AM62" s="355"/>
      <c r="AN62" s="355"/>
      <c r="AO62" s="355"/>
    </row>
    <row r="63" spans="1:41" ht="18" customHeight="1">
      <c r="A63" s="59"/>
      <c r="B63" s="96"/>
      <c r="C63" s="299" t="s">
        <v>51</v>
      </c>
      <c r="D63" s="300"/>
      <c r="E63" s="300"/>
      <c r="F63" s="300"/>
      <c r="G63" s="300"/>
      <c r="H63" s="300"/>
      <c r="I63" s="300"/>
      <c r="J63" s="300"/>
      <c r="K63" s="300"/>
      <c r="L63" s="300"/>
      <c r="M63" s="300"/>
      <c r="N63" s="300"/>
      <c r="O63" s="300"/>
      <c r="P63" s="300"/>
      <c r="Q63" s="300"/>
      <c r="R63" s="300"/>
      <c r="S63" s="300"/>
      <c r="T63" s="356"/>
      <c r="W63" s="355"/>
      <c r="X63" s="355"/>
      <c r="Y63" s="355"/>
      <c r="Z63" s="355"/>
      <c r="AA63" s="355"/>
      <c r="AB63" s="355"/>
      <c r="AC63" s="355"/>
      <c r="AD63" s="355"/>
      <c r="AE63" s="355"/>
      <c r="AF63" s="355"/>
      <c r="AG63" s="355"/>
      <c r="AH63" s="355"/>
      <c r="AI63" s="355"/>
      <c r="AJ63" s="355"/>
      <c r="AK63" s="355"/>
      <c r="AL63" s="355"/>
      <c r="AM63" s="355"/>
      <c r="AN63" s="355"/>
      <c r="AO63" s="355"/>
    </row>
    <row r="64" spans="1:41" ht="18" customHeight="1">
      <c r="A64" s="59"/>
      <c r="B64" s="96"/>
      <c r="C64" s="299" t="s">
        <v>20</v>
      </c>
      <c r="D64" s="300"/>
      <c r="E64" s="303"/>
      <c r="F64" s="303"/>
      <c r="G64" s="303"/>
      <c r="H64" s="303"/>
      <c r="I64" s="303"/>
      <c r="J64" s="303"/>
      <c r="K64" s="303"/>
      <c r="L64" s="303"/>
      <c r="M64" s="303"/>
      <c r="N64" s="303"/>
      <c r="O64" s="303"/>
      <c r="P64" s="303"/>
      <c r="Q64" s="303"/>
      <c r="R64" s="303"/>
      <c r="S64" s="303"/>
      <c r="T64" s="304"/>
      <c r="W64" s="355"/>
      <c r="X64" s="355"/>
      <c r="Y64" s="355"/>
      <c r="Z64" s="355"/>
      <c r="AA64" s="355"/>
      <c r="AB64" s="355"/>
      <c r="AC64" s="355"/>
      <c r="AD64" s="355"/>
      <c r="AE64" s="355"/>
      <c r="AF64" s="355"/>
      <c r="AG64" s="355"/>
      <c r="AH64" s="355"/>
      <c r="AI64" s="355"/>
      <c r="AJ64" s="355"/>
      <c r="AK64" s="355"/>
      <c r="AL64" s="355"/>
      <c r="AM64" s="355"/>
      <c r="AN64" s="355"/>
      <c r="AO64" s="355"/>
    </row>
    <row r="65" spans="1:41" ht="18" customHeight="1">
      <c r="A65" s="59"/>
      <c r="B65" s="156"/>
      <c r="C65" s="260"/>
      <c r="D65" s="260"/>
      <c r="E65" s="305"/>
      <c r="F65" s="305"/>
      <c r="G65" s="305"/>
      <c r="H65" s="305"/>
      <c r="I65" s="305"/>
      <c r="J65" s="305"/>
      <c r="K65" s="305"/>
      <c r="L65" s="305"/>
      <c r="M65" s="305"/>
      <c r="N65" s="305"/>
      <c r="O65" s="305"/>
      <c r="P65" s="305"/>
      <c r="Q65" s="305"/>
      <c r="R65" s="305"/>
      <c r="S65" s="305"/>
      <c r="T65" s="306"/>
      <c r="W65" s="155"/>
      <c r="X65" s="155"/>
      <c r="Y65" s="155"/>
      <c r="Z65" s="155"/>
      <c r="AA65" s="155"/>
      <c r="AB65" s="155"/>
      <c r="AC65" s="155"/>
      <c r="AD65" s="155"/>
      <c r="AE65" s="155"/>
      <c r="AF65" s="155"/>
      <c r="AG65" s="155"/>
      <c r="AH65" s="155"/>
      <c r="AI65" s="155"/>
      <c r="AJ65" s="155"/>
      <c r="AK65" s="155"/>
      <c r="AL65" s="155"/>
      <c r="AM65" s="155"/>
      <c r="AN65" s="155"/>
      <c r="AO65" s="155"/>
    </row>
    <row r="66" spans="1:41" s="65" customFormat="1" ht="18" customHeight="1">
      <c r="A66" s="64"/>
      <c r="B66" s="157"/>
      <c r="C66" s="158"/>
      <c r="D66" s="158"/>
      <c r="E66" s="159"/>
      <c r="F66" s="159"/>
      <c r="G66" s="159"/>
      <c r="H66" s="159"/>
      <c r="I66" s="159"/>
      <c r="J66" s="159"/>
      <c r="K66" s="159"/>
      <c r="L66" s="159"/>
      <c r="M66" s="159"/>
      <c r="N66" s="159"/>
      <c r="O66" s="159"/>
      <c r="P66" s="159"/>
      <c r="Q66" s="159"/>
      <c r="R66" s="159"/>
      <c r="S66" s="159"/>
      <c r="T66" s="159"/>
      <c r="V66" s="66"/>
      <c r="W66" s="155"/>
      <c r="X66" s="155"/>
      <c r="Y66" s="155"/>
      <c r="Z66" s="155"/>
      <c r="AA66" s="155"/>
      <c r="AB66" s="155"/>
      <c r="AC66" s="155"/>
      <c r="AD66" s="155"/>
      <c r="AE66" s="155"/>
      <c r="AF66" s="155"/>
      <c r="AG66" s="155"/>
      <c r="AH66" s="155"/>
      <c r="AI66" s="155"/>
      <c r="AJ66" s="155"/>
      <c r="AK66" s="155"/>
      <c r="AL66" s="155"/>
      <c r="AM66" s="155"/>
      <c r="AN66" s="155"/>
      <c r="AO66" s="155"/>
    </row>
    <row r="67" spans="1:41" s="65" customFormat="1" ht="18" customHeight="1">
      <c r="A67" s="64"/>
      <c r="B67" s="157"/>
      <c r="C67" s="158"/>
      <c r="D67" s="158"/>
      <c r="E67" s="159"/>
      <c r="F67" s="159"/>
      <c r="G67" s="159"/>
      <c r="H67" s="159"/>
      <c r="I67" s="159"/>
      <c r="J67" s="159"/>
      <c r="K67" s="159"/>
      <c r="L67" s="159"/>
      <c r="M67" s="159"/>
      <c r="N67" s="159"/>
      <c r="O67" s="159"/>
      <c r="P67" s="159"/>
      <c r="Q67" s="159"/>
      <c r="R67" s="159"/>
      <c r="S67" s="159"/>
      <c r="T67" s="159"/>
      <c r="V67" s="66"/>
      <c r="W67" s="155"/>
      <c r="X67" s="155"/>
      <c r="Y67" s="155"/>
      <c r="Z67" s="155"/>
      <c r="AA67" s="155"/>
      <c r="AB67" s="155"/>
      <c r="AC67" s="155"/>
      <c r="AD67" s="155"/>
      <c r="AE67" s="155"/>
      <c r="AF67" s="155"/>
      <c r="AG67" s="155"/>
      <c r="AH67" s="155"/>
      <c r="AI67" s="155"/>
      <c r="AJ67" s="155"/>
      <c r="AK67" s="155"/>
      <c r="AL67" s="155"/>
      <c r="AM67" s="155"/>
      <c r="AN67" s="155"/>
      <c r="AO67" s="155"/>
    </row>
    <row r="68" spans="1:41" s="65" customFormat="1" ht="18" customHeight="1">
      <c r="A68" s="64"/>
      <c r="B68" s="157"/>
      <c r="C68" s="158"/>
      <c r="D68" s="158"/>
      <c r="E68" s="159"/>
      <c r="F68" s="159"/>
      <c r="G68" s="159"/>
      <c r="H68" s="159"/>
      <c r="I68" s="159"/>
      <c r="J68" s="159"/>
      <c r="K68" s="159"/>
      <c r="L68" s="159"/>
      <c r="M68" s="159"/>
      <c r="N68" s="159"/>
      <c r="O68" s="159"/>
      <c r="P68" s="159"/>
      <c r="Q68" s="159"/>
      <c r="R68" s="159"/>
      <c r="S68" s="159"/>
      <c r="T68" s="159"/>
      <c r="V68" s="66"/>
      <c r="W68" s="155"/>
      <c r="X68" s="155"/>
      <c r="Y68" s="155"/>
      <c r="Z68" s="155"/>
      <c r="AA68" s="155"/>
      <c r="AB68" s="155"/>
      <c r="AC68" s="155"/>
      <c r="AD68" s="155"/>
      <c r="AE68" s="155"/>
      <c r="AF68" s="155"/>
      <c r="AG68" s="155"/>
      <c r="AH68" s="155"/>
      <c r="AI68" s="155"/>
      <c r="AJ68" s="155"/>
      <c r="AK68" s="155"/>
      <c r="AL68" s="155"/>
      <c r="AM68" s="155"/>
      <c r="AN68" s="155"/>
      <c r="AO68" s="155"/>
    </row>
    <row r="69" spans="1:41" s="65" customFormat="1" ht="18" customHeight="1">
      <c r="A69" s="64"/>
      <c r="B69" s="157"/>
      <c r="C69" s="158"/>
      <c r="D69" s="158"/>
      <c r="E69" s="159"/>
      <c r="F69" s="159"/>
      <c r="G69" s="159"/>
      <c r="H69" s="159"/>
      <c r="I69" s="159"/>
      <c r="J69" s="159"/>
      <c r="K69" s="159"/>
      <c r="L69" s="159"/>
      <c r="M69" s="159"/>
      <c r="N69" s="159"/>
      <c r="O69" s="159"/>
      <c r="P69" s="159"/>
      <c r="Q69" s="159"/>
      <c r="R69" s="159"/>
      <c r="S69" s="159"/>
      <c r="T69" s="159"/>
      <c r="V69" s="66"/>
      <c r="W69" s="155"/>
      <c r="X69" s="155"/>
      <c r="Y69" s="155"/>
      <c r="Z69" s="155"/>
      <c r="AA69" s="155"/>
      <c r="AB69" s="155"/>
      <c r="AC69" s="155"/>
      <c r="AD69" s="155"/>
      <c r="AE69" s="155"/>
      <c r="AF69" s="155"/>
      <c r="AG69" s="155"/>
      <c r="AH69" s="155"/>
      <c r="AI69" s="155"/>
      <c r="AJ69" s="155"/>
      <c r="AK69" s="155"/>
      <c r="AL69" s="155"/>
      <c r="AM69" s="155"/>
      <c r="AN69" s="155"/>
      <c r="AO69" s="155"/>
    </row>
    <row r="70" spans="1:41" s="65" customFormat="1" ht="18" customHeight="1">
      <c r="A70" s="64"/>
      <c r="B70" s="157"/>
      <c r="C70" s="158"/>
      <c r="D70" s="158"/>
      <c r="E70" s="159"/>
      <c r="F70" s="159"/>
      <c r="G70" s="159"/>
      <c r="H70" s="159"/>
      <c r="I70" s="159"/>
      <c r="J70" s="159"/>
      <c r="K70" s="159"/>
      <c r="L70" s="159"/>
      <c r="M70" s="159"/>
      <c r="N70" s="159"/>
      <c r="O70" s="159"/>
      <c r="P70" s="159"/>
      <c r="Q70" s="159"/>
      <c r="R70" s="159"/>
      <c r="S70" s="159"/>
      <c r="T70" s="159"/>
      <c r="V70" s="66"/>
      <c r="W70" s="155"/>
      <c r="X70" s="155"/>
      <c r="Y70" s="155"/>
      <c r="Z70" s="155"/>
      <c r="AA70" s="155"/>
      <c r="AB70" s="155"/>
      <c r="AC70" s="155"/>
      <c r="AD70" s="155"/>
      <c r="AE70" s="155"/>
      <c r="AF70" s="155"/>
      <c r="AG70" s="155"/>
      <c r="AH70" s="155"/>
      <c r="AI70" s="155"/>
      <c r="AJ70" s="155"/>
      <c r="AK70" s="155"/>
      <c r="AL70" s="155"/>
      <c r="AM70" s="155"/>
      <c r="AN70" s="155"/>
      <c r="AO70" s="155"/>
    </row>
    <row r="71" spans="1:41" s="65" customFormat="1" ht="18" customHeight="1">
      <c r="A71" s="64"/>
      <c r="B71" s="157"/>
      <c r="C71" s="158"/>
      <c r="D71" s="158"/>
      <c r="E71" s="159"/>
      <c r="F71" s="159"/>
      <c r="G71" s="159"/>
      <c r="H71" s="159"/>
      <c r="I71" s="159"/>
      <c r="J71" s="159"/>
      <c r="K71" s="159"/>
      <c r="L71" s="159"/>
      <c r="M71" s="159"/>
      <c r="N71" s="159"/>
      <c r="O71" s="159"/>
      <c r="P71" s="159"/>
      <c r="Q71" s="159"/>
      <c r="R71" s="159"/>
      <c r="S71" s="159"/>
      <c r="T71" s="159"/>
      <c r="V71" s="66"/>
      <c r="W71" s="155"/>
      <c r="X71" s="155"/>
      <c r="Y71" s="155"/>
      <c r="Z71" s="155"/>
      <c r="AA71" s="155"/>
      <c r="AB71" s="155"/>
      <c r="AC71" s="155"/>
      <c r="AD71" s="155"/>
      <c r="AE71" s="155"/>
      <c r="AF71" s="155"/>
      <c r="AG71" s="155"/>
      <c r="AH71" s="155"/>
      <c r="AI71" s="155"/>
      <c r="AJ71" s="155"/>
      <c r="AK71" s="155"/>
      <c r="AL71" s="155"/>
      <c r="AM71" s="155"/>
      <c r="AN71" s="155"/>
      <c r="AO71" s="155"/>
    </row>
    <row r="72" spans="1:41" s="65" customFormat="1" ht="18" customHeight="1">
      <c r="A72" s="64"/>
      <c r="B72" s="157"/>
      <c r="C72" s="158"/>
      <c r="D72" s="158"/>
      <c r="E72" s="159"/>
      <c r="F72" s="159"/>
      <c r="G72" s="159"/>
      <c r="H72" s="159"/>
      <c r="I72" s="159"/>
      <c r="J72" s="159"/>
      <c r="K72" s="159"/>
      <c r="L72" s="159"/>
      <c r="M72" s="159"/>
      <c r="N72" s="159"/>
      <c r="O72" s="159"/>
      <c r="P72" s="159"/>
      <c r="Q72" s="159"/>
      <c r="R72" s="159"/>
      <c r="S72" s="159"/>
      <c r="T72" s="159"/>
      <c r="V72" s="66"/>
      <c r="W72" s="155"/>
      <c r="X72" s="155"/>
      <c r="Y72" s="155"/>
      <c r="Z72" s="155"/>
      <c r="AA72" s="155"/>
      <c r="AB72" s="155"/>
      <c r="AC72" s="155"/>
      <c r="AD72" s="155"/>
      <c r="AE72" s="155"/>
      <c r="AF72" s="155"/>
      <c r="AG72" s="155"/>
      <c r="AH72" s="155"/>
      <c r="AI72" s="155"/>
      <c r="AJ72" s="155"/>
      <c r="AK72" s="155"/>
      <c r="AL72" s="155"/>
      <c r="AM72" s="155"/>
      <c r="AN72" s="155"/>
      <c r="AO72" s="155"/>
    </row>
    <row r="73" spans="1:41" s="65" customFormat="1" ht="18" customHeight="1">
      <c r="A73" s="64"/>
      <c r="B73" s="157"/>
      <c r="C73" s="158"/>
      <c r="D73" s="158"/>
      <c r="E73" s="159"/>
      <c r="F73" s="159"/>
      <c r="G73" s="159"/>
      <c r="H73" s="159"/>
      <c r="I73" s="159"/>
      <c r="J73" s="159"/>
      <c r="K73" s="159"/>
      <c r="L73" s="159"/>
      <c r="M73" s="159"/>
      <c r="N73" s="159"/>
      <c r="O73" s="159"/>
      <c r="P73" s="159"/>
      <c r="Q73" s="159"/>
      <c r="R73" s="159"/>
      <c r="S73" s="159"/>
      <c r="T73" s="159"/>
      <c r="V73" s="66"/>
      <c r="W73" s="155"/>
      <c r="X73" s="155"/>
      <c r="Y73" s="155"/>
      <c r="Z73" s="155"/>
      <c r="AA73" s="155"/>
      <c r="AB73" s="155"/>
      <c r="AC73" s="155"/>
      <c r="AD73" s="155"/>
      <c r="AE73" s="155"/>
      <c r="AF73" s="155"/>
      <c r="AG73" s="155"/>
      <c r="AH73" s="155"/>
      <c r="AI73" s="155"/>
      <c r="AJ73" s="155"/>
      <c r="AK73" s="155"/>
      <c r="AL73" s="155"/>
      <c r="AM73" s="155"/>
      <c r="AN73" s="155"/>
      <c r="AO73" s="155"/>
    </row>
    <row r="74" spans="1:41" s="65" customFormat="1" ht="18" customHeight="1">
      <c r="A74" s="64"/>
      <c r="B74" s="157"/>
      <c r="C74" s="158"/>
      <c r="D74" s="158"/>
      <c r="E74" s="159"/>
      <c r="F74" s="159"/>
      <c r="G74" s="159"/>
      <c r="H74" s="159"/>
      <c r="I74" s="159"/>
      <c r="J74" s="159"/>
      <c r="K74" s="159"/>
      <c r="L74" s="159"/>
      <c r="M74" s="159"/>
      <c r="N74" s="159"/>
      <c r="O74" s="159"/>
      <c r="P74" s="159"/>
      <c r="Q74" s="159"/>
      <c r="R74" s="159"/>
      <c r="S74" s="159"/>
      <c r="T74" s="159"/>
      <c r="V74" s="66"/>
      <c r="W74" s="155"/>
      <c r="X74" s="155"/>
      <c r="Y74" s="155"/>
      <c r="Z74" s="155"/>
      <c r="AA74" s="155"/>
      <c r="AB74" s="155"/>
      <c r="AC74" s="155"/>
      <c r="AD74" s="155"/>
      <c r="AE74" s="155"/>
      <c r="AF74" s="155"/>
      <c r="AG74" s="155"/>
      <c r="AH74" s="155"/>
      <c r="AI74" s="155"/>
      <c r="AJ74" s="155"/>
      <c r="AK74" s="155"/>
      <c r="AL74" s="155"/>
      <c r="AM74" s="155"/>
      <c r="AN74" s="155"/>
      <c r="AO74" s="155"/>
    </row>
    <row r="75" spans="1:41" s="65" customFormat="1" ht="18" customHeight="1">
      <c r="A75" s="64"/>
      <c r="B75" s="157"/>
      <c r="C75" s="158"/>
      <c r="D75" s="158"/>
      <c r="E75" s="159"/>
      <c r="F75" s="159"/>
      <c r="G75" s="159"/>
      <c r="H75" s="159"/>
      <c r="I75" s="159"/>
      <c r="J75" s="159"/>
      <c r="K75" s="159"/>
      <c r="L75" s="159"/>
      <c r="M75" s="159"/>
      <c r="N75" s="159"/>
      <c r="O75" s="159"/>
      <c r="P75" s="159"/>
      <c r="Q75" s="159"/>
      <c r="R75" s="159"/>
      <c r="S75" s="159"/>
      <c r="T75" s="159"/>
      <c r="V75" s="66"/>
      <c r="W75" s="155"/>
      <c r="X75" s="155"/>
      <c r="Y75" s="155"/>
      <c r="Z75" s="155"/>
      <c r="AA75" s="155"/>
      <c r="AB75" s="155"/>
      <c r="AC75" s="155"/>
      <c r="AD75" s="155"/>
      <c r="AE75" s="155"/>
      <c r="AF75" s="155"/>
      <c r="AG75" s="155"/>
      <c r="AH75" s="155"/>
      <c r="AI75" s="155"/>
      <c r="AJ75" s="155"/>
      <c r="AK75" s="155"/>
      <c r="AL75" s="155"/>
      <c r="AM75" s="155"/>
      <c r="AN75" s="155"/>
      <c r="AO75" s="155"/>
    </row>
    <row r="76" spans="1:41" s="65" customFormat="1" ht="18" customHeight="1">
      <c r="A76" s="64"/>
      <c r="B76" s="157"/>
      <c r="C76" s="158"/>
      <c r="D76" s="158"/>
      <c r="E76" s="159"/>
      <c r="F76" s="159"/>
      <c r="G76" s="159"/>
      <c r="H76" s="159"/>
      <c r="I76" s="159"/>
      <c r="J76" s="159"/>
      <c r="K76" s="159"/>
      <c r="L76" s="159"/>
      <c r="M76" s="159"/>
      <c r="N76" s="159"/>
      <c r="O76" s="159"/>
      <c r="P76" s="159"/>
      <c r="Q76" s="159"/>
      <c r="R76" s="159"/>
      <c r="S76" s="159"/>
      <c r="T76" s="159"/>
      <c r="V76" s="66"/>
      <c r="W76" s="155"/>
      <c r="X76" s="155"/>
      <c r="Y76" s="155"/>
      <c r="Z76" s="155"/>
      <c r="AA76" s="155"/>
      <c r="AB76" s="155"/>
      <c r="AC76" s="155"/>
      <c r="AD76" s="155"/>
      <c r="AE76" s="155"/>
      <c r="AF76" s="155"/>
      <c r="AG76" s="155"/>
      <c r="AH76" s="155"/>
      <c r="AI76" s="155"/>
      <c r="AJ76" s="155"/>
      <c r="AK76" s="155"/>
      <c r="AL76" s="155"/>
      <c r="AM76" s="155"/>
      <c r="AN76" s="155"/>
      <c r="AO76" s="155"/>
    </row>
    <row r="77" spans="1:41" s="65" customFormat="1" ht="18" customHeight="1">
      <c r="A77" s="151"/>
      <c r="B77" s="153"/>
      <c r="C77" s="88"/>
      <c r="D77" s="88"/>
      <c r="E77" s="154"/>
      <c r="F77" s="154"/>
      <c r="G77" s="154"/>
      <c r="H77" s="154"/>
      <c r="I77" s="154"/>
      <c r="J77" s="154"/>
      <c r="K77" s="154"/>
      <c r="L77" s="154"/>
      <c r="M77" s="154"/>
      <c r="N77" s="154"/>
      <c r="O77" s="154"/>
      <c r="P77" s="154"/>
      <c r="Q77" s="154"/>
      <c r="R77" s="154"/>
      <c r="S77" s="154"/>
      <c r="T77" s="154"/>
      <c r="V77" s="66"/>
      <c r="W77" s="155"/>
      <c r="X77" s="155"/>
      <c r="Y77" s="155"/>
      <c r="Z77" s="155"/>
      <c r="AA77" s="155"/>
      <c r="AB77" s="155"/>
      <c r="AC77" s="155"/>
      <c r="AD77" s="155"/>
      <c r="AE77" s="155"/>
      <c r="AF77" s="155"/>
      <c r="AG77" s="155"/>
      <c r="AH77" s="155"/>
      <c r="AI77" s="155"/>
      <c r="AJ77" s="155"/>
      <c r="AK77" s="155"/>
      <c r="AL77" s="155"/>
      <c r="AM77" s="155"/>
      <c r="AN77" s="155"/>
      <c r="AO77" s="155"/>
    </row>
    <row r="78" spans="1:41" s="65" customFormat="1" ht="18" customHeight="1">
      <c r="A78" s="151"/>
      <c r="B78" s="153"/>
      <c r="C78" s="88"/>
      <c r="D78" s="88"/>
      <c r="E78" s="154"/>
      <c r="F78" s="154"/>
      <c r="G78" s="154"/>
      <c r="H78" s="154"/>
      <c r="I78" s="154"/>
      <c r="J78" s="154"/>
      <c r="K78" s="154"/>
      <c r="L78" s="154"/>
      <c r="M78" s="154"/>
      <c r="N78" s="154"/>
      <c r="O78" s="154"/>
      <c r="P78" s="154"/>
      <c r="Q78" s="154"/>
      <c r="R78" s="154"/>
      <c r="S78" s="154"/>
      <c r="T78" s="154"/>
      <c r="V78" s="66"/>
      <c r="W78" s="155"/>
      <c r="X78" s="155"/>
      <c r="Y78" s="155"/>
      <c r="Z78" s="155"/>
      <c r="AA78" s="155"/>
      <c r="AB78" s="155"/>
      <c r="AC78" s="155"/>
      <c r="AD78" s="155"/>
      <c r="AE78" s="155"/>
      <c r="AF78" s="155"/>
      <c r="AG78" s="155"/>
      <c r="AH78" s="155"/>
      <c r="AI78" s="155"/>
      <c r="AJ78" s="155"/>
      <c r="AK78" s="155"/>
      <c r="AL78" s="155"/>
      <c r="AM78" s="155"/>
      <c r="AN78" s="155"/>
      <c r="AO78" s="155"/>
    </row>
    <row r="79" spans="1:41" s="65" customFormat="1" ht="18" customHeight="1">
      <c r="A79" s="151"/>
      <c r="B79" s="153"/>
      <c r="C79" s="88"/>
      <c r="D79" s="88"/>
      <c r="E79" s="154"/>
      <c r="F79" s="154"/>
      <c r="G79" s="154"/>
      <c r="H79" s="154"/>
      <c r="I79" s="154"/>
      <c r="J79" s="154"/>
      <c r="K79" s="154"/>
      <c r="L79" s="154"/>
      <c r="M79" s="154"/>
      <c r="N79" s="154"/>
      <c r="O79" s="154"/>
      <c r="P79" s="154"/>
      <c r="Q79" s="154"/>
      <c r="R79" s="154"/>
      <c r="S79" s="154"/>
      <c r="T79" s="154"/>
      <c r="V79" s="66"/>
      <c r="W79" s="155"/>
      <c r="X79" s="155"/>
      <c r="Y79" s="155"/>
      <c r="Z79" s="155"/>
      <c r="AA79" s="155"/>
      <c r="AB79" s="155"/>
      <c r="AC79" s="155"/>
      <c r="AD79" s="155"/>
      <c r="AE79" s="155"/>
      <c r="AF79" s="155"/>
      <c r="AG79" s="155"/>
      <c r="AH79" s="155"/>
      <c r="AI79" s="155"/>
      <c r="AJ79" s="155"/>
      <c r="AK79" s="155"/>
      <c r="AL79" s="155"/>
      <c r="AM79" s="155"/>
      <c r="AN79" s="155"/>
      <c r="AO79" s="155"/>
    </row>
    <row r="80" spans="1:41" s="65" customFormat="1" ht="18" customHeight="1">
      <c r="A80" s="151"/>
      <c r="B80" s="153"/>
      <c r="C80" s="88"/>
      <c r="D80" s="88"/>
      <c r="E80" s="154"/>
      <c r="F80" s="154"/>
      <c r="G80" s="154"/>
      <c r="H80" s="154"/>
      <c r="I80" s="154"/>
      <c r="J80" s="154"/>
      <c r="K80" s="154"/>
      <c r="L80" s="154"/>
      <c r="M80" s="154"/>
      <c r="N80" s="154"/>
      <c r="O80" s="154"/>
      <c r="P80" s="154"/>
      <c r="Q80" s="154"/>
      <c r="R80" s="154"/>
      <c r="S80" s="154"/>
      <c r="T80" s="154"/>
      <c r="V80" s="66"/>
      <c r="W80" s="155"/>
      <c r="X80" s="155"/>
      <c r="Y80" s="155"/>
      <c r="Z80" s="155"/>
      <c r="AA80" s="155"/>
      <c r="AB80" s="155"/>
      <c r="AC80" s="155"/>
      <c r="AD80" s="155"/>
      <c r="AE80" s="155"/>
      <c r="AF80" s="155"/>
      <c r="AG80" s="155"/>
      <c r="AH80" s="155"/>
      <c r="AI80" s="155"/>
      <c r="AJ80" s="155"/>
      <c r="AK80" s="155"/>
      <c r="AL80" s="155"/>
      <c r="AM80" s="155"/>
      <c r="AN80" s="155"/>
      <c r="AO80" s="155"/>
    </row>
    <row r="81" spans="1:41" s="65" customFormat="1" ht="18" customHeight="1">
      <c r="A81" s="151"/>
      <c r="B81" s="153"/>
      <c r="C81" s="88"/>
      <c r="D81" s="88"/>
      <c r="E81" s="154"/>
      <c r="F81" s="154"/>
      <c r="G81" s="154"/>
      <c r="H81" s="154"/>
      <c r="I81" s="154"/>
      <c r="J81" s="154"/>
      <c r="K81" s="154"/>
      <c r="L81" s="154"/>
      <c r="M81" s="154"/>
      <c r="N81" s="154"/>
      <c r="O81" s="154"/>
      <c r="P81" s="154"/>
      <c r="Q81" s="154"/>
      <c r="R81" s="154"/>
      <c r="S81" s="154"/>
      <c r="T81" s="154"/>
      <c r="V81" s="66"/>
      <c r="W81" s="155"/>
      <c r="X81" s="155"/>
      <c r="Y81" s="155"/>
      <c r="Z81" s="155"/>
      <c r="AA81" s="155"/>
      <c r="AB81" s="155"/>
      <c r="AC81" s="155"/>
      <c r="AD81" s="155"/>
      <c r="AE81" s="155"/>
      <c r="AF81" s="155"/>
      <c r="AG81" s="155"/>
      <c r="AH81" s="155"/>
      <c r="AI81" s="155"/>
      <c r="AJ81" s="155"/>
      <c r="AK81" s="155"/>
      <c r="AL81" s="155"/>
      <c r="AM81" s="155"/>
      <c r="AN81" s="155"/>
      <c r="AO81" s="155"/>
    </row>
    <row r="82" spans="1:41" s="65" customFormat="1" ht="18" customHeight="1">
      <c r="A82" s="151"/>
      <c r="B82" s="153"/>
      <c r="C82" s="88"/>
      <c r="D82" s="88"/>
      <c r="E82" s="154"/>
      <c r="F82" s="154"/>
      <c r="G82" s="154"/>
      <c r="H82" s="154"/>
      <c r="I82" s="154"/>
      <c r="J82" s="154"/>
      <c r="K82" s="154"/>
      <c r="L82" s="154"/>
      <c r="M82" s="154"/>
      <c r="N82" s="154"/>
      <c r="O82" s="154"/>
      <c r="P82" s="154"/>
      <c r="Q82" s="154"/>
      <c r="R82" s="154"/>
      <c r="S82" s="154"/>
      <c r="T82" s="154"/>
      <c r="V82" s="66"/>
      <c r="W82" s="155"/>
      <c r="X82" s="155"/>
      <c r="Y82" s="155"/>
      <c r="Z82" s="155"/>
      <c r="AA82" s="155"/>
      <c r="AB82" s="155"/>
      <c r="AC82" s="155"/>
      <c r="AD82" s="155"/>
      <c r="AE82" s="155"/>
      <c r="AF82" s="155"/>
      <c r="AG82" s="155"/>
      <c r="AH82" s="155"/>
      <c r="AI82" s="155"/>
      <c r="AJ82" s="155"/>
      <c r="AK82" s="155"/>
      <c r="AL82" s="155"/>
      <c r="AM82" s="155"/>
      <c r="AN82" s="155"/>
      <c r="AO82" s="155"/>
    </row>
    <row r="83" spans="1:41" s="65" customFormat="1" ht="18" customHeight="1">
      <c r="A83" s="151"/>
      <c r="B83" s="153"/>
      <c r="C83" s="88"/>
      <c r="D83" s="88"/>
      <c r="E83" s="154"/>
      <c r="F83" s="154"/>
      <c r="G83" s="154"/>
      <c r="H83" s="154"/>
      <c r="I83" s="154"/>
      <c r="J83" s="154"/>
      <c r="K83" s="154"/>
      <c r="L83" s="154"/>
      <c r="M83" s="154"/>
      <c r="N83" s="154"/>
      <c r="O83" s="154"/>
      <c r="P83" s="154"/>
      <c r="Q83" s="154"/>
      <c r="R83" s="154"/>
      <c r="S83" s="154"/>
      <c r="T83" s="154"/>
      <c r="V83" s="66"/>
      <c r="W83" s="155"/>
      <c r="X83" s="155"/>
      <c r="Y83" s="155"/>
      <c r="Z83" s="155"/>
      <c r="AA83" s="155"/>
      <c r="AB83" s="155"/>
      <c r="AC83" s="155"/>
      <c r="AD83" s="155"/>
      <c r="AE83" s="155"/>
      <c r="AF83" s="155"/>
      <c r="AG83" s="155"/>
      <c r="AH83" s="155"/>
      <c r="AI83" s="155"/>
      <c r="AJ83" s="155"/>
      <c r="AK83" s="155"/>
      <c r="AL83" s="155"/>
      <c r="AM83" s="155"/>
      <c r="AN83" s="155"/>
      <c r="AO83" s="155"/>
    </row>
    <row r="84" spans="1:41" s="65" customFormat="1" ht="18" customHeight="1">
      <c r="A84" s="151"/>
      <c r="B84" s="153"/>
      <c r="C84" s="88"/>
      <c r="D84" s="88"/>
      <c r="E84" s="154"/>
      <c r="F84" s="154"/>
      <c r="G84" s="154"/>
      <c r="H84" s="154"/>
      <c r="I84" s="154"/>
      <c r="J84" s="154"/>
      <c r="K84" s="154"/>
      <c r="L84" s="154"/>
      <c r="M84" s="154"/>
      <c r="N84" s="154"/>
      <c r="O84" s="154"/>
      <c r="P84" s="154"/>
      <c r="Q84" s="154"/>
      <c r="R84" s="154"/>
      <c r="S84" s="154"/>
      <c r="T84" s="154"/>
      <c r="V84" s="66"/>
      <c r="W84" s="155"/>
      <c r="X84" s="155"/>
      <c r="Y84" s="155"/>
      <c r="Z84" s="155"/>
      <c r="AA84" s="155"/>
      <c r="AB84" s="155"/>
      <c r="AC84" s="155"/>
      <c r="AD84" s="155"/>
      <c r="AE84" s="155"/>
      <c r="AF84" s="155"/>
      <c r="AG84" s="155"/>
      <c r="AH84" s="155"/>
      <c r="AI84" s="155"/>
      <c r="AJ84" s="155"/>
      <c r="AK84" s="155"/>
      <c r="AL84" s="155"/>
      <c r="AM84" s="155"/>
      <c r="AN84" s="155"/>
      <c r="AO84" s="155"/>
    </row>
    <row r="85" spans="1:41" s="65" customFormat="1" ht="18" customHeight="1">
      <c r="A85" s="151"/>
      <c r="B85" s="153"/>
      <c r="C85" s="88"/>
      <c r="D85" s="88"/>
      <c r="E85" s="154"/>
      <c r="F85" s="154"/>
      <c r="G85" s="154"/>
      <c r="H85" s="154"/>
      <c r="I85" s="154"/>
      <c r="J85" s="154"/>
      <c r="K85" s="154"/>
      <c r="L85" s="154"/>
      <c r="M85" s="154"/>
      <c r="N85" s="154"/>
      <c r="O85" s="154"/>
      <c r="P85" s="154"/>
      <c r="Q85" s="154"/>
      <c r="R85" s="154"/>
      <c r="S85" s="154"/>
      <c r="T85" s="154"/>
      <c r="V85" s="66"/>
      <c r="W85" s="155"/>
      <c r="X85" s="155"/>
      <c r="Y85" s="155"/>
      <c r="Z85" s="155"/>
      <c r="AA85" s="155"/>
      <c r="AB85" s="155"/>
      <c r="AC85" s="155"/>
      <c r="AD85" s="155"/>
      <c r="AE85" s="155"/>
      <c r="AF85" s="155"/>
      <c r="AG85" s="155"/>
      <c r="AH85" s="155"/>
      <c r="AI85" s="155"/>
      <c r="AJ85" s="155"/>
      <c r="AK85" s="155"/>
      <c r="AL85" s="155"/>
      <c r="AM85" s="155"/>
      <c r="AN85" s="155"/>
      <c r="AO85" s="155"/>
    </row>
    <row r="86" spans="1:41" s="65" customFormat="1" ht="18" customHeight="1">
      <c r="A86" s="151"/>
      <c r="B86" s="153"/>
      <c r="C86" s="88"/>
      <c r="D86" s="88"/>
      <c r="E86" s="154"/>
      <c r="F86" s="154"/>
      <c r="G86" s="154"/>
      <c r="H86" s="154"/>
      <c r="I86" s="154"/>
      <c r="J86" s="154"/>
      <c r="K86" s="154"/>
      <c r="L86" s="154"/>
      <c r="M86" s="154"/>
      <c r="N86" s="154"/>
      <c r="O86" s="154"/>
      <c r="P86" s="154"/>
      <c r="Q86" s="154"/>
      <c r="R86" s="154"/>
      <c r="S86" s="154"/>
      <c r="T86" s="154"/>
      <c r="V86" s="66"/>
      <c r="W86" s="155"/>
      <c r="X86" s="155"/>
      <c r="Y86" s="155"/>
      <c r="Z86" s="155"/>
      <c r="AA86" s="155"/>
      <c r="AB86" s="155"/>
      <c r="AC86" s="155"/>
      <c r="AD86" s="155"/>
      <c r="AE86" s="155"/>
      <c r="AF86" s="155"/>
      <c r="AG86" s="155"/>
      <c r="AH86" s="155"/>
      <c r="AI86" s="155"/>
      <c r="AJ86" s="155"/>
      <c r="AK86" s="155"/>
      <c r="AL86" s="155"/>
      <c r="AM86" s="155"/>
      <c r="AN86" s="155"/>
      <c r="AO86" s="155"/>
    </row>
    <row r="87" spans="1:41" s="65" customFormat="1" ht="18" customHeight="1">
      <c r="A87" s="151"/>
      <c r="B87" s="153"/>
      <c r="C87" s="88"/>
      <c r="D87" s="88"/>
      <c r="E87" s="154"/>
      <c r="F87" s="154"/>
      <c r="G87" s="154"/>
      <c r="H87" s="154"/>
      <c r="I87" s="154"/>
      <c r="J87" s="154"/>
      <c r="K87" s="154"/>
      <c r="L87" s="154"/>
      <c r="M87" s="154"/>
      <c r="N87" s="154"/>
      <c r="O87" s="154"/>
      <c r="P87" s="154"/>
      <c r="Q87" s="154"/>
      <c r="R87" s="154"/>
      <c r="S87" s="154"/>
      <c r="T87" s="154"/>
      <c r="V87" s="66"/>
      <c r="W87" s="155"/>
      <c r="X87" s="155"/>
      <c r="Y87" s="155"/>
      <c r="Z87" s="155"/>
      <c r="AA87" s="155"/>
      <c r="AB87" s="155"/>
      <c r="AC87" s="155"/>
      <c r="AD87" s="155"/>
      <c r="AE87" s="155"/>
      <c r="AF87" s="155"/>
      <c r="AG87" s="155"/>
      <c r="AH87" s="155"/>
      <c r="AI87" s="155"/>
      <c r="AJ87" s="155"/>
      <c r="AK87" s="155"/>
      <c r="AL87" s="155"/>
      <c r="AM87" s="155"/>
      <c r="AN87" s="155"/>
      <c r="AO87" s="155"/>
    </row>
    <row r="88" spans="1:41" s="65" customFormat="1" ht="18" customHeight="1">
      <c r="A88" s="151" t="s">
        <v>7</v>
      </c>
      <c r="B88" s="153"/>
      <c r="C88" s="88"/>
      <c r="D88" s="88"/>
      <c r="E88" s="154"/>
      <c r="F88" s="154"/>
      <c r="G88" s="154"/>
      <c r="H88" s="154"/>
      <c r="I88" s="154"/>
      <c r="J88" s="154"/>
      <c r="K88" s="154"/>
      <c r="L88" s="154"/>
      <c r="M88" s="154"/>
      <c r="N88" s="154"/>
      <c r="O88" s="154"/>
      <c r="P88" s="154"/>
      <c r="Q88" s="154"/>
      <c r="R88" s="154"/>
      <c r="S88" s="154"/>
      <c r="T88" s="154"/>
      <c r="V88" s="66"/>
      <c r="W88" s="155"/>
      <c r="X88" s="155"/>
      <c r="Y88" s="155"/>
      <c r="Z88" s="155"/>
      <c r="AA88" s="155"/>
      <c r="AB88" s="155"/>
      <c r="AC88" s="155"/>
      <c r="AD88" s="155"/>
      <c r="AE88" s="155"/>
      <c r="AF88" s="155"/>
      <c r="AG88" s="155"/>
      <c r="AH88" s="155"/>
      <c r="AI88" s="155"/>
      <c r="AJ88" s="155"/>
      <c r="AK88" s="155"/>
      <c r="AL88" s="155"/>
      <c r="AM88" s="155"/>
      <c r="AN88" s="155"/>
      <c r="AO88" s="155"/>
    </row>
    <row r="89" spans="1:41" s="65" customFormat="1" ht="18" customHeight="1">
      <c r="A89" s="38" t="s">
        <v>87</v>
      </c>
      <c r="B89" s="153"/>
      <c r="C89" s="88"/>
      <c r="D89" s="88"/>
      <c r="E89" s="154"/>
      <c r="F89" s="154"/>
      <c r="G89" s="154"/>
      <c r="H89" s="154"/>
      <c r="I89" s="154"/>
      <c r="J89" s="154"/>
      <c r="K89" s="154"/>
      <c r="L89" s="91" t="s">
        <v>151</v>
      </c>
      <c r="M89" s="92" t="str">
        <f>IF('市様式　計画書　鏡　'!D22="","",'市様式　計画書　鏡　'!D22)</f>
        <v>令和</v>
      </c>
      <c r="N89" s="93">
        <f>IF($N$2="","",$N$2)</f>
      </c>
      <c r="O89" s="225" t="s">
        <v>133</v>
      </c>
      <c r="P89" s="225"/>
      <c r="Q89" s="226" t="s">
        <v>134</v>
      </c>
      <c r="R89" s="226"/>
      <c r="S89" s="226"/>
      <c r="T89" s="226"/>
      <c r="V89" s="66"/>
      <c r="W89" s="155"/>
      <c r="X89" s="155"/>
      <c r="Y89" s="155"/>
      <c r="Z89" s="155"/>
      <c r="AA89" s="155"/>
      <c r="AB89" s="155"/>
      <c r="AC89" s="155"/>
      <c r="AD89" s="155"/>
      <c r="AE89" s="155"/>
      <c r="AF89" s="155"/>
      <c r="AG89" s="155"/>
      <c r="AH89" s="155"/>
      <c r="AI89" s="155"/>
      <c r="AJ89" s="155"/>
      <c r="AK89" s="155"/>
      <c r="AL89" s="155"/>
      <c r="AM89" s="155"/>
      <c r="AN89" s="155"/>
      <c r="AO89" s="155"/>
    </row>
    <row r="90" spans="1:20" ht="18" customHeight="1">
      <c r="A90" s="38"/>
      <c r="B90" s="298" t="s">
        <v>79</v>
      </c>
      <c r="C90" s="298"/>
      <c r="D90" s="298"/>
      <c r="E90" s="298"/>
      <c r="F90" s="298"/>
      <c r="G90" s="298"/>
      <c r="H90" s="298"/>
      <c r="I90" s="298"/>
      <c r="J90" s="298"/>
      <c r="K90" s="298"/>
      <c r="L90" s="298"/>
      <c r="M90" s="298"/>
      <c r="N90" s="298"/>
      <c r="O90" s="298"/>
      <c r="P90" s="298"/>
      <c r="Q90" s="298"/>
      <c r="R90" s="298"/>
      <c r="S90" s="298"/>
      <c r="T90" s="298"/>
    </row>
    <row r="91" spans="2:20" ht="18" customHeight="1">
      <c r="B91" s="263" t="s">
        <v>166</v>
      </c>
      <c r="C91" s="263"/>
      <c r="D91" s="263"/>
      <c r="E91" s="263"/>
      <c r="F91" s="263"/>
      <c r="G91" s="263"/>
      <c r="H91" s="263"/>
      <c r="I91" s="263"/>
      <c r="J91" s="263"/>
      <c r="K91" s="263"/>
      <c r="L91" s="263"/>
      <c r="M91" s="263"/>
      <c r="N91" s="263"/>
      <c r="O91" s="263"/>
      <c r="P91" s="263"/>
      <c r="Q91" s="263"/>
      <c r="R91" s="263"/>
      <c r="S91" s="263"/>
      <c r="T91" s="263"/>
    </row>
    <row r="92" spans="2:20" ht="18" customHeight="1">
      <c r="B92" s="334"/>
      <c r="C92" s="249" t="s">
        <v>76</v>
      </c>
      <c r="D92" s="249"/>
      <c r="E92" s="249"/>
      <c r="F92" s="249"/>
      <c r="G92" s="249"/>
      <c r="H92" s="249"/>
      <c r="I92" s="79"/>
      <c r="J92" s="295" t="s">
        <v>80</v>
      </c>
      <c r="K92" s="296"/>
      <c r="L92" s="296"/>
      <c r="M92" s="296"/>
      <c r="N92" s="296"/>
      <c r="O92" s="296"/>
      <c r="P92" s="296"/>
      <c r="Q92" s="296"/>
      <c r="R92" s="296"/>
      <c r="S92" s="296"/>
      <c r="T92" s="297"/>
    </row>
    <row r="93" spans="2:20" ht="18" customHeight="1">
      <c r="B93" s="335"/>
      <c r="C93" s="250"/>
      <c r="D93" s="250"/>
      <c r="E93" s="250"/>
      <c r="F93" s="250"/>
      <c r="G93" s="250"/>
      <c r="H93" s="250"/>
      <c r="I93" s="49"/>
      <c r="J93" s="334" t="s">
        <v>26</v>
      </c>
      <c r="K93" s="337"/>
      <c r="L93" s="150" t="str">
        <f>IF(F7="","",IF(AND(F7="平成",G7&lt;=30),"平成","令和"))</f>
        <v>令和</v>
      </c>
      <c r="M93" s="109">
        <f>IF(G7="","",IF(AND(F7="平成",G7=31),"元",G7))</f>
      </c>
      <c r="N93" s="80" t="s">
        <v>74</v>
      </c>
      <c r="O93" s="150" t="str">
        <f>IF(L93="","",IF(AND(L93="平成",M93&lt;=30),"平成","令和"))</f>
        <v>令和</v>
      </c>
      <c r="P93" s="109">
        <f>IF(M93="","",IF(M93=30,"元",IF(M93="元",2,M93+1)))</f>
      </c>
      <c r="Q93" s="80" t="s">
        <v>74</v>
      </c>
      <c r="R93" s="150" t="str">
        <f>IF(L93="","",IF(AND(L93="平成",M93&lt;=29),"平成","令和"))</f>
        <v>令和</v>
      </c>
      <c r="S93" s="109">
        <f>IF(P93="","",IF(P93=30,"元",IF(P93="元",2,P93+1)))</f>
      </c>
      <c r="T93" s="80" t="s">
        <v>74</v>
      </c>
    </row>
    <row r="94" spans="2:20" ht="18" customHeight="1">
      <c r="B94" s="335"/>
      <c r="C94" s="250"/>
      <c r="D94" s="250"/>
      <c r="E94" s="250"/>
      <c r="F94" s="250"/>
      <c r="G94" s="250"/>
      <c r="H94" s="250"/>
      <c r="I94" s="49"/>
      <c r="J94" s="338"/>
      <c r="K94" s="339"/>
      <c r="L94" s="254" t="s">
        <v>29</v>
      </c>
      <c r="M94" s="255"/>
      <c r="N94" s="252" t="s">
        <v>84</v>
      </c>
      <c r="O94" s="254" t="s">
        <v>29</v>
      </c>
      <c r="P94" s="255"/>
      <c r="Q94" s="252" t="s">
        <v>84</v>
      </c>
      <c r="R94" s="254" t="s">
        <v>29</v>
      </c>
      <c r="S94" s="255"/>
      <c r="T94" s="252" t="s">
        <v>84</v>
      </c>
    </row>
    <row r="95" spans="2:20" ht="18" customHeight="1">
      <c r="B95" s="336"/>
      <c r="C95" s="251"/>
      <c r="D95" s="251"/>
      <c r="E95" s="251"/>
      <c r="F95" s="251"/>
      <c r="G95" s="251"/>
      <c r="H95" s="251"/>
      <c r="I95" s="81"/>
      <c r="J95" s="258" t="str">
        <f>IF(G9="","(      )","（"&amp;IF(F9="平成","H","R")&amp;G9&amp;"."&amp;I9&amp;"."&amp;K9&amp;"）")</f>
        <v>(      )</v>
      </c>
      <c r="K95" s="259"/>
      <c r="L95" s="256"/>
      <c r="M95" s="257"/>
      <c r="N95" s="253"/>
      <c r="O95" s="256"/>
      <c r="P95" s="257"/>
      <c r="Q95" s="253"/>
      <c r="R95" s="256"/>
      <c r="S95" s="257"/>
      <c r="T95" s="253"/>
    </row>
    <row r="96" spans="2:20" ht="18" customHeight="1">
      <c r="B96" s="340" t="s">
        <v>81</v>
      </c>
      <c r="C96" s="343" t="s">
        <v>32</v>
      </c>
      <c r="D96" s="344"/>
      <c r="E96" s="344"/>
      <c r="F96" s="344"/>
      <c r="G96" s="344"/>
      <c r="H96" s="344"/>
      <c r="I96" s="345"/>
      <c r="J96" s="424">
        <v>0</v>
      </c>
      <c r="K96" s="425"/>
      <c r="L96" s="422">
        <v>0</v>
      </c>
      <c r="M96" s="423"/>
      <c r="N96" s="111" t="str">
        <f>IF(L96=0,"( )",IF(L96=J96,"(0)",L96-J96))</f>
        <v>( )</v>
      </c>
      <c r="O96" s="422">
        <v>0</v>
      </c>
      <c r="P96" s="423"/>
      <c r="Q96" s="111" t="str">
        <f>IF(O96=0,"( )",IF(O96=J96,"(0)",O96-J96))</f>
        <v>( )</v>
      </c>
      <c r="R96" s="422">
        <v>0</v>
      </c>
      <c r="S96" s="423"/>
      <c r="T96" s="111" t="str">
        <f>IF(R96=0,"( )",IF(R96=J96,"(0)",R96-J96))</f>
        <v>( )</v>
      </c>
    </row>
    <row r="97" spans="2:20" ht="18" customHeight="1">
      <c r="B97" s="341"/>
      <c r="C97" s="346"/>
      <c r="D97" s="347"/>
      <c r="E97" s="347"/>
      <c r="F97" s="347"/>
      <c r="G97" s="347"/>
      <c r="H97" s="347"/>
      <c r="I97" s="348"/>
      <c r="J97" s="429"/>
      <c r="K97" s="430"/>
      <c r="L97" s="429"/>
      <c r="M97" s="431"/>
      <c r="N97" s="112">
        <f>IF(L97="","",L97-J97)</f>
      </c>
      <c r="O97" s="429"/>
      <c r="P97" s="431"/>
      <c r="Q97" s="112">
        <f>IF(O97="","",O97-J97)</f>
      </c>
      <c r="R97" s="429"/>
      <c r="S97" s="431"/>
      <c r="T97" s="112">
        <f>IF(R97="","",R97-J97)</f>
      </c>
    </row>
    <row r="98" spans="2:20" ht="18" customHeight="1">
      <c r="B98" s="341"/>
      <c r="C98" s="426" t="s">
        <v>23</v>
      </c>
      <c r="D98" s="427"/>
      <c r="E98" s="427"/>
      <c r="F98" s="427"/>
      <c r="G98" s="427"/>
      <c r="H98" s="427"/>
      <c r="I98" s="428"/>
      <c r="J98" s="420">
        <v>0</v>
      </c>
      <c r="K98" s="419"/>
      <c r="L98" s="420">
        <v>0</v>
      </c>
      <c r="M98" s="421"/>
      <c r="N98" s="113" t="str">
        <f>IF(L98=0,"( )",IF(L98=J98,"(0)",L98-J98))</f>
        <v>( )</v>
      </c>
      <c r="O98" s="418">
        <v>0</v>
      </c>
      <c r="P98" s="421"/>
      <c r="Q98" s="113" t="str">
        <f>IF(O98=0,"( )",IF(O98=J98,"(0)",O98-J98))</f>
        <v>( )</v>
      </c>
      <c r="R98" s="420">
        <v>0</v>
      </c>
      <c r="S98" s="421"/>
      <c r="T98" s="113" t="str">
        <f>IF(R98=0,"( )",IF(R98=J98,"(0)",R98-J98))</f>
        <v>( )</v>
      </c>
    </row>
    <row r="99" spans="2:20" ht="18" customHeight="1">
      <c r="B99" s="341"/>
      <c r="C99" s="415"/>
      <c r="D99" s="416"/>
      <c r="E99" s="416"/>
      <c r="F99" s="416"/>
      <c r="G99" s="416"/>
      <c r="H99" s="416"/>
      <c r="I99" s="417"/>
      <c r="J99" s="432"/>
      <c r="K99" s="433"/>
      <c r="L99" s="432"/>
      <c r="M99" s="434"/>
      <c r="N99" s="114">
        <f>IF(L99="","",L99-J99)</f>
      </c>
      <c r="O99" s="432"/>
      <c r="P99" s="434"/>
      <c r="Q99" s="114">
        <f>IF(O99="","",O99-J99)</f>
      </c>
      <c r="R99" s="432"/>
      <c r="S99" s="434"/>
      <c r="T99" s="114">
        <f>IF(R99="","",R99-J99)</f>
      </c>
    </row>
    <row r="100" spans="2:20" ht="18" customHeight="1">
      <c r="B100" s="341"/>
      <c r="C100" s="412" t="s">
        <v>22</v>
      </c>
      <c r="D100" s="413"/>
      <c r="E100" s="413"/>
      <c r="F100" s="413"/>
      <c r="G100" s="413"/>
      <c r="H100" s="413"/>
      <c r="I100" s="414"/>
      <c r="J100" s="418">
        <v>0</v>
      </c>
      <c r="K100" s="419"/>
      <c r="L100" s="420">
        <v>0</v>
      </c>
      <c r="M100" s="421"/>
      <c r="N100" s="113" t="str">
        <f>IF(L100=0,"( )",IF(L100=J100,"(0)",L100-J100))</f>
        <v>( )</v>
      </c>
      <c r="O100" s="418">
        <v>0</v>
      </c>
      <c r="P100" s="421"/>
      <c r="Q100" s="113" t="str">
        <f>IF(O100=0,"( )",IF(O100=J100,"(0)",O100-J100))</f>
        <v>( )</v>
      </c>
      <c r="R100" s="420">
        <v>0</v>
      </c>
      <c r="S100" s="421"/>
      <c r="T100" s="113" t="str">
        <f>IF(R100=0,"( )",IF(R100=J100,"(0)",R100-J100))</f>
        <v>( )</v>
      </c>
    </row>
    <row r="101" spans="2:20" ht="18" customHeight="1">
      <c r="B101" s="341"/>
      <c r="C101" s="415"/>
      <c r="D101" s="416"/>
      <c r="E101" s="416"/>
      <c r="F101" s="416"/>
      <c r="G101" s="416"/>
      <c r="H101" s="416"/>
      <c r="I101" s="417"/>
      <c r="J101" s="432"/>
      <c r="K101" s="433"/>
      <c r="L101" s="432"/>
      <c r="M101" s="434"/>
      <c r="N101" s="114">
        <f>IF(L101="","",L101-J101)</f>
      </c>
      <c r="O101" s="432"/>
      <c r="P101" s="434"/>
      <c r="Q101" s="114">
        <f>IF(O101="","",O101-J101)</f>
      </c>
      <c r="R101" s="432"/>
      <c r="S101" s="434"/>
      <c r="T101" s="114">
        <f>IF(R101="","",R101-J101)</f>
      </c>
    </row>
    <row r="102" spans="2:20" ht="18" customHeight="1">
      <c r="B102" s="341"/>
      <c r="C102" s="412" t="s">
        <v>24</v>
      </c>
      <c r="D102" s="413"/>
      <c r="E102" s="413"/>
      <c r="F102" s="413"/>
      <c r="G102" s="413"/>
      <c r="H102" s="413"/>
      <c r="I102" s="414"/>
      <c r="J102" s="420">
        <v>0</v>
      </c>
      <c r="K102" s="419"/>
      <c r="L102" s="420">
        <v>0</v>
      </c>
      <c r="M102" s="421"/>
      <c r="N102" s="113" t="str">
        <f>IF(L102=0,"( )",IF(L102=J102,"(0)",L102-J102))</f>
        <v>( )</v>
      </c>
      <c r="O102" s="418">
        <v>0</v>
      </c>
      <c r="P102" s="421"/>
      <c r="Q102" s="113" t="str">
        <f>IF(O102=0,"( )",IF(O102=J102,"(0)",O102-J102))</f>
        <v>( )</v>
      </c>
      <c r="R102" s="420">
        <v>0</v>
      </c>
      <c r="S102" s="421"/>
      <c r="T102" s="113" t="str">
        <f>IF(R102=0,"( )",IF(R102=J102,"(0)",R102-J102))</f>
        <v>( )</v>
      </c>
    </row>
    <row r="103" spans="2:20" ht="18" customHeight="1">
      <c r="B103" s="341"/>
      <c r="C103" s="415"/>
      <c r="D103" s="416"/>
      <c r="E103" s="416"/>
      <c r="F103" s="416"/>
      <c r="G103" s="416"/>
      <c r="H103" s="416"/>
      <c r="I103" s="417"/>
      <c r="J103" s="432"/>
      <c r="K103" s="433"/>
      <c r="L103" s="432"/>
      <c r="M103" s="434"/>
      <c r="N103" s="114">
        <f>IF(L103="","",L103-J103)</f>
      </c>
      <c r="O103" s="432"/>
      <c r="P103" s="434"/>
      <c r="Q103" s="114">
        <f>IF(O103="","",O103-J103)</f>
      </c>
      <c r="R103" s="432"/>
      <c r="S103" s="434"/>
      <c r="T103" s="114">
        <f>IF(R103="","",R103-J103)</f>
      </c>
    </row>
    <row r="104" spans="2:20" ht="18" customHeight="1">
      <c r="B104" s="341"/>
      <c r="C104" s="412" t="s">
        <v>83</v>
      </c>
      <c r="D104" s="413"/>
      <c r="E104" s="413"/>
      <c r="F104" s="413"/>
      <c r="G104" s="413"/>
      <c r="H104" s="413"/>
      <c r="I104" s="414"/>
      <c r="J104" s="420">
        <v>0</v>
      </c>
      <c r="K104" s="419"/>
      <c r="L104" s="420">
        <v>0</v>
      </c>
      <c r="M104" s="421"/>
      <c r="N104" s="113" t="str">
        <f>IF(L104=0,"( )",IF(L104=J104,"(0)",L104-J104))</f>
        <v>( )</v>
      </c>
      <c r="O104" s="418">
        <v>0</v>
      </c>
      <c r="P104" s="421"/>
      <c r="Q104" s="113" t="str">
        <f>IF(O104=0,"( )",IF(O104=J104,"(0)",O104-J104))</f>
        <v>( )</v>
      </c>
      <c r="R104" s="420">
        <v>0</v>
      </c>
      <c r="S104" s="421"/>
      <c r="T104" s="113" t="str">
        <f>IF(R104=0,"( )",IF(R104=J104,"(0)",R104-J104))</f>
        <v>( )</v>
      </c>
    </row>
    <row r="105" spans="2:20" ht="18" customHeight="1">
      <c r="B105" s="341"/>
      <c r="C105" s="415"/>
      <c r="D105" s="416"/>
      <c r="E105" s="416"/>
      <c r="F105" s="416"/>
      <c r="G105" s="416"/>
      <c r="H105" s="416"/>
      <c r="I105" s="417"/>
      <c r="J105" s="432"/>
      <c r="K105" s="433"/>
      <c r="L105" s="432"/>
      <c r="M105" s="434"/>
      <c r="N105" s="114">
        <f>IF(L105="","",L105-J105)</f>
      </c>
      <c r="O105" s="432"/>
      <c r="P105" s="434"/>
      <c r="Q105" s="114">
        <f>IF(O105="","",O105-J105)</f>
      </c>
      <c r="R105" s="432"/>
      <c r="S105" s="434"/>
      <c r="T105" s="114">
        <f>IF(R105="","",R105-J105)</f>
      </c>
    </row>
    <row r="106" spans="2:20" ht="18" customHeight="1">
      <c r="B106" s="341"/>
      <c r="C106" s="435" t="s">
        <v>33</v>
      </c>
      <c r="D106" s="382"/>
      <c r="E106" s="382"/>
      <c r="F106" s="382"/>
      <c r="G106" s="382"/>
      <c r="H106" s="382"/>
      <c r="I106" s="436"/>
      <c r="J106" s="440">
        <v>0</v>
      </c>
      <c r="K106" s="441"/>
      <c r="L106" s="440">
        <v>0</v>
      </c>
      <c r="M106" s="442"/>
      <c r="N106" s="111" t="str">
        <f>IF(L106=0,"( )",IF(L106=J106,"(0)",L106-J106))</f>
        <v>( )</v>
      </c>
      <c r="O106" s="443">
        <v>0</v>
      </c>
      <c r="P106" s="442"/>
      <c r="Q106" s="111" t="str">
        <f>IF(O106=0,"( )",IF(O106=J106,"(0)",O106-J106))</f>
        <v>( )</v>
      </c>
      <c r="R106" s="440">
        <v>0</v>
      </c>
      <c r="S106" s="442"/>
      <c r="T106" s="111" t="str">
        <f>IF(R106=0,"( )",IF(R106=J106,"(0)",R106-J106))</f>
        <v>( )</v>
      </c>
    </row>
    <row r="107" spans="2:20" ht="18" customHeight="1">
      <c r="B107" s="342"/>
      <c r="C107" s="437"/>
      <c r="D107" s="438"/>
      <c r="E107" s="438"/>
      <c r="F107" s="438"/>
      <c r="G107" s="438"/>
      <c r="H107" s="438"/>
      <c r="I107" s="439"/>
      <c r="J107" s="429"/>
      <c r="K107" s="430"/>
      <c r="L107" s="429"/>
      <c r="M107" s="431"/>
      <c r="N107" s="112">
        <f>IF(L107="","",L107-J107)</f>
      </c>
      <c r="O107" s="429"/>
      <c r="P107" s="431"/>
      <c r="Q107" s="112">
        <f>IF(O107="","",O107-J107)</f>
      </c>
      <c r="R107" s="429"/>
      <c r="S107" s="431"/>
      <c r="T107" s="112">
        <f>IF(R107="","",R107-J107)</f>
      </c>
    </row>
    <row r="108" spans="2:20" ht="18" customHeight="1">
      <c r="B108" s="340" t="s">
        <v>82</v>
      </c>
      <c r="C108" s="444" t="s">
        <v>27</v>
      </c>
      <c r="D108" s="446" t="s">
        <v>25</v>
      </c>
      <c r="E108" s="447"/>
      <c r="F108" s="447"/>
      <c r="G108" s="447"/>
      <c r="H108" s="447"/>
      <c r="I108" s="448"/>
      <c r="J108" s="422">
        <v>0</v>
      </c>
      <c r="K108" s="425"/>
      <c r="L108" s="422">
        <v>0</v>
      </c>
      <c r="M108" s="423"/>
      <c r="N108" s="115" t="str">
        <f>IF(L108=0,"( )",IF(L108=J108,"(0)",L108-J108))</f>
        <v>( )</v>
      </c>
      <c r="O108" s="424">
        <v>0</v>
      </c>
      <c r="P108" s="423"/>
      <c r="Q108" s="115" t="str">
        <f>IF(O108=0,"( )",IF(O108=J108,"(0)",O108-J108))</f>
        <v>( )</v>
      </c>
      <c r="R108" s="422">
        <v>0</v>
      </c>
      <c r="S108" s="423"/>
      <c r="T108" s="115" t="str">
        <f>IF(R108=0,"( )",IF(R108=J108,"(0)",R108-J108))</f>
        <v>( )</v>
      </c>
    </row>
    <row r="109" spans="2:20" ht="18" customHeight="1">
      <c r="B109" s="341"/>
      <c r="C109" s="445"/>
      <c r="D109" s="449"/>
      <c r="E109" s="450"/>
      <c r="F109" s="450"/>
      <c r="G109" s="450"/>
      <c r="H109" s="450"/>
      <c r="I109" s="451"/>
      <c r="J109" s="432"/>
      <c r="K109" s="433"/>
      <c r="L109" s="429"/>
      <c r="M109" s="431"/>
      <c r="N109" s="112">
        <f>IF(L109="","",L109-J109)</f>
      </c>
      <c r="O109" s="429"/>
      <c r="P109" s="431"/>
      <c r="Q109" s="112">
        <f>IF(O109="","",O109-J109)</f>
      </c>
      <c r="R109" s="429"/>
      <c r="S109" s="431"/>
      <c r="T109" s="112">
        <f>IF(R109="","",R109-J109)</f>
      </c>
    </row>
    <row r="110" spans="2:20" ht="18" customHeight="1">
      <c r="B110" s="341"/>
      <c r="C110" s="445"/>
      <c r="D110" s="452" t="s">
        <v>92</v>
      </c>
      <c r="E110" s="453"/>
      <c r="F110" s="453"/>
      <c r="G110" s="453"/>
      <c r="H110" s="453"/>
      <c r="I110" s="454"/>
      <c r="J110" s="420">
        <v>0</v>
      </c>
      <c r="K110" s="419"/>
      <c r="L110" s="420">
        <v>0</v>
      </c>
      <c r="M110" s="421"/>
      <c r="N110" s="113" t="str">
        <f>IF(L110=0,"( )",IF(L110=J110,"(0)",L110-J110))</f>
        <v>( )</v>
      </c>
      <c r="O110" s="418">
        <v>0</v>
      </c>
      <c r="P110" s="421"/>
      <c r="Q110" s="113" t="str">
        <f>IF(O110=0,"( )",IF(O110=J110,"(0)",O110-J110))</f>
        <v>( )</v>
      </c>
      <c r="R110" s="420">
        <v>0</v>
      </c>
      <c r="S110" s="421"/>
      <c r="T110" s="113" t="str">
        <f>IF(R110=0,"( )",IF(R110=J110,"(0)",R110-J110))</f>
        <v>( )</v>
      </c>
    </row>
    <row r="111" spans="2:20" ht="18" customHeight="1">
      <c r="B111" s="341"/>
      <c r="C111" s="445"/>
      <c r="D111" s="449"/>
      <c r="E111" s="450"/>
      <c r="F111" s="450"/>
      <c r="G111" s="450"/>
      <c r="H111" s="450"/>
      <c r="I111" s="451"/>
      <c r="J111" s="432"/>
      <c r="K111" s="433"/>
      <c r="L111" s="432"/>
      <c r="M111" s="434"/>
      <c r="N111" s="114">
        <f>IF(L111="","",L111-J111)</f>
      </c>
      <c r="O111" s="432"/>
      <c r="P111" s="434"/>
      <c r="Q111" s="114">
        <f>IF(O111="","",O111-J111)</f>
      </c>
      <c r="R111" s="432"/>
      <c r="S111" s="434"/>
      <c r="T111" s="114">
        <f>IF(R111="","",R111-J111)</f>
      </c>
    </row>
    <row r="112" spans="2:20" ht="18" customHeight="1">
      <c r="B112" s="341"/>
      <c r="C112" s="455" t="s">
        <v>34</v>
      </c>
      <c r="D112" s="456"/>
      <c r="E112" s="456"/>
      <c r="F112" s="456"/>
      <c r="G112" s="456"/>
      <c r="H112" s="456"/>
      <c r="I112" s="457"/>
      <c r="J112" s="440">
        <v>0</v>
      </c>
      <c r="K112" s="441"/>
      <c r="L112" s="440">
        <v>0</v>
      </c>
      <c r="M112" s="442"/>
      <c r="N112" s="111" t="str">
        <f>IF(L112=0,"( )",IF(L112=J112,"(0)",L112-J112))</f>
        <v>( )</v>
      </c>
      <c r="O112" s="443">
        <v>0</v>
      </c>
      <c r="P112" s="442"/>
      <c r="Q112" s="111" t="str">
        <f>IF(O112=0,"( )",IF(O112=J112,"(0)",O112-J112))</f>
        <v>( )</v>
      </c>
      <c r="R112" s="440">
        <v>0</v>
      </c>
      <c r="S112" s="442"/>
      <c r="T112" s="111" t="str">
        <f>IF(R112=0,"( )",IF(R112=J112,"(0)",R112-J112))</f>
        <v>( )</v>
      </c>
    </row>
    <row r="113" spans="2:20" ht="13.5" customHeight="1">
      <c r="B113" s="342"/>
      <c r="C113" s="437"/>
      <c r="D113" s="438"/>
      <c r="E113" s="438"/>
      <c r="F113" s="438"/>
      <c r="G113" s="438"/>
      <c r="H113" s="438"/>
      <c r="I113" s="439"/>
      <c r="J113" s="460"/>
      <c r="K113" s="463"/>
      <c r="L113" s="460"/>
      <c r="M113" s="464"/>
      <c r="N113" s="116">
        <f>IF(L113="","",L113-J113)</f>
      </c>
      <c r="O113" s="460"/>
      <c r="P113" s="464"/>
      <c r="Q113" s="116">
        <f>IF(O113="","",O113-J113)</f>
      </c>
      <c r="R113" s="460"/>
      <c r="S113" s="464"/>
      <c r="T113" s="116">
        <f>IF(R113="","",R113-J113)</f>
      </c>
    </row>
    <row r="114" spans="2:20" ht="18" customHeight="1">
      <c r="B114" s="343"/>
      <c r="C114" s="447" t="s">
        <v>28</v>
      </c>
      <c r="D114" s="447"/>
      <c r="E114" s="447"/>
      <c r="F114" s="447"/>
      <c r="G114" s="447"/>
      <c r="H114" s="447"/>
      <c r="I114" s="448"/>
      <c r="J114" s="458">
        <f>J96+J98+J100+J102+J104+J106+J108+J110+J112</f>
        <v>0</v>
      </c>
      <c r="K114" s="459"/>
      <c r="L114" s="458">
        <f>L96+L98+L100+L102+L104+L106+L108+L110+L112</f>
        <v>0</v>
      </c>
      <c r="M114" s="467"/>
      <c r="N114" s="115" t="str">
        <f>IF(L114=0,"( )",IF(L114=J114,"(0)",L114-J114))</f>
        <v>( )</v>
      </c>
      <c r="O114" s="467">
        <f>O96+O98+O100+O102+O104+O106+O108+O110+O112</f>
        <v>0</v>
      </c>
      <c r="P114" s="467"/>
      <c r="Q114" s="111" t="str">
        <f>IF(O114=0,"( )",IF(O114=J114,"(0)",O114-J114))</f>
        <v>( )</v>
      </c>
      <c r="R114" s="458">
        <f>R96+R98+R100+R102+R104+R106+R108+R110+R112</f>
        <v>0</v>
      </c>
      <c r="S114" s="467"/>
      <c r="T114" s="111" t="str">
        <f>IF(R114=0,"( )",IF(R114=J114,"(0)",R114-J114))</f>
        <v>( )</v>
      </c>
    </row>
    <row r="115" spans="2:20" ht="14.25" customHeight="1">
      <c r="B115" s="437"/>
      <c r="C115" s="438"/>
      <c r="D115" s="438"/>
      <c r="E115" s="438"/>
      <c r="F115" s="438"/>
      <c r="G115" s="438"/>
      <c r="H115" s="438"/>
      <c r="I115" s="439"/>
      <c r="J115" s="487">
        <f>IF(SUM(J97,J99,J101,J103,J105,J107,J109,J111,J113)=0,"",J97+J99+J101+J103+J105+J107+J109+J111+J113)</f>
      </c>
      <c r="K115" s="488"/>
      <c r="L115" s="465">
        <f>IF(SUM(L97,L99,L101,L103,L105,L107,L109,L111,L113)=0,"",L97+L99+L101+L103+L105+L107+L109+L111+L113)</f>
      </c>
      <c r="M115" s="466"/>
      <c r="N115" s="116">
        <f>IF(L115="","",L115-J115)</f>
      </c>
      <c r="O115" s="466">
        <f>IF(SUM(O97,O99,O101,O103,O105,O107,O109,O111,O113)=0,"",O97+O99+O101+O103+O105+O107+O109+O111+O113)</f>
      </c>
      <c r="P115" s="466"/>
      <c r="Q115" s="116">
        <f>IF(O115="","",O115-J115)</f>
      </c>
      <c r="R115" s="465">
        <f>IF(SUM(R97,R99,R101,R103,R105,R107,R109,R111,R113)=0,"",R97+R99+R101+R103+R105+R107+R109+R111+R113)</f>
      </c>
      <c r="S115" s="466"/>
      <c r="T115" s="116">
        <f>IF(R115="","",R115-J115)</f>
      </c>
    </row>
    <row r="116" spans="2:20" ht="18" customHeight="1">
      <c r="B116" s="343"/>
      <c r="C116" s="447" t="s">
        <v>35</v>
      </c>
      <c r="D116" s="447"/>
      <c r="E116" s="447"/>
      <c r="F116" s="447"/>
      <c r="G116" s="447"/>
      <c r="H116" s="447"/>
      <c r="I116" s="448"/>
      <c r="J116" s="422">
        <v>0</v>
      </c>
      <c r="K116" s="425"/>
      <c r="L116" s="440">
        <v>0</v>
      </c>
      <c r="M116" s="443"/>
      <c r="N116" s="441"/>
      <c r="O116" s="440">
        <v>0</v>
      </c>
      <c r="P116" s="443"/>
      <c r="Q116" s="441"/>
      <c r="R116" s="440">
        <v>0</v>
      </c>
      <c r="S116" s="443"/>
      <c r="T116" s="441"/>
    </row>
    <row r="117" spans="2:20" ht="12" customHeight="1">
      <c r="B117" s="471"/>
      <c r="C117" s="438"/>
      <c r="D117" s="438"/>
      <c r="E117" s="438"/>
      <c r="F117" s="438"/>
      <c r="G117" s="438"/>
      <c r="H117" s="438"/>
      <c r="I117" s="439"/>
      <c r="J117" s="429"/>
      <c r="K117" s="478"/>
      <c r="L117" s="460"/>
      <c r="M117" s="461"/>
      <c r="N117" s="462"/>
      <c r="O117" s="460"/>
      <c r="P117" s="461"/>
      <c r="Q117" s="462"/>
      <c r="R117" s="460"/>
      <c r="S117" s="461"/>
      <c r="T117" s="462"/>
    </row>
    <row r="118" spans="2:20" ht="18" customHeight="1">
      <c r="B118" s="343"/>
      <c r="C118" s="447" t="s">
        <v>30</v>
      </c>
      <c r="D118" s="472"/>
      <c r="E118" s="472"/>
      <c r="F118" s="472"/>
      <c r="G118" s="472"/>
      <c r="H118" s="472"/>
      <c r="I118" s="473"/>
      <c r="J118" s="474" t="str">
        <f>IF(ISERROR(J114/J116),"( )",J114/J116)</f>
        <v>( )</v>
      </c>
      <c r="K118" s="475"/>
      <c r="L118" s="474" t="str">
        <f>IF(ISERROR(L114/L116),"( )",L114/L116)</f>
        <v>( )</v>
      </c>
      <c r="M118" s="476"/>
      <c r="N118" s="477"/>
      <c r="O118" s="474" t="str">
        <f>IF(ISERROR(O114/O116),"( )",O114/O116)</f>
        <v>( )</v>
      </c>
      <c r="P118" s="476"/>
      <c r="Q118" s="477"/>
      <c r="R118" s="474" t="str">
        <f>IF(ISERROR(R114/R116),"( )",R114/R116)</f>
        <v>( )</v>
      </c>
      <c r="S118" s="476"/>
      <c r="T118" s="477"/>
    </row>
    <row r="119" spans="2:20" ht="13.5" customHeight="1">
      <c r="B119" s="471"/>
      <c r="C119" s="438"/>
      <c r="D119" s="438"/>
      <c r="E119" s="438"/>
      <c r="F119" s="438"/>
      <c r="G119" s="438"/>
      <c r="H119" s="438"/>
      <c r="I119" s="439"/>
      <c r="J119" s="482">
        <f>IF(ISERROR(J115/J117),"",J115/J117)</f>
      </c>
      <c r="K119" s="483"/>
      <c r="L119" s="479">
        <f>IF(ISERROR(L115/L117),"",L115/L117)</f>
      </c>
      <c r="M119" s="480"/>
      <c r="N119" s="481"/>
      <c r="O119" s="479">
        <f>IF(ISERROR(O115/O117),"",O115/O117)</f>
      </c>
      <c r="P119" s="480"/>
      <c r="Q119" s="481"/>
      <c r="R119" s="479">
        <f>IF(ISERROR(R115/R117),"",R115/R117)</f>
      </c>
      <c r="S119" s="480"/>
      <c r="T119" s="481"/>
    </row>
    <row r="120" spans="2:20" ht="24" customHeight="1">
      <c r="B120" s="469" t="s">
        <v>89</v>
      </c>
      <c r="C120" s="469"/>
      <c r="D120" s="469"/>
      <c r="E120" s="469"/>
      <c r="F120" s="469"/>
      <c r="G120" s="469"/>
      <c r="H120" s="469"/>
      <c r="I120" s="469"/>
      <c r="J120" s="469"/>
      <c r="K120" s="469"/>
      <c r="L120" s="469"/>
      <c r="M120" s="469"/>
      <c r="N120" s="469"/>
      <c r="O120" s="469"/>
      <c r="P120" s="469"/>
      <c r="Q120" s="469"/>
      <c r="R120" s="469"/>
      <c r="S120" s="469"/>
      <c r="T120" s="469"/>
    </row>
    <row r="121" spans="2:20" ht="37.5" customHeight="1">
      <c r="B121" s="470"/>
      <c r="C121" s="470"/>
      <c r="D121" s="470"/>
      <c r="E121" s="470"/>
      <c r="F121" s="470"/>
      <c r="G121" s="470"/>
      <c r="H121" s="470"/>
      <c r="I121" s="470"/>
      <c r="J121" s="470"/>
      <c r="K121" s="470"/>
      <c r="L121" s="470"/>
      <c r="M121" s="470"/>
      <c r="N121" s="470"/>
      <c r="O121" s="470"/>
      <c r="P121" s="470"/>
      <c r="Q121" s="470"/>
      <c r="R121" s="470"/>
      <c r="S121" s="470"/>
      <c r="T121" s="470"/>
    </row>
    <row r="122" spans="2:41" ht="15" customHeight="1">
      <c r="B122" s="228" t="s">
        <v>148</v>
      </c>
      <c r="C122" s="228"/>
      <c r="D122" s="228"/>
      <c r="E122" s="228"/>
      <c r="F122" s="228"/>
      <c r="G122" s="228"/>
      <c r="H122" s="228"/>
      <c r="I122" s="228"/>
      <c r="J122" s="228"/>
      <c r="K122" s="228"/>
      <c r="L122" s="228"/>
      <c r="M122" s="228"/>
      <c r="N122" s="228"/>
      <c r="O122" s="228"/>
      <c r="P122" s="228"/>
      <c r="Q122" s="228"/>
      <c r="R122" s="228"/>
      <c r="S122" s="228"/>
      <c r="T122" s="228"/>
      <c r="W122" s="155"/>
      <c r="X122" s="155"/>
      <c r="Y122" s="155"/>
      <c r="Z122" s="155"/>
      <c r="AA122" s="155"/>
      <c r="AB122" s="155"/>
      <c r="AC122" s="155"/>
      <c r="AD122" s="155"/>
      <c r="AE122" s="155"/>
      <c r="AF122" s="155"/>
      <c r="AG122" s="155"/>
      <c r="AH122" s="155"/>
      <c r="AI122" s="155"/>
      <c r="AJ122" s="155"/>
      <c r="AK122" s="155"/>
      <c r="AL122" s="155"/>
      <c r="AM122" s="155"/>
      <c r="AN122" s="155"/>
      <c r="AO122" s="155"/>
    </row>
    <row r="123" spans="2:41" ht="15.75" customHeight="1">
      <c r="B123" s="261" t="s">
        <v>136</v>
      </c>
      <c r="C123" s="312"/>
      <c r="D123" s="312"/>
      <c r="E123" s="312"/>
      <c r="F123" s="312"/>
      <c r="G123" s="312"/>
      <c r="H123" s="312"/>
      <c r="I123" s="312"/>
      <c r="J123" s="312"/>
      <c r="K123" s="312"/>
      <c r="L123" s="312"/>
      <c r="M123" s="312"/>
      <c r="N123" s="312"/>
      <c r="O123" s="312"/>
      <c r="P123" s="312"/>
      <c r="Q123" s="312"/>
      <c r="R123" s="312"/>
      <c r="S123" s="312"/>
      <c r="T123" s="312"/>
      <c r="W123" s="155"/>
      <c r="X123" s="155"/>
      <c r="Y123" s="155"/>
      <c r="Z123" s="155"/>
      <c r="AA123" s="155"/>
      <c r="AB123" s="155"/>
      <c r="AC123" s="155"/>
      <c r="AD123" s="155"/>
      <c r="AE123" s="155"/>
      <c r="AF123" s="155"/>
      <c r="AG123" s="155"/>
      <c r="AH123" s="155"/>
      <c r="AI123" s="155"/>
      <c r="AJ123" s="155"/>
      <c r="AK123" s="155"/>
      <c r="AL123" s="155"/>
      <c r="AM123" s="155"/>
      <c r="AN123" s="155"/>
      <c r="AO123" s="155"/>
    </row>
    <row r="124" spans="2:41" ht="15.75" customHeight="1">
      <c r="B124" s="301" t="s">
        <v>103</v>
      </c>
      <c r="C124" s="302"/>
      <c r="D124" s="302"/>
      <c r="E124" s="302"/>
      <c r="F124" s="302"/>
      <c r="G124" s="302"/>
      <c r="H124" s="302"/>
      <c r="I124" s="302"/>
      <c r="J124" s="302"/>
      <c r="K124" s="302"/>
      <c r="L124" s="302"/>
      <c r="M124" s="302"/>
      <c r="N124" s="302"/>
      <c r="O124" s="302"/>
      <c r="P124" s="302"/>
      <c r="Q124" s="302"/>
      <c r="R124" s="302"/>
      <c r="S124" s="302"/>
      <c r="T124" s="302"/>
      <c r="W124" s="155"/>
      <c r="X124" s="155"/>
      <c r="Y124" s="155"/>
      <c r="Z124" s="155"/>
      <c r="AA124" s="155"/>
      <c r="AB124" s="155"/>
      <c r="AC124" s="155"/>
      <c r="AD124" s="155"/>
      <c r="AE124" s="155"/>
      <c r="AF124" s="155"/>
      <c r="AG124" s="155"/>
      <c r="AH124" s="155"/>
      <c r="AI124" s="155"/>
      <c r="AJ124" s="155"/>
      <c r="AK124" s="155"/>
      <c r="AL124" s="155"/>
      <c r="AM124" s="155"/>
      <c r="AN124" s="155"/>
      <c r="AO124" s="155"/>
    </row>
    <row r="125" spans="2:41" ht="18" customHeight="1">
      <c r="B125" s="97"/>
      <c r="C125" s="308" t="s">
        <v>52</v>
      </c>
      <c r="D125" s="309"/>
      <c r="E125" s="309"/>
      <c r="F125" s="309"/>
      <c r="G125" s="309"/>
      <c r="H125" s="309"/>
      <c r="I125" s="309"/>
      <c r="J125" s="309"/>
      <c r="K125" s="309"/>
      <c r="L125" s="309"/>
      <c r="M125" s="309"/>
      <c r="N125" s="309"/>
      <c r="O125" s="309"/>
      <c r="P125" s="309"/>
      <c r="Q125" s="309"/>
      <c r="R125" s="309"/>
      <c r="S125" s="309"/>
      <c r="T125" s="310"/>
      <c r="W125" s="155"/>
      <c r="X125" s="155"/>
      <c r="Y125" s="155"/>
      <c r="Z125" s="155"/>
      <c r="AA125" s="155"/>
      <c r="AB125" s="155"/>
      <c r="AC125" s="155"/>
      <c r="AD125" s="155"/>
      <c r="AE125" s="155"/>
      <c r="AF125" s="155"/>
      <c r="AG125" s="155"/>
      <c r="AH125" s="155"/>
      <c r="AI125" s="155"/>
      <c r="AJ125" s="155"/>
      <c r="AK125" s="155"/>
      <c r="AL125" s="155"/>
      <c r="AM125" s="155"/>
      <c r="AN125" s="155"/>
      <c r="AO125" s="155"/>
    </row>
    <row r="126" spans="2:41" ht="18" customHeight="1">
      <c r="B126" s="96"/>
      <c r="C126" s="292" t="s">
        <v>53</v>
      </c>
      <c r="D126" s="293"/>
      <c r="E126" s="293"/>
      <c r="F126" s="293"/>
      <c r="G126" s="293"/>
      <c r="H126" s="293"/>
      <c r="I126" s="293"/>
      <c r="J126" s="293"/>
      <c r="K126" s="293"/>
      <c r="L126" s="293"/>
      <c r="M126" s="293"/>
      <c r="N126" s="293"/>
      <c r="O126" s="293"/>
      <c r="P126" s="293"/>
      <c r="Q126" s="293"/>
      <c r="R126" s="293"/>
      <c r="S126" s="293"/>
      <c r="T126" s="294"/>
      <c r="W126" s="155"/>
      <c r="X126" s="155"/>
      <c r="Y126" s="155"/>
      <c r="Z126" s="155"/>
      <c r="AA126" s="155"/>
      <c r="AB126" s="155"/>
      <c r="AC126" s="155"/>
      <c r="AD126" s="155"/>
      <c r="AE126" s="155"/>
      <c r="AF126" s="155"/>
      <c r="AG126" s="155"/>
      <c r="AH126" s="155"/>
      <c r="AI126" s="155"/>
      <c r="AJ126" s="155"/>
      <c r="AK126" s="155"/>
      <c r="AL126" s="155"/>
      <c r="AM126" s="155"/>
      <c r="AN126" s="155"/>
      <c r="AO126" s="155"/>
    </row>
    <row r="127" spans="2:41" ht="18" customHeight="1">
      <c r="B127" s="96"/>
      <c r="C127" s="292" t="s">
        <v>39</v>
      </c>
      <c r="D127" s="293"/>
      <c r="E127" s="293"/>
      <c r="F127" s="293"/>
      <c r="G127" s="293"/>
      <c r="H127" s="293"/>
      <c r="I127" s="293"/>
      <c r="J127" s="293"/>
      <c r="K127" s="293"/>
      <c r="L127" s="293"/>
      <c r="M127" s="293"/>
      <c r="N127" s="293"/>
      <c r="O127" s="293"/>
      <c r="P127" s="293"/>
      <c r="Q127" s="293"/>
      <c r="R127" s="293"/>
      <c r="S127" s="293"/>
      <c r="T127" s="294"/>
      <c r="W127" s="155"/>
      <c r="X127" s="155"/>
      <c r="Y127" s="155"/>
      <c r="Z127" s="155"/>
      <c r="AA127" s="155"/>
      <c r="AB127" s="155"/>
      <c r="AC127" s="155"/>
      <c r="AD127" s="155"/>
      <c r="AE127" s="155"/>
      <c r="AF127" s="155"/>
      <c r="AG127" s="155"/>
      <c r="AH127" s="155"/>
      <c r="AI127" s="155"/>
      <c r="AJ127" s="155"/>
      <c r="AK127" s="155"/>
      <c r="AL127" s="155"/>
      <c r="AM127" s="155"/>
      <c r="AN127" s="155"/>
      <c r="AO127" s="155"/>
    </row>
    <row r="128" spans="2:41" ht="18" customHeight="1">
      <c r="B128" s="96"/>
      <c r="C128" s="292" t="s">
        <v>40</v>
      </c>
      <c r="D128" s="293"/>
      <c r="E128" s="293"/>
      <c r="F128" s="293"/>
      <c r="G128" s="293"/>
      <c r="H128" s="293"/>
      <c r="I128" s="293"/>
      <c r="J128" s="293"/>
      <c r="K128" s="293"/>
      <c r="L128" s="293"/>
      <c r="M128" s="293"/>
      <c r="N128" s="293"/>
      <c r="O128" s="293"/>
      <c r="P128" s="293"/>
      <c r="Q128" s="293"/>
      <c r="R128" s="293"/>
      <c r="S128" s="293"/>
      <c r="T128" s="294"/>
      <c r="W128" s="155"/>
      <c r="X128" s="155"/>
      <c r="Y128" s="155"/>
      <c r="Z128" s="155"/>
      <c r="AA128" s="155"/>
      <c r="AB128" s="155"/>
      <c r="AC128" s="155"/>
      <c r="AD128" s="155"/>
      <c r="AE128" s="155"/>
      <c r="AF128" s="155"/>
      <c r="AG128" s="155"/>
      <c r="AH128" s="155"/>
      <c r="AI128" s="155"/>
      <c r="AJ128" s="155"/>
      <c r="AK128" s="155"/>
      <c r="AL128" s="155"/>
      <c r="AM128" s="155"/>
      <c r="AN128" s="155"/>
      <c r="AO128" s="155"/>
    </row>
    <row r="129" spans="2:41" ht="18" customHeight="1">
      <c r="B129" s="96"/>
      <c r="C129" s="292" t="s">
        <v>78</v>
      </c>
      <c r="D129" s="293"/>
      <c r="E129" s="293"/>
      <c r="F129" s="293"/>
      <c r="G129" s="293"/>
      <c r="H129" s="293"/>
      <c r="I129" s="293"/>
      <c r="J129" s="293"/>
      <c r="K129" s="293"/>
      <c r="L129" s="293"/>
      <c r="M129" s="293"/>
      <c r="N129" s="293"/>
      <c r="O129" s="293"/>
      <c r="P129" s="293"/>
      <c r="Q129" s="293"/>
      <c r="R129" s="293"/>
      <c r="S129" s="293"/>
      <c r="T129" s="294"/>
      <c r="W129" s="155"/>
      <c r="X129" s="155"/>
      <c r="Y129" s="155"/>
      <c r="Z129" s="155"/>
      <c r="AA129" s="155"/>
      <c r="AB129" s="155"/>
      <c r="AC129" s="155"/>
      <c r="AD129" s="155"/>
      <c r="AE129" s="155"/>
      <c r="AF129" s="155"/>
      <c r="AG129" s="155"/>
      <c r="AH129" s="155"/>
      <c r="AI129" s="155"/>
      <c r="AJ129" s="155"/>
      <c r="AK129" s="155"/>
      <c r="AL129" s="155"/>
      <c r="AM129" s="155"/>
      <c r="AN129" s="155"/>
      <c r="AO129" s="155"/>
    </row>
    <row r="130" spans="2:41" ht="18" customHeight="1">
      <c r="B130" s="96"/>
      <c r="C130" s="292" t="s">
        <v>54</v>
      </c>
      <c r="D130" s="293"/>
      <c r="E130" s="293"/>
      <c r="F130" s="293"/>
      <c r="G130" s="293"/>
      <c r="H130" s="293"/>
      <c r="I130" s="293"/>
      <c r="J130" s="293"/>
      <c r="K130" s="293"/>
      <c r="L130" s="293"/>
      <c r="M130" s="293"/>
      <c r="N130" s="293"/>
      <c r="O130" s="293"/>
      <c r="P130" s="293"/>
      <c r="Q130" s="293"/>
      <c r="R130" s="293"/>
      <c r="S130" s="293"/>
      <c r="T130" s="294"/>
      <c r="W130" s="155"/>
      <c r="X130" s="155"/>
      <c r="Y130" s="155"/>
      <c r="Z130" s="155"/>
      <c r="AA130" s="155"/>
      <c r="AB130" s="155"/>
      <c r="AC130" s="155"/>
      <c r="AD130" s="155"/>
      <c r="AE130" s="155"/>
      <c r="AF130" s="155"/>
      <c r="AG130" s="155"/>
      <c r="AH130" s="155"/>
      <c r="AI130" s="155"/>
      <c r="AJ130" s="155"/>
      <c r="AK130" s="155"/>
      <c r="AL130" s="155"/>
      <c r="AM130" s="155"/>
      <c r="AN130" s="155"/>
      <c r="AO130" s="155"/>
    </row>
    <row r="131" spans="2:41" ht="18" customHeight="1">
      <c r="B131" s="96"/>
      <c r="C131" s="292" t="s">
        <v>41</v>
      </c>
      <c r="D131" s="293"/>
      <c r="E131" s="293"/>
      <c r="F131" s="293"/>
      <c r="G131" s="293"/>
      <c r="H131" s="293"/>
      <c r="I131" s="293"/>
      <c r="J131" s="293"/>
      <c r="K131" s="293"/>
      <c r="L131" s="293"/>
      <c r="M131" s="293"/>
      <c r="N131" s="293"/>
      <c r="O131" s="293"/>
      <c r="P131" s="293"/>
      <c r="Q131" s="293"/>
      <c r="R131" s="293"/>
      <c r="S131" s="293"/>
      <c r="T131" s="294"/>
      <c r="W131" s="155"/>
      <c r="X131" s="155"/>
      <c r="Y131" s="155"/>
      <c r="Z131" s="155"/>
      <c r="AA131" s="155"/>
      <c r="AB131" s="155"/>
      <c r="AC131" s="155"/>
      <c r="AD131" s="155"/>
      <c r="AE131" s="155"/>
      <c r="AF131" s="155"/>
      <c r="AG131" s="155"/>
      <c r="AH131" s="155"/>
      <c r="AI131" s="155"/>
      <c r="AJ131" s="155"/>
      <c r="AK131" s="155"/>
      <c r="AL131" s="155"/>
      <c r="AM131" s="155"/>
      <c r="AN131" s="155"/>
      <c r="AO131" s="155"/>
    </row>
    <row r="132" spans="2:41" ht="18" customHeight="1">
      <c r="B132" s="96"/>
      <c r="C132" s="299" t="s">
        <v>20</v>
      </c>
      <c r="D132" s="300"/>
      <c r="E132" s="303"/>
      <c r="F132" s="303"/>
      <c r="G132" s="303"/>
      <c r="H132" s="303"/>
      <c r="I132" s="303"/>
      <c r="J132" s="303"/>
      <c r="K132" s="303"/>
      <c r="L132" s="303"/>
      <c r="M132" s="303"/>
      <c r="N132" s="303"/>
      <c r="O132" s="303"/>
      <c r="P132" s="303"/>
      <c r="Q132" s="303"/>
      <c r="R132" s="303"/>
      <c r="S132" s="303"/>
      <c r="T132" s="304"/>
      <c r="W132" s="155"/>
      <c r="X132" s="155"/>
      <c r="Y132" s="155"/>
      <c r="Z132" s="155"/>
      <c r="AA132" s="155"/>
      <c r="AB132" s="155"/>
      <c r="AC132" s="155"/>
      <c r="AD132" s="155"/>
      <c r="AE132" s="155"/>
      <c r="AF132" s="155"/>
      <c r="AG132" s="155"/>
      <c r="AH132" s="155"/>
      <c r="AI132" s="155"/>
      <c r="AJ132" s="155"/>
      <c r="AK132" s="155"/>
      <c r="AL132" s="155"/>
      <c r="AM132" s="155"/>
      <c r="AN132" s="155"/>
      <c r="AO132" s="155"/>
    </row>
    <row r="133" spans="1:41" ht="6" customHeight="1">
      <c r="A133" s="151" t="s">
        <v>7</v>
      </c>
      <c r="B133" s="156"/>
      <c r="C133" s="260"/>
      <c r="D133" s="260"/>
      <c r="E133" s="305"/>
      <c r="F133" s="305"/>
      <c r="G133" s="305"/>
      <c r="H133" s="305"/>
      <c r="I133" s="305"/>
      <c r="J133" s="305"/>
      <c r="K133" s="305"/>
      <c r="L133" s="305"/>
      <c r="M133" s="305"/>
      <c r="N133" s="305"/>
      <c r="O133" s="305"/>
      <c r="P133" s="305"/>
      <c r="Q133" s="305"/>
      <c r="R133" s="305"/>
      <c r="S133" s="305"/>
      <c r="T133" s="306"/>
      <c r="W133" s="155"/>
      <c r="X133" s="155"/>
      <c r="Y133" s="155"/>
      <c r="Z133" s="155"/>
      <c r="AA133" s="155"/>
      <c r="AB133" s="155"/>
      <c r="AC133" s="155"/>
      <c r="AD133" s="155"/>
      <c r="AE133" s="155"/>
      <c r="AF133" s="155"/>
      <c r="AG133" s="155"/>
      <c r="AH133" s="155"/>
      <c r="AI133" s="155"/>
      <c r="AJ133" s="155"/>
      <c r="AK133" s="155"/>
      <c r="AL133" s="155"/>
      <c r="AM133" s="155"/>
      <c r="AN133" s="155"/>
      <c r="AO133" s="155"/>
    </row>
    <row r="134" spans="1:41" s="65" customFormat="1" ht="18.75" customHeight="1">
      <c r="A134" s="38" t="s">
        <v>86</v>
      </c>
      <c r="B134" s="153"/>
      <c r="C134" s="88"/>
      <c r="D134" s="88"/>
      <c r="E134" s="154"/>
      <c r="F134" s="154"/>
      <c r="G134" s="154"/>
      <c r="H134" s="154"/>
      <c r="I134" s="154"/>
      <c r="J134" s="154"/>
      <c r="K134" s="154"/>
      <c r="L134" s="91" t="s">
        <v>151</v>
      </c>
      <c r="M134" s="92" t="str">
        <f>IF('市様式　計画書　鏡　'!D22="","",'市様式　計画書　鏡　'!D22)</f>
        <v>令和</v>
      </c>
      <c r="N134" s="93">
        <f>IF($N$2="","",$N$2)</f>
      </c>
      <c r="O134" s="225" t="s">
        <v>133</v>
      </c>
      <c r="P134" s="225"/>
      <c r="Q134" s="226" t="s">
        <v>134</v>
      </c>
      <c r="R134" s="226"/>
      <c r="S134" s="226"/>
      <c r="T134" s="226"/>
      <c r="V134" s="66"/>
      <c r="W134" s="155"/>
      <c r="X134" s="155"/>
      <c r="Y134" s="155"/>
      <c r="Z134" s="155"/>
      <c r="AA134" s="155"/>
      <c r="AB134" s="155"/>
      <c r="AC134" s="155"/>
      <c r="AD134" s="155"/>
      <c r="AE134" s="155"/>
      <c r="AF134" s="155"/>
      <c r="AG134" s="155"/>
      <c r="AH134" s="155"/>
      <c r="AI134" s="155"/>
      <c r="AJ134" s="155"/>
      <c r="AK134" s="155"/>
      <c r="AL134" s="155"/>
      <c r="AM134" s="155"/>
      <c r="AN134" s="155"/>
      <c r="AO134" s="155"/>
    </row>
    <row r="135" spans="1:20" ht="18" customHeight="1">
      <c r="A135" s="38"/>
      <c r="B135" s="228" t="s">
        <v>138</v>
      </c>
      <c r="C135" s="228"/>
      <c r="D135" s="228"/>
      <c r="E135" s="228"/>
      <c r="F135" s="228"/>
      <c r="G135" s="228"/>
      <c r="H135" s="228"/>
      <c r="I135" s="228"/>
      <c r="J135" s="228"/>
      <c r="K135" s="228"/>
      <c r="L135" s="228"/>
      <c r="M135" s="228"/>
      <c r="N135" s="228"/>
      <c r="O135" s="228"/>
      <c r="P135" s="228"/>
      <c r="Q135" s="228"/>
      <c r="R135" s="228"/>
      <c r="S135" s="228"/>
      <c r="T135" s="228"/>
    </row>
    <row r="136" spans="2:20" ht="18" customHeight="1">
      <c r="B136" s="261" t="s">
        <v>139</v>
      </c>
      <c r="C136" s="311"/>
      <c r="D136" s="311"/>
      <c r="E136" s="311"/>
      <c r="F136" s="311"/>
      <c r="G136" s="311"/>
      <c r="H136" s="311"/>
      <c r="I136" s="311"/>
      <c r="J136" s="311"/>
      <c r="K136" s="311"/>
      <c r="L136" s="311"/>
      <c r="M136" s="311"/>
      <c r="N136" s="311"/>
      <c r="O136" s="311"/>
      <c r="P136" s="311"/>
      <c r="Q136" s="311"/>
      <c r="R136" s="311"/>
      <c r="S136" s="311"/>
      <c r="T136" s="311"/>
    </row>
    <row r="137" spans="2:20" ht="18" customHeight="1">
      <c r="B137" s="301" t="s">
        <v>140</v>
      </c>
      <c r="C137" s="307"/>
      <c r="D137" s="307"/>
      <c r="E137" s="307"/>
      <c r="F137" s="307"/>
      <c r="G137" s="307"/>
      <c r="H137" s="307"/>
      <c r="I137" s="307"/>
      <c r="J137" s="307"/>
      <c r="K137" s="307"/>
      <c r="L137" s="307"/>
      <c r="M137" s="307"/>
      <c r="N137" s="307"/>
      <c r="O137" s="307"/>
      <c r="P137" s="307"/>
      <c r="Q137" s="307"/>
      <c r="R137" s="307"/>
      <c r="S137" s="307"/>
      <c r="T137" s="307"/>
    </row>
    <row r="138" spans="2:20" ht="18" customHeight="1">
      <c r="B138" s="97"/>
      <c r="C138" s="308" t="s">
        <v>55</v>
      </c>
      <c r="D138" s="309"/>
      <c r="E138" s="309"/>
      <c r="F138" s="309"/>
      <c r="G138" s="309"/>
      <c r="H138" s="309"/>
      <c r="I138" s="309"/>
      <c r="J138" s="309"/>
      <c r="K138" s="309"/>
      <c r="L138" s="309"/>
      <c r="M138" s="309"/>
      <c r="N138" s="309"/>
      <c r="O138" s="309"/>
      <c r="P138" s="309"/>
      <c r="Q138" s="309"/>
      <c r="R138" s="309"/>
      <c r="S138" s="309"/>
      <c r="T138" s="310"/>
    </row>
    <row r="139" spans="2:20" ht="18" customHeight="1">
      <c r="B139" s="96"/>
      <c r="C139" s="292" t="s">
        <v>56</v>
      </c>
      <c r="D139" s="293"/>
      <c r="E139" s="293"/>
      <c r="F139" s="293"/>
      <c r="G139" s="293"/>
      <c r="H139" s="293"/>
      <c r="I139" s="293"/>
      <c r="J139" s="293"/>
      <c r="K139" s="293"/>
      <c r="L139" s="293"/>
      <c r="M139" s="293"/>
      <c r="N139" s="293"/>
      <c r="O139" s="293"/>
      <c r="P139" s="293"/>
      <c r="Q139" s="293"/>
      <c r="R139" s="293"/>
      <c r="S139" s="293"/>
      <c r="T139" s="294"/>
    </row>
    <row r="140" spans="2:20" ht="18" customHeight="1">
      <c r="B140" s="96"/>
      <c r="C140" s="292" t="s">
        <v>57</v>
      </c>
      <c r="D140" s="293"/>
      <c r="E140" s="293"/>
      <c r="F140" s="293"/>
      <c r="G140" s="293"/>
      <c r="H140" s="293"/>
      <c r="I140" s="293"/>
      <c r="J140" s="293"/>
      <c r="K140" s="293"/>
      <c r="L140" s="293"/>
      <c r="M140" s="293"/>
      <c r="N140" s="293"/>
      <c r="O140" s="293"/>
      <c r="P140" s="293"/>
      <c r="Q140" s="293"/>
      <c r="R140" s="293"/>
      <c r="S140" s="293"/>
      <c r="T140" s="294"/>
    </row>
    <row r="141" spans="2:20" ht="18" customHeight="1">
      <c r="B141" s="96"/>
      <c r="C141" s="292" t="s">
        <v>58</v>
      </c>
      <c r="D141" s="293"/>
      <c r="E141" s="293"/>
      <c r="F141" s="293"/>
      <c r="G141" s="293"/>
      <c r="H141" s="293"/>
      <c r="I141" s="293"/>
      <c r="J141" s="293"/>
      <c r="K141" s="293"/>
      <c r="L141" s="293"/>
      <c r="M141" s="293"/>
      <c r="N141" s="293"/>
      <c r="O141" s="293"/>
      <c r="P141" s="293"/>
      <c r="Q141" s="293"/>
      <c r="R141" s="293"/>
      <c r="S141" s="293"/>
      <c r="T141" s="294"/>
    </row>
    <row r="142" spans="2:20" ht="18" customHeight="1">
      <c r="B142" s="96"/>
      <c r="C142" s="292" t="s">
        <v>59</v>
      </c>
      <c r="D142" s="293"/>
      <c r="E142" s="293"/>
      <c r="F142" s="293"/>
      <c r="G142" s="293"/>
      <c r="H142" s="293"/>
      <c r="I142" s="293"/>
      <c r="J142" s="293"/>
      <c r="K142" s="293"/>
      <c r="L142" s="293"/>
      <c r="M142" s="293"/>
      <c r="N142" s="293"/>
      <c r="O142" s="293"/>
      <c r="P142" s="293"/>
      <c r="Q142" s="293"/>
      <c r="R142" s="293"/>
      <c r="S142" s="293"/>
      <c r="T142" s="294"/>
    </row>
    <row r="143" spans="2:20" ht="18" customHeight="1">
      <c r="B143" s="96"/>
      <c r="C143" s="299" t="s">
        <v>20</v>
      </c>
      <c r="D143" s="300"/>
      <c r="E143" s="303"/>
      <c r="F143" s="303"/>
      <c r="G143" s="303"/>
      <c r="H143" s="303"/>
      <c r="I143" s="303"/>
      <c r="J143" s="303"/>
      <c r="K143" s="303"/>
      <c r="L143" s="303"/>
      <c r="M143" s="303"/>
      <c r="N143" s="303"/>
      <c r="O143" s="303"/>
      <c r="P143" s="303"/>
      <c r="Q143" s="303"/>
      <c r="R143" s="303"/>
      <c r="S143" s="303"/>
      <c r="T143" s="304"/>
    </row>
    <row r="144" spans="2:20" ht="18" customHeight="1">
      <c r="B144" s="98"/>
      <c r="C144" s="380"/>
      <c r="D144" s="380"/>
      <c r="E144" s="305"/>
      <c r="F144" s="305"/>
      <c r="G144" s="305"/>
      <c r="H144" s="305"/>
      <c r="I144" s="305"/>
      <c r="J144" s="305"/>
      <c r="K144" s="305"/>
      <c r="L144" s="305"/>
      <c r="M144" s="305"/>
      <c r="N144" s="305"/>
      <c r="O144" s="305"/>
      <c r="P144" s="305"/>
      <c r="Q144" s="305"/>
      <c r="R144" s="305"/>
      <c r="S144" s="305"/>
      <c r="T144" s="306"/>
    </row>
    <row r="145" spans="2:20" ht="14.25" customHeight="1">
      <c r="B145" s="82"/>
      <c r="C145" s="83"/>
      <c r="D145" s="84"/>
      <c r="E145" s="84"/>
      <c r="F145" s="84"/>
      <c r="G145" s="84"/>
      <c r="H145" s="84"/>
      <c r="I145" s="84"/>
      <c r="J145" s="84"/>
      <c r="K145" s="84"/>
      <c r="L145" s="84"/>
      <c r="M145" s="84"/>
      <c r="N145" s="84"/>
      <c r="O145" s="84"/>
      <c r="P145" s="84"/>
      <c r="Q145" s="84"/>
      <c r="R145" s="84"/>
      <c r="S145" s="84"/>
      <c r="T145" s="84"/>
    </row>
    <row r="146" spans="2:20" ht="14.25" customHeight="1">
      <c r="B146" s="82"/>
      <c r="C146" s="83"/>
      <c r="D146" s="84"/>
      <c r="E146" s="84"/>
      <c r="F146" s="84"/>
      <c r="G146" s="84"/>
      <c r="H146" s="84"/>
      <c r="I146" s="84"/>
      <c r="J146" s="84"/>
      <c r="K146" s="84"/>
      <c r="L146" s="84"/>
      <c r="M146" s="84"/>
      <c r="N146" s="84"/>
      <c r="O146" s="84"/>
      <c r="P146" s="84"/>
      <c r="Q146" s="84"/>
      <c r="R146" s="84"/>
      <c r="S146" s="84"/>
      <c r="T146" s="84"/>
    </row>
    <row r="147" spans="2:20" ht="18" customHeight="1">
      <c r="B147" s="228" t="s">
        <v>137</v>
      </c>
      <c r="C147" s="228"/>
      <c r="D147" s="228"/>
      <c r="E147" s="228"/>
      <c r="F147" s="228"/>
      <c r="G147" s="228"/>
      <c r="H147" s="228"/>
      <c r="I147" s="228"/>
      <c r="J147" s="228"/>
      <c r="K147" s="228"/>
      <c r="L147" s="228"/>
      <c r="M147" s="228"/>
      <c r="N147" s="228"/>
      <c r="O147" s="228"/>
      <c r="P147" s="228"/>
      <c r="Q147" s="228"/>
      <c r="R147" s="228"/>
      <c r="S147" s="228"/>
      <c r="T147" s="228"/>
    </row>
    <row r="148" spans="2:20" ht="18" customHeight="1">
      <c r="B148" s="261" t="s">
        <v>104</v>
      </c>
      <c r="C148" s="311"/>
      <c r="D148" s="311"/>
      <c r="E148" s="311"/>
      <c r="F148" s="311"/>
      <c r="G148" s="311"/>
      <c r="H148" s="311"/>
      <c r="I148" s="311"/>
      <c r="J148" s="311"/>
      <c r="K148" s="311"/>
      <c r="L148" s="311"/>
      <c r="M148" s="311"/>
      <c r="N148" s="311"/>
      <c r="O148" s="311"/>
      <c r="P148" s="311"/>
      <c r="Q148" s="311"/>
      <c r="R148" s="311"/>
      <c r="S148" s="311"/>
      <c r="T148" s="311"/>
    </row>
    <row r="149" spans="2:20" ht="18" customHeight="1">
      <c r="B149" s="301" t="s">
        <v>105</v>
      </c>
      <c r="C149" s="307"/>
      <c r="D149" s="307"/>
      <c r="E149" s="307"/>
      <c r="F149" s="307"/>
      <c r="G149" s="307"/>
      <c r="H149" s="307"/>
      <c r="I149" s="307"/>
      <c r="J149" s="307"/>
      <c r="K149" s="307"/>
      <c r="L149" s="307"/>
      <c r="M149" s="307"/>
      <c r="N149" s="307"/>
      <c r="O149" s="307"/>
      <c r="P149" s="307"/>
      <c r="Q149" s="307"/>
      <c r="R149" s="307"/>
      <c r="S149" s="307"/>
      <c r="T149" s="307"/>
    </row>
    <row r="150" spans="2:20" ht="18" customHeight="1">
      <c r="B150" s="97"/>
      <c r="C150" s="308" t="s">
        <v>60</v>
      </c>
      <c r="D150" s="309"/>
      <c r="E150" s="309"/>
      <c r="F150" s="309"/>
      <c r="G150" s="309"/>
      <c r="H150" s="309"/>
      <c r="I150" s="309"/>
      <c r="J150" s="309"/>
      <c r="K150" s="309"/>
      <c r="L150" s="309"/>
      <c r="M150" s="309"/>
      <c r="N150" s="309"/>
      <c r="O150" s="309"/>
      <c r="P150" s="309"/>
      <c r="Q150" s="309"/>
      <c r="R150" s="309"/>
      <c r="S150" s="309"/>
      <c r="T150" s="310"/>
    </row>
    <row r="151" spans="2:20" ht="18" customHeight="1">
      <c r="B151" s="96"/>
      <c r="C151" s="292" t="s">
        <v>61</v>
      </c>
      <c r="D151" s="293"/>
      <c r="E151" s="293"/>
      <c r="F151" s="293"/>
      <c r="G151" s="293"/>
      <c r="H151" s="293"/>
      <c r="I151" s="293"/>
      <c r="J151" s="293"/>
      <c r="K151" s="293"/>
      <c r="L151" s="293"/>
      <c r="M151" s="293"/>
      <c r="N151" s="293"/>
      <c r="O151" s="293"/>
      <c r="P151" s="293"/>
      <c r="Q151" s="293"/>
      <c r="R151" s="293"/>
      <c r="S151" s="293"/>
      <c r="T151" s="294"/>
    </row>
    <row r="152" spans="2:20" ht="22.5" customHeight="1">
      <c r="B152" s="96"/>
      <c r="C152" s="379"/>
      <c r="D152" s="379"/>
      <c r="E152" s="379"/>
      <c r="F152" s="379"/>
      <c r="G152" s="379"/>
      <c r="H152" s="379"/>
      <c r="I152" s="379"/>
      <c r="J152" s="379"/>
      <c r="K152" s="379"/>
      <c r="L152" s="379"/>
      <c r="M152" s="379"/>
      <c r="N152" s="379"/>
      <c r="O152" s="379"/>
      <c r="P152" s="379"/>
      <c r="Q152" s="379"/>
      <c r="R152" s="379"/>
      <c r="S152" s="379"/>
      <c r="T152" s="294"/>
    </row>
    <row r="153" spans="2:20" ht="18" customHeight="1">
      <c r="B153" s="96"/>
      <c r="C153" s="292" t="s">
        <v>62</v>
      </c>
      <c r="D153" s="293"/>
      <c r="E153" s="293"/>
      <c r="F153" s="293"/>
      <c r="G153" s="293"/>
      <c r="H153" s="293"/>
      <c r="I153" s="293"/>
      <c r="J153" s="293"/>
      <c r="K153" s="293"/>
      <c r="L153" s="293"/>
      <c r="M153" s="293"/>
      <c r="N153" s="293"/>
      <c r="O153" s="293"/>
      <c r="P153" s="293"/>
      <c r="Q153" s="293"/>
      <c r="R153" s="293"/>
      <c r="S153" s="293"/>
      <c r="T153" s="294"/>
    </row>
    <row r="154" spans="2:20" ht="18" customHeight="1">
      <c r="B154" s="96"/>
      <c r="C154" s="292" t="s">
        <v>37</v>
      </c>
      <c r="D154" s="293"/>
      <c r="E154" s="293"/>
      <c r="F154" s="293"/>
      <c r="G154" s="293"/>
      <c r="H154" s="293"/>
      <c r="I154" s="293"/>
      <c r="J154" s="293"/>
      <c r="K154" s="293"/>
      <c r="L154" s="293"/>
      <c r="M154" s="293"/>
      <c r="N154" s="293"/>
      <c r="O154" s="293"/>
      <c r="P154" s="293"/>
      <c r="Q154" s="293"/>
      <c r="R154" s="293"/>
      <c r="S154" s="293"/>
      <c r="T154" s="294"/>
    </row>
    <row r="155" spans="2:20" ht="18" customHeight="1">
      <c r="B155" s="96"/>
      <c r="C155" s="292" t="s">
        <v>63</v>
      </c>
      <c r="D155" s="293"/>
      <c r="E155" s="293"/>
      <c r="F155" s="293"/>
      <c r="G155" s="293"/>
      <c r="H155" s="293"/>
      <c r="I155" s="293"/>
      <c r="J155" s="293"/>
      <c r="K155" s="293"/>
      <c r="L155" s="293"/>
      <c r="M155" s="293"/>
      <c r="N155" s="293"/>
      <c r="O155" s="293"/>
      <c r="P155" s="293"/>
      <c r="Q155" s="293"/>
      <c r="R155" s="293"/>
      <c r="S155" s="293"/>
      <c r="T155" s="294"/>
    </row>
    <row r="156" spans="2:20" ht="18" customHeight="1">
      <c r="B156" s="96"/>
      <c r="C156" s="292" t="s">
        <v>42</v>
      </c>
      <c r="D156" s="293"/>
      <c r="E156" s="293"/>
      <c r="F156" s="293"/>
      <c r="G156" s="293"/>
      <c r="H156" s="293"/>
      <c r="I156" s="293"/>
      <c r="J156" s="293"/>
      <c r="K156" s="293"/>
      <c r="L156" s="293"/>
      <c r="M156" s="293"/>
      <c r="N156" s="293"/>
      <c r="O156" s="293"/>
      <c r="P156" s="293"/>
      <c r="Q156" s="293"/>
      <c r="R156" s="293"/>
      <c r="S156" s="293"/>
      <c r="T156" s="294"/>
    </row>
    <row r="157" spans="2:20" ht="18" customHeight="1">
      <c r="B157" s="96"/>
      <c r="C157" s="299" t="s">
        <v>20</v>
      </c>
      <c r="D157" s="300"/>
      <c r="E157" s="303"/>
      <c r="F157" s="303"/>
      <c r="G157" s="303"/>
      <c r="H157" s="303"/>
      <c r="I157" s="303"/>
      <c r="J157" s="303"/>
      <c r="K157" s="303"/>
      <c r="L157" s="303"/>
      <c r="M157" s="303"/>
      <c r="N157" s="303"/>
      <c r="O157" s="303"/>
      <c r="P157" s="303"/>
      <c r="Q157" s="303"/>
      <c r="R157" s="303"/>
      <c r="S157" s="303"/>
      <c r="T157" s="304"/>
    </row>
    <row r="158" spans="2:20" ht="18" customHeight="1">
      <c r="B158" s="98"/>
      <c r="C158" s="380"/>
      <c r="D158" s="380"/>
      <c r="E158" s="305"/>
      <c r="F158" s="305"/>
      <c r="G158" s="305"/>
      <c r="H158" s="305"/>
      <c r="I158" s="305"/>
      <c r="J158" s="305"/>
      <c r="K158" s="305"/>
      <c r="L158" s="305"/>
      <c r="M158" s="305"/>
      <c r="N158" s="305"/>
      <c r="O158" s="305"/>
      <c r="P158" s="305"/>
      <c r="Q158" s="305"/>
      <c r="R158" s="305"/>
      <c r="S158" s="305"/>
      <c r="T158" s="306"/>
    </row>
    <row r="159" spans="2:20" ht="14.25" customHeight="1">
      <c r="B159" s="82"/>
      <c r="C159" s="83"/>
      <c r="D159" s="84"/>
      <c r="E159" s="84"/>
      <c r="F159" s="84"/>
      <c r="G159" s="84"/>
      <c r="H159" s="84"/>
      <c r="I159" s="84"/>
      <c r="J159" s="84"/>
      <c r="K159" s="84"/>
      <c r="L159" s="84"/>
      <c r="M159" s="84"/>
      <c r="N159" s="84"/>
      <c r="O159" s="84"/>
      <c r="P159" s="84"/>
      <c r="Q159" s="84"/>
      <c r="R159" s="84"/>
      <c r="S159" s="84"/>
      <c r="T159" s="84"/>
    </row>
    <row r="160" spans="2:20" ht="14.25" customHeight="1">
      <c r="B160" s="82"/>
      <c r="C160" s="83"/>
      <c r="D160" s="84"/>
      <c r="E160" s="84"/>
      <c r="F160" s="84"/>
      <c r="G160" s="84"/>
      <c r="H160" s="84"/>
      <c r="I160" s="84"/>
      <c r="J160" s="84"/>
      <c r="K160" s="84"/>
      <c r="L160" s="84"/>
      <c r="M160" s="84"/>
      <c r="N160" s="84"/>
      <c r="O160" s="84"/>
      <c r="P160" s="84"/>
      <c r="Q160" s="84"/>
      <c r="R160" s="84"/>
      <c r="S160" s="84"/>
      <c r="T160" s="84"/>
    </row>
    <row r="161" spans="2:20" ht="18" customHeight="1">
      <c r="B161" s="228" t="s">
        <v>144</v>
      </c>
      <c r="C161" s="228"/>
      <c r="D161" s="228"/>
      <c r="E161" s="228"/>
      <c r="F161" s="228"/>
      <c r="G161" s="228"/>
      <c r="H161" s="228"/>
      <c r="I161" s="228"/>
      <c r="J161" s="228"/>
      <c r="K161" s="228"/>
      <c r="L161" s="228"/>
      <c r="M161" s="228"/>
      <c r="N161" s="228"/>
      <c r="O161" s="228"/>
      <c r="P161" s="228"/>
      <c r="Q161" s="228"/>
      <c r="R161" s="228"/>
      <c r="S161" s="228"/>
      <c r="T161" s="228"/>
    </row>
    <row r="162" spans="2:20" ht="18" customHeight="1">
      <c r="B162" s="247" t="s">
        <v>145</v>
      </c>
      <c r="C162" s="382"/>
      <c r="D162" s="382"/>
      <c r="E162" s="382"/>
      <c r="F162" s="382"/>
      <c r="G162" s="382"/>
      <c r="H162" s="382"/>
      <c r="I162" s="382"/>
      <c r="J162" s="382"/>
      <c r="K162" s="382"/>
      <c r="L162" s="382"/>
      <c r="M162" s="382"/>
      <c r="N162" s="382"/>
      <c r="O162" s="382"/>
      <c r="P162" s="382"/>
      <c r="Q162" s="382"/>
      <c r="R162" s="382"/>
      <c r="S162" s="382"/>
      <c r="T162" s="382"/>
    </row>
    <row r="163" spans="2:20" ht="18" customHeight="1">
      <c r="B163" s="261" t="s">
        <v>106</v>
      </c>
      <c r="C163" s="383"/>
      <c r="D163" s="383"/>
      <c r="E163" s="383"/>
      <c r="F163" s="383"/>
      <c r="G163" s="383"/>
      <c r="H163" s="383"/>
      <c r="I163" s="383"/>
      <c r="J163" s="383"/>
      <c r="K163" s="383"/>
      <c r="L163" s="383"/>
      <c r="M163" s="383"/>
      <c r="N163" s="383"/>
      <c r="O163" s="383"/>
      <c r="P163" s="383"/>
      <c r="Q163" s="383"/>
      <c r="R163" s="383"/>
      <c r="S163" s="383"/>
      <c r="T163" s="383"/>
    </row>
    <row r="164" spans="2:20" ht="18" customHeight="1">
      <c r="B164" s="97"/>
      <c r="C164" s="308" t="s">
        <v>64</v>
      </c>
      <c r="D164" s="309"/>
      <c r="E164" s="309"/>
      <c r="F164" s="309"/>
      <c r="G164" s="309"/>
      <c r="H164" s="309"/>
      <c r="I164" s="309"/>
      <c r="J164" s="309"/>
      <c r="K164" s="309"/>
      <c r="L164" s="309"/>
      <c r="M164" s="309"/>
      <c r="N164" s="309"/>
      <c r="O164" s="309"/>
      <c r="P164" s="309"/>
      <c r="Q164" s="309"/>
      <c r="R164" s="309"/>
      <c r="S164" s="309"/>
      <c r="T164" s="310"/>
    </row>
    <row r="165" spans="2:20" ht="18" customHeight="1">
      <c r="B165" s="96"/>
      <c r="C165" s="292" t="s">
        <v>65</v>
      </c>
      <c r="D165" s="293"/>
      <c r="E165" s="293"/>
      <c r="F165" s="293"/>
      <c r="G165" s="293"/>
      <c r="H165" s="293"/>
      <c r="I165" s="293"/>
      <c r="J165" s="293"/>
      <c r="K165" s="293"/>
      <c r="L165" s="293"/>
      <c r="M165" s="293"/>
      <c r="N165" s="293"/>
      <c r="O165" s="293"/>
      <c r="P165" s="293"/>
      <c r="Q165" s="293"/>
      <c r="R165" s="293"/>
      <c r="S165" s="293"/>
      <c r="T165" s="294"/>
    </row>
    <row r="166" spans="2:20" ht="18" customHeight="1">
      <c r="B166" s="96"/>
      <c r="C166" s="292" t="s">
        <v>66</v>
      </c>
      <c r="D166" s="293"/>
      <c r="E166" s="293"/>
      <c r="F166" s="293"/>
      <c r="G166" s="293"/>
      <c r="H166" s="293"/>
      <c r="I166" s="293"/>
      <c r="J166" s="293"/>
      <c r="K166" s="293"/>
      <c r="L166" s="293"/>
      <c r="M166" s="293"/>
      <c r="N166" s="293"/>
      <c r="O166" s="293"/>
      <c r="P166" s="293"/>
      <c r="Q166" s="293"/>
      <c r="R166" s="293"/>
      <c r="S166" s="293"/>
      <c r="T166" s="294"/>
    </row>
    <row r="167" spans="2:20" ht="18" customHeight="1">
      <c r="B167" s="96"/>
      <c r="C167" s="292" t="s">
        <v>67</v>
      </c>
      <c r="D167" s="293"/>
      <c r="E167" s="293"/>
      <c r="F167" s="293"/>
      <c r="G167" s="293"/>
      <c r="H167" s="293"/>
      <c r="I167" s="293"/>
      <c r="J167" s="293"/>
      <c r="K167" s="293"/>
      <c r="L167" s="293"/>
      <c r="M167" s="293"/>
      <c r="N167" s="293"/>
      <c r="O167" s="293"/>
      <c r="P167" s="293"/>
      <c r="Q167" s="293"/>
      <c r="R167" s="293"/>
      <c r="S167" s="293"/>
      <c r="T167" s="294"/>
    </row>
    <row r="168" spans="2:20" ht="18" customHeight="1">
      <c r="B168" s="96"/>
      <c r="C168" s="292" t="s">
        <v>38</v>
      </c>
      <c r="D168" s="293"/>
      <c r="E168" s="293"/>
      <c r="F168" s="293"/>
      <c r="G168" s="293"/>
      <c r="H168" s="293"/>
      <c r="I168" s="293"/>
      <c r="J168" s="293"/>
      <c r="K168" s="293"/>
      <c r="L168" s="293"/>
      <c r="M168" s="293"/>
      <c r="N168" s="293"/>
      <c r="O168" s="293"/>
      <c r="P168" s="293"/>
      <c r="Q168" s="293"/>
      <c r="R168" s="293"/>
      <c r="S168" s="293"/>
      <c r="T168" s="294"/>
    </row>
    <row r="169" spans="2:20" ht="18" customHeight="1">
      <c r="B169" s="96"/>
      <c r="C169" s="292" t="s">
        <v>43</v>
      </c>
      <c r="D169" s="293"/>
      <c r="E169" s="293"/>
      <c r="F169" s="293"/>
      <c r="G169" s="293"/>
      <c r="H169" s="293"/>
      <c r="I169" s="293"/>
      <c r="J169" s="293"/>
      <c r="K169" s="293"/>
      <c r="L169" s="293"/>
      <c r="M169" s="293"/>
      <c r="N169" s="293"/>
      <c r="O169" s="293"/>
      <c r="P169" s="293"/>
      <c r="Q169" s="293"/>
      <c r="R169" s="293"/>
      <c r="S169" s="293"/>
      <c r="T169" s="294"/>
    </row>
    <row r="170" spans="2:20" ht="18" customHeight="1">
      <c r="B170" s="96"/>
      <c r="C170" s="292" t="s">
        <v>68</v>
      </c>
      <c r="D170" s="293"/>
      <c r="E170" s="293"/>
      <c r="F170" s="293"/>
      <c r="G170" s="293"/>
      <c r="H170" s="293"/>
      <c r="I170" s="293"/>
      <c r="J170" s="293"/>
      <c r="K170" s="293"/>
      <c r="L170" s="293"/>
      <c r="M170" s="293"/>
      <c r="N170" s="293"/>
      <c r="O170" s="293"/>
      <c r="P170" s="293"/>
      <c r="Q170" s="293"/>
      <c r="R170" s="293"/>
      <c r="S170" s="293"/>
      <c r="T170" s="294"/>
    </row>
    <row r="171" spans="2:20" ht="18" customHeight="1">
      <c r="B171" s="96"/>
      <c r="C171" s="299" t="s">
        <v>20</v>
      </c>
      <c r="D171" s="381"/>
      <c r="E171" s="303"/>
      <c r="F171" s="303"/>
      <c r="G171" s="303"/>
      <c r="H171" s="303"/>
      <c r="I171" s="303"/>
      <c r="J171" s="303"/>
      <c r="K171" s="303"/>
      <c r="L171" s="303"/>
      <c r="M171" s="303"/>
      <c r="N171" s="303"/>
      <c r="O171" s="303"/>
      <c r="P171" s="303"/>
      <c r="Q171" s="303"/>
      <c r="R171" s="303"/>
      <c r="S171" s="303"/>
      <c r="T171" s="304"/>
    </row>
    <row r="172" spans="2:20" ht="18" customHeight="1">
      <c r="B172" s="98"/>
      <c r="C172" s="393"/>
      <c r="D172" s="393"/>
      <c r="E172" s="305"/>
      <c r="F172" s="305"/>
      <c r="G172" s="305"/>
      <c r="H172" s="305"/>
      <c r="I172" s="305"/>
      <c r="J172" s="305"/>
      <c r="K172" s="305"/>
      <c r="L172" s="305"/>
      <c r="M172" s="305"/>
      <c r="N172" s="305"/>
      <c r="O172" s="305"/>
      <c r="P172" s="305"/>
      <c r="Q172" s="305"/>
      <c r="R172" s="305"/>
      <c r="S172" s="305"/>
      <c r="T172" s="306"/>
    </row>
    <row r="173" spans="2:20" ht="14.25" customHeight="1">
      <c r="B173" s="85"/>
      <c r="C173" s="83"/>
      <c r="D173" s="84"/>
      <c r="E173" s="84"/>
      <c r="F173" s="84"/>
      <c r="G173" s="84"/>
      <c r="H173" s="84"/>
      <c r="I173" s="84"/>
      <c r="J173" s="84"/>
      <c r="K173" s="84"/>
      <c r="L173" s="84"/>
      <c r="M173" s="84"/>
      <c r="N173" s="84"/>
      <c r="O173" s="84"/>
      <c r="P173" s="84"/>
      <c r="Q173" s="84"/>
      <c r="R173" s="84"/>
      <c r="S173" s="84"/>
      <c r="T173" s="86"/>
    </row>
    <row r="174" spans="2:20" ht="7.5" customHeight="1">
      <c r="B174" s="87"/>
      <c r="C174" s="83"/>
      <c r="D174" s="84"/>
      <c r="E174" s="84"/>
      <c r="F174" s="84"/>
      <c r="G174" s="84"/>
      <c r="H174" s="84"/>
      <c r="I174" s="84"/>
      <c r="J174" s="84"/>
      <c r="K174" s="84"/>
      <c r="L174" s="84"/>
      <c r="M174" s="84"/>
      <c r="N174" s="84"/>
      <c r="O174" s="84"/>
      <c r="P174" s="84"/>
      <c r="Q174" s="84"/>
      <c r="R174" s="84"/>
      <c r="S174" s="84"/>
      <c r="T174" s="84"/>
    </row>
    <row r="175" spans="1:20" ht="18" customHeight="1">
      <c r="A175" s="39"/>
      <c r="B175" s="394" t="s">
        <v>165</v>
      </c>
      <c r="C175" s="394"/>
      <c r="D175" s="394"/>
      <c r="E175" s="394"/>
      <c r="F175" s="394"/>
      <c r="G175" s="394"/>
      <c r="H175" s="394"/>
      <c r="I175" s="394"/>
      <c r="J175" s="394"/>
      <c r="K175" s="394"/>
      <c r="L175" s="394"/>
      <c r="M175" s="394"/>
      <c r="N175" s="394"/>
      <c r="O175" s="394"/>
      <c r="P175" s="394"/>
      <c r="Q175" s="394"/>
      <c r="R175" s="394"/>
      <c r="S175" s="394"/>
      <c r="T175" s="394"/>
    </row>
    <row r="176" spans="1:20" ht="19.5" customHeight="1">
      <c r="A176" s="39"/>
      <c r="B176" s="384"/>
      <c r="C176" s="385"/>
      <c r="D176" s="385"/>
      <c r="E176" s="385"/>
      <c r="F176" s="385"/>
      <c r="G176" s="385"/>
      <c r="H176" s="385"/>
      <c r="I176" s="385"/>
      <c r="J176" s="385"/>
      <c r="K176" s="385"/>
      <c r="L176" s="385"/>
      <c r="M176" s="385"/>
      <c r="N176" s="385"/>
      <c r="O176" s="385"/>
      <c r="P176" s="385"/>
      <c r="Q176" s="385"/>
      <c r="R176" s="385"/>
      <c r="S176" s="385"/>
      <c r="T176" s="386"/>
    </row>
    <row r="177" spans="1:20" ht="19.5" customHeight="1">
      <c r="A177" s="39"/>
      <c r="B177" s="387"/>
      <c r="C177" s="388"/>
      <c r="D177" s="388"/>
      <c r="E177" s="388"/>
      <c r="F177" s="388"/>
      <c r="G177" s="388"/>
      <c r="H177" s="388"/>
      <c r="I177" s="388"/>
      <c r="J177" s="388"/>
      <c r="K177" s="388"/>
      <c r="L177" s="388"/>
      <c r="M177" s="388"/>
      <c r="N177" s="388"/>
      <c r="O177" s="388"/>
      <c r="P177" s="388"/>
      <c r="Q177" s="388"/>
      <c r="R177" s="388"/>
      <c r="S177" s="388"/>
      <c r="T177" s="389"/>
    </row>
    <row r="178" spans="1:20" ht="19.5" customHeight="1">
      <c r="A178" s="39"/>
      <c r="B178" s="387"/>
      <c r="C178" s="388"/>
      <c r="D178" s="388"/>
      <c r="E178" s="388"/>
      <c r="F178" s="388"/>
      <c r="G178" s="388"/>
      <c r="H178" s="388"/>
      <c r="I178" s="388"/>
      <c r="J178" s="388"/>
      <c r="K178" s="388"/>
      <c r="L178" s="388"/>
      <c r="M178" s="388"/>
      <c r="N178" s="388"/>
      <c r="O178" s="388"/>
      <c r="P178" s="388"/>
      <c r="Q178" s="388"/>
      <c r="R178" s="388"/>
      <c r="S178" s="388"/>
      <c r="T178" s="389"/>
    </row>
    <row r="179" spans="2:20" ht="19.5" customHeight="1">
      <c r="B179" s="390"/>
      <c r="C179" s="391"/>
      <c r="D179" s="391"/>
      <c r="E179" s="391"/>
      <c r="F179" s="391"/>
      <c r="G179" s="391"/>
      <c r="H179" s="391"/>
      <c r="I179" s="391"/>
      <c r="J179" s="391"/>
      <c r="K179" s="391"/>
      <c r="L179" s="391"/>
      <c r="M179" s="391"/>
      <c r="N179" s="391"/>
      <c r="O179" s="391"/>
      <c r="P179" s="391"/>
      <c r="Q179" s="391"/>
      <c r="R179" s="391"/>
      <c r="S179" s="391"/>
      <c r="T179" s="392"/>
    </row>
    <row r="180" ht="17.25" customHeight="1">
      <c r="A180" s="39" t="s">
        <v>7</v>
      </c>
    </row>
    <row r="181" ht="18" customHeight="1">
      <c r="A181" s="40" t="s">
        <v>9</v>
      </c>
    </row>
  </sheetData>
  <sheetProtection sheet="1" formatCells="0" selectLockedCells="1"/>
  <mergeCells count="304">
    <mergeCell ref="W28:AE30"/>
    <mergeCell ref="W31:AE32"/>
    <mergeCell ref="W34:AE35"/>
    <mergeCell ref="W37:AE38"/>
    <mergeCell ref="W39:AE40"/>
    <mergeCell ref="X7:AF9"/>
    <mergeCell ref="X10:AF11"/>
    <mergeCell ref="X13:AF14"/>
    <mergeCell ref="X16:AF17"/>
    <mergeCell ref="X18:AF19"/>
    <mergeCell ref="F25:H25"/>
    <mergeCell ref="B116:B117"/>
    <mergeCell ref="C116:I117"/>
    <mergeCell ref="J116:K116"/>
    <mergeCell ref="L116:N116"/>
    <mergeCell ref="L114:M114"/>
    <mergeCell ref="J115:K115"/>
    <mergeCell ref="L115:M115"/>
    <mergeCell ref="B58:T58"/>
    <mergeCell ref="B114:B115"/>
    <mergeCell ref="R119:T119"/>
    <mergeCell ref="J119:K119"/>
    <mergeCell ref="L119:N119"/>
    <mergeCell ref="O119:Q119"/>
    <mergeCell ref="R116:T116"/>
    <mergeCell ref="F26:H26"/>
    <mergeCell ref="B44:T44"/>
    <mergeCell ref="C49:T49"/>
    <mergeCell ref="C52:D52"/>
    <mergeCell ref="O116:Q116"/>
    <mergeCell ref="O113:P113"/>
    <mergeCell ref="B120:T121"/>
    <mergeCell ref="B118:B119"/>
    <mergeCell ref="C118:I119"/>
    <mergeCell ref="J118:K118"/>
    <mergeCell ref="L118:N118"/>
    <mergeCell ref="J117:K117"/>
    <mergeCell ref="L117:N117"/>
    <mergeCell ref="O118:Q118"/>
    <mergeCell ref="R118:T118"/>
    <mergeCell ref="R112:S112"/>
    <mergeCell ref="O2:P2"/>
    <mergeCell ref="L111:M111"/>
    <mergeCell ref="O111:P111"/>
    <mergeCell ref="O108:P108"/>
    <mergeCell ref="L108:M108"/>
    <mergeCell ref="O110:P110"/>
    <mergeCell ref="F5:T6"/>
    <mergeCell ref="N20:N24"/>
    <mergeCell ref="L112:M112"/>
    <mergeCell ref="R115:S115"/>
    <mergeCell ref="O114:P114"/>
    <mergeCell ref="R113:S113"/>
    <mergeCell ref="R114:S114"/>
    <mergeCell ref="O115:P115"/>
    <mergeCell ref="R106:S106"/>
    <mergeCell ref="O112:P112"/>
    <mergeCell ref="O107:P107"/>
    <mergeCell ref="R107:S107"/>
    <mergeCell ref="R108:S108"/>
    <mergeCell ref="C114:I115"/>
    <mergeCell ref="J114:K114"/>
    <mergeCell ref="O117:Q117"/>
    <mergeCell ref="R117:T117"/>
    <mergeCell ref="L110:M110"/>
    <mergeCell ref="J111:K111"/>
    <mergeCell ref="J113:K113"/>
    <mergeCell ref="L113:M113"/>
    <mergeCell ref="R110:S110"/>
    <mergeCell ref="R111:S111"/>
    <mergeCell ref="B108:B113"/>
    <mergeCell ref="C108:C111"/>
    <mergeCell ref="D108:I109"/>
    <mergeCell ref="J108:K108"/>
    <mergeCell ref="D110:I111"/>
    <mergeCell ref="J110:K110"/>
    <mergeCell ref="C112:I113"/>
    <mergeCell ref="J112:K112"/>
    <mergeCell ref="J109:K109"/>
    <mergeCell ref="L109:M109"/>
    <mergeCell ref="O109:P109"/>
    <mergeCell ref="R109:S109"/>
    <mergeCell ref="C106:I107"/>
    <mergeCell ref="J106:K106"/>
    <mergeCell ref="L106:M106"/>
    <mergeCell ref="O106:P106"/>
    <mergeCell ref="C104:I105"/>
    <mergeCell ref="J104:K104"/>
    <mergeCell ref="L104:M104"/>
    <mergeCell ref="O104:P104"/>
    <mergeCell ref="J107:K107"/>
    <mergeCell ref="L107:M107"/>
    <mergeCell ref="R104:S104"/>
    <mergeCell ref="J105:K105"/>
    <mergeCell ref="L105:M105"/>
    <mergeCell ref="O105:P105"/>
    <mergeCell ref="R105:S105"/>
    <mergeCell ref="C102:I103"/>
    <mergeCell ref="J102:K102"/>
    <mergeCell ref="L102:M102"/>
    <mergeCell ref="O102:P102"/>
    <mergeCell ref="R102:S102"/>
    <mergeCell ref="J103:K103"/>
    <mergeCell ref="L103:M103"/>
    <mergeCell ref="O103:P103"/>
    <mergeCell ref="R103:S103"/>
    <mergeCell ref="O99:P99"/>
    <mergeCell ref="R99:S99"/>
    <mergeCell ref="L98:M98"/>
    <mergeCell ref="R100:S100"/>
    <mergeCell ref="J101:K101"/>
    <mergeCell ref="L101:M101"/>
    <mergeCell ref="O101:P101"/>
    <mergeCell ref="R101:S101"/>
    <mergeCell ref="C98:I99"/>
    <mergeCell ref="J98:K98"/>
    <mergeCell ref="R96:S96"/>
    <mergeCell ref="J97:K97"/>
    <mergeCell ref="L97:M97"/>
    <mergeCell ref="O97:P97"/>
    <mergeCell ref="R97:S97"/>
    <mergeCell ref="R98:S98"/>
    <mergeCell ref="J99:K99"/>
    <mergeCell ref="L99:M99"/>
    <mergeCell ref="B39:E39"/>
    <mergeCell ref="B42:T42"/>
    <mergeCell ref="C100:I101"/>
    <mergeCell ref="J100:K100"/>
    <mergeCell ref="L100:M100"/>
    <mergeCell ref="O96:P96"/>
    <mergeCell ref="O98:P98"/>
    <mergeCell ref="O100:P100"/>
    <mergeCell ref="J96:K96"/>
    <mergeCell ref="L96:M96"/>
    <mergeCell ref="F36:H36"/>
    <mergeCell ref="B45:T45"/>
    <mergeCell ref="B38:E38"/>
    <mergeCell ref="B41:H41"/>
    <mergeCell ref="C47:T47"/>
    <mergeCell ref="C48:T48"/>
    <mergeCell ref="B46:T46"/>
    <mergeCell ref="B40:H40"/>
    <mergeCell ref="F39:H39"/>
    <mergeCell ref="F38:H38"/>
    <mergeCell ref="B176:T179"/>
    <mergeCell ref="E171:T172"/>
    <mergeCell ref="C172:D172"/>
    <mergeCell ref="C158:D158"/>
    <mergeCell ref="E157:T158"/>
    <mergeCell ref="C169:T169"/>
    <mergeCell ref="C166:T166"/>
    <mergeCell ref="C157:D157"/>
    <mergeCell ref="B175:T175"/>
    <mergeCell ref="B161:T161"/>
    <mergeCell ref="C167:T167"/>
    <mergeCell ref="C171:D171"/>
    <mergeCell ref="C168:T168"/>
    <mergeCell ref="B162:T162"/>
    <mergeCell ref="C164:T164"/>
    <mergeCell ref="C165:T165"/>
    <mergeCell ref="B163:T163"/>
    <mergeCell ref="C170:T170"/>
    <mergeCell ref="C151:T152"/>
    <mergeCell ref="C144:D144"/>
    <mergeCell ref="E143:T144"/>
    <mergeCell ref="C154:T154"/>
    <mergeCell ref="C156:T156"/>
    <mergeCell ref="B148:T148"/>
    <mergeCell ref="C155:T155"/>
    <mergeCell ref="B147:T147"/>
    <mergeCell ref="B149:T149"/>
    <mergeCell ref="C153:T153"/>
    <mergeCell ref="B31:E31"/>
    <mergeCell ref="B30:E30"/>
    <mergeCell ref="F30:H30"/>
    <mergeCell ref="F29:H29"/>
    <mergeCell ref="F28:H28"/>
    <mergeCell ref="C150:T150"/>
    <mergeCell ref="F34:H34"/>
    <mergeCell ref="F33:H33"/>
    <mergeCell ref="F32:H32"/>
    <mergeCell ref="F37:H37"/>
    <mergeCell ref="B7:E8"/>
    <mergeCell ref="B26:E26"/>
    <mergeCell ref="F21:H24"/>
    <mergeCell ref="B19:E24"/>
    <mergeCell ref="H9:H10"/>
    <mergeCell ref="B34:E34"/>
    <mergeCell ref="B33:E33"/>
    <mergeCell ref="C11:H11"/>
    <mergeCell ref="F27:H27"/>
    <mergeCell ref="B25:E25"/>
    <mergeCell ref="W59:AO64"/>
    <mergeCell ref="C60:T60"/>
    <mergeCell ref="C61:T61"/>
    <mergeCell ref="C62:T62"/>
    <mergeCell ref="C63:T63"/>
    <mergeCell ref="B32:E32"/>
    <mergeCell ref="B36:E36"/>
    <mergeCell ref="B35:E35"/>
    <mergeCell ref="B37:E37"/>
    <mergeCell ref="F35:H35"/>
    <mergeCell ref="B96:B107"/>
    <mergeCell ref="C96:I97"/>
    <mergeCell ref="E51:T52"/>
    <mergeCell ref="L7:L8"/>
    <mergeCell ref="M7:M8"/>
    <mergeCell ref="B9:E10"/>
    <mergeCell ref="I20:I24"/>
    <mergeCell ref="B18:T18"/>
    <mergeCell ref="B13:T13"/>
    <mergeCell ref="T19:T24"/>
    <mergeCell ref="B92:B95"/>
    <mergeCell ref="C64:D64"/>
    <mergeCell ref="N94:N95"/>
    <mergeCell ref="O94:P95"/>
    <mergeCell ref="J93:K94"/>
    <mergeCell ref="L94:M95"/>
    <mergeCell ref="R20:R24"/>
    <mergeCell ref="S20:S24"/>
    <mergeCell ref="C51:D51"/>
    <mergeCell ref="B55:T55"/>
    <mergeCell ref="C50:T50"/>
    <mergeCell ref="E64:T65"/>
    <mergeCell ref="F31:H31"/>
    <mergeCell ref="B29:E29"/>
    <mergeCell ref="B28:E28"/>
    <mergeCell ref="B27:E27"/>
    <mergeCell ref="Q20:Q24"/>
    <mergeCell ref="M11:T11"/>
    <mergeCell ref="B14:T16"/>
    <mergeCell ref="J20:J24"/>
    <mergeCell ref="F7:F8"/>
    <mergeCell ref="J7:J8"/>
    <mergeCell ref="P7:P8"/>
    <mergeCell ref="O7:O8"/>
    <mergeCell ref="N7:N8"/>
    <mergeCell ref="K7:K8"/>
    <mergeCell ref="B122:T122"/>
    <mergeCell ref="B136:T136"/>
    <mergeCell ref="C127:T127"/>
    <mergeCell ref="C128:T128"/>
    <mergeCell ref="O134:P134"/>
    <mergeCell ref="B123:T123"/>
    <mergeCell ref="C125:T125"/>
    <mergeCell ref="C139:T139"/>
    <mergeCell ref="C126:T126"/>
    <mergeCell ref="C131:T131"/>
    <mergeCell ref="C132:D132"/>
    <mergeCell ref="C129:T129"/>
    <mergeCell ref="B135:T135"/>
    <mergeCell ref="B137:T137"/>
    <mergeCell ref="C138:T138"/>
    <mergeCell ref="C133:D133"/>
    <mergeCell ref="C141:T141"/>
    <mergeCell ref="J92:T92"/>
    <mergeCell ref="B90:T90"/>
    <mergeCell ref="C140:T140"/>
    <mergeCell ref="C143:D143"/>
    <mergeCell ref="Q134:T134"/>
    <mergeCell ref="C130:T130"/>
    <mergeCell ref="B124:T124"/>
    <mergeCell ref="E132:T133"/>
    <mergeCell ref="C142:T142"/>
    <mergeCell ref="K20:K24"/>
    <mergeCell ref="T7:T8"/>
    <mergeCell ref="S7:S8"/>
    <mergeCell ref="R7:R8"/>
    <mergeCell ref="P19:S19"/>
    <mergeCell ref="M19:O19"/>
    <mergeCell ref="I19:L19"/>
    <mergeCell ref="Q7:Q8"/>
    <mergeCell ref="O20:O24"/>
    <mergeCell ref="P20:P24"/>
    <mergeCell ref="B3:E4"/>
    <mergeCell ref="G9:G10"/>
    <mergeCell ref="F9:F10"/>
    <mergeCell ref="L9:L10"/>
    <mergeCell ref="K9:K10"/>
    <mergeCell ref="J9:J10"/>
    <mergeCell ref="I9:I10"/>
    <mergeCell ref="I7:I8"/>
    <mergeCell ref="G7:G8"/>
    <mergeCell ref="H7:H8"/>
    <mergeCell ref="B56:T56"/>
    <mergeCell ref="C92:H95"/>
    <mergeCell ref="Q94:Q95"/>
    <mergeCell ref="R94:S95"/>
    <mergeCell ref="T94:T95"/>
    <mergeCell ref="J95:K95"/>
    <mergeCell ref="C65:D65"/>
    <mergeCell ref="B57:T57"/>
    <mergeCell ref="P59:R59"/>
    <mergeCell ref="B91:T91"/>
    <mergeCell ref="Q2:T2"/>
    <mergeCell ref="O43:P43"/>
    <mergeCell ref="Q43:T43"/>
    <mergeCell ref="O89:P89"/>
    <mergeCell ref="Q89:T89"/>
    <mergeCell ref="B54:T54"/>
    <mergeCell ref="B5:E6"/>
    <mergeCell ref="F3:T4"/>
    <mergeCell ref="M20:M24"/>
    <mergeCell ref="L20:L24"/>
  </mergeCells>
  <conditionalFormatting sqref="B26:E26">
    <cfRule type="expression" priority="1" dxfId="0" stopIfTrue="1">
      <formula>B25&lt;&gt;""</formula>
    </cfRule>
  </conditionalFormatting>
  <conditionalFormatting sqref="B27:E27">
    <cfRule type="expression" priority="2" dxfId="0" stopIfTrue="1">
      <formula>B25&lt;&gt;""</formula>
    </cfRule>
  </conditionalFormatting>
  <conditionalFormatting sqref="B39:E39">
    <cfRule type="expression" priority="3" dxfId="0" stopIfTrue="1">
      <formula>B25&lt;&gt;""</formula>
    </cfRule>
  </conditionalFormatting>
  <conditionalFormatting sqref="B38:E38">
    <cfRule type="expression" priority="4" dxfId="0" stopIfTrue="1">
      <formula>B25&lt;&gt;""</formula>
    </cfRule>
  </conditionalFormatting>
  <conditionalFormatting sqref="B37:E37">
    <cfRule type="expression" priority="5" dxfId="0" stopIfTrue="1">
      <formula>B25&lt;&gt;""</formula>
    </cfRule>
  </conditionalFormatting>
  <conditionalFormatting sqref="B29:E29">
    <cfRule type="expression" priority="6" dxfId="0" stopIfTrue="1">
      <formula>B25&lt;&gt;""</formula>
    </cfRule>
  </conditionalFormatting>
  <conditionalFormatting sqref="B36:E36">
    <cfRule type="expression" priority="7" dxfId="0" stopIfTrue="1">
      <formula>B25&lt;&gt;""</formula>
    </cfRule>
  </conditionalFormatting>
  <conditionalFormatting sqref="B35:E35">
    <cfRule type="expression" priority="8" dxfId="0" stopIfTrue="1">
      <formula>B25&lt;&gt;""</formula>
    </cfRule>
  </conditionalFormatting>
  <conditionalFormatting sqref="B34:E34">
    <cfRule type="expression" priority="9" dxfId="0" stopIfTrue="1">
      <formula>B25&lt;&gt;""</formula>
    </cfRule>
  </conditionalFormatting>
  <conditionalFormatting sqref="B28:E28">
    <cfRule type="expression" priority="10" dxfId="0" stopIfTrue="1">
      <formula>B25&lt;&gt;""</formula>
    </cfRule>
  </conditionalFormatting>
  <conditionalFormatting sqref="B30:E30">
    <cfRule type="expression" priority="11" dxfId="0" stopIfTrue="1">
      <formula>B25&lt;&gt;""</formula>
    </cfRule>
  </conditionalFormatting>
  <conditionalFormatting sqref="B31:E31">
    <cfRule type="expression" priority="12" dxfId="0" stopIfTrue="1">
      <formula>B25&lt;&gt;""</formula>
    </cfRule>
  </conditionalFormatting>
  <conditionalFormatting sqref="B32:E32">
    <cfRule type="expression" priority="13" dxfId="0" stopIfTrue="1">
      <formula>B25&lt;&gt;""</formula>
    </cfRule>
  </conditionalFormatting>
  <conditionalFormatting sqref="B33:E33">
    <cfRule type="expression" priority="14" dxfId="0" stopIfTrue="1">
      <formula>B25&lt;&gt;""</formula>
    </cfRule>
  </conditionalFormatting>
  <conditionalFormatting sqref="B25:E25">
    <cfRule type="expression" priority="15" dxfId="0" stopIfTrue="1">
      <formula>B25&lt;&gt;""</formula>
    </cfRule>
  </conditionalFormatting>
  <dataValidations count="5">
    <dataValidation allowBlank="1" showInputMessage="1" showErrorMessage="1" imeMode="hiragana" sqref="B164:C174 B138:C146 B150:B160 C153:C160 C150:C151 W122:AO134 B125:C134 T25:T39 B47:C53 F32 F35:F39 F25:F26 F30 T19 F28 B59:C89 B25:B39 W59:AO89 B14:T16 T94 I92 L94 J92:J93 N94:O94 Q94:R94"/>
    <dataValidation type="whole" operator="lessThanOrEqual" allowBlank="1" showInputMessage="1" showErrorMessage="1" sqref="G9:G10">
      <formula1>G7</formula1>
    </dataValidation>
    <dataValidation allowBlank="1" showInputMessage="1" showErrorMessage="1" imeMode="halfAlpha" sqref="Q113:Q115 I25:S39 Q109:Q111 Q107 Q99:Q105 Q97 P104 S96:T96 R96:R119 O96:O119 N101:N115 N96:N99 S112 T97:T115 P108:Q108 P98:Q98 M112 P110 P114:P115 M106 K108 K96 K112 M108 P102 S114:S115 M110 P96:Q96 J96:J119 P112:Q112 P100 P106:Q106 S110 K114:K115 K98 K100 K102 K104 K106 L96:L119 M114:M115 M96 M100:N100 M98 M102 M104 S98 S100 S102 S104 S106 S108 K110"/>
    <dataValidation showInputMessage="1" showErrorMessage="1" sqref="N2"/>
    <dataValidation operator="greaterThanOrEqual" allowBlank="1" showInputMessage="1" showErrorMessage="1" sqref="G7:G8"/>
  </dataValidations>
  <printOptions/>
  <pageMargins left="0.7874015748031497" right="0.3937007874015748" top="0.5905511811023623" bottom="0.5905511811023623" header="0.1968503937007874" footer="0.1968503937007874"/>
  <pageSetup horizontalDpi="600" verticalDpi="600" orientation="portrait" paperSize="9" r:id="rId3"/>
  <rowBreaks count="2" manualBreakCount="2">
    <brk id="42" min="1" max="19" man="1"/>
    <brk id="133" min="1" max="1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2023-11-28T06:29:13Z</dcterms:created>
  <dcterms:modified xsi:type="dcterms:W3CDTF">2023-11-28T06:29:50Z</dcterms:modified>
  <cp:category/>
  <cp:version/>
  <cp:contentType/>
  <cp:contentStatus/>
</cp:coreProperties>
</file>