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6" windowHeight="11160"/>
  </bookViews>
  <sheets>
    <sheet name="申請書" sheetId="27" r:id="rId1"/>
    <sheet name="総括表" sheetId="24" r:id="rId2"/>
    <sheet name="個票１" sheetId="28" r:id="rId3"/>
    <sheet name="基準単価" sheetId="26" state="hidden" r:id="rId4"/>
  </sheets>
  <definedNames>
    <definedName name="_xlnm._FilterDatabase" localSheetId="2" hidden="1">個票１!$D$12:$AL$18</definedName>
    <definedName name="_xlnm.Print_Area" localSheetId="3">基準単価!$A$1:$J$35</definedName>
    <definedName name="_xlnm.Print_Area" localSheetId="2">個票１!$B$1:$AL$132</definedName>
    <definedName name="_xlnm.Print_Area" localSheetId="0">申請書!$A$1:$AP$37</definedName>
    <definedName name="_xlnm.Print_Area" localSheetId="1">総括表!$A$1:$J$57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26" l="1"/>
  <c r="K9" i="26"/>
  <c r="K10" i="26"/>
  <c r="K11" i="26"/>
  <c r="K12" i="26"/>
  <c r="K13" i="26"/>
  <c r="K14" i="26"/>
  <c r="K15" i="26"/>
  <c r="K16" i="26"/>
  <c r="K17" i="26"/>
  <c r="K18" i="26"/>
  <c r="K19" i="26"/>
  <c r="K20" i="26"/>
  <c r="K21" i="26"/>
  <c r="K22" i="26"/>
  <c r="K23" i="26"/>
  <c r="K24" i="26"/>
  <c r="K25" i="26"/>
  <c r="K26" i="26"/>
  <c r="K27" i="26"/>
  <c r="K28" i="26"/>
  <c r="K29" i="26"/>
  <c r="K30" i="26"/>
  <c r="K31" i="26"/>
  <c r="K32" i="26"/>
  <c r="K33" i="26"/>
  <c r="K34" i="26"/>
  <c r="K35" i="26"/>
  <c r="K7" i="26"/>
  <c r="I8" i="26"/>
  <c r="I9" i="26"/>
  <c r="I10" i="26"/>
  <c r="I11" i="26"/>
  <c r="I12" i="26"/>
  <c r="I13" i="26"/>
  <c r="I14" i="26"/>
  <c r="I15" i="26"/>
  <c r="I16" i="26"/>
  <c r="I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7" i="26"/>
  <c r="E30" i="24"/>
  <c r="E28" i="24"/>
  <c r="D12" i="24"/>
  <c r="D30" i="24"/>
  <c r="G16" i="24"/>
  <c r="D44" i="24"/>
  <c r="G10" i="24"/>
  <c r="C10" i="24"/>
  <c r="E46" i="24"/>
  <c r="E26" i="24"/>
  <c r="G40" i="24"/>
  <c r="C8" i="24"/>
  <c r="D22" i="24"/>
  <c r="G44" i="24"/>
  <c r="C7" i="24"/>
  <c r="C39" i="24"/>
  <c r="D38" i="24"/>
  <c r="C23" i="24"/>
  <c r="E9" i="24"/>
  <c r="E25" i="24"/>
  <c r="E41" i="24"/>
  <c r="G8" i="24"/>
  <c r="C31" i="24"/>
  <c r="E39" i="24"/>
  <c r="G26" i="24"/>
  <c r="C28" i="24"/>
  <c r="D28" i="24"/>
  <c r="E7" i="24"/>
  <c r="C29" i="24"/>
  <c r="G41" i="24"/>
  <c r="D16" i="24"/>
  <c r="E29" i="24"/>
  <c r="G39" i="24"/>
  <c r="D41" i="24"/>
  <c r="G25" i="24"/>
  <c r="G23" i="24"/>
  <c r="E8" i="24"/>
  <c r="C9" i="24"/>
  <c r="G9" i="24"/>
  <c r="G28" i="24"/>
  <c r="C42" i="24"/>
  <c r="E45" i="24"/>
  <c r="D15" i="24"/>
  <c r="E15" i="24"/>
  <c r="E14" i="24"/>
  <c r="D25" i="24"/>
  <c r="G46" i="24"/>
  <c r="G31" i="24"/>
  <c r="D43" i="24"/>
  <c r="D7" i="24"/>
  <c r="G27" i="24"/>
  <c r="C30" i="24"/>
  <c r="D29" i="24"/>
  <c r="D23" i="24"/>
  <c r="E42" i="24"/>
  <c r="G42" i="24"/>
  <c r="E37" i="24"/>
  <c r="C38" i="24"/>
  <c r="C12" i="24"/>
  <c r="C27" i="24"/>
  <c r="C41" i="24"/>
  <c r="C26" i="24"/>
  <c r="D42" i="24"/>
  <c r="C14" i="24"/>
  <c r="E27" i="24"/>
  <c r="E13" i="24"/>
  <c r="G29" i="24"/>
  <c r="G15" i="24"/>
  <c r="G30" i="24"/>
  <c r="E23" i="24"/>
  <c r="D13" i="24"/>
  <c r="E11" i="24"/>
  <c r="E16" i="24"/>
  <c r="C44" i="24"/>
  <c r="D46" i="24"/>
  <c r="C45" i="24"/>
  <c r="G38" i="24"/>
  <c r="D26" i="24"/>
  <c r="C46" i="24"/>
  <c r="C24" i="24"/>
  <c r="C37" i="24"/>
  <c r="C15" i="24"/>
  <c r="C13" i="24"/>
  <c r="C43" i="24"/>
  <c r="E38" i="24"/>
  <c r="E40" i="24"/>
  <c r="D40" i="24"/>
  <c r="D31" i="24"/>
  <c r="D10" i="24"/>
  <c r="E24" i="24"/>
  <c r="G13" i="24"/>
  <c r="E31" i="24"/>
  <c r="C11" i="24"/>
  <c r="G14" i="24"/>
  <c r="G24" i="24"/>
  <c r="G11" i="24"/>
  <c r="E10" i="24"/>
  <c r="D11" i="24"/>
  <c r="E22" i="24"/>
  <c r="D24" i="24"/>
  <c r="D45" i="24"/>
  <c r="E44" i="24"/>
  <c r="C40" i="24"/>
  <c r="C16" i="24"/>
  <c r="C22" i="24"/>
  <c r="G12" i="24"/>
  <c r="D14" i="24"/>
  <c r="D27" i="24"/>
  <c r="D37" i="24"/>
  <c r="D39" i="24"/>
  <c r="C25" i="24"/>
  <c r="G45" i="24"/>
  <c r="E12" i="24"/>
  <c r="G43" i="24"/>
  <c r="D8" i="24"/>
  <c r="E43" i="24"/>
  <c r="D9" i="24"/>
  <c r="H8" i="24" l="1"/>
  <c r="H29" i="24"/>
  <c r="H43" i="24"/>
  <c r="H15" i="24"/>
  <c r="H26" i="24"/>
  <c r="H41" i="24"/>
  <c r="H45" i="24"/>
  <c r="H31" i="24"/>
  <c r="H11" i="24"/>
  <c r="H30" i="24"/>
  <c r="H42" i="24"/>
  <c r="H12" i="24"/>
  <c r="H10" i="24"/>
  <c r="H28" i="24"/>
  <c r="H40" i="24"/>
  <c r="H9" i="24"/>
  <c r="H25" i="24"/>
  <c r="H46" i="24"/>
  <c r="H13" i="24"/>
  <c r="H14" i="24"/>
  <c r="H27" i="24"/>
  <c r="H24" i="24"/>
  <c r="H44" i="24"/>
  <c r="H16" i="24"/>
  <c r="H23" i="24"/>
  <c r="H38" i="24"/>
  <c r="H39" i="24"/>
  <c r="F46" i="24"/>
  <c r="F45" i="24"/>
  <c r="F43" i="24"/>
  <c r="F42" i="24"/>
  <c r="F38" i="24"/>
  <c r="F44" i="24"/>
  <c r="F41" i="24"/>
  <c r="F40" i="24"/>
  <c r="F39" i="24"/>
  <c r="F37" i="24"/>
  <c r="F31" i="24"/>
  <c r="F30" i="24"/>
  <c r="F27" i="24"/>
  <c r="F23" i="24"/>
  <c r="F29" i="24"/>
  <c r="F28" i="24"/>
  <c r="F26" i="24"/>
  <c r="F25" i="24"/>
  <c r="F24" i="24"/>
  <c r="F22" i="24"/>
  <c r="F9" i="24"/>
  <c r="F15" i="24"/>
  <c r="F14" i="24"/>
  <c r="F13" i="24"/>
  <c r="F12" i="24"/>
  <c r="F11" i="24"/>
  <c r="F10" i="24"/>
  <c r="F16" i="24"/>
  <c r="F8" i="24"/>
  <c r="F7" i="24"/>
  <c r="I13" i="24" l="1"/>
  <c r="I12" i="24"/>
  <c r="I24" i="24"/>
  <c r="I40" i="24"/>
  <c r="I28" i="24"/>
  <c r="I41" i="24"/>
  <c r="I39" i="24"/>
  <c r="I45" i="24"/>
  <c r="I26" i="24"/>
  <c r="I27" i="24"/>
  <c r="I10" i="24"/>
  <c r="I46" i="24"/>
  <c r="I29" i="24"/>
  <c r="I23" i="24"/>
  <c r="I8" i="24"/>
  <c r="I38" i="24"/>
  <c r="I30" i="24"/>
  <c r="I42" i="24"/>
  <c r="I43" i="24"/>
  <c r="I15" i="24"/>
  <c r="I11" i="24"/>
  <c r="I25" i="24"/>
  <c r="I31" i="24"/>
  <c r="I14" i="24"/>
  <c r="I9" i="24"/>
  <c r="I16" i="24"/>
  <c r="I44" i="24"/>
  <c r="Q92" i="28"/>
  <c r="AH73" i="28" s="1"/>
  <c r="G22" i="24"/>
  <c r="H22" i="24" l="1"/>
  <c r="I22" i="24" s="1"/>
  <c r="Q130" i="28"/>
  <c r="AH101" i="28" s="1"/>
  <c r="Q58" i="28"/>
  <c r="AH20" i="28" s="1"/>
  <c r="G37" i="24"/>
  <c r="G7" i="24"/>
  <c r="H7" i="24" l="1"/>
  <c r="H37" i="24"/>
  <c r="I37" i="24" s="1"/>
  <c r="I32" i="24"/>
  <c r="I47" i="24" l="1"/>
  <c r="I7" i="24" l="1"/>
  <c r="I17" i="24" s="1"/>
  <c r="E50" i="24" s="1"/>
  <c r="T27" i="27" s="1"/>
</calcChain>
</file>

<file path=xl/comments1.xml><?xml version="1.0" encoding="utf-8"?>
<comments xmlns="http://schemas.openxmlformats.org/spreadsheetml/2006/main">
  <authors>
    <author>作成者</author>
  </authors>
  <commentList>
    <comment ref="C16" authorId="0" shapeId="0">
      <text>
        <r>
          <rPr>
            <sz val="9"/>
            <color indexed="81"/>
            <rFont val="MS P ゴシック"/>
            <family val="3"/>
            <charset val="128"/>
          </rPr>
          <t>行が不足する場合は、障害自立支援課へご連絡ください。別途様式を送付いたします。</t>
        </r>
      </text>
    </comment>
    <comment ref="C31" authorId="0" shapeId="0">
      <text>
        <r>
          <rPr>
            <sz val="9"/>
            <color indexed="81"/>
            <rFont val="MS P ゴシック"/>
            <family val="3"/>
            <charset val="128"/>
          </rPr>
          <t>行が不足する場合は、障害自立支援課へご連絡ください。別途様式を送付いたします。</t>
        </r>
      </text>
    </comment>
    <comment ref="C46" authorId="0" shapeId="0">
      <text>
        <r>
          <rPr>
            <sz val="9"/>
            <color indexed="81"/>
            <rFont val="MS P ゴシック"/>
            <family val="3"/>
            <charset val="128"/>
          </rPr>
          <t>行が不足する場合は、障害自立支援課へご連絡ください。別途様式を送付いたします。</t>
        </r>
      </text>
    </comment>
  </commentList>
</comments>
</file>

<file path=xl/comments2.xml><?xml version="1.0" encoding="utf-8"?>
<comments xmlns="http://schemas.openxmlformats.org/spreadsheetml/2006/main">
  <authors>
    <author>作成者</author>
  </authors>
  <commentList>
    <comment ref="B9" authorId="0" shapeId="0">
      <text>
        <r>
          <rPr>
            <sz val="11"/>
            <color indexed="81"/>
            <rFont val="MS P ゴシック"/>
            <family val="3"/>
            <charset val="128"/>
          </rPr>
          <t>サービス提供が令和４年度と５年度の年度をまたぐ場合は、</t>
        </r>
        <r>
          <rPr>
            <u/>
            <sz val="11"/>
            <color indexed="81"/>
            <rFont val="MS P ゴシック"/>
            <family val="3"/>
            <charset val="128"/>
          </rPr>
          <t>一連の感染等が収束した年度分として申請してください。</t>
        </r>
        <r>
          <rPr>
            <sz val="11"/>
            <color indexed="81"/>
            <rFont val="MS P ゴシック"/>
            <family val="3"/>
            <charset val="128"/>
          </rPr>
          <t xml:space="preserve">
（例）Ｒ５．３．２８～Ｒ５．４．５の間コロナ感染者が発生し、サービス提供した場合は、</t>
        </r>
        <r>
          <rPr>
            <u/>
            <sz val="11"/>
            <color indexed="81"/>
            <rFont val="MS P ゴシック"/>
            <family val="3"/>
            <charset val="128"/>
          </rPr>
          <t>令和５年度分</t>
        </r>
        <r>
          <rPr>
            <sz val="11"/>
            <color indexed="81"/>
            <rFont val="MS P ゴシック"/>
            <family val="3"/>
            <charset val="128"/>
          </rPr>
          <t>として申請してください。</t>
        </r>
      </text>
    </comment>
    <comment ref="V24" authorId="0" shapeId="0">
      <text>
        <r>
          <rPr>
            <sz val="9"/>
            <color indexed="81"/>
            <rFont val="MS P ゴシック"/>
            <family val="3"/>
            <charset val="128"/>
          </rPr>
          <t>行が不足する場合は、障害自立支援課へご連絡ください。別途様式を送付いたします。</t>
        </r>
      </text>
    </comment>
    <comment ref="L28" authorId="0" shapeId="0">
      <text>
        <r>
          <rPr>
            <sz val="9"/>
            <color indexed="81"/>
            <rFont val="MS P ゴシック"/>
            <family val="3"/>
            <charset val="128"/>
          </rPr>
          <t>行が不足する場合は、障害自立支援課へご連絡ください。別途様式を送付いたします。</t>
        </r>
      </text>
    </comment>
    <comment ref="L31" authorId="0" shapeId="0">
      <text>
        <r>
          <rPr>
            <sz val="9"/>
            <color indexed="81"/>
            <rFont val="MS P ゴシック"/>
            <family val="3"/>
            <charset val="128"/>
          </rPr>
          <t>行が不足する場合は、障害自立支援課へご連絡ください。別途様式を送付いたします。</t>
        </r>
      </text>
    </comment>
    <comment ref="L35" authorId="0" shapeId="0">
      <text>
        <r>
          <rPr>
            <sz val="9"/>
            <color indexed="81"/>
            <rFont val="MS P ゴシック"/>
            <family val="3"/>
            <charset val="128"/>
          </rPr>
          <t>行が不足する場合は、障害自立支援課へご連絡ください。別途様式を送付いたします。</t>
        </r>
      </text>
    </comment>
    <comment ref="Q37"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37" authorId="0" shapeId="0">
      <text>
        <r>
          <rPr>
            <sz val="11"/>
            <color indexed="81"/>
            <rFont val="MS P ゴシック"/>
            <family val="3"/>
            <charset val="128"/>
          </rPr>
          <t>「取組内容の費目」に対応する領収書の右上に番号を振ったうえ、添付してください。</t>
        </r>
      </text>
    </comment>
    <comment ref="B54" authorId="0" shapeId="0">
      <text>
        <r>
          <rPr>
            <sz val="9"/>
            <color indexed="81"/>
            <rFont val="MS P ゴシック"/>
            <family val="3"/>
            <charset val="128"/>
          </rPr>
          <t>行が不足する場合は、障害自立支援課へご連絡ください。別途様式を送付いたします。</t>
        </r>
      </text>
    </comment>
    <comment ref="L77" authorId="0" shapeId="0">
      <text>
        <r>
          <rPr>
            <sz val="9"/>
            <color indexed="81"/>
            <rFont val="MS P ゴシック"/>
            <family val="3"/>
            <charset val="128"/>
          </rPr>
          <t>行が不足する場合は、障害自立支援課へご連絡ください。別途様式を送付いたします。</t>
        </r>
      </text>
    </comment>
    <comment ref="Q79"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79" authorId="0" shapeId="0">
      <text>
        <r>
          <rPr>
            <sz val="11"/>
            <color indexed="81"/>
            <rFont val="MS P ゴシック"/>
            <family val="3"/>
            <charset val="128"/>
          </rPr>
          <t>「取組内容の費目」に対応する領収書の右上に番号を振ったうえ、添付してください。</t>
        </r>
      </text>
    </comment>
    <comment ref="B88" authorId="0" shapeId="0">
      <text>
        <r>
          <rPr>
            <sz val="9"/>
            <color indexed="81"/>
            <rFont val="MS P ゴシック"/>
            <family val="3"/>
            <charset val="128"/>
          </rPr>
          <t>行が不足する場合は、障害自立支援課へご連絡ください。別途様式を送付いたします。</t>
        </r>
      </text>
    </comment>
    <comment ref="J110" authorId="0" shapeId="0">
      <text>
        <r>
          <rPr>
            <sz val="9"/>
            <color indexed="81"/>
            <rFont val="MS P ゴシック"/>
            <family val="3"/>
            <charset val="128"/>
          </rPr>
          <t>行が不足する場合は、障害自立支援課へご連絡ください。別途様式を送付いたします。</t>
        </r>
      </text>
    </comment>
    <comment ref="J115" authorId="0" shapeId="0">
      <text>
        <r>
          <rPr>
            <sz val="9"/>
            <color indexed="81"/>
            <rFont val="MS P ゴシック"/>
            <family val="3"/>
            <charset val="128"/>
          </rPr>
          <t>行が不足する場合は、障害自立支援課へご連絡ください。別途様式を送付いたします。</t>
        </r>
      </text>
    </comment>
    <comment ref="Q117"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118" authorId="0" shapeId="0">
      <text>
        <r>
          <rPr>
            <sz val="11"/>
            <color indexed="81"/>
            <rFont val="MS P ゴシック"/>
            <family val="3"/>
            <charset val="128"/>
          </rPr>
          <t>「取組内容の費目」に対応する領収書の右上に番号を振ったうえ、添付してください。</t>
        </r>
      </text>
    </comment>
    <comment ref="B126" authorId="0" shapeId="0">
      <text>
        <r>
          <rPr>
            <sz val="9"/>
            <color indexed="81"/>
            <rFont val="MS P ゴシック"/>
            <family val="3"/>
            <charset val="128"/>
          </rPr>
          <t>行が不足する場合は、障害自立支援課へご連絡ください。別途様式を送付いたします。</t>
        </r>
      </text>
    </comment>
  </commentList>
</comments>
</file>

<file path=xl/sharedStrings.xml><?xml version="1.0" encoding="utf-8"?>
<sst xmlns="http://schemas.openxmlformats.org/spreadsheetml/2006/main" count="529" uniqueCount="201">
  <si>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</si>
  <si>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</si>
  <si>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</si>
  <si>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</si>
  <si>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</si>
  <si>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</si>
  <si>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連絡先</t>
    <rPh sb="0" eb="3">
      <t>レンラクサキ</t>
    </rPh>
    <phoneticPr fontId="3"/>
  </si>
  <si>
    <t>電話番号</t>
    <rPh sb="0" eb="2">
      <t>デンワ</t>
    </rPh>
    <rPh sb="2" eb="4">
      <t>バンゴウ</t>
    </rPh>
    <phoneticPr fontId="3"/>
  </si>
  <si>
    <t>管理者の氏名</t>
    <rPh sb="0" eb="3">
      <t>カンリシャ</t>
    </rPh>
    <rPh sb="4" eb="6">
      <t>シメイ</t>
    </rPh>
    <phoneticPr fontId="3"/>
  </si>
  <si>
    <t>事業区分</t>
    <rPh sb="0" eb="2">
      <t>ジギョウ</t>
    </rPh>
    <rPh sb="2" eb="4">
      <t>クブン</t>
    </rPh>
    <phoneticPr fontId="3"/>
  </si>
  <si>
    <t>助成対象の区分</t>
    <rPh sb="0" eb="2">
      <t>ジョセイ</t>
    </rPh>
    <rPh sb="2" eb="4">
      <t>タイショウ</t>
    </rPh>
    <rPh sb="5" eb="7">
      <t>クブン</t>
    </rPh>
    <phoneticPr fontId="3"/>
  </si>
  <si>
    <t>所要額</t>
    <rPh sb="0" eb="3">
      <t>ショヨウガク</t>
    </rPh>
    <phoneticPr fontId="3"/>
  </si>
  <si>
    <t>E-mail</t>
    <phoneticPr fontId="3"/>
  </si>
  <si>
    <t>基準単価(a)</t>
    <rPh sb="0" eb="2">
      <t>キジュン</t>
    </rPh>
    <rPh sb="2" eb="4">
      <t>タンカ</t>
    </rPh>
    <phoneticPr fontId="3"/>
  </si>
  <si>
    <t>申請額(c)</t>
    <rPh sb="0" eb="3">
      <t>シンセイガク</t>
    </rPh>
    <phoneticPr fontId="3"/>
  </si>
  <si>
    <t>No.</t>
    <phoneticPr fontId="3"/>
  </si>
  <si>
    <t>基準単価(d)</t>
    <rPh sb="0" eb="2">
      <t>キジュン</t>
    </rPh>
    <rPh sb="2" eb="4">
      <t>タンカ</t>
    </rPh>
    <phoneticPr fontId="3"/>
  </si>
  <si>
    <t>申請額(f)</t>
    <rPh sb="0" eb="3">
      <t>シンセイガク</t>
    </rPh>
    <phoneticPr fontId="3"/>
  </si>
  <si>
    <t>合計</t>
    <rPh sb="0" eb="2">
      <t>ゴウケイ</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</si>
  <si>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</si>
  <si>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令和</t>
    <rPh sb="2" eb="4">
      <t>レイワ</t>
    </rPh>
    <phoneticPr fontId="3"/>
  </si>
  <si>
    <t>事業所番号</t>
    <rPh sb="0" eb="3">
      <t>ジギョウショ</t>
    </rPh>
    <rPh sb="3" eb="5">
      <t>バンゴウ</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</si>
  <si>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</si>
  <si>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12"/>
  </si>
  <si>
    <t>基準単価</t>
    <rPh sb="0" eb="2">
      <t>キジュン</t>
    </rPh>
    <rPh sb="2" eb="4">
      <t>タンカ</t>
    </rPh>
    <phoneticPr fontId="12"/>
  </si>
  <si>
    <t>事業区分</t>
    <rPh sb="0" eb="2">
      <t>ジギョウ</t>
    </rPh>
    <rPh sb="2" eb="4">
      <t>クブン</t>
    </rPh>
    <phoneticPr fontId="12"/>
  </si>
  <si>
    <t>サービス種別</t>
    <rPh sb="4" eb="6">
      <t>シュベツ</t>
    </rPh>
    <phoneticPr fontId="12"/>
  </si>
  <si>
    <t>各サービス共通</t>
    <rPh sb="0" eb="1">
      <t>カク</t>
    </rPh>
    <rPh sb="5" eb="7">
      <t>キョウツウ</t>
    </rPh>
    <phoneticPr fontId="12"/>
  </si>
  <si>
    <t>通所系</t>
    <rPh sb="0" eb="2">
      <t>ツウショ</t>
    </rPh>
    <rPh sb="2" eb="3">
      <t>ケイ</t>
    </rPh>
    <phoneticPr fontId="12"/>
  </si>
  <si>
    <t>療養介護</t>
    <rPh sb="0" eb="2">
      <t>リョウヨウ</t>
    </rPh>
    <rPh sb="2" eb="4">
      <t>カイゴ</t>
    </rPh>
    <phoneticPr fontId="12"/>
  </si>
  <si>
    <t>生活介護</t>
    <rPh sb="0" eb="2">
      <t>セイカツ</t>
    </rPh>
    <rPh sb="2" eb="4">
      <t>カイゴ</t>
    </rPh>
    <phoneticPr fontId="12"/>
  </si>
  <si>
    <t>自立訓練（機能訓練）</t>
    <rPh sb="0" eb="2">
      <t>ジリツ</t>
    </rPh>
    <rPh sb="2" eb="4">
      <t>クンレン</t>
    </rPh>
    <rPh sb="5" eb="7">
      <t>キノウ</t>
    </rPh>
    <rPh sb="7" eb="9">
      <t>クンレン</t>
    </rPh>
    <phoneticPr fontId="12"/>
  </si>
  <si>
    <t>自立訓練（生活訓練）</t>
    <rPh sb="0" eb="4">
      <t>ジリツクンレン</t>
    </rPh>
    <rPh sb="5" eb="7">
      <t>セイカツ</t>
    </rPh>
    <rPh sb="7" eb="9">
      <t>クンレン</t>
    </rPh>
    <phoneticPr fontId="12"/>
  </si>
  <si>
    <t>就労移行支援</t>
    <rPh sb="0" eb="2">
      <t>シュウロウ</t>
    </rPh>
    <rPh sb="2" eb="4">
      <t>イコウ</t>
    </rPh>
    <rPh sb="4" eb="6">
      <t>シエン</t>
    </rPh>
    <phoneticPr fontId="12"/>
  </si>
  <si>
    <t>就労継続支援Ａ型</t>
    <rPh sb="0" eb="2">
      <t>シュウロウ</t>
    </rPh>
    <rPh sb="2" eb="4">
      <t>ケイゾク</t>
    </rPh>
    <rPh sb="4" eb="6">
      <t>シエン</t>
    </rPh>
    <rPh sb="7" eb="8">
      <t>カタ</t>
    </rPh>
    <phoneticPr fontId="12"/>
  </si>
  <si>
    <t>就労継続支援Ｂ型</t>
    <rPh sb="0" eb="2">
      <t>シュウロウ</t>
    </rPh>
    <rPh sb="2" eb="4">
      <t>ケイゾク</t>
    </rPh>
    <rPh sb="4" eb="6">
      <t>シエン</t>
    </rPh>
    <rPh sb="7" eb="8">
      <t>カタ</t>
    </rPh>
    <phoneticPr fontId="12"/>
  </si>
  <si>
    <t>就労定着支援</t>
    <rPh sb="0" eb="2">
      <t>シュウロウ</t>
    </rPh>
    <rPh sb="2" eb="4">
      <t>テイチャク</t>
    </rPh>
    <rPh sb="4" eb="6">
      <t>シエン</t>
    </rPh>
    <phoneticPr fontId="12"/>
  </si>
  <si>
    <t>自立生活援助</t>
    <rPh sb="0" eb="2">
      <t>ジリツ</t>
    </rPh>
    <rPh sb="2" eb="4">
      <t>セイカツ</t>
    </rPh>
    <rPh sb="4" eb="6">
      <t>エンジョ</t>
    </rPh>
    <phoneticPr fontId="12"/>
  </si>
  <si>
    <t>児童発達支援</t>
    <rPh sb="0" eb="2">
      <t>ジドウ</t>
    </rPh>
    <rPh sb="2" eb="4">
      <t>ハッタツ</t>
    </rPh>
    <rPh sb="4" eb="6">
      <t>シエン</t>
    </rPh>
    <phoneticPr fontId="12"/>
  </si>
  <si>
    <t>医療型児童発達支援</t>
    <rPh sb="0" eb="2">
      <t>イリョウ</t>
    </rPh>
    <rPh sb="2" eb="3">
      <t>ガタ</t>
    </rPh>
    <rPh sb="3" eb="5">
      <t>ジドウ</t>
    </rPh>
    <rPh sb="5" eb="7">
      <t>ハッタツ</t>
    </rPh>
    <rPh sb="7" eb="9">
      <t>シエン</t>
    </rPh>
    <phoneticPr fontId="12"/>
  </si>
  <si>
    <t>放課後等デイサービス</t>
    <rPh sb="0" eb="3">
      <t>ホウカゴ</t>
    </rPh>
    <rPh sb="3" eb="4">
      <t>トウ</t>
    </rPh>
    <phoneticPr fontId="12"/>
  </si>
  <si>
    <t>短期入所</t>
    <rPh sb="0" eb="2">
      <t>タンキ</t>
    </rPh>
    <rPh sb="2" eb="4">
      <t>ニュウショ</t>
    </rPh>
    <phoneticPr fontId="12"/>
  </si>
  <si>
    <t>入所・居住系</t>
    <rPh sb="0" eb="2">
      <t>ニュウショ</t>
    </rPh>
    <rPh sb="3" eb="5">
      <t>キョジュウ</t>
    </rPh>
    <rPh sb="5" eb="6">
      <t>ケイ</t>
    </rPh>
    <phoneticPr fontId="12"/>
  </si>
  <si>
    <t>施設入所支援</t>
    <rPh sb="0" eb="2">
      <t>シセツ</t>
    </rPh>
    <rPh sb="2" eb="4">
      <t>ニュウショ</t>
    </rPh>
    <rPh sb="4" eb="6">
      <t>シエン</t>
    </rPh>
    <phoneticPr fontId="12"/>
  </si>
  <si>
    <t>共同生活援助（介護サービス包括型）</t>
    <rPh sb="0" eb="2">
      <t>キョウドウ</t>
    </rPh>
    <rPh sb="2" eb="4">
      <t>セイカツ</t>
    </rPh>
    <rPh sb="4" eb="6">
      <t>エンジョ</t>
    </rPh>
    <rPh sb="7" eb="9">
      <t>カイゴ</t>
    </rPh>
    <rPh sb="13" eb="15">
      <t>ホウカツ</t>
    </rPh>
    <rPh sb="15" eb="16">
      <t>ガタ</t>
    </rPh>
    <phoneticPr fontId="12"/>
  </si>
  <si>
    <t>共同生活援助（日中サービス支援型）</t>
    <rPh sb="0" eb="2">
      <t>キョウドウ</t>
    </rPh>
    <rPh sb="2" eb="4">
      <t>セイカツ</t>
    </rPh>
    <rPh sb="4" eb="6">
      <t>エンジョ</t>
    </rPh>
    <rPh sb="7" eb="9">
      <t>ニッチュウ</t>
    </rPh>
    <rPh sb="13" eb="15">
      <t>シエン</t>
    </rPh>
    <rPh sb="15" eb="16">
      <t>ガタ</t>
    </rPh>
    <phoneticPr fontId="12"/>
  </si>
  <si>
    <t>共同生活援助（外部サービス利用型）</t>
    <rPh sb="0" eb="2">
      <t>キョウドウ</t>
    </rPh>
    <rPh sb="2" eb="4">
      <t>セイカツ</t>
    </rPh>
    <rPh sb="4" eb="6">
      <t>エンジョ</t>
    </rPh>
    <rPh sb="7" eb="9">
      <t>ガイブ</t>
    </rPh>
    <rPh sb="13" eb="15">
      <t>リヨウ</t>
    </rPh>
    <rPh sb="15" eb="16">
      <t>ガタ</t>
    </rPh>
    <phoneticPr fontId="12"/>
  </si>
  <si>
    <t>福祉型障害児入所施設</t>
    <rPh sb="0" eb="3">
      <t>フクシガタ</t>
    </rPh>
    <rPh sb="3" eb="6">
      <t>ショウガイジ</t>
    </rPh>
    <rPh sb="6" eb="8">
      <t>ニュウショ</t>
    </rPh>
    <rPh sb="8" eb="10">
      <t>シセツ</t>
    </rPh>
    <phoneticPr fontId="12"/>
  </si>
  <si>
    <t>医療型障害児入所施設</t>
    <rPh sb="0" eb="2">
      <t>イリョウ</t>
    </rPh>
    <rPh sb="2" eb="3">
      <t>ガタ</t>
    </rPh>
    <rPh sb="3" eb="6">
      <t>ショウガイジ</t>
    </rPh>
    <rPh sb="6" eb="8">
      <t>ニュウショ</t>
    </rPh>
    <rPh sb="8" eb="10">
      <t>シセツ</t>
    </rPh>
    <phoneticPr fontId="12"/>
  </si>
  <si>
    <t>訪問系</t>
    <rPh sb="0" eb="2">
      <t>ホウモン</t>
    </rPh>
    <rPh sb="2" eb="3">
      <t>ケイ</t>
    </rPh>
    <phoneticPr fontId="12"/>
  </si>
  <si>
    <t>居宅介護</t>
    <rPh sb="0" eb="2">
      <t>キョタク</t>
    </rPh>
    <rPh sb="2" eb="4">
      <t>カイゴ</t>
    </rPh>
    <phoneticPr fontId="12"/>
  </si>
  <si>
    <t>－</t>
    <phoneticPr fontId="12"/>
  </si>
  <si>
    <t>重度訪問介護</t>
    <rPh sb="0" eb="2">
      <t>ジュウド</t>
    </rPh>
    <rPh sb="2" eb="4">
      <t>ホウモン</t>
    </rPh>
    <rPh sb="4" eb="6">
      <t>カイゴ</t>
    </rPh>
    <phoneticPr fontId="12"/>
  </si>
  <si>
    <t>同行援護</t>
    <rPh sb="0" eb="2">
      <t>ドウコウ</t>
    </rPh>
    <rPh sb="2" eb="4">
      <t>エンゴ</t>
    </rPh>
    <phoneticPr fontId="12"/>
  </si>
  <si>
    <t>行動援護</t>
    <rPh sb="0" eb="2">
      <t>コウドウ</t>
    </rPh>
    <rPh sb="2" eb="4">
      <t>エンゴ</t>
    </rPh>
    <phoneticPr fontId="12"/>
  </si>
  <si>
    <t>居宅訪問型児童発達支援</t>
    <rPh sb="0" eb="2">
      <t>キョタク</t>
    </rPh>
    <rPh sb="2" eb="5">
      <t>ホウモンガタ</t>
    </rPh>
    <rPh sb="5" eb="7">
      <t>ジドウ</t>
    </rPh>
    <rPh sb="7" eb="9">
      <t>ハッタツ</t>
    </rPh>
    <rPh sb="9" eb="11">
      <t>シエン</t>
    </rPh>
    <phoneticPr fontId="12"/>
  </si>
  <si>
    <t>保育所等訪問支援</t>
    <rPh sb="0" eb="2">
      <t>ホイク</t>
    </rPh>
    <rPh sb="2" eb="3">
      <t>ジョ</t>
    </rPh>
    <rPh sb="3" eb="4">
      <t>トウ</t>
    </rPh>
    <rPh sb="4" eb="6">
      <t>ホウモン</t>
    </rPh>
    <rPh sb="6" eb="8">
      <t>シエン</t>
    </rPh>
    <phoneticPr fontId="12"/>
  </si>
  <si>
    <t>相談系</t>
    <rPh sb="0" eb="2">
      <t>ソウダン</t>
    </rPh>
    <rPh sb="2" eb="3">
      <t>ケイ</t>
    </rPh>
    <phoneticPr fontId="12"/>
  </si>
  <si>
    <t>計画相談支援</t>
    <rPh sb="0" eb="2">
      <t>ケイカク</t>
    </rPh>
    <rPh sb="2" eb="4">
      <t>ソウダン</t>
    </rPh>
    <rPh sb="4" eb="6">
      <t>シエン</t>
    </rPh>
    <phoneticPr fontId="12"/>
  </si>
  <si>
    <t>地域移行支援</t>
    <rPh sb="0" eb="2">
      <t>チイキ</t>
    </rPh>
    <rPh sb="2" eb="4">
      <t>イコウ</t>
    </rPh>
    <rPh sb="4" eb="6">
      <t>シエン</t>
    </rPh>
    <phoneticPr fontId="12"/>
  </si>
  <si>
    <t>地域定着支援</t>
    <rPh sb="0" eb="2">
      <t>チイキ</t>
    </rPh>
    <rPh sb="2" eb="4">
      <t>テイチャク</t>
    </rPh>
    <rPh sb="4" eb="6">
      <t>シエン</t>
    </rPh>
    <phoneticPr fontId="12"/>
  </si>
  <si>
    <t>障害児相談支援</t>
    <rPh sb="0" eb="3">
      <t>ショウガイジ</t>
    </rPh>
    <rPh sb="3" eb="5">
      <t>ソウダン</t>
    </rPh>
    <rPh sb="5" eb="7">
      <t>シエン</t>
    </rPh>
    <phoneticPr fontId="12"/>
  </si>
  <si>
    <t>（２）障害福祉サービス等事業者との連携支援</t>
    <phoneticPr fontId="12"/>
  </si>
  <si>
    <t>（１）障害福祉サービス等事業者等のサービス継続支援</t>
    <phoneticPr fontId="12"/>
  </si>
  <si>
    <t>　・（様式１－２）総括表</t>
    <rPh sb="3" eb="5">
      <t>ヨウシキ</t>
    </rPh>
    <rPh sb="9" eb="12">
      <t>ソウカツヒョウ</t>
    </rPh>
    <phoneticPr fontId="3"/>
  </si>
  <si>
    <t>※　以下の書類を添付して提出してください。</t>
    <rPh sb="2" eb="4">
      <t>イカ</t>
    </rPh>
    <rPh sb="5" eb="7">
      <t>ショルイ</t>
    </rPh>
    <rPh sb="8" eb="10">
      <t>テンプ</t>
    </rPh>
    <rPh sb="12" eb="14">
      <t>テイシュツ</t>
    </rPh>
    <phoneticPr fontId="3"/>
  </si>
  <si>
    <t>口座名義</t>
    <rPh sb="0" eb="2">
      <t>コウザ</t>
    </rPh>
    <rPh sb="2" eb="4">
      <t>メイギ</t>
    </rPh>
    <phoneticPr fontId="3"/>
  </si>
  <si>
    <t>口座名義
（カナ）</t>
    <rPh sb="0" eb="2">
      <t>コウザ</t>
    </rPh>
    <rPh sb="2" eb="4">
      <t>メイギ</t>
    </rPh>
    <phoneticPr fontId="3"/>
  </si>
  <si>
    <t>口座番号</t>
    <rPh sb="0" eb="2">
      <t>コウザ</t>
    </rPh>
    <rPh sb="2" eb="4">
      <t>バンゴウ</t>
    </rPh>
    <phoneticPr fontId="3"/>
  </si>
  <si>
    <t>預金種別</t>
    <rPh sb="0" eb="2">
      <t>ヨキン</t>
    </rPh>
    <rPh sb="2" eb="4">
      <t>シュベツ</t>
    </rPh>
    <phoneticPr fontId="3"/>
  </si>
  <si>
    <t>所</t>
    <rPh sb="0" eb="1">
      <t>ショ</t>
    </rPh>
    <phoneticPr fontId="3"/>
  </si>
  <si>
    <t>組合・農協</t>
    <rPh sb="0" eb="2">
      <t>クミアイ</t>
    </rPh>
    <rPh sb="3" eb="5">
      <t>ノウキョウ</t>
    </rPh>
    <phoneticPr fontId="3"/>
  </si>
  <si>
    <t>店番</t>
    <phoneticPr fontId="3"/>
  </si>
  <si>
    <t>金融機関コード</t>
    <rPh sb="0" eb="2">
      <t>キンユウ</t>
    </rPh>
    <rPh sb="2" eb="4">
      <t>キカン</t>
    </rPh>
    <phoneticPr fontId="3"/>
  </si>
  <si>
    <t>店</t>
    <rPh sb="0" eb="1">
      <t>ミセ</t>
    </rPh>
    <phoneticPr fontId="3"/>
  </si>
  <si>
    <t>店舗名</t>
    <rPh sb="0" eb="2">
      <t>テンポ</t>
    </rPh>
    <rPh sb="2" eb="3">
      <t>メイ</t>
    </rPh>
    <phoneticPr fontId="3"/>
  </si>
  <si>
    <t>銀行・金庫</t>
    <rPh sb="0" eb="2">
      <t>ギンコウ</t>
    </rPh>
    <rPh sb="3" eb="5">
      <t>キンコ</t>
    </rPh>
    <phoneticPr fontId="3"/>
  </si>
  <si>
    <t>金融機関名</t>
    <rPh sb="0" eb="2">
      <t>キンユウ</t>
    </rPh>
    <rPh sb="2" eb="4">
      <t>キカン</t>
    </rPh>
    <rPh sb="4" eb="5">
      <t>メイ</t>
    </rPh>
    <phoneticPr fontId="3"/>
  </si>
  <si>
    <t>振 込 先</t>
    <rPh sb="0" eb="1">
      <t>シン</t>
    </rPh>
    <rPh sb="2" eb="3">
      <t>コ</t>
    </rPh>
    <rPh sb="4" eb="5">
      <t>サキ</t>
    </rPh>
    <phoneticPr fontId="3"/>
  </si>
  <si>
    <t>円</t>
    <rPh sb="0" eb="1">
      <t>エン</t>
    </rPh>
    <phoneticPr fontId="3"/>
  </si>
  <si>
    <t>申請金額</t>
    <phoneticPr fontId="3"/>
  </si>
  <si>
    <t>記</t>
    <rPh sb="0" eb="1">
      <t>キ</t>
    </rPh>
    <phoneticPr fontId="3"/>
  </si>
  <si>
    <t>　標記について、次のとおり申請します。交付決定された補助金は下記の口座に振込んでください。</t>
    <rPh sb="1" eb="3">
      <t>ヒョウキ</t>
    </rPh>
    <rPh sb="8" eb="9">
      <t>ツギ</t>
    </rPh>
    <rPh sb="13" eb="15">
      <t>シンセイ</t>
    </rPh>
    <rPh sb="19" eb="21">
      <t>コウフ</t>
    </rPh>
    <rPh sb="21" eb="23">
      <t>ケッテイ</t>
    </rPh>
    <rPh sb="26" eb="29">
      <t>ホジョキン</t>
    </rPh>
    <rPh sb="30" eb="32">
      <t>カキ</t>
    </rPh>
    <rPh sb="33" eb="35">
      <t>コウザ</t>
    </rPh>
    <rPh sb="36" eb="38">
      <t>フリコ</t>
    </rPh>
    <phoneticPr fontId="3"/>
  </si>
  <si>
    <t>E-mail</t>
    <phoneticPr fontId="3"/>
  </si>
  <si>
    <t>担当者職氏名</t>
    <rPh sb="0" eb="3">
      <t>タントウシャ</t>
    </rPh>
    <rPh sb="3" eb="4">
      <t>ショク</t>
    </rPh>
    <rPh sb="4" eb="6">
      <t>シメイ</t>
    </rPh>
    <phoneticPr fontId="3"/>
  </si>
  <si>
    <t>代表者職氏名</t>
    <rPh sb="0" eb="3">
      <t>ダイヒョウシャ</t>
    </rPh>
    <rPh sb="3" eb="4">
      <t>ショク</t>
    </rPh>
    <rPh sb="4" eb="6">
      <t>シメイ</t>
    </rPh>
    <phoneticPr fontId="3"/>
  </si>
  <si>
    <t>法人名</t>
    <rPh sb="0" eb="2">
      <t>ホウジン</t>
    </rPh>
    <rPh sb="2" eb="3">
      <t>メイ</t>
    </rPh>
    <phoneticPr fontId="3"/>
  </si>
  <si>
    <t>（あて先）広島市長</t>
    <rPh sb="3" eb="4">
      <t>サキ</t>
    </rPh>
    <rPh sb="5" eb="9">
      <t>ヒロシマシチョウ</t>
    </rPh>
    <phoneticPr fontId="3"/>
  </si>
  <si>
    <t>様式１－１　申請書</t>
    <rPh sb="0" eb="2">
      <t>ヨウシキ</t>
    </rPh>
    <rPh sb="6" eb="9">
      <t>シンセイショ</t>
    </rPh>
    <phoneticPr fontId="3"/>
  </si>
  <si>
    <t>　・　経費を支出したことが分かる書類（領収書等）</t>
    <rPh sb="3" eb="5">
      <t>ケイヒ</t>
    </rPh>
    <rPh sb="6" eb="8">
      <t>シシュツ</t>
    </rPh>
    <rPh sb="13" eb="14">
      <t>ワ</t>
    </rPh>
    <rPh sb="16" eb="18">
      <t>ショルイ</t>
    </rPh>
    <rPh sb="19" eb="22">
      <t>リョウシュウショ</t>
    </rPh>
    <rPh sb="22" eb="23">
      <t>トウ</t>
    </rPh>
    <phoneticPr fontId="3"/>
  </si>
  <si>
    <t>障害福祉サービス施設・事業所等のサービス継続支援事業</t>
    <phoneticPr fontId="3"/>
  </si>
  <si>
    <t>障害福祉サービス施設・事業所等との協力支援事業</t>
    <phoneticPr fontId="3"/>
  </si>
  <si>
    <t>感染症廃棄物の処理費用</t>
    <rPh sb="0" eb="3">
      <t>カンセンショウ</t>
    </rPh>
    <rPh sb="3" eb="6">
      <t>ハイキブツ</t>
    </rPh>
    <rPh sb="7" eb="11">
      <t>ショリヒヨウ</t>
    </rPh>
    <phoneticPr fontId="3"/>
  </si>
  <si>
    <t>施設・事業所の消毒・清掃費用</t>
    <rPh sb="0" eb="2">
      <t>シセツ</t>
    </rPh>
    <rPh sb="3" eb="6">
      <t>ジギョウショ</t>
    </rPh>
    <rPh sb="7" eb="9">
      <t>ショウドク</t>
    </rPh>
    <rPh sb="10" eb="12">
      <t>セイソウ</t>
    </rPh>
    <rPh sb="12" eb="14">
      <t>ヒヨウ</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</si>
  <si>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</si>
  <si>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⑤　①、③以外の事業所であって、当該事業所の職員により、居宅で生活している利用者に対して、できる限りのサービスを提供した事業所
・対象サービス：No.1からNo.10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5" eb="67">
      <t>タイショウ</t>
    </rPh>
    <phoneticPr fontId="12"/>
  </si>
  <si>
    <t>令和3年4月1日以降に、以下のいずれかに該当した施設・事業所
①　⑴の①又は③に該当する施設・事業所に対し、協力する施設・事業所
②　感染症の拡大防止の観点から必要があり、自主的に休業した障害福祉サービス当事業所に対し、協力する施設・事業所
・対象サービス：No1からNo.29</t>
    <rPh sb="36" eb="37">
      <t>マタ</t>
    </rPh>
    <rPh sb="40" eb="42">
      <t>ガイトウ</t>
    </rPh>
    <rPh sb="44" eb="46">
      <t>シセツ</t>
    </rPh>
    <rPh sb="47" eb="50">
      <t>ジギョウショ</t>
    </rPh>
    <rPh sb="51" eb="52">
      <t>タイ</t>
    </rPh>
    <rPh sb="54" eb="56">
      <t>キョウリョク</t>
    </rPh>
    <rPh sb="58" eb="60">
      <t>シセツ</t>
    </rPh>
    <rPh sb="61" eb="64">
      <t>ジギョウショ</t>
    </rPh>
    <rPh sb="67" eb="70">
      <t>カンセンショウ</t>
    </rPh>
    <rPh sb="71" eb="75">
      <t>カクダイボウシ</t>
    </rPh>
    <rPh sb="76" eb="78">
      <t>カンテン</t>
    </rPh>
    <rPh sb="80" eb="82">
      <t>ヒツヨウ</t>
    </rPh>
    <rPh sb="86" eb="89">
      <t>ジシュテキ</t>
    </rPh>
    <rPh sb="90" eb="92">
      <t>キュウギョウ</t>
    </rPh>
    <rPh sb="94" eb="98">
      <t>ショウガイフクシ</t>
    </rPh>
    <rPh sb="102" eb="103">
      <t>トウ</t>
    </rPh>
    <rPh sb="103" eb="106">
      <t>ジギョウショ</t>
    </rPh>
    <rPh sb="107" eb="108">
      <t>タイ</t>
    </rPh>
    <rPh sb="110" eb="112">
      <t>キョウリョク</t>
    </rPh>
    <rPh sb="114" eb="116">
      <t>シセツ</t>
    </rPh>
    <rPh sb="117" eb="120">
      <t>ジギョウショ</t>
    </rPh>
    <rPh sb="122" eb="124">
      <t>タイショウ</t>
    </rPh>
    <phoneticPr fontId="12"/>
  </si>
  <si>
    <t>令和3年4月1日以降に、以下のいずれかに該当した施設・事業所
①　利用者又は職員に新型コロナウイルスの感染者が発生した施設・事業所
※　職員に濃厚接触者が発生し職員が不足した場合も含む
・対象サービス：No.1からNo.29
②　濃厚接触者に対応した施設・事業所
・対象サービス：No.11からNo.25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rPh sb="12" eb="14">
      <t>イカ</t>
    </rPh>
    <rPh sb="20" eb="22">
      <t>ガイトウ</t>
    </rPh>
    <rPh sb="24" eb="26">
      <t>シセツ</t>
    </rPh>
    <rPh sb="27" eb="30">
      <t>ジギョウショ</t>
    </rPh>
    <rPh sb="33" eb="36">
      <t>リヨウシャ</t>
    </rPh>
    <rPh sb="36" eb="37">
      <t>マタ</t>
    </rPh>
    <rPh sb="38" eb="40">
      <t>ショクイン</t>
    </rPh>
    <rPh sb="41" eb="43">
      <t>シンガタ</t>
    </rPh>
    <rPh sb="51" eb="54">
      <t>カンセンシャ</t>
    </rPh>
    <rPh sb="55" eb="57">
      <t>ハッセイ</t>
    </rPh>
    <rPh sb="59" eb="61">
      <t>シセツ</t>
    </rPh>
    <rPh sb="62" eb="65">
      <t>ジギョウショ</t>
    </rPh>
    <rPh sb="68" eb="70">
      <t>ショクイン</t>
    </rPh>
    <rPh sb="71" eb="76">
      <t>ノウコウセッショクシャ</t>
    </rPh>
    <rPh sb="77" eb="79">
      <t>ハッセイ</t>
    </rPh>
    <rPh sb="80" eb="82">
      <t>ショクイン</t>
    </rPh>
    <rPh sb="83" eb="85">
      <t>フソク</t>
    </rPh>
    <rPh sb="87" eb="89">
      <t>バアイ</t>
    </rPh>
    <rPh sb="90" eb="91">
      <t>フク</t>
    </rPh>
    <rPh sb="94" eb="96">
      <t>タイショウ</t>
    </rPh>
    <rPh sb="115" eb="120">
      <t>ノウコウセッショクシャ</t>
    </rPh>
    <rPh sb="121" eb="123">
      <t>タイオウ</t>
    </rPh>
    <rPh sb="125" eb="127">
      <t>シセツ</t>
    </rPh>
    <rPh sb="128" eb="131">
      <t>ジギョウショ</t>
    </rPh>
    <rPh sb="133" eb="135">
      <t>タイショウ</t>
    </rPh>
    <rPh sb="169" eb="170">
      <t>ナラ</t>
    </rPh>
    <rPh sb="190" eb="192">
      <t>タイショウ</t>
    </rPh>
    <rPh sb="211" eb="214">
      <t>ハツネツトウ</t>
    </rPh>
    <rPh sb="215" eb="217">
      <t>ショウジョウ</t>
    </rPh>
    <rPh sb="218" eb="219">
      <t>テイ</t>
    </rPh>
    <rPh sb="221" eb="224">
      <t>リヨウシャ</t>
    </rPh>
    <rPh sb="224" eb="225">
      <t>マタ</t>
    </rPh>
    <rPh sb="226" eb="228">
      <t>ショクイン</t>
    </rPh>
    <rPh sb="229" eb="230">
      <t>タイ</t>
    </rPh>
    <rPh sb="232" eb="234">
      <t>イッテイ</t>
    </rPh>
    <rPh sb="235" eb="237">
      <t>ヨウケン</t>
    </rPh>
    <rPh sb="241" eb="243">
      <t>ジヒ</t>
    </rPh>
    <rPh sb="244" eb="246">
      <t>ケンサ</t>
    </rPh>
    <rPh sb="247" eb="249">
      <t>ジッシ</t>
    </rPh>
    <rPh sb="251" eb="254">
      <t>ショウガイシャ</t>
    </rPh>
    <rPh sb="254" eb="258">
      <t>シエンシセツ</t>
    </rPh>
    <rPh sb="258" eb="259">
      <t>マタ</t>
    </rPh>
    <rPh sb="260" eb="266">
      <t>キョウドウセイカツエンジョ</t>
    </rPh>
    <rPh sb="266" eb="269">
      <t>ジギョウショ</t>
    </rPh>
    <rPh sb="274" eb="276">
      <t>バアイ</t>
    </rPh>
    <rPh sb="277" eb="278">
      <t>ノゾ</t>
    </rPh>
    <rPh sb="282" eb="284">
      <t>タイショウ</t>
    </rPh>
    <phoneticPr fontId="12"/>
  </si>
  <si>
    <t>基準単価(g)</t>
    <rPh sb="0" eb="2">
      <t>キジュン</t>
    </rPh>
    <rPh sb="2" eb="4">
      <t>タンカ</t>
    </rPh>
    <phoneticPr fontId="3"/>
  </si>
  <si>
    <t>申請額(i)</t>
    <rPh sb="0" eb="3">
      <t>シンセイガク</t>
    </rPh>
    <phoneticPr fontId="3"/>
  </si>
  <si>
    <t>　「基準単価(a)」、「基準単価(d)」及び「基準単価(g)」は、国要綱の別添に記載された基準単価を記入すること。</t>
    <rPh sb="2" eb="4">
      <t>キジュン</t>
    </rPh>
    <rPh sb="4" eb="6">
      <t>タンカ</t>
    </rPh>
    <rPh sb="12" eb="14">
      <t>キジュン</t>
    </rPh>
    <rPh sb="14" eb="16">
      <t>タンカ</t>
    </rPh>
    <rPh sb="20" eb="21">
      <t>オヨ</t>
    </rPh>
    <rPh sb="33" eb="34">
      <t>クニ</t>
    </rPh>
    <rPh sb="34" eb="36">
      <t>ヨウコウ</t>
    </rPh>
    <phoneticPr fontId="3"/>
  </si>
  <si>
    <t>対応する
領収書番号</t>
    <rPh sb="0" eb="2">
      <t>タイオウ</t>
    </rPh>
    <rPh sb="5" eb="10">
      <t>リョウシュウショバンゴウ</t>
    </rPh>
    <phoneticPr fontId="3"/>
  </si>
  <si>
    <t>在庫不足が見込まれる衛生・防護用品の購入費用</t>
    <rPh sb="0" eb="2">
      <t>ザイコ</t>
    </rPh>
    <rPh sb="2" eb="4">
      <t>フソク</t>
    </rPh>
    <rPh sb="5" eb="7">
      <t>ミコ</t>
    </rPh>
    <rPh sb="10" eb="12">
      <t>エイセイ</t>
    </rPh>
    <rPh sb="13" eb="15">
      <t>ボウゴ</t>
    </rPh>
    <rPh sb="15" eb="17">
      <t>ヨウヒン</t>
    </rPh>
    <rPh sb="18" eb="20">
      <t>コウニュウ</t>
    </rPh>
    <rPh sb="20" eb="22">
      <t>ヒヨウ</t>
    </rPh>
    <phoneticPr fontId="3"/>
  </si>
  <si>
    <t>自費検査費用</t>
    <rPh sb="4" eb="6">
      <t>ヒヨウ</t>
    </rPh>
    <phoneticPr fontId="3"/>
  </si>
  <si>
    <t>【代替サービス提供時に限る】居宅介護事業所に所属する居宅介護職員による同行指導への謝金</t>
    <rPh sb="14" eb="21">
      <t>キョタクカイゴジギョウショ</t>
    </rPh>
    <rPh sb="22" eb="24">
      <t>ショゾク</t>
    </rPh>
    <rPh sb="26" eb="28">
      <t>キョタク</t>
    </rPh>
    <rPh sb="28" eb="30">
      <t>カイゴ</t>
    </rPh>
    <rPh sb="30" eb="32">
      <t>ショクイン</t>
    </rPh>
    <rPh sb="35" eb="37">
      <t>ドウコウ</t>
    </rPh>
    <rPh sb="37" eb="39">
      <t>シドウ</t>
    </rPh>
    <rPh sb="41" eb="43">
      <t>シャキン</t>
    </rPh>
    <phoneticPr fontId="3"/>
  </si>
  <si>
    <t>【代替サービス提供時に限る】代替場所や利用者宅への旅費</t>
    <rPh sb="14" eb="18">
      <t>ダイタイバショ</t>
    </rPh>
    <rPh sb="19" eb="23">
      <t>リヨウシャタク</t>
    </rPh>
    <rPh sb="25" eb="27">
      <t>リョヒ</t>
    </rPh>
    <phoneticPr fontId="3"/>
  </si>
  <si>
    <t>【代替サービス提供時に限る】車や自転車のリース費用</t>
    <rPh sb="14" eb="15">
      <t>クルマ</t>
    </rPh>
    <rPh sb="16" eb="19">
      <t>ジテンシャ</t>
    </rPh>
    <rPh sb="23" eb="25">
      <t>ヒヨウ</t>
    </rPh>
    <phoneticPr fontId="3"/>
  </si>
  <si>
    <t>【代替サービス提供時に限る】タブレットのリース費用（通信費用は除く）</t>
    <rPh sb="23" eb="25">
      <t>ヒヨウ</t>
    </rPh>
    <rPh sb="26" eb="30">
      <t>ツウシンヒヨウ</t>
    </rPh>
    <rPh sb="31" eb="32">
      <t>ノゾ</t>
    </rPh>
    <phoneticPr fontId="3"/>
  </si>
  <si>
    <t>所要額(円)</t>
  </si>
  <si>
    <t>【</t>
    <phoneticPr fontId="12"/>
  </si>
  <si>
    <t>令和</t>
    <rPh sb="0" eb="2">
      <t>レイワ</t>
    </rPh>
    <phoneticPr fontId="12"/>
  </si>
  <si>
    <t>年</t>
    <rPh sb="0" eb="1">
      <t>ネン</t>
    </rPh>
    <phoneticPr fontId="12"/>
  </si>
  <si>
    <t>月</t>
    <rPh sb="0" eb="1">
      <t>ガツ</t>
    </rPh>
    <phoneticPr fontId="12"/>
  </si>
  <si>
    <t>日</t>
    <rPh sb="0" eb="1">
      <t>ニチ</t>
    </rPh>
    <phoneticPr fontId="12"/>
  </si>
  <si>
    <t>】</t>
    <phoneticPr fontId="12"/>
  </si>
  <si>
    <t>【</t>
    <phoneticPr fontId="12"/>
  </si>
  <si>
    <t>】</t>
    <phoneticPr fontId="12"/>
  </si>
  <si>
    <t>～</t>
    <phoneticPr fontId="3"/>
  </si>
  <si>
    <t>月</t>
  </si>
  <si>
    <t>日</t>
  </si>
  <si>
    <t>代替サービスを提供した期間</t>
    <rPh sb="0" eb="2">
      <t>ダイタイ</t>
    </rPh>
    <rPh sb="7" eb="9">
      <t>テイキョウ</t>
    </rPh>
    <rPh sb="11" eb="13">
      <t>キカン</t>
    </rPh>
    <phoneticPr fontId="3"/>
  </si>
  <si>
    <t>協力先の施設・事業所名</t>
    <rPh sb="0" eb="3">
      <t>キョウリョクサキ</t>
    </rPh>
    <rPh sb="4" eb="6">
      <t>シセツ</t>
    </rPh>
    <rPh sb="7" eb="10">
      <t>ジギョウショ</t>
    </rPh>
    <rPh sb="10" eb="11">
      <t>メイ</t>
    </rPh>
    <phoneticPr fontId="3"/>
  </si>
  <si>
    <t>協力先の施設・事業所所在地</t>
    <rPh sb="0" eb="3">
      <t>キョウリョクサキ</t>
    </rPh>
    <rPh sb="4" eb="6">
      <t>シセツ</t>
    </rPh>
    <rPh sb="7" eb="10">
      <t>ジギョウショ</t>
    </rPh>
    <rPh sb="10" eb="13">
      <t>ショザイチ</t>
    </rPh>
    <phoneticPr fontId="3"/>
  </si>
  <si>
    <t>協力した期間</t>
    <rPh sb="0" eb="2">
      <t>キョウリョク</t>
    </rPh>
    <rPh sb="4" eb="6">
      <t>キカン</t>
    </rPh>
    <phoneticPr fontId="3"/>
  </si>
  <si>
    <t>用途、品目、数量等</t>
    <rPh sb="0" eb="2">
      <t>ヨウト</t>
    </rPh>
    <rPh sb="3" eb="5">
      <t>ヒンモク</t>
    </rPh>
    <rPh sb="6" eb="8">
      <t>スウリョウ</t>
    </rPh>
    <rPh sb="8" eb="9">
      <t>トウ</t>
    </rPh>
    <phoneticPr fontId="3"/>
  </si>
  <si>
    <t>用途、品目、数量等</t>
    <phoneticPr fontId="3"/>
  </si>
  <si>
    <t>用途、品目、数量等</t>
    <phoneticPr fontId="3"/>
  </si>
  <si>
    <t>）</t>
  </si>
  <si>
    <t>積算内訳</t>
    <rPh sb="0" eb="2">
      <t>セキサン</t>
    </rPh>
    <rPh sb="2" eb="4">
      <t>ウチワケ</t>
    </rPh>
    <phoneticPr fontId="3"/>
  </si>
  <si>
    <t>積算内訳</t>
    <rPh sb="0" eb="4">
      <t>セキサンウチワケ</t>
    </rPh>
    <phoneticPr fontId="3"/>
  </si>
  <si>
    <t>取組内容の費目</t>
    <rPh sb="0" eb="4">
      <t>トリクミナイヨウ</t>
    </rPh>
    <rPh sb="5" eb="7">
      <t>ヒモク</t>
    </rPh>
    <phoneticPr fontId="3"/>
  </si>
  <si>
    <t>※対象経費は以下のとおり</t>
    <rPh sb="1" eb="5">
      <t>タイショウケイヒ</t>
    </rPh>
    <rPh sb="6" eb="8">
      <t>イカ</t>
    </rPh>
    <phoneticPr fontId="3"/>
  </si>
  <si>
    <t>取組期間・取組内容</t>
    <rPh sb="0" eb="2">
      <t>トリクミ</t>
    </rPh>
    <rPh sb="2" eb="4">
      <t>キカン</t>
    </rPh>
    <rPh sb="5" eb="9">
      <t>トリクミナイヨウ</t>
    </rPh>
    <phoneticPr fontId="3"/>
  </si>
  <si>
    <t>・緊急雇用に係る費用、割増賃金・手当、職業紹介料、損害賠償保険の加入費用、帰宅困難職員の宿泊費、連携機関との連携に係る旅費</t>
    <rPh sb="1" eb="5">
      <t>キンキュウコヨウ</t>
    </rPh>
    <rPh sb="6" eb="7">
      <t>カカ</t>
    </rPh>
    <rPh sb="8" eb="10">
      <t>ヒヨウ</t>
    </rPh>
    <rPh sb="11" eb="13">
      <t>ワリマシ</t>
    </rPh>
    <rPh sb="13" eb="15">
      <t>チンギン</t>
    </rPh>
    <rPh sb="16" eb="18">
      <t>テアテ</t>
    </rPh>
    <rPh sb="19" eb="21">
      <t>ショクギョウ</t>
    </rPh>
    <rPh sb="21" eb="24">
      <t>ショウカイリョウ</t>
    </rPh>
    <rPh sb="25" eb="31">
      <t>ソンガイバイショウホケン</t>
    </rPh>
    <rPh sb="32" eb="34">
      <t>カニュウ</t>
    </rPh>
    <rPh sb="34" eb="36">
      <t>ヒヨウ</t>
    </rPh>
    <rPh sb="37" eb="41">
      <t>キタクコンナン</t>
    </rPh>
    <rPh sb="41" eb="43">
      <t>ショクイン</t>
    </rPh>
    <rPh sb="44" eb="47">
      <t>シュクハクヒ</t>
    </rPh>
    <rPh sb="48" eb="50">
      <t>レンケイ</t>
    </rPh>
    <rPh sb="50" eb="52">
      <t>キカン</t>
    </rPh>
    <rPh sb="54" eb="56">
      <t>レンケイ</t>
    </rPh>
    <rPh sb="57" eb="58">
      <t>カカ</t>
    </rPh>
    <rPh sb="59" eb="61">
      <t>リョヒ</t>
    </rPh>
    <phoneticPr fontId="3"/>
  </si>
  <si>
    <t>・自費検査費用（一定の要件に該当する障害者支援施設又は共同生活援助事業所に限る）</t>
    <rPh sb="5" eb="7">
      <t>ヒヨウ</t>
    </rPh>
    <rPh sb="18" eb="25">
      <t>ショウガイシャシエンシセツ</t>
    </rPh>
    <rPh sb="25" eb="26">
      <t>マタ</t>
    </rPh>
    <rPh sb="27" eb="31">
      <t>キョウドウセイカツ</t>
    </rPh>
    <rPh sb="31" eb="33">
      <t>エンジョ</t>
    </rPh>
    <rPh sb="33" eb="36">
      <t>ジギョウショ</t>
    </rPh>
    <rPh sb="37" eb="38">
      <t>カギ</t>
    </rPh>
    <phoneticPr fontId="3"/>
  </si>
  <si>
    <t>・施設・事業所の消毒・清掃費用</t>
    <rPh sb="1" eb="3">
      <t>シセツ</t>
    </rPh>
    <rPh sb="4" eb="7">
      <t>ジギョウショ</t>
    </rPh>
    <rPh sb="8" eb="10">
      <t>ショウドク</t>
    </rPh>
    <rPh sb="11" eb="13">
      <t>セイソウ</t>
    </rPh>
    <rPh sb="13" eb="15">
      <t>ヒヨウ</t>
    </rPh>
    <phoneticPr fontId="3"/>
  </si>
  <si>
    <t>・感染症廃棄物の処理費用</t>
    <rPh sb="1" eb="4">
      <t>カンセンショウ</t>
    </rPh>
    <rPh sb="4" eb="7">
      <t>ハイキブツ</t>
    </rPh>
    <rPh sb="8" eb="12">
      <t>ショリヒヨウ</t>
    </rPh>
    <phoneticPr fontId="3"/>
  </si>
  <si>
    <t>・代替サービス提供に伴う緊急雇用に係る費用、割増賃金・手当、職業紹介料、旅費、損害賠償保険の加入費用</t>
    <rPh sb="1" eb="3">
      <t>ダイタイ</t>
    </rPh>
    <rPh sb="7" eb="9">
      <t>テイキョウ</t>
    </rPh>
    <rPh sb="10" eb="11">
      <t>トモナ</t>
    </rPh>
    <rPh sb="36" eb="38">
      <t>リョヒ</t>
    </rPh>
    <phoneticPr fontId="3"/>
  </si>
  <si>
    <t>・代替場所の確保費用（使用料）</t>
    <rPh sb="1" eb="3">
      <t>ダイタイ</t>
    </rPh>
    <rPh sb="3" eb="5">
      <t>バショ</t>
    </rPh>
    <rPh sb="6" eb="10">
      <t>カクホヒヨウ</t>
    </rPh>
    <rPh sb="11" eb="14">
      <t>シヨウリョウ</t>
    </rPh>
    <phoneticPr fontId="3"/>
  </si>
  <si>
    <t>・居宅介護事業所に所属する居宅介護職員による同行指導への謝金</t>
    <rPh sb="1" eb="8">
      <t>キョタクカイゴジギョウショ</t>
    </rPh>
    <rPh sb="9" eb="11">
      <t>ショゾク</t>
    </rPh>
    <rPh sb="13" eb="15">
      <t>キョタク</t>
    </rPh>
    <rPh sb="15" eb="17">
      <t>カイゴ</t>
    </rPh>
    <rPh sb="17" eb="19">
      <t>ショクイン</t>
    </rPh>
    <rPh sb="22" eb="24">
      <t>ドウコウ</t>
    </rPh>
    <rPh sb="24" eb="26">
      <t>シドウ</t>
    </rPh>
    <rPh sb="28" eb="30">
      <t>シャキン</t>
    </rPh>
    <phoneticPr fontId="3"/>
  </si>
  <si>
    <t>・代替場所や利用者宅への旅費</t>
    <rPh sb="1" eb="5">
      <t>ダイタイバショ</t>
    </rPh>
    <rPh sb="6" eb="10">
      <t>リヨウシャタク</t>
    </rPh>
    <rPh sb="12" eb="14">
      <t>リョヒ</t>
    </rPh>
    <phoneticPr fontId="3"/>
  </si>
  <si>
    <t>・利用者宅を訪問して健康管理や相談援助等を行うため緊急かつ一時的に必要となる車や自転車のリース費用</t>
    <rPh sb="1" eb="4">
      <t>リヨウシャ</t>
    </rPh>
    <rPh sb="4" eb="5">
      <t>タク</t>
    </rPh>
    <rPh sb="6" eb="8">
      <t>ホウモン</t>
    </rPh>
    <rPh sb="10" eb="14">
      <t>ケンコウカンリ</t>
    </rPh>
    <rPh sb="15" eb="20">
      <t>ソウダンエンジョトウ</t>
    </rPh>
    <rPh sb="21" eb="22">
      <t>オコナ</t>
    </rPh>
    <rPh sb="25" eb="27">
      <t>キンキュウ</t>
    </rPh>
    <rPh sb="29" eb="32">
      <t>イチジテキ</t>
    </rPh>
    <rPh sb="33" eb="35">
      <t>ヒツヨウ</t>
    </rPh>
    <rPh sb="38" eb="39">
      <t>クルマ</t>
    </rPh>
    <rPh sb="40" eb="43">
      <t>ジテンシャ</t>
    </rPh>
    <rPh sb="47" eb="49">
      <t>ヒヨウ</t>
    </rPh>
    <phoneticPr fontId="3"/>
  </si>
  <si>
    <t>・通所できない利用者の安否確認等のためのタブレットのリース費用（通信費用は除く）</t>
    <rPh sb="1" eb="3">
      <t>ツウショ</t>
    </rPh>
    <rPh sb="7" eb="10">
      <t>リヨウシャ</t>
    </rPh>
    <rPh sb="11" eb="15">
      <t>アンピカクニン</t>
    </rPh>
    <rPh sb="15" eb="16">
      <t>トウ</t>
    </rPh>
    <rPh sb="29" eb="31">
      <t>ヒヨウ</t>
    </rPh>
    <rPh sb="32" eb="36">
      <t>ツウシンヒヨウ</t>
    </rPh>
    <rPh sb="37" eb="38">
      <t>ノゾ</t>
    </rPh>
    <phoneticPr fontId="3"/>
  </si>
  <si>
    <t>・代替サービス提供に伴う緊急雇用に係る費用、割増賃金・手当、職業紹介料、損害賠償保険の加入費用</t>
    <rPh sb="1" eb="3">
      <t>ダイタイ</t>
    </rPh>
    <rPh sb="7" eb="9">
      <t>テイキョウ</t>
    </rPh>
    <rPh sb="10" eb="11">
      <t>トモナ</t>
    </rPh>
    <rPh sb="36" eb="38">
      <t>ソンガイ</t>
    </rPh>
    <phoneticPr fontId="3"/>
  </si>
  <si>
    <t>休業要請を受けた期間</t>
    <rPh sb="0" eb="2">
      <t>キュウギョウ</t>
    </rPh>
    <rPh sb="2" eb="4">
      <t>ヨウセイ</t>
    </rPh>
    <rPh sb="5" eb="6">
      <t>ウ</t>
    </rPh>
    <rPh sb="8" eb="10">
      <t>キカン</t>
    </rPh>
    <phoneticPr fontId="3"/>
  </si>
  <si>
    <t>⑴　助成対象の区分①～④に該当する施設・事業所等の場合</t>
    <rPh sb="23" eb="24">
      <t>トウ</t>
    </rPh>
    <phoneticPr fontId="3"/>
  </si>
  <si>
    <t>※対象経費は以下のとおり</t>
    <phoneticPr fontId="3"/>
  </si>
  <si>
    <t>・感染者又は濃厚接触者への対応に伴い在庫不足が見込まれる衛生・防護用品の購入費用</t>
    <rPh sb="1" eb="4">
      <t>カンセンシャ</t>
    </rPh>
    <rPh sb="4" eb="5">
      <t>マタ</t>
    </rPh>
    <rPh sb="6" eb="11">
      <t>ノウコウセッショクシャ</t>
    </rPh>
    <rPh sb="13" eb="15">
      <t>タイオウ</t>
    </rPh>
    <rPh sb="16" eb="17">
      <t>トモナ</t>
    </rPh>
    <rPh sb="18" eb="20">
      <t>ザイコ</t>
    </rPh>
    <rPh sb="20" eb="22">
      <t>フソク</t>
    </rPh>
    <rPh sb="23" eb="25">
      <t>ミコ</t>
    </rPh>
    <rPh sb="28" eb="30">
      <t>エイセイ</t>
    </rPh>
    <rPh sb="31" eb="33">
      <t>ボウゴ</t>
    </rPh>
    <rPh sb="33" eb="35">
      <t>ヨウヒン</t>
    </rPh>
    <rPh sb="36" eb="38">
      <t>コウニュウ</t>
    </rPh>
    <rPh sb="38" eb="40">
      <t>ヒヨウ</t>
    </rPh>
    <phoneticPr fontId="3"/>
  </si>
  <si>
    <t>濃厚接触者に対応した期間</t>
    <rPh sb="0" eb="5">
      <t>ノウコウセッショクシャ</t>
    </rPh>
    <rPh sb="6" eb="8">
      <t>タイオウ</t>
    </rPh>
    <rPh sb="10" eb="12">
      <t>キカン</t>
    </rPh>
    <phoneticPr fontId="3"/>
  </si>
  <si>
    <t>取組期間・取組内容</t>
    <rPh sb="0" eb="4">
      <t>トリクミキカン</t>
    </rPh>
    <rPh sb="5" eb="7">
      <t>トリクミ</t>
    </rPh>
    <rPh sb="7" eb="9">
      <t>ナイヨウ</t>
    </rPh>
    <phoneticPr fontId="3"/>
  </si>
  <si>
    <t>法人所在地</t>
    <rPh sb="0" eb="2">
      <t>ホウジン</t>
    </rPh>
    <rPh sb="2" eb="5">
      <t>ショザイチ</t>
    </rPh>
    <phoneticPr fontId="3"/>
  </si>
  <si>
    <t>２．障害福祉サービス施設・事業所等との協力支援事業</t>
    <phoneticPr fontId="3"/>
  </si>
  <si>
    <t xml:space="preserve">
</t>
    <phoneticPr fontId="3"/>
  </si>
  <si>
    <t>所要額計（e）
※千円未満切り捨て</t>
    <rPh sb="0" eb="3">
      <t>ショヨウガク</t>
    </rPh>
    <rPh sb="3" eb="4">
      <t>ケイ</t>
    </rPh>
    <phoneticPr fontId="3"/>
  </si>
  <si>
    <t>所要額計(h)
※千円未満切り捨て</t>
    <rPh sb="0" eb="3">
      <t>ショヨウガク</t>
    </rPh>
    <rPh sb="3" eb="4">
      <t>ケイ</t>
    </rPh>
    <phoneticPr fontId="3"/>
  </si>
  <si>
    <t>様式１－2　総括表</t>
    <rPh sb="0" eb="2">
      <t>ヨウシキ</t>
    </rPh>
    <rPh sb="6" eb="9">
      <t>ソウカツヒョウ</t>
    </rPh>
    <phoneticPr fontId="3"/>
  </si>
  <si>
    <t>円</t>
    <rPh sb="0" eb="1">
      <t>エン</t>
    </rPh>
    <phoneticPr fontId="3"/>
  </si>
  <si>
    <t>１．障害福祉サービス施設・事業所等のサービス継続支援事業</t>
    <phoneticPr fontId="3"/>
  </si>
  <si>
    <t>（注）</t>
    <rPh sb="1" eb="2">
      <t>チュウ</t>
    </rPh>
    <phoneticPr fontId="3"/>
  </si>
  <si>
    <t>所要額計(b)
※千円未満切り捨て</t>
    <rPh sb="0" eb="1">
      <t>ショ</t>
    </rPh>
    <phoneticPr fontId="3"/>
  </si>
  <si>
    <t>申請金額（c）＋（f）＋（i）</t>
    <phoneticPr fontId="3"/>
  </si>
  <si>
    <t>所要額計</t>
    <rPh sb="0" eb="2">
      <t>ショヨウ</t>
    </rPh>
    <rPh sb="2" eb="3">
      <t>ガク</t>
    </rPh>
    <rPh sb="3" eb="4">
      <t>ケイ</t>
    </rPh>
    <phoneticPr fontId="3"/>
  </si>
  <si>
    <t>区分②　感染症の拡大防止の観点から必要があり、自主的に休業した障害福祉サービス等事業所に対し、協力する施設・事業所【共通】</t>
    <rPh sb="0" eb="2">
      <t>クブン</t>
    </rPh>
    <rPh sb="58" eb="60">
      <t>キョウツウ</t>
    </rPh>
    <phoneticPr fontId="3"/>
  </si>
  <si>
    <t>区分①　１の①又は③に該当する施設・事業所に対し、協力する施設・事業所【共通】</t>
    <rPh sb="0" eb="2">
      <t>クブン</t>
    </rPh>
    <rPh sb="36" eb="38">
      <t>キョウツウ</t>
    </rPh>
    <phoneticPr fontId="3"/>
  </si>
  <si>
    <t>区分⑤　①、③以外の事業所であって、居宅で生活している利用者に対して、当該事業所の職員が利用者の居宅等への訪問により、できる限りのサービスを提供した事業所【通所系】</t>
    <rPh sb="0" eb="2">
      <t>クブン</t>
    </rPh>
    <phoneticPr fontId="3"/>
  </si>
  <si>
    <t>区分④　発熱等の症状を呈する利用者又は職員に対し、一定の要件のもと、自費で検査を実施した障害者支援施設又は共同生活援助事業所（①、②の場合を除く）</t>
    <rPh sb="0" eb="2">
      <t>クブン</t>
    </rPh>
    <phoneticPr fontId="3"/>
  </si>
  <si>
    <t>区分③　都道府県、保健所を設置する市並びに特別区から休業要請を受けた事業所【通所系、短期入所】</t>
    <rPh sb="0" eb="2">
      <t>クブン</t>
    </rPh>
    <phoneticPr fontId="3"/>
  </si>
  <si>
    <t>区分②　濃厚接触者に対応した施設・事業所【短期入所、入所・居住系、訪問系】</t>
    <rPh sb="0" eb="2">
      <t>クブン</t>
    </rPh>
    <phoneticPr fontId="3"/>
  </si>
  <si>
    <t>区分①　利用者又は職員に新型コロナウイルスの感染者が発生した施設・事業所（※職員に濃厚接触者が発生し職員が不足した場合を含む。）【共通】</t>
    <rPh sb="0" eb="2">
      <t>クブン</t>
    </rPh>
    <rPh sb="65" eb="67">
      <t>キョウツウ</t>
    </rPh>
    <phoneticPr fontId="3"/>
  </si>
  <si>
    <t>検査を実施した期間</t>
    <phoneticPr fontId="3"/>
  </si>
  <si>
    <t>区分①　利用者又は職員に新型コロナウイルスの感染者が発生した施設・事業所（※職員に濃厚接触者が発生し職員が不足した場合を含む。）【共通】</t>
    <rPh sb="0" eb="2">
      <t>クブン</t>
    </rPh>
    <phoneticPr fontId="3"/>
  </si>
  <si>
    <t>区分③　都道府県、保健所を設置する市並びに特別区から休業要請を受けた事業所【通所系、短期入所】</t>
    <rPh sb="0" eb="2">
      <t>クブン</t>
    </rPh>
    <rPh sb="17" eb="18">
      <t>シ</t>
    </rPh>
    <phoneticPr fontId="3"/>
  </si>
  <si>
    <t>区分④　発熱等の症状を呈する利用者又は職員に対し、一定の要件のもと、自費で検査を実施した障害者支援施設又は共同生活援助事業所（①、②の場合を除く）</t>
    <rPh sb="0" eb="2">
      <t>クブン</t>
    </rPh>
    <phoneticPr fontId="3"/>
  </si>
  <si>
    <t>区分⑤　①、③以外の事業所であって、居宅で生活している利用者に対して、当該事業所の職員が利用者の居宅等への訪問により、できる限りのサービスを提供した事業所【通所系】</t>
    <rPh sb="0" eb="2">
      <t>クブン</t>
    </rPh>
    <rPh sb="44" eb="47">
      <t>リヨウシャ</t>
    </rPh>
    <rPh sb="48" eb="51">
      <t>キョタクトウ</t>
    </rPh>
    <rPh sb="53" eb="55">
      <t>ホウモン</t>
    </rPh>
    <phoneticPr fontId="3"/>
  </si>
  <si>
    <t>利用者又は職員に感染者が発生した日から関連する感染者の療養が終了した日までの期間、又は、職員に濃厚接触者が発生し職員が不足した期間</t>
    <rPh sb="10" eb="11">
      <t>シャ</t>
    </rPh>
    <rPh sb="12" eb="14">
      <t>ハッセイ</t>
    </rPh>
    <rPh sb="19" eb="21">
      <t>カンレン</t>
    </rPh>
    <rPh sb="23" eb="25">
      <t>カンセン</t>
    </rPh>
    <rPh sb="25" eb="26">
      <t>シャ</t>
    </rPh>
    <rPh sb="27" eb="29">
      <t>リョウヨウ</t>
    </rPh>
    <rPh sb="30" eb="32">
      <t>シュウリョウ</t>
    </rPh>
    <rPh sb="34" eb="35">
      <t>ヒ</t>
    </rPh>
    <rPh sb="38" eb="40">
      <t>キカン</t>
    </rPh>
    <rPh sb="41" eb="42">
      <t>マタ</t>
    </rPh>
    <rPh sb="44" eb="46">
      <t>ショクイン</t>
    </rPh>
    <rPh sb="47" eb="52">
      <t>ノウコウセッショクシャ</t>
    </rPh>
    <rPh sb="53" eb="55">
      <t>ハッセイ</t>
    </rPh>
    <rPh sb="56" eb="58">
      <t>ショクイン</t>
    </rPh>
    <rPh sb="59" eb="61">
      <t>フソク</t>
    </rPh>
    <rPh sb="63" eb="65">
      <t>キカン</t>
    </rPh>
    <phoneticPr fontId="3"/>
  </si>
  <si>
    <t>普通</t>
    <rPh sb="0" eb="2">
      <t>フツウ</t>
    </rPh>
    <phoneticPr fontId="3"/>
  </si>
  <si>
    <t>当座</t>
    <rPh sb="0" eb="2">
      <t>トウザ</t>
    </rPh>
    <phoneticPr fontId="3"/>
  </si>
  <si>
    <t>　「所要額計(b)」、「所要額計(e)」及び「所要額計(h)」は「（様式１－３）事業所・施設別個表」に記載した所要額（千円未満切り捨て）を記入すること。</t>
    <rPh sb="2" eb="5">
      <t>ショヨウガク</t>
    </rPh>
    <rPh sb="5" eb="6">
      <t>ケイ</t>
    </rPh>
    <rPh sb="12" eb="15">
      <t>ショヨウガク</t>
    </rPh>
    <rPh sb="15" eb="16">
      <t>ケイ</t>
    </rPh>
    <rPh sb="20" eb="21">
      <t>オヨ</t>
    </rPh>
    <rPh sb="26" eb="27">
      <t>ケイ</t>
    </rPh>
    <rPh sb="34" eb="36">
      <t>ヨウシキ</t>
    </rPh>
    <rPh sb="51" eb="53">
      <t>キサイ</t>
    </rPh>
    <rPh sb="55" eb="58">
      <t>ショヨウガク</t>
    </rPh>
    <rPh sb="59" eb="60">
      <t>セン</t>
    </rPh>
    <rPh sb="60" eb="63">
      <t>エンミマン</t>
    </rPh>
    <rPh sb="63" eb="64">
      <t>キ</t>
    </rPh>
    <rPh sb="65" eb="66">
      <t>ス</t>
    </rPh>
    <rPh sb="69" eb="71">
      <t>キニュウ</t>
    </rPh>
    <phoneticPr fontId="3"/>
  </si>
  <si>
    <t>　「申請額(c)」は、「基準単価(a)」と「所要額計(b)」を比較して低い方の額を、「申請額(f)」は、「基準単価(d)」と「所要額計(e)」を比較して低い方の額を、「申請額(i)」は、「基準単価(g)」と「所要額計(h)」を比較して低い方の額を記入すること。</t>
    <rPh sb="2" eb="4">
      <t>シンセイ</t>
    </rPh>
    <rPh sb="4" eb="5">
      <t>ガク</t>
    </rPh>
    <rPh sb="12" eb="14">
      <t>キジュン</t>
    </rPh>
    <rPh sb="14" eb="16">
      <t>タンカ</t>
    </rPh>
    <rPh sb="22" eb="25">
      <t>ショヨウガク</t>
    </rPh>
    <rPh sb="25" eb="26">
      <t>ケイ</t>
    </rPh>
    <rPh sb="31" eb="33">
      <t>ヒカク</t>
    </rPh>
    <rPh sb="35" eb="36">
      <t>ヒク</t>
    </rPh>
    <rPh sb="37" eb="38">
      <t>ホウ</t>
    </rPh>
    <rPh sb="39" eb="40">
      <t>ガク</t>
    </rPh>
    <rPh sb="43" eb="45">
      <t>シンセイ</t>
    </rPh>
    <rPh sb="66" eb="67">
      <t>ケイ</t>
    </rPh>
    <rPh sb="107" eb="108">
      <t>ケイ</t>
    </rPh>
    <rPh sb="113" eb="115">
      <t>ヒカク</t>
    </rPh>
    <rPh sb="117" eb="118">
      <t>ヒク</t>
    </rPh>
    <rPh sb="119" eb="120">
      <t>ホウ</t>
    </rPh>
    <rPh sb="121" eb="122">
      <t>ガク</t>
    </rPh>
    <rPh sb="123" eb="125">
      <t>キニュウ</t>
    </rPh>
    <phoneticPr fontId="3"/>
  </si>
  <si>
    <t>施設・事業所の情報</t>
    <rPh sb="0" eb="2">
      <t>シセツ</t>
    </rPh>
    <rPh sb="3" eb="6">
      <t>ジギョウショ</t>
    </rPh>
    <rPh sb="7" eb="9">
      <t>ジョウホウ</t>
    </rPh>
    <phoneticPr fontId="3"/>
  </si>
  <si>
    <t>施設・事業所の名称</t>
    <rPh sb="0" eb="2">
      <t>シセツ</t>
    </rPh>
    <rPh sb="3" eb="6">
      <t>ジギョウショ</t>
    </rPh>
    <rPh sb="7" eb="9">
      <t>メイショウ</t>
    </rPh>
    <phoneticPr fontId="3"/>
  </si>
  <si>
    <t>提供サービス種別</t>
    <rPh sb="0" eb="2">
      <t>テイキョウ</t>
    </rPh>
    <rPh sb="6" eb="8">
      <t>シュベツ</t>
    </rPh>
    <phoneticPr fontId="3"/>
  </si>
  <si>
    <t>施設・事業所の所在地</t>
    <rPh sb="0" eb="2">
      <t>シセツ</t>
    </rPh>
    <rPh sb="3" eb="6">
      <t>ジギョウショ</t>
    </rPh>
    <rPh sb="7" eb="10">
      <t>ショザイチ</t>
    </rPh>
    <phoneticPr fontId="3"/>
  </si>
  <si>
    <t>様式１－3　施設・事業所別個表</t>
    <rPh sb="0" eb="2">
      <t>ヨウシキ</t>
    </rPh>
    <rPh sb="6" eb="8">
      <t>シセツ</t>
    </rPh>
    <rPh sb="9" eb="12">
      <t>ジギョウショ</t>
    </rPh>
    <rPh sb="12" eb="13">
      <t>ベツ</t>
    </rPh>
    <rPh sb="13" eb="15">
      <t>コヒョウ</t>
    </rPh>
    <phoneticPr fontId="3"/>
  </si>
  <si>
    <t>⑵　助成対象の区分⑤に該当する施設・事業所等の場合</t>
    <phoneticPr fontId="3"/>
  </si>
  <si>
    <t>区分①　１の①又は③に該当する施設・事業所に対し、協力する施設・事業所【共通】</t>
    <rPh sb="0" eb="2">
      <t>クブン</t>
    </rPh>
    <rPh sb="7" eb="8">
      <t>マタ</t>
    </rPh>
    <rPh sb="36" eb="38">
      <t>キョウツウ</t>
    </rPh>
    <phoneticPr fontId="3"/>
  </si>
  <si>
    <t>・追加で必要な人員確保のための緊急雇用に係る費用、割増賃金・手当、職業紹介料、旅費・宿泊費、損害賠償保険の加入費用</t>
    <rPh sb="1" eb="3">
      <t>ツイカ</t>
    </rPh>
    <rPh sb="4" eb="6">
      <t>ヒツヨウ</t>
    </rPh>
    <rPh sb="7" eb="11">
      <t>ジンインカクホ</t>
    </rPh>
    <rPh sb="39" eb="41">
      <t>リョヒ</t>
    </rPh>
    <rPh sb="42" eb="45">
      <t>シュクハクヒ</t>
    </rPh>
    <phoneticPr fontId="3"/>
  </si>
  <si>
    <t>※対象経費は以下のとおり（代替サービス提供期間の分に限る）</t>
    <phoneticPr fontId="3"/>
  </si>
  <si>
    <t>　・（様式１－３）施設・事業所別個票</t>
    <rPh sb="3" eb="5">
      <t>ヨウシキ</t>
    </rPh>
    <rPh sb="9" eb="11">
      <t>シセツ</t>
    </rPh>
    <rPh sb="12" eb="15">
      <t>ジギョウショ</t>
    </rPh>
    <rPh sb="15" eb="16">
      <t>ベツ</t>
    </rPh>
    <rPh sb="16" eb="18">
      <t>コヒョウ</t>
    </rPh>
    <phoneticPr fontId="3"/>
  </si>
  <si>
    <r>
      <t xml:space="preserve">障害福祉サービス施設・事業所等のサービス継続支援事業【５類移行前】　→ </t>
    </r>
    <r>
      <rPr>
        <b/>
        <sz val="10"/>
        <color theme="1"/>
        <rFont val="ＭＳ Ｐ明朝"/>
        <family val="1"/>
        <charset val="128"/>
      </rPr>
      <t>１</t>
    </r>
    <r>
      <rPr>
        <sz val="10"/>
        <color theme="1"/>
        <rFont val="ＭＳ Ｐ明朝"/>
        <family val="1"/>
        <charset val="128"/>
      </rPr>
      <t>を記載</t>
    </r>
    <rPh sb="0" eb="2">
      <t>ショウガイ</t>
    </rPh>
    <rPh sb="2" eb="4">
      <t>フクシ</t>
    </rPh>
    <rPh sb="8" eb="10">
      <t>シセツ</t>
    </rPh>
    <rPh sb="11" eb="14">
      <t>ジギョウショ</t>
    </rPh>
    <rPh sb="14" eb="15">
      <t>トウ</t>
    </rPh>
    <rPh sb="20" eb="22">
      <t>ケイゾク</t>
    </rPh>
    <rPh sb="22" eb="24">
      <t>シエン</t>
    </rPh>
    <rPh sb="24" eb="26">
      <t>ジギョウ</t>
    </rPh>
    <rPh sb="28" eb="32">
      <t>ルイイコウマエ</t>
    </rPh>
    <rPh sb="38" eb="40">
      <t>キサイ</t>
    </rPh>
    <phoneticPr fontId="3"/>
  </si>
  <si>
    <r>
      <t xml:space="preserve">障害福祉サービス施設・事業所等との協力支援事業【５類移行前】　→ </t>
    </r>
    <r>
      <rPr>
        <b/>
        <sz val="10"/>
        <color theme="1"/>
        <rFont val="ＭＳ Ｐ明朝"/>
        <family val="1"/>
        <charset val="128"/>
      </rPr>
      <t>２</t>
    </r>
    <r>
      <rPr>
        <sz val="10"/>
        <color theme="1"/>
        <rFont val="ＭＳ Ｐ明朝"/>
        <family val="1"/>
        <charset val="128"/>
      </rPr>
      <t>を記載</t>
    </r>
    <rPh sb="25" eb="26">
      <t>ルイ</t>
    </rPh>
    <rPh sb="26" eb="28">
      <t>イコウ</t>
    </rPh>
    <rPh sb="28" eb="29">
      <t>マエ</t>
    </rPh>
    <rPh sb="35" eb="37">
      <t>キサイ</t>
    </rPh>
    <phoneticPr fontId="3"/>
  </si>
  <si>
    <t>【助成対象の区分　５類移行前：①～④】</t>
    <phoneticPr fontId="3"/>
  </si>
  <si>
    <t>【助成対象の区分　５類移行前：⑤】</t>
    <phoneticPr fontId="3"/>
  </si>
  <si>
    <t>１． 障害福祉サービス施設・事業所等のサービス継続支援事業【５類移行前（令和４年４月１日から令和５年３月３１日まで）】</t>
    <rPh sb="3" eb="5">
      <t>ショウガイ</t>
    </rPh>
    <rPh sb="5" eb="7">
      <t>フクシ</t>
    </rPh>
    <rPh sb="11" eb="13">
      <t>シセツ</t>
    </rPh>
    <rPh sb="14" eb="17">
      <t>ジギョウショ</t>
    </rPh>
    <rPh sb="17" eb="18">
      <t>トウ</t>
    </rPh>
    <rPh sb="23" eb="25">
      <t>ケイゾク</t>
    </rPh>
    <rPh sb="25" eb="27">
      <t>シエン</t>
    </rPh>
    <rPh sb="27" eb="29">
      <t>ジギョウ</t>
    </rPh>
    <rPh sb="31" eb="32">
      <t>ルイ</t>
    </rPh>
    <rPh sb="32" eb="35">
      <t>イコウマエ</t>
    </rPh>
    <phoneticPr fontId="3"/>
  </si>
  <si>
    <t>２．障害福祉サービス施設・事業所等との協力支援事業【５類移行前（令和４年４月１日から令和５年３月３１日まで）】</t>
    <rPh sb="27" eb="28">
      <t>ルイ</t>
    </rPh>
    <rPh sb="28" eb="31">
      <t>イコウマエ</t>
    </rPh>
    <phoneticPr fontId="3"/>
  </si>
  <si>
    <t>施設・事業所の名称</t>
    <phoneticPr fontId="3"/>
  </si>
  <si>
    <t>広島市新型コロナウイルス感染症に係る障害福祉サービス等事業所等に対する
サービス継続支援事業費補助金交付申請書（令和４年度）</t>
    <rPh sb="56" eb="58">
      <t>レイワ</t>
    </rPh>
    <rPh sb="59" eb="61">
      <t>ネンド</t>
    </rPh>
    <phoneticPr fontId="3"/>
  </si>
  <si>
    <t>緊急雇用に係る費用、割増賃金・手当、職業紹介料、損害賠償保険の加入費用、帰宅困難職員の宿泊費、連携機関との連携に係る旅費</t>
    <rPh sb="0" eb="4">
      <t>キンキュウコヨウ</t>
    </rPh>
    <rPh sb="5" eb="6">
      <t>カカ</t>
    </rPh>
    <rPh sb="7" eb="9">
      <t>ヒヨウ</t>
    </rPh>
    <phoneticPr fontId="3"/>
  </si>
  <si>
    <t>【代替サービス提供時に限る】緊急雇用に係る費用、割増賃金・手当、職業紹介料、旅費、損害賠償保険の加入費用</t>
    <rPh sb="1" eb="3">
      <t>ダイタイ</t>
    </rPh>
    <rPh sb="7" eb="9">
      <t>テイキョウ</t>
    </rPh>
    <rPh sb="9" eb="10">
      <t>ジ</t>
    </rPh>
    <rPh sb="11" eb="12">
      <t>カギ</t>
    </rPh>
    <phoneticPr fontId="3"/>
  </si>
  <si>
    <t>【代替サービス提供時に限る】代替場所の確保費用（使用料）</t>
  </si>
  <si>
    <t>追加で必要な人員確保のための緊急雇用に係る費用、割増賃金・手当、職業紹介料、旅費・宿泊費、損害賠償保険の加入費用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</si>
</sst>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_);[Red]\(#,##0\)"/>
    <numFmt numFmtId="183" formatCode="#,##0&quot;円／事業所&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1"/>
      <color theme="1"/>
      <name val="ＭＳ Ｐ明朝"/>
      <family val="1"/>
      <charset val="128"/>
    </font>
    <font>
      <sz val="6"/>
      <color theme="1"/>
      <name val="ＭＳ Ｐ明朝"/>
      <family val="1"/>
      <charset val="128"/>
    </font>
    <font>
      <sz val="10"/>
      <color theme="1"/>
      <name val="ＭＳ Ｐ明朝"/>
      <family val="1"/>
      <charset val="128"/>
    </font>
    <font>
      <sz val="8"/>
      <color theme="1"/>
      <name val="ＭＳ Ｐ明朝"/>
      <family val="1"/>
      <charset val="128"/>
    </font>
    <font>
      <b/>
      <sz val="10"/>
      <color theme="1"/>
      <name val="ＭＳ Ｐ明朝"/>
      <family val="1"/>
      <charset val="128"/>
    </font>
    <font>
      <sz val="8"/>
      <name val="ＭＳ Ｐゴシック"/>
      <family val="3"/>
      <charset val="128"/>
    </font>
    <font>
      <sz val="8"/>
      <name val="ＭＳ Ｐ明朝"/>
      <family val="1"/>
      <charset val="128"/>
    </font>
    <font>
      <b/>
      <sz val="11"/>
      <name val="ＭＳ Ｐ明朝"/>
      <family val="1"/>
      <charset val="128"/>
    </font>
    <font>
      <sz val="18"/>
      <name val="ＭＳ Ｐ明朝"/>
      <family val="1"/>
      <charset val="128"/>
    </font>
    <font>
      <sz val="11"/>
      <name val="ＭＳ 明朝"/>
      <family val="1"/>
      <charset val="128"/>
    </font>
    <font>
      <sz val="14"/>
      <name val="ＭＳ Ｐ明朝"/>
      <family val="1"/>
      <charset val="128"/>
    </font>
    <font>
      <sz val="9.5"/>
      <color theme="1"/>
      <name val="ＭＳ Ｐ明朝"/>
      <family val="1"/>
      <charset val="128"/>
    </font>
    <font>
      <sz val="9.8000000000000007"/>
      <color theme="1"/>
      <name val="ＭＳ Ｐ明朝"/>
      <family val="1"/>
      <charset val="128"/>
    </font>
    <font>
      <sz val="11"/>
      <color indexed="81"/>
      <name val="MS P ゴシック"/>
      <family val="3"/>
      <charset val="128"/>
    </font>
    <font>
      <sz val="10"/>
      <color theme="1"/>
      <name val="ＭＳ Ｐゴシック"/>
      <family val="3"/>
      <charset val="128"/>
    </font>
    <font>
      <sz val="8"/>
      <name val="ＭＳ 明朝"/>
      <family val="1"/>
      <charset val="128"/>
    </font>
    <font>
      <sz val="14"/>
      <name val="ＭＳ 明朝"/>
      <family val="1"/>
      <charset val="128"/>
    </font>
    <font>
      <b/>
      <sz val="10.5"/>
      <color theme="1"/>
      <name val="ＭＳ Ｐゴシック"/>
      <family val="3"/>
      <charset val="128"/>
    </font>
    <font>
      <u/>
      <sz val="11"/>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3" fillId="0" borderId="0">
      <alignment vertical="center"/>
    </xf>
  </cellStyleXfs>
  <cellXfs count="43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horizontal="right" vertical="center"/>
    </xf>
    <xf numFmtId="0" fontId="5" fillId="0" borderId="7" xfId="0" applyFont="1" applyBorder="1">
      <alignment vertical="center"/>
    </xf>
    <xf numFmtId="0" fontId="5" fillId="0" borderId="5" xfId="0" applyFont="1" applyBorder="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vertical="center"/>
    </xf>
    <xf numFmtId="0" fontId="8" fillId="0" borderId="0" xfId="0" applyFont="1" applyAlignment="1">
      <alignment horizontal="center" vertical="center" shrinkToFit="1"/>
    </xf>
    <xf numFmtId="0" fontId="8" fillId="0" borderId="0" xfId="0" applyFont="1">
      <alignment vertical="center"/>
    </xf>
    <xf numFmtId="0" fontId="11" fillId="0" borderId="0" xfId="5" applyFont="1">
      <alignment vertical="center"/>
    </xf>
    <xf numFmtId="0" fontId="11" fillId="0" borderId="0" xfId="5" applyFont="1" applyAlignment="1">
      <alignment horizontal="center" vertical="center"/>
    </xf>
    <xf numFmtId="0" fontId="9" fillId="0" borderId="0" xfId="6" applyFont="1">
      <alignment vertical="center"/>
    </xf>
    <xf numFmtId="0" fontId="9" fillId="0" borderId="5" xfId="6" applyFont="1" applyBorder="1">
      <alignment vertical="center"/>
    </xf>
    <xf numFmtId="0" fontId="11" fillId="0" borderId="8" xfId="5" applyFont="1" applyBorder="1">
      <alignment vertical="center"/>
    </xf>
    <xf numFmtId="0" fontId="14" fillId="0" borderId="18" xfId="5" applyFont="1" applyBorder="1" applyAlignment="1">
      <alignment horizontal="center" vertical="center"/>
    </xf>
    <xf numFmtId="0" fontId="14" fillId="0" borderId="17" xfId="5" applyFont="1" applyBorder="1" applyAlignment="1">
      <alignment horizontal="center" vertical="center"/>
    </xf>
    <xf numFmtId="3" fontId="14" fillId="0" borderId="17" xfId="6" applyNumberFormat="1" applyFont="1" applyBorder="1">
      <alignment vertical="center"/>
    </xf>
    <xf numFmtId="179" fontId="14" fillId="0" borderId="18" xfId="5" applyNumberFormat="1" applyFont="1" applyBorder="1">
      <alignment vertical="center"/>
    </xf>
    <xf numFmtId="179" fontId="14" fillId="0" borderId="1" xfId="5" applyNumberFormat="1" applyFont="1" applyBorder="1">
      <alignment vertical="center"/>
    </xf>
    <xf numFmtId="3" fontId="14" fillId="0" borderId="18" xfId="6" applyNumberFormat="1" applyFont="1" applyBorder="1">
      <alignment vertical="center"/>
    </xf>
    <xf numFmtId="0" fontId="14" fillId="2" borderId="18" xfId="6" applyFont="1" applyFill="1" applyBorder="1">
      <alignment vertical="center"/>
    </xf>
    <xf numFmtId="0" fontId="14" fillId="0" borderId="18" xfId="5" applyFont="1" applyBorder="1">
      <alignment vertical="center"/>
    </xf>
    <xf numFmtId="181" fontId="14" fillId="0" borderId="18" xfId="5" applyNumberFormat="1" applyFont="1" applyBorder="1">
      <alignment vertical="center"/>
    </xf>
    <xf numFmtId="3" fontId="14" fillId="2" borderId="18" xfId="6" applyNumberFormat="1" applyFont="1" applyFill="1" applyBorder="1">
      <alignment vertical="center"/>
    </xf>
    <xf numFmtId="0" fontId="14" fillId="0" borderId="18" xfId="6" applyFont="1" applyBorder="1">
      <alignment vertical="center"/>
    </xf>
    <xf numFmtId="180" fontId="14" fillId="0" borderId="1" xfId="5" quotePrefix="1" applyNumberFormat="1" applyFont="1" applyBorder="1" applyAlignment="1">
      <alignment horizontal="right" vertical="center"/>
    </xf>
    <xf numFmtId="0" fontId="11" fillId="0" borderId="10" xfId="5" applyFont="1" applyBorder="1">
      <alignment vertical="center"/>
    </xf>
    <xf numFmtId="0" fontId="11" fillId="0" borderId="8" xfId="0" applyFont="1" applyBorder="1">
      <alignment vertical="center"/>
    </xf>
    <xf numFmtId="0" fontId="14" fillId="0" borderId="18" xfId="0" applyFont="1" applyBorder="1" applyAlignment="1">
      <alignment vertical="center" wrapText="1"/>
    </xf>
    <xf numFmtId="0" fontId="11" fillId="0" borderId="0" xfId="0" applyFont="1">
      <alignment vertical="center"/>
    </xf>
    <xf numFmtId="0" fontId="14" fillId="0" borderId="18" xfId="0" applyFont="1" applyBorder="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5" xfId="0" applyFont="1" applyBorder="1" applyAlignment="1">
      <alignment horizontal="center" vertical="center"/>
    </xf>
    <xf numFmtId="0" fontId="11" fillId="0" borderId="6" xfId="0" applyFont="1" applyBorder="1">
      <alignment vertical="center"/>
    </xf>
    <xf numFmtId="0" fontId="7" fillId="0" borderId="0" xfId="0" applyFont="1" applyFill="1" applyProtection="1">
      <alignment vertical="center"/>
      <protection hidden="1"/>
    </xf>
    <xf numFmtId="0" fontId="8" fillId="0" borderId="0" xfId="0" applyFont="1" applyFill="1" applyProtection="1">
      <alignment vertical="center"/>
      <protection hidden="1"/>
    </xf>
    <xf numFmtId="0" fontId="8" fillId="0" borderId="7" xfId="0" applyFont="1" applyFill="1" applyBorder="1" applyProtection="1">
      <alignment vertical="center"/>
      <protection hidden="1"/>
    </xf>
    <xf numFmtId="0" fontId="8" fillId="0" borderId="0" xfId="0" applyFont="1" applyFill="1" applyBorder="1" applyProtection="1">
      <alignment vertical="center"/>
      <protection hidden="1"/>
    </xf>
    <xf numFmtId="178" fontId="7" fillId="0" borderId="18" xfId="0" applyNumberFormat="1" applyFont="1" applyBorder="1" applyAlignment="1" applyProtection="1">
      <alignment horizontal="center" vertical="center" shrinkToFit="1"/>
      <protection hidden="1"/>
    </xf>
    <xf numFmtId="178" fontId="7" fillId="0" borderId="25" xfId="4" applyNumberFormat="1" applyFont="1" applyBorder="1" applyAlignment="1" applyProtection="1">
      <alignment horizontal="right" vertical="center" shrinkToFit="1"/>
      <protection hidden="1"/>
    </xf>
    <xf numFmtId="178" fontId="7" fillId="0" borderId="3" xfId="4" applyNumberFormat="1" applyFont="1" applyBorder="1" applyAlignment="1" applyProtection="1">
      <alignment horizontal="right" vertical="center" shrinkToFit="1"/>
      <protection hidden="1"/>
    </xf>
    <xf numFmtId="178" fontId="7" fillId="0" borderId="24" xfId="4" applyNumberFormat="1" applyFont="1" applyBorder="1" applyAlignment="1" applyProtection="1">
      <alignment horizontal="right" vertical="center" shrinkToFit="1"/>
      <protection hidden="1"/>
    </xf>
    <xf numFmtId="178" fontId="7" fillId="0" borderId="23" xfId="4" applyNumberFormat="1" applyFont="1" applyBorder="1" applyAlignment="1" applyProtection="1">
      <alignment horizontal="right" vertical="center" shrinkToFit="1"/>
      <protection hidden="1"/>
    </xf>
    <xf numFmtId="0" fontId="5" fillId="0" borderId="0" xfId="0" applyFont="1" applyBorder="1" applyAlignment="1">
      <alignment horizontal="center" vertical="center"/>
    </xf>
    <xf numFmtId="0" fontId="6" fillId="0" borderId="0" xfId="0" applyFont="1" applyBorder="1">
      <alignment vertical="center"/>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vertical="center" wrapText="1"/>
    </xf>
    <xf numFmtId="0" fontId="5" fillId="0" borderId="0" xfId="0" applyFont="1" applyFill="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7" xfId="0" applyFont="1" applyBorder="1" applyAlignment="1">
      <alignment horizontal="center" wrapText="1"/>
    </xf>
    <xf numFmtId="0" fontId="10" fillId="0" borderId="5" xfId="0" applyFont="1" applyFill="1" applyBorder="1" applyProtection="1">
      <alignment vertical="center"/>
      <protection hidden="1"/>
    </xf>
    <xf numFmtId="0" fontId="7" fillId="0" borderId="0" xfId="0" applyFont="1" applyProtection="1">
      <alignment vertical="center"/>
      <protection hidden="1"/>
    </xf>
    <xf numFmtId="178" fontId="7" fillId="0" borderId="31" xfId="4" applyNumberFormat="1" applyFont="1" applyBorder="1" applyAlignment="1" applyProtection="1">
      <alignment horizontal="right" vertical="center" shrinkToFit="1"/>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6" fillId="0" borderId="0" xfId="0" applyFont="1" applyFill="1" applyProtection="1">
      <alignment vertical="center"/>
      <protection hidden="1"/>
    </xf>
    <xf numFmtId="0" fontId="17" fillId="0" borderId="0" xfId="0" applyFont="1" applyFill="1" applyBorder="1" applyAlignment="1" applyProtection="1">
      <alignment vertical="top"/>
      <protection hidden="1"/>
    </xf>
    <xf numFmtId="0" fontId="18" fillId="0" borderId="7" xfId="0" applyFont="1" applyFill="1" applyBorder="1" applyAlignment="1" applyProtection="1">
      <alignment vertical="center"/>
      <protection locked="0" hidden="1"/>
    </xf>
    <xf numFmtId="0" fontId="18" fillId="0" borderId="0" xfId="0" applyFont="1" applyFill="1" applyBorder="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center"/>
      <protection locked="0" hidden="1"/>
    </xf>
    <xf numFmtId="0" fontId="18" fillId="0" borderId="0" xfId="0" applyFont="1" applyFill="1" applyProtection="1">
      <alignment vertical="center"/>
      <protection hidden="1"/>
    </xf>
    <xf numFmtId="0" fontId="18" fillId="0" borderId="4" xfId="0" applyFont="1" applyFill="1" applyBorder="1" applyAlignment="1" applyProtection="1">
      <alignment horizontal="left" vertical="center"/>
      <protection hidden="1"/>
    </xf>
    <xf numFmtId="0" fontId="18" fillId="0" borderId="2" xfId="0" applyFont="1" applyFill="1" applyBorder="1" applyAlignment="1" applyProtection="1">
      <alignment horizontal="center" vertical="center"/>
      <protection hidden="1"/>
    </xf>
    <xf numFmtId="0" fontId="18" fillId="0" borderId="2" xfId="0" applyFont="1" applyFill="1" applyBorder="1" applyAlignment="1" applyProtection="1">
      <alignment vertical="center"/>
      <protection hidden="1"/>
    </xf>
    <xf numFmtId="0" fontId="19" fillId="0" borderId="2" xfId="0" applyFont="1" applyFill="1" applyBorder="1" applyAlignment="1" applyProtection="1">
      <alignment vertical="top"/>
      <protection locked="0" hidden="1"/>
    </xf>
    <xf numFmtId="0" fontId="18" fillId="0" borderId="2" xfId="0" applyFont="1" applyFill="1" applyBorder="1" applyAlignment="1" applyProtection="1">
      <alignment vertical="center" wrapText="1"/>
      <protection locked="0" hidden="1"/>
    </xf>
    <xf numFmtId="0" fontId="18" fillId="0" borderId="2" xfId="0" applyFont="1" applyFill="1" applyBorder="1" applyProtection="1">
      <alignment vertical="center"/>
      <protection hidden="1"/>
    </xf>
    <xf numFmtId="0" fontId="18" fillId="0" borderId="3" xfId="0" applyFont="1" applyFill="1" applyBorder="1" applyProtection="1">
      <alignment vertical="center"/>
      <protection hidden="1"/>
    </xf>
    <xf numFmtId="0" fontId="18" fillId="0" borderId="16" xfId="0" applyFont="1" applyFill="1" applyBorder="1" applyProtection="1">
      <alignment vertical="center"/>
      <protection hidden="1"/>
    </xf>
    <xf numFmtId="0" fontId="19" fillId="0" borderId="5" xfId="0" applyFont="1" applyFill="1" applyBorder="1" applyAlignment="1" applyProtection="1">
      <alignment vertical="center" wrapText="1"/>
      <protection hidden="1"/>
    </xf>
    <xf numFmtId="0" fontId="19" fillId="0" borderId="6" xfId="0" applyFont="1" applyFill="1" applyBorder="1" applyAlignment="1" applyProtection="1">
      <alignment vertical="center" wrapText="1"/>
      <protection hidden="1"/>
    </xf>
    <xf numFmtId="0" fontId="19" fillId="0" borderId="16" xfId="0" applyFont="1" applyFill="1" applyBorder="1" applyAlignment="1" applyProtection="1">
      <alignment vertical="center" wrapText="1"/>
      <protection hidden="1"/>
    </xf>
    <xf numFmtId="0" fontId="19" fillId="0" borderId="0" xfId="0" applyFont="1" applyFill="1" applyBorder="1" applyAlignment="1" applyProtection="1">
      <alignment vertical="center" wrapText="1"/>
      <protection hidden="1"/>
    </xf>
    <xf numFmtId="0" fontId="19" fillId="0" borderId="9" xfId="0" applyFont="1" applyFill="1" applyBorder="1" applyAlignment="1" applyProtection="1">
      <alignment vertical="center" wrapText="1"/>
      <protection hidden="1"/>
    </xf>
    <xf numFmtId="0" fontId="19" fillId="0" borderId="17" xfId="0" applyFont="1" applyFill="1" applyBorder="1" applyAlignment="1" applyProtection="1">
      <alignment vertical="center" wrapText="1"/>
      <protection hidden="1"/>
    </xf>
    <xf numFmtId="0" fontId="19" fillId="0" borderId="7" xfId="0" applyFont="1" applyFill="1" applyBorder="1" applyAlignment="1" applyProtection="1">
      <alignment vertical="center" wrapText="1"/>
      <protection hidden="1"/>
    </xf>
    <xf numFmtId="0" fontId="19" fillId="0" borderId="11" xfId="0" applyFont="1" applyFill="1" applyBorder="1" applyAlignment="1" applyProtection="1">
      <alignment vertical="center" wrapText="1"/>
      <protection hidden="1"/>
    </xf>
    <xf numFmtId="0" fontId="18" fillId="0" borderId="8" xfId="0" applyFont="1" applyFill="1" applyBorder="1" applyAlignment="1" applyProtection="1">
      <alignment vertical="center"/>
      <protection hidden="1"/>
    </xf>
    <xf numFmtId="0" fontId="18" fillId="0" borderId="7"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8" fillId="0" borderId="5" xfId="0" applyFont="1" applyFill="1" applyBorder="1" applyProtection="1">
      <alignment vertical="center"/>
      <protection hidden="1"/>
    </xf>
    <xf numFmtId="0" fontId="19" fillId="0" borderId="5" xfId="0" applyFont="1" applyFill="1" applyBorder="1" applyAlignment="1" applyProtection="1">
      <alignment vertical="top"/>
      <protection locked="0" hidden="1"/>
    </xf>
    <xf numFmtId="0" fontId="18" fillId="0" borderId="6" xfId="0" applyFont="1" applyFill="1" applyBorder="1" applyProtection="1">
      <alignment vertical="center"/>
      <protection hidden="1"/>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9" xfId="0" applyFont="1" applyFill="1" applyBorder="1" applyAlignment="1">
      <alignment vertical="center"/>
    </xf>
    <xf numFmtId="0" fontId="18" fillId="0" borderId="8" xfId="0" applyFont="1" applyFill="1" applyBorder="1" applyProtection="1">
      <alignment vertical="center"/>
      <protection hidden="1"/>
    </xf>
    <xf numFmtId="0" fontId="18" fillId="0" borderId="5" xfId="0" applyFont="1" applyFill="1" applyBorder="1" applyAlignment="1">
      <alignment vertical="center"/>
    </xf>
    <xf numFmtId="0" fontId="18" fillId="0" borderId="5" xfId="0" applyFont="1" applyFill="1" applyBorder="1" applyAlignment="1">
      <alignment horizontal="center" vertical="center"/>
    </xf>
    <xf numFmtId="0" fontId="18" fillId="0" borderId="6" xfId="0" applyFont="1" applyFill="1" applyBorder="1" applyAlignment="1">
      <alignment vertical="center"/>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0" fillId="0" borderId="9" xfId="0" applyFont="1" applyFill="1" applyBorder="1" applyAlignment="1" applyProtection="1">
      <alignment vertical="center" wrapText="1"/>
      <protection hidden="1"/>
    </xf>
    <xf numFmtId="0" fontId="18" fillId="0" borderId="0" xfId="0" applyFont="1" applyFill="1" applyBorder="1" applyAlignment="1" applyProtection="1">
      <alignment vertical="center" shrinkToFit="1"/>
      <protection locked="0"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0" fillId="0" borderId="7" xfId="0" applyFont="1" applyFill="1" applyBorder="1" applyAlignment="1" applyProtection="1">
      <alignment vertical="center"/>
      <protection hidden="1"/>
    </xf>
    <xf numFmtId="0" fontId="18" fillId="0" borderId="8"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Protection="1">
      <alignment vertical="center"/>
      <protection hidden="1"/>
    </xf>
    <xf numFmtId="0" fontId="16" fillId="0" borderId="9" xfId="0" applyFont="1" applyFill="1" applyBorder="1" applyProtection="1">
      <alignment vertical="center"/>
      <protection hidden="1"/>
    </xf>
    <xf numFmtId="0" fontId="18" fillId="0" borderId="7" xfId="0" applyFont="1" applyFill="1" applyBorder="1" applyAlignment="1" applyProtection="1">
      <alignment horizontal="left" vertical="center"/>
      <protection hidden="1"/>
    </xf>
    <xf numFmtId="0" fontId="19" fillId="0" borderId="7" xfId="0" applyFont="1" applyFill="1" applyBorder="1" applyAlignment="1" applyProtection="1">
      <alignment vertical="center"/>
      <protection hidden="1"/>
    </xf>
    <xf numFmtId="0" fontId="18" fillId="0" borderId="7" xfId="0" applyFont="1" applyFill="1" applyBorder="1" applyAlignment="1" applyProtection="1">
      <alignment vertical="center" shrinkToFit="1"/>
      <protection locked="0" hidden="1"/>
    </xf>
    <xf numFmtId="0" fontId="18" fillId="0" borderId="7" xfId="0" applyFont="1" applyFill="1" applyBorder="1" applyAlignment="1" applyProtection="1">
      <alignment vertical="center" textRotation="255"/>
      <protection hidden="1"/>
    </xf>
    <xf numFmtId="0" fontId="18" fillId="0" borderId="16" xfId="0" applyFont="1" applyFill="1" applyBorder="1" applyAlignment="1" applyProtection="1">
      <alignment vertical="center"/>
      <protection hidden="1"/>
    </xf>
    <xf numFmtId="0" fontId="18" fillId="0" borderId="9" xfId="0" applyFont="1" applyFill="1" applyBorder="1" applyProtection="1">
      <alignment vertical="center"/>
      <protection hidden="1"/>
    </xf>
    <xf numFmtId="0" fontId="18" fillId="0" borderId="10" xfId="0" applyFont="1" applyFill="1" applyBorder="1" applyProtection="1">
      <alignment vertical="center"/>
      <protection hidden="1"/>
    </xf>
    <xf numFmtId="0" fontId="18" fillId="0" borderId="7" xfId="0" applyFont="1" applyFill="1" applyBorder="1" applyAlignment="1">
      <alignment vertical="center"/>
    </xf>
    <xf numFmtId="0" fontId="18" fillId="0" borderId="7" xfId="0" applyFont="1" applyFill="1" applyBorder="1" applyAlignment="1">
      <alignment horizontal="center" vertical="center"/>
    </xf>
    <xf numFmtId="0" fontId="10" fillId="0" borderId="7" xfId="0" applyFont="1" applyFill="1" applyBorder="1" applyProtection="1">
      <alignment vertical="center"/>
      <protection hidden="1"/>
    </xf>
    <xf numFmtId="0" fontId="16" fillId="0" borderId="7" xfId="0" applyFont="1" applyFill="1" applyBorder="1" applyProtection="1">
      <alignment vertical="center"/>
      <protection hidden="1"/>
    </xf>
    <xf numFmtId="176" fontId="18" fillId="0" borderId="7" xfId="0" applyNumberFormat="1" applyFont="1" applyFill="1" applyBorder="1" applyAlignment="1" applyProtection="1">
      <alignment vertical="center"/>
      <protection hidden="1"/>
    </xf>
    <xf numFmtId="0" fontId="18" fillId="0" borderId="11" xfId="0" applyFont="1" applyFill="1" applyBorder="1" applyAlignment="1" applyProtection="1">
      <alignment vertical="center" shrinkToFit="1"/>
      <protection locked="0" hidden="1"/>
    </xf>
    <xf numFmtId="0" fontId="18" fillId="0" borderId="8" xfId="0" applyFont="1" applyBorder="1" applyProtection="1">
      <alignment vertical="center"/>
      <protection hidden="1"/>
    </xf>
    <xf numFmtId="0" fontId="16" fillId="0" borderId="0" xfId="0" applyFont="1" applyBorder="1" applyAlignment="1" applyProtection="1">
      <alignment horizontal="center" vertical="center"/>
      <protection hidden="1"/>
    </xf>
    <xf numFmtId="0" fontId="16" fillId="0" borderId="0" xfId="0" applyFont="1" applyBorder="1" applyProtection="1">
      <alignment vertical="center"/>
      <protection hidden="1"/>
    </xf>
    <xf numFmtId="49" fontId="16" fillId="0" borderId="0" xfId="0" applyNumberFormat="1" applyFont="1" applyFill="1" applyBorder="1" applyAlignment="1" applyProtection="1">
      <alignment horizontal="right" vertical="center" wrapText="1"/>
      <protection hidden="1"/>
    </xf>
    <xf numFmtId="38" fontId="16" fillId="0" borderId="0" xfId="4" applyFont="1" applyFill="1" applyBorder="1" applyAlignment="1" applyProtection="1">
      <alignment horizontal="right" vertical="center" shrinkToFit="1"/>
      <protection hidden="1"/>
    </xf>
    <xf numFmtId="0" fontId="18" fillId="0" borderId="11" xfId="0" applyFont="1" applyFill="1" applyBorder="1" applyProtection="1">
      <alignment vertical="center"/>
      <protection hidden="1"/>
    </xf>
    <xf numFmtId="0" fontId="8" fillId="0" borderId="9" xfId="0" applyFont="1" applyFill="1" applyBorder="1" applyProtection="1">
      <alignment vertical="center"/>
      <protection hidden="1"/>
    </xf>
    <xf numFmtId="0" fontId="16" fillId="0" borderId="3" xfId="0" applyFont="1" applyBorder="1" applyProtection="1">
      <alignment vertical="center"/>
      <protection hidden="1"/>
    </xf>
    <xf numFmtId="0" fontId="8" fillId="0" borderId="11" xfId="0" applyFont="1" applyFill="1" applyBorder="1" applyProtection="1">
      <alignment vertical="center"/>
      <protection hidden="1"/>
    </xf>
    <xf numFmtId="49" fontId="18" fillId="0" borderId="5" xfId="0" applyNumberFormat="1" applyFont="1" applyFill="1" applyBorder="1" applyAlignment="1" applyProtection="1">
      <alignment horizontal="right" vertical="center" wrapText="1"/>
      <protection hidden="1"/>
    </xf>
    <xf numFmtId="49" fontId="18" fillId="0" borderId="0" xfId="0" applyNumberFormat="1" applyFont="1" applyFill="1" applyBorder="1" applyAlignment="1" applyProtection="1">
      <alignment horizontal="right" vertical="center" wrapText="1"/>
      <protection hidden="1"/>
    </xf>
    <xf numFmtId="38" fontId="18" fillId="0" borderId="0" xfId="4" applyFont="1" applyFill="1" applyBorder="1" applyAlignment="1" applyProtection="1">
      <alignment horizontal="right" vertical="center" shrinkToFit="1"/>
      <protection hidden="1"/>
    </xf>
    <xf numFmtId="38" fontId="18" fillId="0" borderId="5" xfId="4" applyFont="1" applyFill="1" applyBorder="1" applyAlignment="1" applyProtection="1">
      <alignment horizontal="right" vertical="center" shrinkToFit="1"/>
      <protection hidden="1"/>
    </xf>
    <xf numFmtId="0" fontId="16" fillId="0" borderId="5" xfId="0" applyFont="1" applyFill="1" applyBorder="1" applyAlignment="1" applyProtection="1">
      <alignment horizontal="center" vertical="center"/>
      <protection hidden="1"/>
    </xf>
    <xf numFmtId="0" fontId="16" fillId="0" borderId="6" xfId="0" applyFont="1" applyFill="1" applyBorder="1" applyAlignment="1" applyProtection="1">
      <alignment horizontal="center" vertical="center"/>
      <protection hidden="1"/>
    </xf>
    <xf numFmtId="0" fontId="7" fillId="0" borderId="7" xfId="0" applyFont="1" applyFill="1" applyBorder="1" applyProtection="1">
      <alignment vertical="center"/>
      <protection hidden="1"/>
    </xf>
    <xf numFmtId="0" fontId="18" fillId="0" borderId="11" xfId="0" applyFont="1" applyFill="1" applyBorder="1" applyAlignment="1">
      <alignment vertical="center"/>
    </xf>
    <xf numFmtId="0" fontId="10" fillId="0" borderId="7" xfId="0" applyFont="1" applyFill="1" applyBorder="1" applyAlignment="1" applyProtection="1">
      <alignment vertical="center"/>
      <protection locked="0" hidden="1"/>
    </xf>
    <xf numFmtId="0" fontId="10" fillId="0" borderId="7" xfId="0" applyFont="1" applyFill="1" applyBorder="1" applyAlignment="1" applyProtection="1">
      <alignment horizontal="left" vertical="center"/>
      <protection hidden="1"/>
    </xf>
    <xf numFmtId="0" fontId="18" fillId="0" borderId="7" xfId="0" applyFont="1" applyFill="1" applyBorder="1" applyAlignment="1" applyProtection="1">
      <alignment horizontal="center" vertical="center"/>
      <protection hidden="1"/>
    </xf>
    <xf numFmtId="0" fontId="19" fillId="0" borderId="9" xfId="0" applyFont="1" applyFill="1" applyBorder="1" applyAlignment="1" applyProtection="1">
      <alignment vertical="center"/>
      <protection hidden="1"/>
    </xf>
    <xf numFmtId="0" fontId="17" fillId="0" borderId="2" xfId="0" applyFont="1" applyFill="1" applyBorder="1" applyAlignment="1" applyProtection="1">
      <alignment horizontal="left" vertical="center" wrapText="1"/>
      <protection hidden="1"/>
    </xf>
    <xf numFmtId="0" fontId="18" fillId="0" borderId="5" xfId="0" applyFont="1" applyFill="1" applyBorder="1" applyAlignment="1" applyProtection="1">
      <alignment vertical="center" wrapText="1"/>
      <protection hidden="1"/>
    </xf>
    <xf numFmtId="0" fontId="18" fillId="0" borderId="6" xfId="0" applyFont="1" applyFill="1" applyBorder="1" applyAlignment="1" applyProtection="1">
      <alignment vertical="center" wrapText="1"/>
      <protection hidden="1"/>
    </xf>
    <xf numFmtId="0" fontId="18" fillId="0" borderId="0" xfId="0" applyFont="1" applyFill="1" applyBorder="1" applyAlignment="1" applyProtection="1">
      <alignment vertical="center" wrapText="1"/>
      <protection hidden="1"/>
    </xf>
    <xf numFmtId="0" fontId="18" fillId="0" borderId="9" xfId="0" applyFont="1" applyFill="1" applyBorder="1" applyAlignment="1" applyProtection="1">
      <alignment vertical="center" wrapText="1"/>
      <protection hidden="1"/>
    </xf>
    <xf numFmtId="0" fontId="17" fillId="0" borderId="2" xfId="0" applyFont="1" applyFill="1" applyBorder="1" applyAlignment="1" applyProtection="1">
      <alignment vertical="center" wrapText="1"/>
      <protection hidden="1"/>
    </xf>
    <xf numFmtId="0" fontId="0"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Fill="1" applyBorder="1" applyAlignment="1" applyProtection="1">
      <alignment vertical="center"/>
      <protection hidden="1"/>
    </xf>
    <xf numFmtId="0" fontId="21" fillId="0" borderId="0" xfId="0" applyFont="1" applyBorder="1">
      <alignment vertical="center"/>
    </xf>
    <xf numFmtId="49" fontId="19" fillId="0" borderId="4" xfId="0" applyNumberFormat="1" applyFont="1" applyFill="1" applyBorder="1" applyAlignment="1" applyProtection="1">
      <alignment horizontal="left" vertical="center"/>
      <protection hidden="1"/>
    </xf>
    <xf numFmtId="0" fontId="19" fillId="0" borderId="8" xfId="0" applyFont="1" applyFill="1" applyBorder="1" applyAlignment="1" applyProtection="1">
      <alignment horizontal="left" vertical="center"/>
      <protection hidden="1"/>
    </xf>
    <xf numFmtId="0" fontId="19" fillId="0" borderId="8"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178" fontId="7" fillId="0" borderId="2" xfId="4" applyNumberFormat="1" applyFont="1" applyBorder="1" applyAlignment="1" applyProtection="1">
      <alignment horizontal="right" vertical="center" shrinkToFit="1"/>
      <protection hidden="1"/>
    </xf>
    <xf numFmtId="178" fontId="7" fillId="0" borderId="0" xfId="4" applyNumberFormat="1" applyFont="1" applyBorder="1" applyAlignment="1" applyProtection="1">
      <alignment horizontal="right" vertical="center" shrinkToFit="1"/>
      <protection hidden="1"/>
    </xf>
    <xf numFmtId="178" fontId="7" fillId="0" borderId="22" xfId="4" applyNumberFormat="1" applyFont="1" applyBorder="1" applyAlignment="1" applyProtection="1">
      <alignment horizontal="right" vertical="center" shrinkToFit="1"/>
      <protection hidden="1"/>
    </xf>
    <xf numFmtId="0" fontId="23" fillId="0" borderId="0" xfId="0" applyFont="1" applyFill="1" applyAlignment="1">
      <alignment vertical="center"/>
    </xf>
    <xf numFmtId="178" fontId="7" fillId="0" borderId="0" xfId="0" applyNumberFormat="1" applyFont="1" applyBorder="1" applyAlignment="1" applyProtection="1">
      <alignment horizontal="center" vertical="center" shrinkToFit="1"/>
      <protection hidden="1"/>
    </xf>
    <xf numFmtId="0" fontId="20" fillId="0" borderId="0" xfId="0" applyFont="1" applyFill="1" applyAlignment="1" applyProtection="1">
      <alignment vertical="top" wrapText="1"/>
      <protection hidden="1"/>
    </xf>
    <xf numFmtId="0" fontId="20" fillId="0" borderId="0" xfId="0" applyFont="1" applyFill="1" applyAlignment="1" applyProtection="1">
      <alignment vertical="top"/>
      <protection hidden="1"/>
    </xf>
    <xf numFmtId="0" fontId="8" fillId="3" borderId="5" xfId="0" applyFont="1" applyFill="1" applyBorder="1" applyAlignment="1">
      <alignment vertical="center" wrapText="1" shrinkToFit="1"/>
    </xf>
    <xf numFmtId="0" fontId="0" fillId="0" borderId="0" xfId="0" applyAlignment="1">
      <alignment vertical="center"/>
    </xf>
    <xf numFmtId="0" fontId="7" fillId="0" borderId="0" xfId="0" applyFont="1" applyAlignment="1">
      <alignment vertical="center"/>
    </xf>
    <xf numFmtId="178" fontId="7" fillId="0" borderId="5" xfId="0" applyNumberFormat="1" applyFont="1" applyBorder="1" applyAlignment="1" applyProtection="1">
      <alignment horizontal="center" vertical="center" shrinkToFit="1"/>
      <protection hidden="1"/>
    </xf>
    <xf numFmtId="178" fontId="24" fillId="0" borderId="41" xfId="0" applyNumberFormat="1" applyFont="1" applyFill="1" applyBorder="1" applyAlignment="1" applyProtection="1">
      <alignment vertical="center" shrinkToFit="1"/>
      <protection hidden="1"/>
    </xf>
    <xf numFmtId="0" fontId="7" fillId="0" borderId="0" xfId="0" applyFont="1" applyBorder="1">
      <alignment vertical="center"/>
    </xf>
    <xf numFmtId="0" fontId="8" fillId="0" borderId="0" xfId="0" applyFont="1" applyBorder="1">
      <alignment vertical="center"/>
    </xf>
    <xf numFmtId="0" fontId="8" fillId="0" borderId="0" xfId="0" applyFont="1" applyAlignment="1">
      <alignment horizontal="center" vertical="top"/>
    </xf>
    <xf numFmtId="178" fontId="26" fillId="0" borderId="42" xfId="4" applyNumberFormat="1" applyFont="1" applyFill="1" applyBorder="1" applyAlignment="1" applyProtection="1">
      <alignment vertical="center" shrinkToFit="1"/>
      <protection hidden="1"/>
    </xf>
    <xf numFmtId="0" fontId="18" fillId="0" borderId="4" xfId="0" applyFont="1" applyFill="1" applyBorder="1" applyProtection="1">
      <alignment vertical="center"/>
      <protection hidden="1"/>
    </xf>
    <xf numFmtId="0" fontId="28" fillId="0" borderId="8" xfId="0" applyFont="1" applyFill="1" applyBorder="1" applyProtection="1">
      <alignment vertical="center"/>
      <protection hidden="1"/>
    </xf>
    <xf numFmtId="0" fontId="18" fillId="0" borderId="4" xfId="0" applyFont="1" applyFill="1" applyBorder="1" applyAlignment="1" applyProtection="1">
      <alignment vertical="center"/>
      <protection hidden="1"/>
    </xf>
    <xf numFmtId="0" fontId="18" fillId="0" borderId="7"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27" fillId="0" borderId="0" xfId="0" applyFont="1" applyFill="1" applyBorder="1" applyProtection="1">
      <alignment vertical="center"/>
      <protection hidden="1"/>
    </xf>
    <xf numFmtId="0" fontId="16" fillId="0" borderId="5" xfId="0" applyFont="1" applyFill="1" applyBorder="1" applyAlignment="1" applyProtection="1">
      <alignment vertical="center" wrapText="1"/>
      <protection hidden="1"/>
    </xf>
    <xf numFmtId="0" fontId="18" fillId="0" borderId="12" xfId="0" applyFont="1" applyFill="1" applyBorder="1" applyProtection="1">
      <alignment vertical="center"/>
      <protection hidden="1"/>
    </xf>
    <xf numFmtId="0" fontId="18" fillId="0" borderId="13" xfId="0" applyFont="1" applyFill="1" applyBorder="1" applyAlignment="1" applyProtection="1">
      <alignment horizontal="center" vertical="center"/>
      <protection hidden="1"/>
    </xf>
    <xf numFmtId="0" fontId="18" fillId="0" borderId="13" xfId="0" applyFont="1" applyFill="1" applyBorder="1" applyProtection="1">
      <alignment vertical="center"/>
      <protection hidden="1"/>
    </xf>
    <xf numFmtId="0" fontId="18" fillId="0" borderId="1" xfId="0" applyFont="1" applyFill="1" applyBorder="1" applyProtection="1">
      <alignment vertical="center"/>
      <protection hidden="1"/>
    </xf>
    <xf numFmtId="0" fontId="18" fillId="0" borderId="11" xfId="0" applyFont="1" applyFill="1" applyBorder="1" applyAlignment="1" applyProtection="1">
      <alignment horizontal="center" vertical="center"/>
      <protection hidden="1"/>
    </xf>
    <xf numFmtId="176" fontId="18" fillId="0" borderId="7" xfId="0" applyNumberFormat="1" applyFont="1" applyFill="1" applyBorder="1" applyAlignment="1" applyProtection="1">
      <alignment vertical="center" shrinkToFit="1"/>
      <protection hidden="1"/>
    </xf>
    <xf numFmtId="0" fontId="30" fillId="0" borderId="8" xfId="0" applyFont="1" applyFill="1" applyBorder="1" applyAlignment="1" applyProtection="1">
      <alignment vertical="center"/>
      <protection hidden="1"/>
    </xf>
    <xf numFmtId="0" fontId="18" fillId="0" borderId="5" xfId="0" applyFont="1" applyFill="1" applyBorder="1" applyAlignment="1" applyProtection="1">
      <alignment horizontal="center" vertical="center"/>
      <protection hidden="1"/>
    </xf>
    <xf numFmtId="0" fontId="22" fillId="0" borderId="0" xfId="0" applyFont="1" applyFill="1" applyProtection="1">
      <alignment vertical="center"/>
      <protection hidden="1"/>
    </xf>
    <xf numFmtId="0" fontId="31" fillId="0" borderId="0" xfId="0" applyFont="1">
      <alignment vertical="center"/>
    </xf>
    <xf numFmtId="0" fontId="18" fillId="0" borderId="44" xfId="0" applyFont="1" applyFill="1" applyBorder="1" applyAlignment="1">
      <alignment vertical="center"/>
    </xf>
    <xf numFmtId="0" fontId="18" fillId="0" borderId="44" xfId="0" applyFont="1" applyFill="1" applyBorder="1" applyAlignment="1">
      <alignment horizontal="center" vertical="center"/>
    </xf>
    <xf numFmtId="0" fontId="18" fillId="0" borderId="44" xfId="0" applyFont="1" applyFill="1" applyBorder="1" applyProtection="1">
      <alignment vertical="center"/>
      <protection hidden="1"/>
    </xf>
    <xf numFmtId="0" fontId="18" fillId="0" borderId="45" xfId="0" applyFont="1" applyFill="1" applyBorder="1" applyAlignment="1">
      <alignment vertical="center"/>
    </xf>
    <xf numFmtId="0" fontId="8" fillId="0" borderId="44" xfId="0" applyFont="1" applyFill="1" applyBorder="1" applyProtection="1">
      <alignment vertical="center"/>
      <protection hidden="1"/>
    </xf>
    <xf numFmtId="0" fontId="8" fillId="0" borderId="45" xfId="0" applyFont="1" applyFill="1" applyBorder="1" applyProtection="1">
      <alignment vertical="center"/>
      <protection hidden="1"/>
    </xf>
    <xf numFmtId="0" fontId="14" fillId="0" borderId="15" xfId="0" applyFont="1" applyBorder="1" applyAlignment="1">
      <alignment vertical="top" wrapText="1"/>
    </xf>
    <xf numFmtId="0" fontId="14" fillId="0" borderId="17" xfId="0" applyFont="1" applyBorder="1" applyAlignment="1">
      <alignment vertical="top" wrapText="1"/>
    </xf>
    <xf numFmtId="0" fontId="14" fillId="0" borderId="3" xfId="0" applyFont="1" applyBorder="1">
      <alignment vertical="center"/>
    </xf>
    <xf numFmtId="0" fontId="18" fillId="4" borderId="0" xfId="0" applyFont="1" applyFill="1" applyBorder="1" applyAlignment="1" applyProtection="1">
      <alignment horizontal="left" vertical="center"/>
      <protection hidden="1"/>
    </xf>
    <xf numFmtId="0" fontId="18" fillId="4" borderId="0" xfId="0" applyFont="1" applyFill="1" applyBorder="1" applyAlignment="1" applyProtection="1">
      <alignment vertical="center"/>
      <protection hidden="1"/>
    </xf>
    <xf numFmtId="0" fontId="18" fillId="4" borderId="0" xfId="0" applyFont="1" applyFill="1" applyBorder="1" applyAlignment="1" applyProtection="1">
      <alignment vertical="center"/>
      <protection locked="0" hidden="1"/>
    </xf>
    <xf numFmtId="0" fontId="18"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19" fillId="4" borderId="0" xfId="0" applyFont="1" applyFill="1" applyBorder="1" applyAlignment="1" applyProtection="1">
      <alignment vertical="center"/>
      <protection hidden="1"/>
    </xf>
    <xf numFmtId="0" fontId="18" fillId="4" borderId="0" xfId="0" applyFont="1" applyFill="1" applyBorder="1" applyAlignment="1" applyProtection="1">
      <alignment vertical="center" shrinkToFit="1"/>
      <protection locked="0" hidden="1"/>
    </xf>
    <xf numFmtId="0" fontId="18" fillId="4" borderId="0" xfId="0" applyFont="1" applyFill="1" applyBorder="1" applyAlignment="1" applyProtection="1">
      <alignment vertical="center" textRotation="255"/>
      <protection hidden="1"/>
    </xf>
    <xf numFmtId="178" fontId="7" fillId="0" borderId="18" xfId="4" applyNumberFormat="1" applyFont="1" applyFill="1" applyBorder="1" applyAlignment="1" applyProtection="1">
      <alignment horizontal="right" vertical="center" shrinkToFit="1"/>
      <protection hidden="1"/>
    </xf>
    <xf numFmtId="178" fontId="7" fillId="0" borderId="1" xfId="0" applyNumberFormat="1" applyFont="1" applyFill="1" applyBorder="1" applyAlignment="1" applyProtection="1">
      <alignment horizontal="center" vertical="center" shrinkToFit="1"/>
      <protection hidden="1"/>
    </xf>
    <xf numFmtId="178" fontId="7" fillId="0" borderId="18" xfId="0" applyNumberFormat="1" applyFont="1" applyFill="1" applyBorder="1" applyAlignment="1" applyProtection="1">
      <alignment horizontal="center" vertical="center" shrinkToFit="1"/>
      <protection hidden="1"/>
    </xf>
    <xf numFmtId="0" fontId="8" fillId="3" borderId="18" xfId="0" applyFont="1" applyFill="1" applyBorder="1" applyAlignment="1">
      <alignment horizontal="center" vertical="center" wrapText="1"/>
    </xf>
    <xf numFmtId="0" fontId="18" fillId="0" borderId="5" xfId="0" applyFont="1" applyFill="1" applyBorder="1" applyAlignment="1" applyProtection="1">
      <alignment horizontal="center" vertical="center"/>
      <protection hidden="1"/>
    </xf>
    <xf numFmtId="0" fontId="18" fillId="0" borderId="6" xfId="0" applyFont="1" applyFill="1" applyBorder="1" applyAlignment="1" applyProtection="1">
      <alignment horizontal="center" vertical="center"/>
      <protection hidden="1"/>
    </xf>
    <xf numFmtId="0" fontId="10" fillId="4" borderId="0" xfId="0" applyFont="1" applyFill="1" applyBorder="1" applyProtection="1">
      <alignment vertical="center"/>
      <protection hidden="1"/>
    </xf>
    <xf numFmtId="0" fontId="16" fillId="4" borderId="0" xfId="0" applyFont="1" applyFill="1" applyBorder="1" applyProtection="1">
      <alignment vertical="center"/>
      <protection hidden="1"/>
    </xf>
    <xf numFmtId="0" fontId="5" fillId="0" borderId="0" xfId="0" applyFont="1" applyFill="1">
      <alignment vertical="center"/>
    </xf>
    <xf numFmtId="38" fontId="7" fillId="0" borderId="18" xfId="4" applyFont="1" applyBorder="1" applyAlignment="1" applyProtection="1">
      <alignment horizontal="right" vertical="center" shrinkToFit="1"/>
      <protection hidden="1"/>
    </xf>
    <xf numFmtId="0" fontId="14" fillId="0" borderId="4" xfId="0" applyFont="1" applyBorder="1" applyAlignment="1">
      <alignment vertical="center" wrapText="1"/>
    </xf>
    <xf numFmtId="0" fontId="14" fillId="0" borderId="11" xfId="0" applyFont="1" applyBorder="1" applyAlignment="1">
      <alignment horizontal="center" vertical="center" wrapText="1"/>
    </xf>
    <xf numFmtId="183" fontId="14" fillId="0" borderId="2" xfId="5" applyNumberFormat="1" applyFont="1" applyBorder="1" applyAlignment="1">
      <alignment horizontal="right" vertical="center"/>
    </xf>
    <xf numFmtId="183" fontId="14" fillId="0" borderId="1" xfId="5" applyNumberFormat="1" applyFont="1" applyBorder="1">
      <alignment vertical="center"/>
    </xf>
    <xf numFmtId="0" fontId="18" fillId="4" borderId="0" xfId="0" applyFont="1" applyFill="1" applyAlignment="1" applyProtection="1">
      <alignment vertical="center"/>
      <protection hidden="1"/>
    </xf>
    <xf numFmtId="0" fontId="18" fillId="4" borderId="0" xfId="0" applyFont="1" applyFill="1" applyProtection="1">
      <alignment vertical="center"/>
      <protection hidden="1"/>
    </xf>
    <xf numFmtId="0" fontId="18" fillId="4" borderId="7" xfId="0" applyFont="1" applyFill="1" applyBorder="1" applyAlignment="1" applyProtection="1">
      <alignment vertical="center"/>
      <protection hidden="1"/>
    </xf>
    <xf numFmtId="176" fontId="18" fillId="4" borderId="7" xfId="0" applyNumberFormat="1" applyFont="1" applyFill="1" applyBorder="1" applyAlignment="1" applyProtection="1">
      <alignment vertical="center" shrinkToFit="1"/>
      <protection hidden="1"/>
    </xf>
    <xf numFmtId="0" fontId="18" fillId="4" borderId="11" xfId="0" applyFont="1" applyFill="1" applyBorder="1" applyAlignment="1" applyProtection="1">
      <alignment vertical="center"/>
      <protection hidden="1"/>
    </xf>
    <xf numFmtId="0" fontId="8" fillId="3" borderId="1" xfId="0" applyFont="1" applyFill="1" applyBorder="1" applyAlignment="1">
      <alignment vertical="center" wrapText="1" shrinkToFi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shrinkToFit="1"/>
    </xf>
    <xf numFmtId="0" fontId="8" fillId="5" borderId="0" xfId="0" applyFont="1" applyFill="1" applyProtection="1">
      <alignment vertical="center"/>
      <protection hidden="1"/>
    </xf>
    <xf numFmtId="0" fontId="33" fillId="4" borderId="0" xfId="0" applyFont="1" applyFill="1" applyBorder="1" applyProtection="1">
      <alignment vertical="center"/>
      <protection hidden="1"/>
    </xf>
    <xf numFmtId="0" fontId="33" fillId="4" borderId="0" xfId="0" applyFont="1" applyFill="1" applyBorder="1" applyAlignment="1" applyProtection="1">
      <alignment horizontal="left" vertical="center"/>
      <protection hidden="1"/>
    </xf>
    <xf numFmtId="178" fontId="26" fillId="0" borderId="38" xfId="0" applyNumberFormat="1" applyFont="1" applyFill="1" applyBorder="1" applyAlignment="1" applyProtection="1">
      <alignment vertical="center" shrinkToFit="1"/>
      <protection hidden="1"/>
    </xf>
    <xf numFmtId="178" fontId="26" fillId="0" borderId="39" xfId="4" applyNumberFormat="1" applyFont="1" applyFill="1" applyBorder="1" applyAlignment="1" applyProtection="1">
      <alignment horizontal="right" vertical="center" shrinkToFit="1"/>
      <protection hidden="1"/>
    </xf>
    <xf numFmtId="0" fontId="18" fillId="0" borderId="7" xfId="0" applyFont="1" applyFill="1" applyBorder="1" applyAlignment="1" applyProtection="1">
      <alignment vertical="center"/>
      <protection hidden="1"/>
    </xf>
    <xf numFmtId="0" fontId="18" fillId="0" borderId="5" xfId="0" applyFont="1" applyFill="1" applyBorder="1" applyAlignment="1" applyProtection="1">
      <alignment horizontal="left" vertical="center"/>
      <protection hidden="1"/>
    </xf>
    <xf numFmtId="0" fontId="5" fillId="5" borderId="11"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18" fillId="4" borderId="5" xfId="0" applyFont="1" applyFill="1" applyBorder="1" applyProtection="1">
      <alignment vertical="center"/>
      <protection locked="0" hidden="1"/>
    </xf>
    <xf numFmtId="0" fontId="18" fillId="4" borderId="10" xfId="0" applyFont="1" applyFill="1" applyBorder="1" applyAlignment="1" applyProtection="1">
      <alignment horizontal="left" vertical="center"/>
      <protection locked="0" hidden="1"/>
    </xf>
    <xf numFmtId="0" fontId="16" fillId="4" borderId="44" xfId="0" applyFont="1" applyFill="1" applyBorder="1" applyAlignment="1" applyProtection="1">
      <alignment vertical="center"/>
      <protection locked="0"/>
    </xf>
    <xf numFmtId="0" fontId="16" fillId="4" borderId="0" xfId="0" applyFont="1" applyFill="1" applyBorder="1" applyAlignment="1" applyProtection="1">
      <alignment vertical="center"/>
      <protection locked="0"/>
    </xf>
    <xf numFmtId="0" fontId="16" fillId="4" borderId="7" xfId="0" applyFont="1" applyFill="1" applyBorder="1" applyAlignment="1" applyProtection="1">
      <alignment vertical="center"/>
      <protection locked="0"/>
    </xf>
    <xf numFmtId="0" fontId="5" fillId="0" borderId="0" xfId="0" applyFont="1" applyBorder="1" applyAlignment="1">
      <alignment horizontal="left" vertical="center"/>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25" fillId="5" borderId="1"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3" xfId="0" applyFont="1" applyFill="1" applyBorder="1" applyAlignment="1" applyProtection="1">
      <alignment horizontal="left" vertical="center" wrapText="1"/>
      <protection locked="0"/>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4"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25" fillId="5" borderId="4" xfId="0" applyFont="1" applyFill="1" applyBorder="1" applyAlignment="1" applyProtection="1">
      <alignment horizontal="left" vertical="center" wrapText="1"/>
      <protection locked="0"/>
    </xf>
    <xf numFmtId="0" fontId="25" fillId="5" borderId="5" xfId="0" applyFont="1" applyFill="1" applyBorder="1" applyAlignment="1" applyProtection="1">
      <alignment horizontal="left" vertical="center" wrapText="1"/>
      <protection locked="0"/>
    </xf>
    <xf numFmtId="0" fontId="25" fillId="5" borderId="10" xfId="0" applyFont="1" applyFill="1" applyBorder="1" applyAlignment="1" applyProtection="1">
      <alignment horizontal="left" vertical="center" wrapText="1"/>
      <protection locked="0"/>
    </xf>
    <xf numFmtId="0" fontId="25" fillId="5" borderId="7"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5" fillId="5" borderId="7"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xf numFmtId="182" fontId="32" fillId="0" borderId="7" xfId="0" applyNumberFormat="1" applyFont="1" applyFill="1" applyBorder="1" applyAlignment="1">
      <alignment horizontal="right" wrapText="1"/>
    </xf>
    <xf numFmtId="0" fontId="5" fillId="0" borderId="0" xfId="0" applyFont="1" applyBorder="1" applyAlignment="1">
      <alignment horizontal="center" vertical="center"/>
    </xf>
    <xf numFmtId="0" fontId="5" fillId="5" borderId="0" xfId="0" applyFont="1" applyFill="1" applyAlignment="1" applyProtection="1">
      <alignment horizontal="center" vertical="center"/>
      <protection locked="0"/>
    </xf>
    <xf numFmtId="0" fontId="5" fillId="0" borderId="0" xfId="0" applyFont="1" applyFill="1" applyAlignment="1">
      <alignment horizontal="right" vertical="center"/>
    </xf>
    <xf numFmtId="0" fontId="5" fillId="0" borderId="0" xfId="0" applyFont="1" applyAlignment="1">
      <alignment horizontal="center" vertical="center"/>
    </xf>
    <xf numFmtId="0" fontId="5" fillId="5" borderId="7" xfId="0" applyFont="1" applyFill="1" applyBorder="1" applyAlignment="1" applyProtection="1">
      <alignment horizontal="left" vertical="center"/>
      <protection locked="0"/>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178" fontId="7" fillId="0" borderId="32" xfId="0" applyNumberFormat="1" applyFont="1" applyBorder="1" applyAlignment="1" applyProtection="1">
      <alignment horizontal="center" vertical="center" shrinkToFit="1"/>
      <protection hidden="1"/>
    </xf>
    <xf numFmtId="178" fontId="7" fillId="0" borderId="33" xfId="0" applyNumberFormat="1" applyFont="1" applyBorder="1" applyAlignment="1" applyProtection="1">
      <alignment horizontal="center" vertical="center" shrinkToFit="1"/>
      <protection hidden="1"/>
    </xf>
    <xf numFmtId="178" fontId="7" fillId="0" borderId="34" xfId="0" applyNumberFormat="1" applyFont="1" applyBorder="1" applyAlignment="1" applyProtection="1">
      <alignment horizontal="center" vertical="center" shrinkToFit="1"/>
      <protection hidden="1"/>
    </xf>
    <xf numFmtId="0" fontId="8" fillId="3" borderId="18" xfId="0" applyFont="1" applyFill="1" applyBorder="1" applyAlignment="1">
      <alignment horizontal="center" vertical="center"/>
    </xf>
    <xf numFmtId="0" fontId="7" fillId="3" borderId="18" xfId="0" applyFont="1" applyFill="1" applyBorder="1" applyAlignment="1">
      <alignment horizontal="center" vertical="center" shrinkToFit="1"/>
    </xf>
    <xf numFmtId="0" fontId="8" fillId="3" borderId="18"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40" xfId="0" applyFont="1" applyFill="1" applyBorder="1" applyAlignment="1">
      <alignment horizontal="center" vertical="center"/>
    </xf>
    <xf numFmtId="0" fontId="8" fillId="0" borderId="0" xfId="0" applyFont="1" applyAlignment="1">
      <alignment horizontal="left" vertical="center" wrapText="1"/>
    </xf>
    <xf numFmtId="178" fontId="26" fillId="0" borderId="37" xfId="0" applyNumberFormat="1" applyFont="1" applyFill="1" applyBorder="1" applyAlignment="1" applyProtection="1">
      <alignment horizontal="center" vertical="center" shrinkToFit="1"/>
      <protection hidden="1"/>
    </xf>
    <xf numFmtId="178" fontId="26" fillId="0" borderId="39" xfId="0" applyNumberFormat="1" applyFont="1" applyFill="1" applyBorder="1" applyAlignment="1" applyProtection="1">
      <alignment horizontal="center" vertical="center" shrinkToFit="1"/>
      <protection hidden="1"/>
    </xf>
    <xf numFmtId="0" fontId="8" fillId="3" borderId="47" xfId="0" applyFont="1" applyFill="1" applyBorder="1" applyAlignment="1">
      <alignment horizontal="center" vertical="center" wrapText="1" shrinkToFit="1"/>
    </xf>
    <xf numFmtId="0" fontId="8" fillId="3" borderId="48" xfId="0" applyFont="1" applyFill="1" applyBorder="1" applyAlignment="1">
      <alignment horizontal="center" vertical="center" wrapText="1" shrinkToFit="1"/>
    </xf>
    <xf numFmtId="178" fontId="0" fillId="0" borderId="7" xfId="0" applyNumberFormat="1" applyFont="1" applyBorder="1" applyAlignment="1" applyProtection="1">
      <alignment horizontal="left" vertical="center" shrinkToFit="1"/>
      <protection hidden="1"/>
    </xf>
    <xf numFmtId="0" fontId="8" fillId="3" borderId="16"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47" xfId="0" applyFont="1" applyFill="1" applyBorder="1" applyAlignment="1">
      <alignment horizontal="center" vertical="center" wrapText="1"/>
    </xf>
    <xf numFmtId="0" fontId="8" fillId="3" borderId="46" xfId="0" applyFont="1" applyFill="1" applyBorder="1" applyAlignment="1">
      <alignment horizontal="center" vertical="center"/>
    </xf>
    <xf numFmtId="0" fontId="8" fillId="0" borderId="0" xfId="0" applyFont="1" applyFill="1" applyAlignment="1" applyProtection="1">
      <alignment horizontal="center" vertical="center" textRotation="255"/>
      <protection hidden="1"/>
    </xf>
    <xf numFmtId="49" fontId="18" fillId="0" borderId="18" xfId="0" applyNumberFormat="1" applyFont="1" applyFill="1" applyBorder="1" applyAlignment="1" applyProtection="1">
      <alignment horizontal="right" vertical="center" wrapText="1"/>
      <protection hidden="1"/>
    </xf>
    <xf numFmtId="38" fontId="16" fillId="0" borderId="18" xfId="4" applyFont="1" applyFill="1" applyBorder="1" applyAlignment="1" applyProtection="1">
      <alignment horizontal="right" vertical="center" shrinkToFit="1"/>
      <protection hidden="1"/>
    </xf>
    <xf numFmtId="0" fontId="16" fillId="0" borderId="29"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49" fontId="16" fillId="4" borderId="18" xfId="0" applyNumberFormat="1" applyFont="1" applyFill="1" applyBorder="1" applyAlignment="1" applyProtection="1">
      <alignment horizontal="left" vertical="center" wrapText="1"/>
      <protection locked="0" hidden="1"/>
    </xf>
    <xf numFmtId="177" fontId="16" fillId="4" borderId="18" xfId="4" applyNumberFormat="1" applyFont="1" applyFill="1" applyBorder="1" applyAlignment="1" applyProtection="1">
      <alignment horizontal="right" vertical="center" shrinkToFit="1"/>
      <protection locked="0" hidden="1"/>
    </xf>
    <xf numFmtId="0" fontId="10" fillId="4" borderId="5" xfId="0" applyFont="1" applyFill="1" applyBorder="1" applyAlignment="1" applyProtection="1">
      <alignment horizontal="left" vertical="center" shrinkToFit="1"/>
      <protection locked="0" hidden="1"/>
    </xf>
    <xf numFmtId="0" fontId="10" fillId="4" borderId="6" xfId="0" applyFont="1" applyFill="1" applyBorder="1" applyAlignment="1" applyProtection="1">
      <alignment horizontal="left" vertical="center" shrinkToFit="1"/>
      <protection locked="0" hidden="1"/>
    </xf>
    <xf numFmtId="0" fontId="10" fillId="4" borderId="19" xfId="0" applyFont="1" applyFill="1" applyBorder="1" applyAlignment="1" applyProtection="1">
      <alignment horizontal="center" vertical="center" shrinkToFit="1"/>
      <protection locked="0" hidden="1"/>
    </xf>
    <xf numFmtId="0" fontId="10" fillId="4" borderId="20" xfId="0" applyFont="1" applyFill="1" applyBorder="1" applyAlignment="1" applyProtection="1">
      <alignment horizontal="center" vertical="center" shrinkToFit="1"/>
      <protection locked="0" hidden="1"/>
    </xf>
    <xf numFmtId="0" fontId="10" fillId="4" borderId="21" xfId="0" applyFont="1" applyFill="1" applyBorder="1" applyAlignment="1" applyProtection="1">
      <alignment horizontal="center" vertical="center" shrinkToFit="1"/>
      <protection locked="0" hidden="1"/>
    </xf>
    <xf numFmtId="0" fontId="10" fillId="4" borderId="49" xfId="0" applyFont="1" applyFill="1" applyBorder="1" applyAlignment="1" applyProtection="1">
      <alignment horizontal="left" vertical="center" shrinkToFit="1"/>
      <protection locked="0" hidden="1"/>
    </xf>
    <xf numFmtId="0" fontId="10" fillId="4" borderId="50" xfId="0" applyFont="1" applyFill="1" applyBorder="1" applyAlignment="1" applyProtection="1">
      <alignment horizontal="left" vertical="center" shrinkToFit="1"/>
      <protection locked="0" hidden="1"/>
    </xf>
    <xf numFmtId="0" fontId="10" fillId="4" borderId="51" xfId="0" applyFont="1" applyFill="1" applyBorder="1" applyAlignment="1" applyProtection="1">
      <alignment horizontal="left" vertical="center" shrinkToFit="1"/>
      <protection locked="0" hidden="1"/>
    </xf>
    <xf numFmtId="0" fontId="10" fillId="4" borderId="49" xfId="0" applyFont="1" applyFill="1" applyBorder="1" applyAlignment="1" applyProtection="1">
      <alignment horizontal="center" vertical="center" shrinkToFit="1"/>
      <protection locked="0" hidden="1"/>
    </xf>
    <xf numFmtId="0" fontId="10" fillId="4" borderId="50" xfId="0" applyFont="1" applyFill="1" applyBorder="1" applyAlignment="1" applyProtection="1">
      <alignment horizontal="center" vertical="center" shrinkToFit="1"/>
      <protection locked="0" hidden="1"/>
    </xf>
    <xf numFmtId="0" fontId="10" fillId="4" borderId="51" xfId="0" applyFont="1" applyFill="1" applyBorder="1" applyAlignment="1" applyProtection="1">
      <alignment horizontal="center" vertical="center" shrinkToFit="1"/>
      <protection locked="0" hidden="1"/>
    </xf>
    <xf numFmtId="0" fontId="10" fillId="4" borderId="7" xfId="0" applyFont="1" applyFill="1" applyBorder="1" applyAlignment="1" applyProtection="1">
      <alignment horizontal="left" vertical="center" shrinkToFit="1"/>
      <protection locked="0" hidden="1"/>
    </xf>
    <xf numFmtId="0" fontId="10" fillId="4" borderId="11" xfId="0" applyFont="1" applyFill="1" applyBorder="1" applyAlignment="1" applyProtection="1">
      <alignment horizontal="left" vertical="center" shrinkToFit="1"/>
      <protection locked="0" hidden="1"/>
    </xf>
    <xf numFmtId="0" fontId="10" fillId="4" borderId="10" xfId="0" applyFont="1" applyFill="1" applyBorder="1" applyAlignment="1" applyProtection="1">
      <alignment horizontal="center" vertical="center" shrinkToFit="1"/>
      <protection locked="0" hidden="1"/>
    </xf>
    <xf numFmtId="0" fontId="10" fillId="4" borderId="7" xfId="0" applyFont="1" applyFill="1" applyBorder="1" applyAlignment="1" applyProtection="1">
      <alignment horizontal="center" vertical="center" shrinkToFit="1"/>
      <protection locked="0" hidden="1"/>
    </xf>
    <xf numFmtId="0" fontId="10" fillId="4" borderId="11" xfId="0" applyFont="1" applyFill="1" applyBorder="1" applyAlignment="1" applyProtection="1">
      <alignment horizontal="center" vertical="center" shrinkToFit="1"/>
      <protection locked="0" hidden="1"/>
    </xf>
    <xf numFmtId="0" fontId="10" fillId="4" borderId="20" xfId="0" applyFont="1" applyFill="1" applyBorder="1" applyAlignment="1" applyProtection="1">
      <alignment horizontal="left" vertical="center" shrinkToFit="1"/>
      <protection locked="0" hidden="1"/>
    </xf>
    <xf numFmtId="0" fontId="10" fillId="4" borderId="21" xfId="0" applyFont="1" applyFill="1" applyBorder="1" applyAlignment="1" applyProtection="1">
      <alignment horizontal="left" vertical="center" shrinkToFit="1"/>
      <protection locked="0" hidden="1"/>
    </xf>
    <xf numFmtId="0" fontId="10" fillId="4" borderId="4" xfId="0" applyFont="1" applyFill="1" applyBorder="1" applyAlignment="1" applyProtection="1">
      <alignment horizontal="center" vertical="center" shrinkToFit="1"/>
      <protection locked="0" hidden="1"/>
    </xf>
    <xf numFmtId="0" fontId="10" fillId="4" borderId="5" xfId="0" applyFont="1" applyFill="1" applyBorder="1" applyAlignment="1" applyProtection="1">
      <alignment horizontal="center" vertical="center" shrinkToFit="1"/>
      <protection locked="0" hidden="1"/>
    </xf>
    <xf numFmtId="0" fontId="10" fillId="4" borderId="6" xfId="0" applyFont="1" applyFill="1" applyBorder="1" applyAlignment="1" applyProtection="1">
      <alignment horizontal="center" vertical="center" shrinkToFit="1"/>
      <protection locked="0" hidden="1"/>
    </xf>
    <xf numFmtId="0" fontId="16" fillId="4" borderId="44" xfId="0" applyFont="1" applyFill="1" applyBorder="1" applyAlignment="1" applyProtection="1">
      <alignment horizontal="left" vertical="center"/>
      <protection locked="0" hidden="1"/>
    </xf>
    <xf numFmtId="0" fontId="16" fillId="4" borderId="45" xfId="0" applyFont="1" applyFill="1" applyBorder="1" applyAlignment="1" applyProtection="1">
      <alignment horizontal="left" vertical="center"/>
      <protection locked="0" hidden="1"/>
    </xf>
    <xf numFmtId="0" fontId="18" fillId="0" borderId="18" xfId="0" applyFont="1" applyFill="1" applyBorder="1" applyAlignment="1" applyProtection="1">
      <alignment horizontal="center" vertical="center"/>
      <protection hidden="1"/>
    </xf>
    <xf numFmtId="0" fontId="18" fillId="0" borderId="1"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center" vertical="center" wrapText="1"/>
      <protection hidden="1"/>
    </xf>
    <xf numFmtId="0" fontId="18" fillId="0" borderId="3" xfId="0" applyFont="1" applyFill="1" applyBorder="1" applyAlignment="1" applyProtection="1">
      <alignment horizontal="center" vertical="center" wrapText="1"/>
      <protection hidden="1"/>
    </xf>
    <xf numFmtId="0" fontId="18" fillId="0" borderId="4" xfId="0" applyFont="1" applyFill="1" applyBorder="1" applyAlignment="1" applyProtection="1">
      <alignment horizontal="center" vertical="center"/>
      <protection hidden="1"/>
    </xf>
    <xf numFmtId="0" fontId="18" fillId="0" borderId="5" xfId="0" applyFont="1" applyFill="1" applyBorder="1" applyAlignment="1" applyProtection="1">
      <alignment horizontal="center" vertical="center"/>
      <protection hidden="1"/>
    </xf>
    <xf numFmtId="0" fontId="18" fillId="0" borderId="6" xfId="0" applyFont="1" applyFill="1" applyBorder="1" applyAlignment="1" applyProtection="1">
      <alignment horizontal="center" vertical="center"/>
      <protection hidden="1"/>
    </xf>
    <xf numFmtId="3" fontId="16" fillId="0" borderId="4" xfId="0" applyNumberFormat="1" applyFont="1" applyFill="1" applyBorder="1" applyAlignment="1" applyProtection="1">
      <alignment horizontal="right" vertical="center" shrinkToFit="1"/>
      <protection hidden="1"/>
    </xf>
    <xf numFmtId="3" fontId="16" fillId="0" borderId="5" xfId="0" applyNumberFormat="1" applyFont="1" applyFill="1" applyBorder="1" applyAlignment="1" applyProtection="1">
      <alignment horizontal="right" vertical="center" shrinkToFit="1"/>
      <protection hidden="1"/>
    </xf>
    <xf numFmtId="0" fontId="10" fillId="0" borderId="8"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0" xfId="0" applyFont="1" applyFill="1" applyBorder="1" applyAlignment="1" applyProtection="1">
      <alignment horizontal="left" vertical="center"/>
      <protection hidden="1"/>
    </xf>
    <xf numFmtId="0" fontId="10" fillId="0" borderId="7" xfId="0" applyFont="1" applyFill="1" applyBorder="1" applyAlignment="1" applyProtection="1">
      <alignment horizontal="left" vertical="center"/>
      <protection hidden="1"/>
    </xf>
    <xf numFmtId="0" fontId="10" fillId="0" borderId="44" xfId="0" applyFont="1" applyFill="1" applyBorder="1" applyAlignment="1" applyProtection="1">
      <alignment horizontal="left" vertical="center"/>
      <protection hidden="1"/>
    </xf>
    <xf numFmtId="0" fontId="10" fillId="0" borderId="43" xfId="0" applyFont="1" applyFill="1" applyBorder="1" applyAlignment="1" applyProtection="1">
      <alignment horizontal="left" vertical="center"/>
      <protection hidden="1"/>
    </xf>
    <xf numFmtId="0" fontId="10" fillId="0" borderId="43" xfId="0" applyFont="1" applyFill="1" applyBorder="1" applyAlignment="1" applyProtection="1">
      <alignment horizontal="left" vertical="center" wrapText="1"/>
      <protection hidden="1"/>
    </xf>
    <xf numFmtId="0" fontId="10" fillId="0" borderId="44"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7" xfId="0" applyFont="1" applyFill="1" applyBorder="1" applyAlignment="1" applyProtection="1">
      <alignment horizontal="left" vertical="center" wrapText="1"/>
      <protection hidden="1"/>
    </xf>
    <xf numFmtId="0" fontId="18" fillId="0" borderId="1" xfId="0" applyFont="1" applyFill="1" applyBorder="1" applyAlignment="1" applyProtection="1">
      <alignment horizontal="center" vertical="center"/>
      <protection hidden="1"/>
    </xf>
    <xf numFmtId="0" fontId="18" fillId="0" borderId="2" xfId="0" applyFont="1" applyFill="1" applyBorder="1" applyAlignment="1" applyProtection="1">
      <alignment horizontal="center" vertical="center"/>
      <protection hidden="1"/>
    </xf>
    <xf numFmtId="0" fontId="18" fillId="0" borderId="3" xfId="0" applyFont="1" applyFill="1" applyBorder="1" applyAlignment="1" applyProtection="1">
      <alignment horizontal="center" vertical="center"/>
      <protection hidden="1"/>
    </xf>
    <xf numFmtId="3" fontId="16" fillId="0" borderId="1" xfId="0" applyNumberFormat="1" applyFont="1" applyFill="1" applyBorder="1" applyAlignment="1" applyProtection="1">
      <alignment horizontal="right" vertical="center" shrinkToFit="1"/>
      <protection hidden="1"/>
    </xf>
    <xf numFmtId="3" fontId="16" fillId="0" borderId="2" xfId="0" applyNumberFormat="1" applyFont="1" applyFill="1" applyBorder="1" applyAlignment="1" applyProtection="1">
      <alignment horizontal="right" vertical="center" shrinkToFit="1"/>
      <protection hidden="1"/>
    </xf>
    <xf numFmtId="0" fontId="18" fillId="5" borderId="1" xfId="0" applyFont="1" applyFill="1" applyBorder="1" applyAlignment="1" applyProtection="1">
      <alignment horizontal="left" vertical="center"/>
      <protection locked="0" hidden="1"/>
    </xf>
    <xf numFmtId="0" fontId="18" fillId="5" borderId="2" xfId="0" applyFont="1" applyFill="1" applyBorder="1" applyAlignment="1" applyProtection="1">
      <alignment horizontal="left" vertical="center"/>
      <protection locked="0" hidden="1"/>
    </xf>
    <xf numFmtId="0" fontId="18" fillId="5" borderId="3" xfId="0" applyFont="1" applyFill="1" applyBorder="1" applyAlignment="1" applyProtection="1">
      <alignment horizontal="left" vertical="center"/>
      <protection locked="0" hidden="1"/>
    </xf>
    <xf numFmtId="0" fontId="16" fillId="5" borderId="1" xfId="0" applyFont="1" applyFill="1" applyBorder="1" applyAlignment="1" applyProtection="1">
      <alignment horizontal="left" vertical="center" shrinkToFit="1"/>
      <protection locked="0" hidden="1"/>
    </xf>
    <xf numFmtId="0" fontId="16" fillId="5" borderId="2" xfId="0" applyFont="1" applyFill="1" applyBorder="1" applyAlignment="1" applyProtection="1">
      <alignment horizontal="left" vertical="center" shrinkToFit="1"/>
      <protection locked="0" hidden="1"/>
    </xf>
    <xf numFmtId="0" fontId="16" fillId="5" borderId="3" xfId="0" applyFont="1" applyFill="1" applyBorder="1" applyAlignment="1" applyProtection="1">
      <alignment horizontal="left" vertical="center" shrinkToFit="1"/>
      <protection locked="0" hidden="1"/>
    </xf>
    <xf numFmtId="38" fontId="16" fillId="0" borderId="1" xfId="4" applyFont="1" applyFill="1" applyBorder="1" applyAlignment="1" applyProtection="1">
      <alignment horizontal="right" vertical="center" shrinkToFit="1"/>
      <protection hidden="1"/>
    </xf>
    <xf numFmtId="38" fontId="16" fillId="0" borderId="2" xfId="4" applyFont="1" applyFill="1" applyBorder="1" applyAlignment="1" applyProtection="1">
      <alignment horizontal="right" vertical="center" shrinkToFit="1"/>
      <protection hidden="1"/>
    </xf>
    <xf numFmtId="0" fontId="18" fillId="0" borderId="15" xfId="0" applyFont="1" applyFill="1" applyBorder="1" applyAlignment="1" applyProtection="1">
      <alignment horizontal="center" vertical="center" textRotation="255"/>
      <protection hidden="1"/>
    </xf>
    <xf numFmtId="0" fontId="18" fillId="0" borderId="16" xfId="0" applyFont="1" applyFill="1" applyBorder="1" applyAlignment="1" applyProtection="1">
      <alignment horizontal="center" vertical="center" textRotation="255"/>
      <protection hidden="1"/>
    </xf>
    <xf numFmtId="0" fontId="18" fillId="0" borderId="17" xfId="0" applyFont="1" applyFill="1" applyBorder="1" applyAlignment="1" applyProtection="1">
      <alignment horizontal="center" vertical="center" textRotation="255"/>
      <protection hidden="1"/>
    </xf>
    <xf numFmtId="0" fontId="18" fillId="5" borderId="12" xfId="0" applyFont="1" applyFill="1" applyBorder="1" applyAlignment="1" applyProtection="1">
      <alignment horizontal="left" vertical="center" shrinkToFit="1"/>
      <protection locked="0" hidden="1"/>
    </xf>
    <xf numFmtId="0" fontId="18" fillId="5" borderId="13" xfId="0" applyFont="1" applyFill="1" applyBorder="1" applyAlignment="1" applyProtection="1">
      <alignment horizontal="left" vertical="center" shrinkToFit="1"/>
      <protection locked="0" hidden="1"/>
    </xf>
    <xf numFmtId="0" fontId="18" fillId="5" borderId="14" xfId="0" applyFont="1" applyFill="1" applyBorder="1" applyAlignment="1" applyProtection="1">
      <alignment horizontal="left" vertical="center" shrinkToFit="1"/>
      <protection locked="0" hidden="1"/>
    </xf>
    <xf numFmtId="0" fontId="10" fillId="0" borderId="1" xfId="0" applyFont="1" applyFill="1" applyBorder="1" applyAlignment="1" applyProtection="1">
      <alignment horizontal="center" vertical="center" shrinkToFit="1"/>
      <protection hidden="1"/>
    </xf>
    <xf numFmtId="0" fontId="10" fillId="0" borderId="2" xfId="0" applyFont="1" applyFill="1" applyBorder="1" applyAlignment="1" applyProtection="1">
      <alignment horizontal="center" vertical="center" shrinkToFit="1"/>
      <protection hidden="1"/>
    </xf>
    <xf numFmtId="0" fontId="10" fillId="0" borderId="3" xfId="0" applyFont="1" applyFill="1" applyBorder="1" applyAlignment="1" applyProtection="1">
      <alignment horizontal="center" vertical="center" shrinkToFit="1"/>
      <protection hidden="1"/>
    </xf>
    <xf numFmtId="0" fontId="16" fillId="5" borderId="10" xfId="0" applyFont="1" applyFill="1" applyBorder="1" applyAlignment="1" applyProtection="1">
      <alignment horizontal="left" vertical="center" shrinkToFit="1"/>
      <protection locked="0" hidden="1"/>
    </xf>
    <xf numFmtId="0" fontId="16" fillId="5" borderId="7" xfId="0" applyFont="1" applyFill="1" applyBorder="1" applyAlignment="1" applyProtection="1">
      <alignment horizontal="left" vertical="center" shrinkToFit="1"/>
      <protection locked="0" hidden="1"/>
    </xf>
    <xf numFmtId="0" fontId="16" fillId="5" borderId="11" xfId="0" applyFont="1" applyFill="1" applyBorder="1" applyAlignment="1" applyProtection="1">
      <alignment horizontal="left" vertical="center" shrinkToFit="1"/>
      <protection locked="0" hidden="1"/>
    </xf>
    <xf numFmtId="49" fontId="16" fillId="5" borderId="10" xfId="0" applyNumberFormat="1" applyFont="1" applyFill="1" applyBorder="1" applyAlignment="1" applyProtection="1">
      <alignment horizontal="center" vertical="center" shrinkToFit="1"/>
      <protection locked="0" hidden="1"/>
    </xf>
    <xf numFmtId="49" fontId="16" fillId="5" borderId="7" xfId="0" applyNumberFormat="1" applyFont="1" applyFill="1" applyBorder="1" applyAlignment="1" applyProtection="1">
      <alignment horizontal="center" vertical="center" shrinkToFit="1"/>
      <protection locked="0" hidden="1"/>
    </xf>
    <xf numFmtId="49" fontId="16" fillId="5" borderId="11" xfId="0" applyNumberFormat="1" applyFont="1" applyFill="1" applyBorder="1" applyAlignment="1" applyProtection="1">
      <alignment horizontal="center" vertical="center" shrinkToFit="1"/>
      <protection locked="0" hidden="1"/>
    </xf>
    <xf numFmtId="0" fontId="18" fillId="0" borderId="4" xfId="0" applyFont="1" applyFill="1" applyBorder="1" applyAlignment="1" applyProtection="1">
      <alignment vertical="center"/>
      <protection hidden="1"/>
    </xf>
    <xf numFmtId="0" fontId="18" fillId="0" borderId="5"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7" xfId="0" applyFont="1" applyFill="1" applyBorder="1" applyAlignment="1" applyProtection="1">
      <alignment vertical="center"/>
      <protection hidden="1"/>
    </xf>
    <xf numFmtId="49" fontId="18" fillId="5" borderId="5" xfId="0" applyNumberFormat="1" applyFont="1" applyFill="1" applyBorder="1" applyAlignment="1" applyProtection="1">
      <alignment horizontal="center" vertical="center" shrinkToFit="1"/>
      <protection locked="0" hidden="1"/>
    </xf>
    <xf numFmtId="0" fontId="18" fillId="5" borderId="5" xfId="0" applyFont="1" applyFill="1" applyBorder="1" applyAlignment="1" applyProtection="1">
      <alignment horizontal="center" vertical="center"/>
      <protection locked="0" hidden="1"/>
    </xf>
    <xf numFmtId="0" fontId="18" fillId="0" borderId="4" xfId="0" applyFont="1" applyFill="1" applyBorder="1" applyAlignment="1" applyProtection="1">
      <alignment horizontal="left" vertical="center"/>
      <protection hidden="1"/>
    </xf>
    <xf numFmtId="0" fontId="18" fillId="0" borderId="5" xfId="0" applyFont="1" applyFill="1" applyBorder="1" applyAlignment="1" applyProtection="1">
      <alignment horizontal="left" vertical="center"/>
      <protection hidden="1"/>
    </xf>
    <xf numFmtId="0" fontId="18" fillId="0" borderId="6" xfId="0" applyFont="1" applyFill="1" applyBorder="1" applyAlignment="1" applyProtection="1">
      <alignment horizontal="left" vertical="center"/>
      <protection hidden="1"/>
    </xf>
    <xf numFmtId="0" fontId="18" fillId="0" borderId="10" xfId="0" applyFont="1" applyFill="1" applyBorder="1" applyAlignment="1" applyProtection="1">
      <alignment horizontal="left" vertical="center"/>
      <protection hidden="1"/>
    </xf>
    <xf numFmtId="0" fontId="18" fillId="0" borderId="7"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4" fillId="0" borderId="8" xfId="0" applyFont="1" applyBorder="1" applyAlignment="1">
      <alignment horizontal="right" vertical="center"/>
    </xf>
    <xf numFmtId="0" fontId="14" fillId="0" borderId="0" xfId="0" applyFont="1" applyBorder="1" applyAlignment="1">
      <alignment horizontal="right" vertical="center"/>
    </xf>
    <xf numFmtId="0" fontId="14" fillId="0" borderId="9" xfId="0" applyFont="1" applyBorder="1" applyAlignment="1">
      <alignment horizontal="right" vertical="center"/>
    </xf>
    <xf numFmtId="0" fontId="14" fillId="0" borderId="3" xfId="0" applyFont="1" applyBorder="1" applyAlignment="1">
      <alignment vertical="center" wrapText="1"/>
    </xf>
    <xf numFmtId="0" fontId="14" fillId="0" borderId="1" xfId="0" applyFont="1" applyBorder="1" applyAlignment="1">
      <alignment vertical="center" wrapText="1"/>
    </xf>
    <xf numFmtId="0" fontId="14" fillId="0" borderId="15" xfId="0" applyFont="1" applyBorder="1" applyAlignment="1">
      <alignment vertical="top" wrapText="1"/>
    </xf>
    <xf numFmtId="0" fontId="14" fillId="0" borderId="17" xfId="0" applyFont="1" applyBorder="1" applyAlignment="1">
      <alignment vertical="top" wrapText="1"/>
    </xf>
    <xf numFmtId="0" fontId="14" fillId="0" borderId="10" xfId="0" applyFont="1" applyBorder="1">
      <alignment vertical="center"/>
    </xf>
    <xf numFmtId="0" fontId="14" fillId="0" borderId="7" xfId="0" applyFont="1" applyBorder="1">
      <alignment vertical="center"/>
    </xf>
    <xf numFmtId="0" fontId="14" fillId="0" borderId="1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179" fontId="14" fillId="0" borderId="1" xfId="5" applyNumberFormat="1" applyFont="1" applyBorder="1" applyAlignment="1">
      <alignment horizontal="right" vertical="center"/>
    </xf>
    <xf numFmtId="179" fontId="14" fillId="0" borderId="3" xfId="5" applyNumberFormat="1" applyFont="1" applyBorder="1" applyAlignment="1">
      <alignment horizontal="right" vertical="center"/>
    </xf>
    <xf numFmtId="0" fontId="14" fillId="0" borderId="15" xfId="5" applyFont="1" applyBorder="1">
      <alignment vertical="center"/>
    </xf>
    <xf numFmtId="0" fontId="14" fillId="0" borderId="16" xfId="5" applyFont="1" applyBorder="1">
      <alignment vertical="center"/>
    </xf>
    <xf numFmtId="0" fontId="14" fillId="0" borderId="17" xfId="5" applyFont="1" applyBorder="1">
      <alignment vertical="center"/>
    </xf>
    <xf numFmtId="0" fontId="14" fillId="0" borderId="15" xfId="5" applyFont="1" applyBorder="1" applyAlignment="1">
      <alignment horizontal="left" vertical="center"/>
    </xf>
    <xf numFmtId="0" fontId="14" fillId="0" borderId="16" xfId="5" applyFont="1" applyBorder="1" applyAlignment="1">
      <alignment horizontal="left" vertical="center"/>
    </xf>
    <xf numFmtId="0" fontId="14" fillId="0" borderId="17" xfId="5" applyFont="1" applyBorder="1" applyAlignment="1">
      <alignment horizontal="left" vertical="center"/>
    </xf>
    <xf numFmtId="181" fontId="14" fillId="0" borderId="1" xfId="5" applyNumberFormat="1" applyFont="1" applyBorder="1" applyAlignment="1">
      <alignment horizontal="right" vertical="center"/>
    </xf>
    <xf numFmtId="181" fontId="14" fillId="0" borderId="3" xfId="5" applyNumberFormat="1" applyFont="1" applyBorder="1" applyAlignment="1">
      <alignment horizontal="right" vertical="center"/>
    </xf>
    <xf numFmtId="179" fontId="15" fillId="0" borderId="1" xfId="5" applyNumberFormat="1" applyFont="1" applyBorder="1" applyAlignment="1">
      <alignment horizontal="right" vertical="center"/>
    </xf>
    <xf numFmtId="179" fontId="15" fillId="0" borderId="3" xfId="5" applyNumberFormat="1" applyFont="1" applyBorder="1" applyAlignment="1">
      <alignment horizontal="righ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FFCCFF"/>
      <color rgb="FFFFFF66"/>
      <color rgb="FFFF99FF"/>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82549</xdr:colOff>
      <xdr:row>2</xdr:row>
      <xdr:rowOff>372208</xdr:rowOff>
    </xdr:from>
    <xdr:to>
      <xdr:col>31</xdr:col>
      <xdr:colOff>105802</xdr:colOff>
      <xdr:row>5</xdr:row>
      <xdr:rowOff>152400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332229" y="768448"/>
          <a:ext cx="3528453" cy="626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194733</xdr:colOff>
      <xdr:row>0</xdr:row>
      <xdr:rowOff>67734</xdr:rowOff>
    </xdr:from>
    <xdr:to>
      <xdr:col>8</xdr:col>
      <xdr:colOff>879267</xdr:colOff>
      <xdr:row>2</xdr:row>
      <xdr:rowOff>16933</xdr:rowOff>
    </xdr:to>
    <xdr:sp macro="" textlink="">
      <xdr:nvSpPr>
        <xdr:cNvPr id="3" name="テキスト ボックス 2"/>
        <xdr:cNvSpPr txBox="1"/>
      </xdr:nvSpPr>
      <xdr:spPr>
        <a:xfrm>
          <a:off x="6121400" y="67734"/>
          <a:ext cx="1836000" cy="3555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令和４年度サービス提供分</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8</xdr:row>
          <xdr:rowOff>0</xdr:rowOff>
        </xdr:from>
        <xdr:to>
          <xdr:col>9</xdr:col>
          <xdr:colOff>236220</xdr:colOff>
          <xdr:row>9</xdr:row>
          <xdr:rowOff>22860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220980</xdr:rowOff>
        </xdr:from>
        <xdr:to>
          <xdr:col>9</xdr:col>
          <xdr:colOff>236220</xdr:colOff>
          <xdr:row>10</xdr:row>
          <xdr:rowOff>7620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25402</xdr:colOff>
      <xdr:row>0</xdr:row>
      <xdr:rowOff>76201</xdr:rowOff>
    </xdr:from>
    <xdr:to>
      <xdr:col>37</xdr:col>
      <xdr:colOff>135467</xdr:colOff>
      <xdr:row>0</xdr:row>
      <xdr:rowOff>431800</xdr:rowOff>
    </xdr:to>
    <xdr:sp macro="" textlink="">
      <xdr:nvSpPr>
        <xdr:cNvPr id="3" name="テキスト ボックス 2"/>
        <xdr:cNvSpPr txBox="1"/>
      </xdr:nvSpPr>
      <xdr:spPr>
        <a:xfrm>
          <a:off x="7899402" y="76201"/>
          <a:ext cx="1947332" cy="3555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令和４年度サービス提供分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tabSelected="1" view="pageBreakPreview" zoomScaleNormal="120" zoomScaleSheetLayoutView="100" workbookViewId="0">
      <selection activeCell="AG7" sqref="AG7:AH7"/>
    </sheetView>
  </sheetViews>
  <sheetFormatPr defaultColWidth="2.21875" defaultRowHeight="12"/>
  <cols>
    <col min="1" max="1" width="2.6640625" style="1" customWidth="1"/>
    <col min="2" max="16384" width="2.21875" style="1"/>
  </cols>
  <sheetData>
    <row r="1" spans="1:42" ht="13.5" customHeight="1">
      <c r="A1" s="1" t="s">
        <v>88</v>
      </c>
      <c r="B1" s="3"/>
      <c r="C1" s="47"/>
      <c r="D1" s="47"/>
      <c r="AN1" s="289"/>
      <c r="AO1" s="289"/>
      <c r="AP1" s="289"/>
    </row>
    <row r="2" spans="1:42" ht="18" customHeight="1">
      <c r="A2" s="7"/>
      <c r="B2" s="3"/>
      <c r="C2" s="47"/>
      <c r="D2" s="47"/>
    </row>
    <row r="3" spans="1:42" ht="30.6" customHeight="1">
      <c r="A3" s="264" t="s">
        <v>196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row>
    <row r="4" spans="1:42" ht="18" customHeight="1">
      <c r="A4" s="9"/>
      <c r="B4" s="9"/>
      <c r="C4" s="9"/>
      <c r="E4" s="9"/>
      <c r="F4" s="9"/>
      <c r="G4" s="9"/>
      <c r="H4" s="9"/>
      <c r="I4" s="9"/>
      <c r="J4" s="53" t="s">
        <v>90</v>
      </c>
      <c r="K4" s="9"/>
      <c r="M4" s="9"/>
      <c r="N4" s="9"/>
      <c r="O4" s="9"/>
      <c r="P4" s="9"/>
      <c r="Q4" s="9"/>
      <c r="R4" s="9"/>
      <c r="S4" s="9"/>
      <c r="T4" s="9"/>
      <c r="U4" s="9"/>
      <c r="V4" s="9"/>
      <c r="W4" s="9"/>
      <c r="X4" s="9"/>
      <c r="Y4" s="9"/>
      <c r="AA4" s="51"/>
      <c r="AC4" s="51"/>
      <c r="AD4" s="51"/>
      <c r="AE4" s="51"/>
      <c r="AF4" s="51"/>
      <c r="AG4" s="51"/>
      <c r="AH4" s="51"/>
      <c r="AI4" s="51"/>
      <c r="AJ4" s="51"/>
      <c r="AK4" s="51"/>
      <c r="AL4" s="51"/>
      <c r="AM4" s="51"/>
      <c r="AN4" s="51"/>
      <c r="AO4" s="51"/>
      <c r="AP4" s="9"/>
    </row>
    <row r="5" spans="1:42" ht="18" customHeight="1">
      <c r="A5" s="9"/>
      <c r="B5" s="9"/>
      <c r="C5" s="9"/>
      <c r="E5" s="9"/>
      <c r="F5" s="9"/>
      <c r="G5" s="9"/>
      <c r="H5" s="9"/>
      <c r="I5" s="9"/>
      <c r="J5" s="53" t="s">
        <v>91</v>
      </c>
      <c r="K5" s="9"/>
      <c r="M5" s="9"/>
      <c r="N5" s="9"/>
      <c r="O5" s="9"/>
      <c r="P5" s="9"/>
      <c r="Q5" s="9"/>
      <c r="R5" s="9"/>
      <c r="S5" s="9"/>
      <c r="T5" s="9"/>
      <c r="U5" s="9"/>
      <c r="V5" s="9"/>
      <c r="W5" s="9"/>
      <c r="X5" s="9"/>
      <c r="Y5" s="9"/>
      <c r="Z5" s="51"/>
      <c r="AA5" s="51"/>
      <c r="AB5" s="51"/>
      <c r="AC5" s="51"/>
      <c r="AD5" s="51"/>
      <c r="AE5" s="51"/>
      <c r="AF5" s="51"/>
      <c r="AG5" s="51"/>
      <c r="AH5" s="51"/>
      <c r="AI5" s="51"/>
      <c r="AJ5" s="51"/>
      <c r="AK5" s="51"/>
      <c r="AL5" s="51"/>
      <c r="AM5" s="51"/>
      <c r="AN5" s="51"/>
      <c r="AO5" s="51"/>
      <c r="AP5" s="9"/>
    </row>
    <row r="6" spans="1:42" ht="18"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53"/>
      <c r="AJ6" s="53"/>
      <c r="AK6" s="53"/>
      <c r="AL6" s="53"/>
      <c r="AM6" s="53"/>
      <c r="AN6" s="53"/>
      <c r="AO6" s="53"/>
      <c r="AP6" s="9"/>
    </row>
    <row r="7" spans="1:42">
      <c r="B7" s="3"/>
      <c r="C7" s="47"/>
      <c r="D7" s="47"/>
      <c r="AE7" s="9"/>
      <c r="AF7" s="4" t="s">
        <v>20</v>
      </c>
      <c r="AG7" s="290"/>
      <c r="AH7" s="290"/>
      <c r="AI7" s="2" t="s">
        <v>3</v>
      </c>
      <c r="AJ7" s="290"/>
      <c r="AK7" s="290"/>
      <c r="AL7" s="2" t="s">
        <v>2</v>
      </c>
      <c r="AM7" s="290"/>
      <c r="AN7" s="290"/>
      <c r="AO7" s="2" t="s">
        <v>1</v>
      </c>
      <c r="AP7" s="2"/>
    </row>
    <row r="8" spans="1:42" ht="18" customHeight="1">
      <c r="A8" s="291" t="s">
        <v>87</v>
      </c>
      <c r="B8" s="291"/>
      <c r="C8" s="291"/>
      <c r="D8" s="291"/>
      <c r="E8" s="291"/>
      <c r="F8" s="291"/>
      <c r="G8" s="291"/>
      <c r="H8" s="291"/>
      <c r="I8" s="291"/>
    </row>
    <row r="9" spans="1:42" ht="18" customHeight="1">
      <c r="A9" s="52"/>
      <c r="B9" s="52"/>
      <c r="C9" s="52"/>
      <c r="D9" s="52"/>
      <c r="E9" s="52"/>
      <c r="F9" s="52"/>
      <c r="G9" s="52"/>
    </row>
    <row r="10" spans="1:42" ht="18" customHeight="1">
      <c r="A10" s="52"/>
      <c r="B10" s="52"/>
      <c r="C10" s="52"/>
      <c r="D10" s="52"/>
      <c r="E10" s="52"/>
      <c r="F10" s="52"/>
      <c r="G10" s="52"/>
      <c r="W10" s="5" t="s">
        <v>86</v>
      </c>
      <c r="X10" s="5"/>
      <c r="Y10" s="5"/>
      <c r="Z10" s="5"/>
      <c r="AA10" s="5"/>
      <c r="AB10" s="5"/>
      <c r="AC10" s="293"/>
      <c r="AD10" s="293"/>
      <c r="AE10" s="293"/>
      <c r="AF10" s="293"/>
      <c r="AG10" s="293"/>
      <c r="AH10" s="293"/>
      <c r="AI10" s="293"/>
      <c r="AJ10" s="293"/>
      <c r="AK10" s="293"/>
      <c r="AL10" s="293"/>
      <c r="AM10" s="293"/>
      <c r="AN10" s="293"/>
      <c r="AO10" s="293"/>
    </row>
    <row r="11" spans="1:42" ht="12" customHeight="1">
      <c r="A11" s="52"/>
      <c r="B11" s="52"/>
      <c r="C11" s="52"/>
      <c r="D11" s="52"/>
      <c r="E11" s="52"/>
      <c r="F11" s="52"/>
      <c r="G11" s="52"/>
      <c r="W11" s="6"/>
      <c r="X11" s="6"/>
      <c r="Y11" s="6"/>
      <c r="Z11" s="6"/>
      <c r="AA11" s="6"/>
      <c r="AB11" s="6"/>
      <c r="AC11" s="6"/>
      <c r="AD11" s="6"/>
      <c r="AE11" s="6"/>
      <c r="AF11" s="6"/>
      <c r="AG11" s="6"/>
      <c r="AH11" s="6"/>
      <c r="AI11" s="6"/>
      <c r="AJ11" s="6"/>
      <c r="AK11" s="6"/>
      <c r="AL11" s="6"/>
      <c r="AM11" s="6"/>
      <c r="AN11" s="6"/>
      <c r="AO11" s="6"/>
    </row>
    <row r="12" spans="1:42" ht="18" customHeight="1">
      <c r="A12" s="52"/>
      <c r="B12" s="52"/>
      <c r="C12" s="52"/>
      <c r="D12" s="52"/>
      <c r="E12" s="52"/>
      <c r="F12" s="52"/>
      <c r="G12" s="52"/>
      <c r="W12" s="5" t="s">
        <v>150</v>
      </c>
      <c r="X12" s="5"/>
      <c r="Y12" s="5"/>
      <c r="Z12" s="5"/>
      <c r="AA12" s="5"/>
      <c r="AB12" s="5"/>
      <c r="AC12" s="293"/>
      <c r="AD12" s="293"/>
      <c r="AE12" s="293"/>
      <c r="AF12" s="293"/>
      <c r="AG12" s="293"/>
      <c r="AH12" s="293"/>
      <c r="AI12" s="293"/>
      <c r="AJ12" s="293"/>
      <c r="AK12" s="293"/>
      <c r="AL12" s="293"/>
      <c r="AM12" s="293"/>
      <c r="AN12" s="293"/>
      <c r="AO12" s="293"/>
    </row>
    <row r="13" spans="1:42" ht="12" customHeight="1">
      <c r="A13" s="52"/>
      <c r="B13" s="52"/>
      <c r="C13" s="52"/>
      <c r="D13" s="52"/>
      <c r="E13" s="52"/>
      <c r="F13" s="52"/>
      <c r="G13" s="52"/>
      <c r="W13" s="6"/>
      <c r="X13" s="6"/>
      <c r="Y13" s="6"/>
      <c r="Z13" s="6"/>
      <c r="AA13" s="6"/>
      <c r="AB13" s="6"/>
      <c r="AC13" s="6"/>
      <c r="AD13" s="6"/>
      <c r="AE13" s="6"/>
      <c r="AF13" s="6"/>
      <c r="AG13" s="6"/>
      <c r="AH13" s="6"/>
      <c r="AI13" s="6"/>
      <c r="AJ13" s="6"/>
      <c r="AK13" s="6"/>
      <c r="AL13" s="6"/>
      <c r="AM13" s="6"/>
      <c r="AN13" s="6"/>
      <c r="AO13" s="6"/>
    </row>
    <row r="14" spans="1:42" ht="18" customHeight="1">
      <c r="A14" s="52"/>
      <c r="B14" s="52"/>
      <c r="C14" s="52"/>
      <c r="D14" s="52"/>
      <c r="E14" s="52"/>
      <c r="F14" s="52"/>
      <c r="G14" s="52"/>
      <c r="W14" s="5" t="s">
        <v>85</v>
      </c>
      <c r="X14" s="5"/>
      <c r="Y14" s="5"/>
      <c r="Z14" s="5"/>
      <c r="AA14" s="5"/>
      <c r="AB14" s="5"/>
      <c r="AC14" s="293"/>
      <c r="AD14" s="293"/>
      <c r="AE14" s="293"/>
      <c r="AF14" s="293"/>
      <c r="AG14" s="293"/>
      <c r="AH14" s="293"/>
      <c r="AI14" s="293"/>
      <c r="AJ14" s="293"/>
      <c r="AK14" s="293"/>
      <c r="AL14" s="293"/>
      <c r="AM14" s="293"/>
      <c r="AN14" s="293"/>
      <c r="AO14" s="293"/>
    </row>
    <row r="15" spans="1:42" ht="12" customHeight="1">
      <c r="A15" s="52"/>
      <c r="B15" s="52"/>
      <c r="C15" s="52"/>
      <c r="D15" s="52"/>
      <c r="E15" s="52"/>
      <c r="F15" s="52"/>
      <c r="G15" s="52"/>
      <c r="W15" s="6"/>
      <c r="X15" s="6"/>
      <c r="Y15" s="6"/>
      <c r="Z15" s="6"/>
      <c r="AA15" s="6"/>
      <c r="AB15" s="6"/>
      <c r="AC15" s="6"/>
      <c r="AD15" s="6"/>
      <c r="AE15" s="6"/>
      <c r="AF15" s="6"/>
      <c r="AG15" s="6"/>
      <c r="AH15" s="6"/>
      <c r="AI15" s="6"/>
      <c r="AJ15" s="6"/>
      <c r="AK15" s="6"/>
      <c r="AL15" s="6"/>
      <c r="AM15" s="6"/>
      <c r="AN15" s="6"/>
      <c r="AO15" s="6"/>
    </row>
    <row r="16" spans="1:42" ht="18" customHeight="1">
      <c r="A16" s="52"/>
      <c r="B16" s="52"/>
      <c r="C16" s="52"/>
      <c r="D16" s="52"/>
      <c r="E16" s="52"/>
      <c r="F16" s="52"/>
      <c r="G16" s="52"/>
      <c r="W16" s="5" t="s">
        <v>84</v>
      </c>
      <c r="X16" s="5"/>
      <c r="Y16" s="5"/>
      <c r="Z16" s="5"/>
      <c r="AA16" s="5"/>
      <c r="AB16" s="5"/>
      <c r="AC16" s="293"/>
      <c r="AD16" s="293"/>
      <c r="AE16" s="293"/>
      <c r="AF16" s="293"/>
      <c r="AG16" s="293"/>
      <c r="AH16" s="293"/>
      <c r="AI16" s="293"/>
      <c r="AJ16" s="293"/>
      <c r="AK16" s="293"/>
      <c r="AL16" s="293"/>
      <c r="AM16" s="293"/>
      <c r="AN16" s="293"/>
      <c r="AO16" s="293"/>
    </row>
    <row r="17" spans="1:50" ht="12" customHeight="1">
      <c r="A17" s="52"/>
      <c r="B17" s="52"/>
      <c r="C17" s="52"/>
      <c r="D17" s="52"/>
      <c r="E17" s="52"/>
      <c r="F17" s="52"/>
      <c r="G17" s="52"/>
      <c r="W17" s="6"/>
      <c r="X17" s="6"/>
      <c r="Y17" s="6"/>
      <c r="Z17" s="6"/>
      <c r="AA17" s="6"/>
      <c r="AB17" s="6"/>
      <c r="AC17" s="6"/>
      <c r="AD17" s="6"/>
      <c r="AE17" s="6"/>
      <c r="AF17" s="6"/>
      <c r="AG17" s="6"/>
      <c r="AH17" s="6"/>
      <c r="AI17" s="6"/>
      <c r="AJ17" s="6"/>
      <c r="AK17" s="6"/>
      <c r="AL17" s="6"/>
      <c r="AM17" s="6"/>
      <c r="AN17" s="6"/>
      <c r="AO17" s="6"/>
    </row>
    <row r="18" spans="1:50" ht="18" customHeight="1">
      <c r="A18" s="52"/>
      <c r="B18" s="52"/>
      <c r="C18" s="52"/>
      <c r="D18" s="52"/>
      <c r="E18" s="52"/>
      <c r="F18" s="52"/>
      <c r="G18" s="52"/>
      <c r="W18" s="5" t="s">
        <v>7</v>
      </c>
      <c r="X18" s="5"/>
      <c r="Y18" s="5"/>
      <c r="Z18" s="5"/>
      <c r="AA18" s="5"/>
      <c r="AB18" s="5"/>
      <c r="AC18" s="293"/>
      <c r="AD18" s="293"/>
      <c r="AE18" s="293"/>
      <c r="AF18" s="293"/>
      <c r="AG18" s="293"/>
      <c r="AH18" s="293"/>
      <c r="AI18" s="293"/>
      <c r="AJ18" s="293"/>
      <c r="AK18" s="293"/>
      <c r="AL18" s="293"/>
      <c r="AM18" s="293"/>
      <c r="AN18" s="293"/>
      <c r="AO18" s="293"/>
    </row>
    <row r="19" spans="1:50" ht="12" customHeight="1">
      <c r="A19" s="52"/>
      <c r="B19" s="52"/>
      <c r="C19" s="52"/>
      <c r="D19" s="52"/>
      <c r="E19" s="52"/>
      <c r="F19" s="52"/>
      <c r="G19" s="52"/>
      <c r="W19" s="6"/>
      <c r="X19" s="6"/>
      <c r="Y19" s="6"/>
      <c r="Z19" s="6"/>
      <c r="AA19" s="6"/>
      <c r="AB19" s="6"/>
      <c r="AC19" s="6"/>
      <c r="AD19" s="6"/>
      <c r="AE19" s="6"/>
      <c r="AF19" s="6"/>
      <c r="AG19" s="6"/>
      <c r="AH19" s="6"/>
      <c r="AI19" s="6"/>
      <c r="AJ19" s="6"/>
      <c r="AK19" s="6"/>
      <c r="AL19" s="6"/>
      <c r="AM19" s="6"/>
      <c r="AN19" s="6"/>
      <c r="AO19" s="6"/>
    </row>
    <row r="20" spans="1:50" ht="18" customHeight="1">
      <c r="A20" s="52"/>
      <c r="B20" s="52"/>
      <c r="C20" s="52"/>
      <c r="D20" s="52"/>
      <c r="E20" s="52"/>
      <c r="F20" s="52"/>
      <c r="G20" s="52"/>
      <c r="W20" s="5" t="s">
        <v>83</v>
      </c>
      <c r="X20" s="5"/>
      <c r="Y20" s="5"/>
      <c r="Z20" s="5"/>
      <c r="AA20" s="5"/>
      <c r="AB20" s="5"/>
      <c r="AC20" s="293"/>
      <c r="AD20" s="293"/>
      <c r="AE20" s="293"/>
      <c r="AF20" s="293"/>
      <c r="AG20" s="293"/>
      <c r="AH20" s="293"/>
      <c r="AI20" s="293"/>
      <c r="AJ20" s="293"/>
      <c r="AK20" s="293"/>
      <c r="AL20" s="293"/>
      <c r="AM20" s="293"/>
      <c r="AN20" s="293"/>
      <c r="AO20" s="293"/>
    </row>
    <row r="21" spans="1:50" ht="18" customHeight="1">
      <c r="A21" s="52"/>
      <c r="B21" s="52"/>
      <c r="C21" s="52"/>
      <c r="D21" s="52"/>
      <c r="E21" s="52"/>
      <c r="F21" s="52"/>
      <c r="G21" s="52"/>
      <c r="AH21" s="218"/>
    </row>
    <row r="22" spans="1:50" ht="18" customHeight="1">
      <c r="A22" s="52"/>
      <c r="B22" s="52"/>
      <c r="C22" s="52"/>
      <c r="D22" s="52"/>
      <c r="E22" s="52"/>
      <c r="F22" s="52"/>
      <c r="G22" s="52"/>
    </row>
    <row r="23" spans="1:50" ht="27" customHeight="1">
      <c r="A23" s="258" t="s">
        <v>82</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row>
    <row r="24" spans="1:50" ht="27" customHeight="1">
      <c r="A24" s="49"/>
      <c r="B24" s="49"/>
      <c r="C24" s="49"/>
      <c r="D24" s="49"/>
      <c r="E24" s="49"/>
      <c r="F24" s="49"/>
      <c r="G24" s="49"/>
      <c r="H24" s="49"/>
      <c r="I24" s="49"/>
      <c r="J24" s="49"/>
      <c r="K24" s="49"/>
      <c r="L24" s="49"/>
      <c r="M24" s="49"/>
      <c r="N24" s="49"/>
      <c r="O24" s="49"/>
      <c r="P24" s="49"/>
      <c r="Q24" s="54"/>
      <c r="R24" s="54"/>
      <c r="S24" s="54"/>
      <c r="T24" s="49"/>
      <c r="U24" s="49"/>
      <c r="V24" s="49"/>
      <c r="W24" s="49"/>
      <c r="X24" s="49"/>
      <c r="Y24" s="49"/>
      <c r="Z24" s="49"/>
      <c r="AA24" s="49"/>
      <c r="AB24" s="49"/>
      <c r="AC24" s="49"/>
      <c r="AD24" s="49"/>
      <c r="AE24" s="49"/>
      <c r="AF24" s="49"/>
      <c r="AG24" s="49"/>
      <c r="AH24" s="49"/>
      <c r="AI24" s="49"/>
      <c r="AJ24" s="49"/>
      <c r="AK24" s="49"/>
      <c r="AL24" s="49"/>
      <c r="AM24" s="49"/>
      <c r="AN24" s="49"/>
      <c r="AO24" s="49"/>
      <c r="AP24" s="49"/>
    </row>
    <row r="25" spans="1:50" ht="27" customHeight="1">
      <c r="A25" s="264" t="s">
        <v>81</v>
      </c>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row>
    <row r="26" spans="1:50" ht="27"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row>
    <row r="27" spans="1:50" ht="27" customHeight="1">
      <c r="A27" s="50"/>
      <c r="B27" s="50"/>
      <c r="C27" s="50"/>
      <c r="D27" s="50"/>
      <c r="E27" s="50"/>
      <c r="F27" s="50"/>
      <c r="G27" s="50"/>
      <c r="H27" s="50"/>
      <c r="I27" s="50"/>
      <c r="J27" s="50"/>
      <c r="K27" s="287" t="s">
        <v>80</v>
      </c>
      <c r="L27" s="287"/>
      <c r="M27" s="287"/>
      <c r="N27" s="287"/>
      <c r="O27" s="287"/>
      <c r="P27" s="287"/>
      <c r="Q27" s="55"/>
      <c r="R27" s="55"/>
      <c r="S27" s="55"/>
      <c r="T27" s="288">
        <f ca="1">総括表!E50</f>
        <v>0</v>
      </c>
      <c r="U27" s="288"/>
      <c r="V27" s="288"/>
      <c r="W27" s="288"/>
      <c r="X27" s="288"/>
      <c r="Y27" s="288"/>
      <c r="Z27" s="288"/>
      <c r="AA27" s="288"/>
      <c r="AB27" s="288"/>
      <c r="AC27" s="288"/>
      <c r="AD27" s="288"/>
      <c r="AE27" s="287" t="s">
        <v>79</v>
      </c>
      <c r="AF27" s="287"/>
      <c r="AG27" s="50"/>
      <c r="AH27" s="50"/>
      <c r="AI27" s="50"/>
      <c r="AJ27" s="50"/>
      <c r="AK27" s="50"/>
      <c r="AL27" s="50"/>
      <c r="AM27" s="50"/>
      <c r="AN27" s="50"/>
      <c r="AO27" s="50"/>
      <c r="AP27" s="50"/>
    </row>
    <row r="28" spans="1:50" ht="27" customHeight="1">
      <c r="A28" s="49"/>
      <c r="B28" s="49"/>
      <c r="C28" s="49"/>
      <c r="D28" s="49"/>
      <c r="E28" s="49"/>
      <c r="F28" s="49"/>
      <c r="G28" s="49"/>
      <c r="H28" s="49"/>
      <c r="I28" s="49"/>
      <c r="J28" s="49"/>
      <c r="K28" s="49"/>
      <c r="L28" s="49"/>
      <c r="M28" s="49"/>
      <c r="N28" s="49"/>
      <c r="O28" s="49"/>
      <c r="P28" s="49"/>
      <c r="Q28" s="54"/>
      <c r="R28" s="54"/>
      <c r="S28" s="54"/>
      <c r="T28" s="49"/>
      <c r="U28" s="49"/>
      <c r="V28" s="49"/>
      <c r="W28" s="49"/>
      <c r="X28" s="49"/>
      <c r="Y28" s="49"/>
      <c r="Z28" s="49"/>
      <c r="AA28" s="49"/>
      <c r="AB28" s="49"/>
      <c r="AC28" s="49"/>
      <c r="AD28" s="49"/>
      <c r="AE28" s="49"/>
      <c r="AF28" s="49"/>
      <c r="AG28" s="49"/>
      <c r="AH28" s="49"/>
      <c r="AI28" s="49"/>
      <c r="AJ28" s="49"/>
      <c r="AK28" s="49"/>
      <c r="AL28" s="49"/>
      <c r="AM28" s="49"/>
      <c r="AN28" s="49"/>
      <c r="AO28" s="49"/>
      <c r="AP28" s="49"/>
    </row>
    <row r="29" spans="1:50" ht="27" customHeight="1">
      <c r="A29" s="265" t="s">
        <v>78</v>
      </c>
      <c r="B29" s="266"/>
      <c r="C29" s="271" t="s">
        <v>77</v>
      </c>
      <c r="D29" s="272"/>
      <c r="E29" s="272"/>
      <c r="F29" s="272"/>
      <c r="G29" s="272"/>
      <c r="H29" s="275"/>
      <c r="I29" s="276"/>
      <c r="J29" s="276"/>
      <c r="K29" s="276"/>
      <c r="L29" s="276"/>
      <c r="M29" s="276"/>
      <c r="N29" s="276"/>
      <c r="O29" s="276"/>
      <c r="P29" s="276"/>
      <c r="Q29" s="276"/>
      <c r="R29" s="276"/>
      <c r="S29" s="276"/>
      <c r="T29" s="276"/>
      <c r="U29" s="276"/>
      <c r="V29" s="279" t="s">
        <v>76</v>
      </c>
      <c r="W29" s="279"/>
      <c r="X29" s="279"/>
      <c r="Y29" s="279"/>
      <c r="Z29" s="280"/>
      <c r="AA29" s="271" t="s">
        <v>75</v>
      </c>
      <c r="AB29" s="272"/>
      <c r="AC29" s="281"/>
      <c r="AD29" s="275"/>
      <c r="AE29" s="276"/>
      <c r="AF29" s="276"/>
      <c r="AG29" s="276"/>
      <c r="AH29" s="276"/>
      <c r="AI29" s="241" t="s">
        <v>74</v>
      </c>
      <c r="AJ29" s="284" t="s">
        <v>73</v>
      </c>
      <c r="AK29" s="285"/>
      <c r="AL29" s="285"/>
      <c r="AM29" s="286"/>
      <c r="AN29" s="259" t="s">
        <v>72</v>
      </c>
      <c r="AO29" s="260"/>
      <c r="AP29" s="261"/>
    </row>
    <row r="30" spans="1:50" ht="27" customHeight="1">
      <c r="A30" s="267"/>
      <c r="B30" s="268"/>
      <c r="C30" s="273"/>
      <c r="D30" s="274"/>
      <c r="E30" s="274"/>
      <c r="F30" s="274"/>
      <c r="G30" s="274"/>
      <c r="H30" s="277"/>
      <c r="I30" s="278"/>
      <c r="J30" s="278"/>
      <c r="K30" s="278"/>
      <c r="L30" s="278"/>
      <c r="M30" s="278"/>
      <c r="N30" s="278"/>
      <c r="O30" s="278"/>
      <c r="P30" s="278"/>
      <c r="Q30" s="278"/>
      <c r="R30" s="278"/>
      <c r="S30" s="278"/>
      <c r="T30" s="278"/>
      <c r="U30" s="278"/>
      <c r="V30" s="282" t="s">
        <v>71</v>
      </c>
      <c r="W30" s="282"/>
      <c r="X30" s="282"/>
      <c r="Y30" s="282"/>
      <c r="Z30" s="283"/>
      <c r="AA30" s="251"/>
      <c r="AB30" s="252"/>
      <c r="AC30" s="253"/>
      <c r="AD30" s="277"/>
      <c r="AE30" s="278"/>
      <c r="AF30" s="278"/>
      <c r="AG30" s="278"/>
      <c r="AH30" s="278"/>
      <c r="AI30" s="240" t="s">
        <v>70</v>
      </c>
      <c r="AJ30" s="242"/>
      <c r="AK30" s="243"/>
      <c r="AL30" s="243"/>
      <c r="AM30" s="244"/>
      <c r="AN30" s="242"/>
      <c r="AO30" s="243"/>
      <c r="AP30" s="244"/>
    </row>
    <row r="31" spans="1:50" ht="27" customHeight="1">
      <c r="A31" s="267"/>
      <c r="B31" s="268"/>
      <c r="C31" s="259" t="s">
        <v>69</v>
      </c>
      <c r="D31" s="260"/>
      <c r="E31" s="260"/>
      <c r="F31" s="260"/>
      <c r="G31" s="261"/>
      <c r="H31" s="262"/>
      <c r="I31" s="263"/>
      <c r="J31" s="263"/>
      <c r="K31" s="263"/>
      <c r="L31" s="263"/>
      <c r="M31" s="263"/>
      <c r="N31" s="263"/>
      <c r="O31" s="263"/>
      <c r="P31" s="263"/>
      <c r="Q31" s="263"/>
      <c r="R31" s="263"/>
      <c r="S31" s="263"/>
      <c r="T31" s="263"/>
      <c r="U31" s="263"/>
      <c r="V31" s="263"/>
      <c r="W31" s="263"/>
      <c r="X31" s="263"/>
      <c r="Y31" s="263"/>
      <c r="Z31" s="263"/>
      <c r="AA31" s="259" t="s">
        <v>68</v>
      </c>
      <c r="AB31" s="260"/>
      <c r="AC31" s="260"/>
      <c r="AD31" s="260"/>
      <c r="AE31" s="260"/>
      <c r="AF31" s="260"/>
      <c r="AG31" s="260"/>
      <c r="AH31" s="260"/>
      <c r="AI31" s="261"/>
      <c r="AJ31" s="242"/>
      <c r="AK31" s="243"/>
      <c r="AL31" s="243"/>
      <c r="AM31" s="243"/>
      <c r="AN31" s="243"/>
      <c r="AO31" s="243"/>
      <c r="AP31" s="244"/>
      <c r="AW31" s="192" t="s">
        <v>175</v>
      </c>
      <c r="AX31" s="192"/>
    </row>
    <row r="32" spans="1:50" ht="27" customHeight="1">
      <c r="A32" s="267"/>
      <c r="B32" s="268"/>
      <c r="C32" s="259" t="s">
        <v>67</v>
      </c>
      <c r="D32" s="260"/>
      <c r="E32" s="260"/>
      <c r="F32" s="260"/>
      <c r="G32" s="261"/>
      <c r="H32" s="254"/>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6"/>
      <c r="AW32" s="192" t="s">
        <v>176</v>
      </c>
      <c r="AX32" s="192"/>
    </row>
    <row r="33" spans="1:42" ht="27" customHeight="1">
      <c r="A33" s="269"/>
      <c r="B33" s="270"/>
      <c r="C33" s="251" t="s">
        <v>66</v>
      </c>
      <c r="D33" s="252"/>
      <c r="E33" s="252"/>
      <c r="F33" s="252"/>
      <c r="G33" s="253"/>
      <c r="H33" s="254"/>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6"/>
    </row>
    <row r="34" spans="1:42" ht="18" customHeight="1">
      <c r="A34" s="49"/>
      <c r="B34" s="49"/>
      <c r="C34" s="257" t="s">
        <v>65</v>
      </c>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49"/>
      <c r="AP34" s="49"/>
    </row>
    <row r="35" spans="1:42" ht="11.25" customHeight="1">
      <c r="A35" s="49"/>
      <c r="B35" s="49"/>
      <c r="C35" s="258" t="s">
        <v>64</v>
      </c>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49"/>
      <c r="AP35" s="49"/>
    </row>
    <row r="36" spans="1:42">
      <c r="A36" s="49"/>
      <c r="B36" s="49"/>
      <c r="C36" s="258" t="s">
        <v>188</v>
      </c>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49"/>
      <c r="AP36" s="49"/>
    </row>
    <row r="37" spans="1:42">
      <c r="B37" s="3"/>
      <c r="C37" s="250" t="s">
        <v>89</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row>
    <row r="38" spans="1:42">
      <c r="B38" s="3"/>
    </row>
    <row r="39" spans="1:42">
      <c r="B39" s="48"/>
    </row>
    <row r="40" spans="1:42">
      <c r="B40" s="3"/>
    </row>
    <row r="41" spans="1:42">
      <c r="B41" s="3"/>
    </row>
  </sheetData>
  <sheetProtection algorithmName="SHA-512" hashValue="oIO/oUSpdKtbhvWh4UBCOEpuD2DqcHaMug2uE2Gw30H5n+Z5hiFBGsBh52kYYjoICBztX/boKsCIkeNLEWUBjQ==" saltValue="FwWbYdLKZNfq2TI0VsfELA==" spinCount="100000" sheet="1" selectLockedCells="1"/>
  <mergeCells count="37">
    <mergeCell ref="A8:I8"/>
    <mergeCell ref="A3:AP3"/>
    <mergeCell ref="AC20:AO20"/>
    <mergeCell ref="AC10:AO10"/>
    <mergeCell ref="AC12:AO12"/>
    <mergeCell ref="AC14:AO14"/>
    <mergeCell ref="AC16:AO16"/>
    <mergeCell ref="AC18:AO18"/>
    <mergeCell ref="K27:P27"/>
    <mergeCell ref="AE27:AF27"/>
    <mergeCell ref="T27:AD27"/>
    <mergeCell ref="AN1:AP1"/>
    <mergeCell ref="AG7:AH7"/>
    <mergeCell ref="AJ7:AK7"/>
    <mergeCell ref="AM7:AN7"/>
    <mergeCell ref="C32:G32"/>
    <mergeCell ref="H32:AP32"/>
    <mergeCell ref="H31:Z31"/>
    <mergeCell ref="AA31:AI31"/>
    <mergeCell ref="A23:AP23"/>
    <mergeCell ref="A25:AP25"/>
    <mergeCell ref="A29:B33"/>
    <mergeCell ref="C29:G30"/>
    <mergeCell ref="H29:U30"/>
    <mergeCell ref="V29:Z29"/>
    <mergeCell ref="AA29:AC30"/>
    <mergeCell ref="V30:Z30"/>
    <mergeCell ref="C31:G31"/>
    <mergeCell ref="AD29:AH30"/>
    <mergeCell ref="AJ29:AM29"/>
    <mergeCell ref="AN29:AP29"/>
    <mergeCell ref="C37:AN37"/>
    <mergeCell ref="C33:G33"/>
    <mergeCell ref="H33:AP33"/>
    <mergeCell ref="C34:AN34"/>
    <mergeCell ref="C35:AN35"/>
    <mergeCell ref="C36:AN36"/>
  </mergeCells>
  <phoneticPr fontId="3"/>
  <dataValidations count="1">
    <dataValidation type="list" allowBlank="1" showInputMessage="1" showErrorMessage="1" sqref="H31:Z31">
      <formula1>$AW$31:$AW$32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7"/>
  <sheetViews>
    <sheetView view="pageBreakPreview" zoomScale="90" zoomScaleNormal="140" zoomScaleSheetLayoutView="90" workbookViewId="0">
      <selection activeCell="C7" sqref="C7"/>
    </sheetView>
  </sheetViews>
  <sheetFormatPr defaultColWidth="2.21875" defaultRowHeight="13.2"/>
  <cols>
    <col min="1" max="1" width="2.33203125" style="8" customWidth="1"/>
    <col min="2" max="2" width="3.109375" style="8" customWidth="1"/>
    <col min="3" max="3" width="12.88671875" style="8" customWidth="1"/>
    <col min="4" max="4" width="20.77734375" style="8" customWidth="1"/>
    <col min="5" max="5" width="18.77734375" style="8" customWidth="1"/>
    <col min="6" max="6" width="15.77734375" style="8" customWidth="1"/>
    <col min="7" max="7" width="12.77734375" style="8" customWidth="1"/>
    <col min="8" max="8" width="16.77734375" style="8" customWidth="1"/>
    <col min="9" max="9" width="15.77734375" style="8" customWidth="1"/>
    <col min="10" max="10" width="2.33203125" style="8" customWidth="1"/>
    <col min="11" max="12" width="11.21875" style="8" customWidth="1"/>
    <col min="13" max="13" width="19.5546875" style="8" customWidth="1"/>
    <col min="14" max="14" width="13.6640625" style="8" customWidth="1"/>
    <col min="15" max="17" width="11.21875" style="8" customWidth="1"/>
    <col min="18" max="18" width="12.6640625" style="8" customWidth="1"/>
    <col min="19" max="19" width="18.77734375" style="8" customWidth="1"/>
    <col min="20" max="16384" width="2.21875" style="8"/>
  </cols>
  <sheetData>
    <row r="1" spans="1:16" ht="19.05" customHeight="1">
      <c r="A1" s="8" t="s">
        <v>155</v>
      </c>
      <c r="F1" s="163"/>
      <c r="G1" s="163"/>
      <c r="H1" s="163"/>
      <c r="I1" s="163"/>
      <c r="J1" s="163"/>
      <c r="K1" s="163"/>
      <c r="L1" s="163"/>
      <c r="M1" s="163"/>
      <c r="N1" s="163"/>
      <c r="O1" s="163"/>
      <c r="P1" s="163"/>
    </row>
    <row r="3" spans="1:16" ht="15" customHeight="1">
      <c r="B3" s="151" t="s">
        <v>157</v>
      </c>
      <c r="C3" s="151"/>
      <c r="D3" s="151"/>
      <c r="E3" s="151"/>
    </row>
    <row r="4" spans="1:16" ht="15" customHeight="1" thickBot="1">
      <c r="B4" s="151"/>
      <c r="C4" s="151" t="s">
        <v>191</v>
      </c>
      <c r="D4" s="151"/>
      <c r="E4" s="151"/>
    </row>
    <row r="5" spans="1:16" ht="13.05" customHeight="1">
      <c r="B5" s="300" t="s">
        <v>15</v>
      </c>
      <c r="C5" s="301" t="s">
        <v>21</v>
      </c>
      <c r="D5" s="302" t="s">
        <v>180</v>
      </c>
      <c r="E5" s="299" t="s">
        <v>181</v>
      </c>
      <c r="F5" s="294" t="s">
        <v>13</v>
      </c>
      <c r="G5" s="229"/>
      <c r="H5" s="309" t="s">
        <v>159</v>
      </c>
      <c r="I5" s="303" t="s">
        <v>14</v>
      </c>
    </row>
    <row r="6" spans="1:16" ht="30" customHeight="1">
      <c r="B6" s="300"/>
      <c r="C6" s="301"/>
      <c r="D6" s="302"/>
      <c r="E6" s="299"/>
      <c r="F6" s="295"/>
      <c r="G6" s="213" t="s">
        <v>11</v>
      </c>
      <c r="H6" s="310"/>
      <c r="I6" s="304"/>
      <c r="K6"/>
      <c r="L6"/>
    </row>
    <row r="7" spans="1:16" ht="18" customHeight="1">
      <c r="B7" s="42">
        <v>1</v>
      </c>
      <c r="C7" s="211">
        <f ca="1">IFERROR(INDIRECT("個票"&amp;$B7&amp;"！$AF$3"),"")</f>
        <v>0</v>
      </c>
      <c r="D7" s="211">
        <f ca="1">IFERROR(INDIRECT("個票"&amp;$B7&amp;"！$L$3"),"")</f>
        <v>0</v>
      </c>
      <c r="E7" s="212">
        <f ca="1">IFERROR(INDIRECT("個票"&amp;$B7&amp;"！$L$4"),"")</f>
        <v>0</v>
      </c>
      <c r="F7" s="219" t="str">
        <f ca="1">IFERROR(IF(E7="","",VLOOKUP(E7,基準単価!$D$7:$G$35,4,0)),"")</f>
        <v/>
      </c>
      <c r="G7" s="210">
        <f ca="1">IFERROR(INDIRECT("個票"&amp;B7&amp;"！$AH$20"),"")</f>
        <v>0</v>
      </c>
      <c r="H7" s="160">
        <f ca="1">IFERROR(ROUNDDOWN((G7)/1000,0)*1000,"")</f>
        <v>0</v>
      </c>
      <c r="I7" s="43">
        <f ca="1">MIN(F7,H7)</f>
        <v>0</v>
      </c>
      <c r="K7"/>
      <c r="L7"/>
    </row>
    <row r="8" spans="1:16" ht="18" customHeight="1">
      <c r="B8" s="42">
        <v>2</v>
      </c>
      <c r="C8" s="211" t="str">
        <f t="shared" ref="C8:C16" ca="1" si="0">IFERROR(INDIRECT("個票"&amp;$B8&amp;"！$AF$3"),"")</f>
        <v/>
      </c>
      <c r="D8" s="211" t="str">
        <f t="shared" ref="D8:D16" ca="1" si="1">IFERROR(INDIRECT("個票"&amp;$B8&amp;"！$L$3"),"")</f>
        <v/>
      </c>
      <c r="E8" s="212" t="str">
        <f t="shared" ref="E8:E16" ca="1" si="2">IFERROR(INDIRECT("個票"&amp;$B8&amp;"！$L$4"),"")</f>
        <v/>
      </c>
      <c r="F8" s="219" t="str">
        <f ca="1">IFERROR(IF(E8="","",VLOOKUP(E8,基準単価!$D$7:$G$35,4,0)),"")</f>
        <v/>
      </c>
      <c r="G8" s="210" t="str">
        <f t="shared" ref="G8:G16" ca="1" si="3">IFERROR(INDIRECT("個票"&amp;B8&amp;"！$AH$20"),"")</f>
        <v/>
      </c>
      <c r="H8" s="160" t="str">
        <f t="shared" ref="H8:H16" ca="1" si="4">IFERROR(ROUNDDOWN((G8)/1000,0)*1000,"")</f>
        <v/>
      </c>
      <c r="I8" s="43">
        <f t="shared" ref="I8:I16" ca="1" si="5">MIN(F8,H8)</f>
        <v>0</v>
      </c>
      <c r="K8"/>
      <c r="L8"/>
    </row>
    <row r="9" spans="1:16" ht="18" customHeight="1">
      <c r="B9" s="42">
        <v>3</v>
      </c>
      <c r="C9" s="211" t="str">
        <f t="shared" ca="1" si="0"/>
        <v/>
      </c>
      <c r="D9" s="211" t="str">
        <f t="shared" ca="1" si="1"/>
        <v/>
      </c>
      <c r="E9" s="212" t="str">
        <f t="shared" ca="1" si="2"/>
        <v/>
      </c>
      <c r="F9" s="219" t="str">
        <f ca="1">IFERROR(IF(E9="","",VLOOKUP(E9,基準単価!$D$7:$G$35,4,0)),"")</f>
        <v/>
      </c>
      <c r="G9" s="210" t="str">
        <f t="shared" ca="1" si="3"/>
        <v/>
      </c>
      <c r="H9" s="160" t="str">
        <f t="shared" ca="1" si="4"/>
        <v/>
      </c>
      <c r="I9" s="43">
        <f t="shared" ca="1" si="5"/>
        <v>0</v>
      </c>
      <c r="K9" s="151"/>
      <c r="L9" s="151"/>
    </row>
    <row r="10" spans="1:16" ht="18" customHeight="1">
      <c r="B10" s="42">
        <v>4</v>
      </c>
      <c r="C10" s="211" t="str">
        <f t="shared" ca="1" si="0"/>
        <v/>
      </c>
      <c r="D10" s="211" t="str">
        <f t="shared" ca="1" si="1"/>
        <v/>
      </c>
      <c r="E10" s="212" t="str">
        <f t="shared" ca="1" si="2"/>
        <v/>
      </c>
      <c r="F10" s="219" t="str">
        <f ca="1">IFERROR(IF(E10="","",VLOOKUP(E10,基準単価!$D$7:$G$35,4,0)),"")</f>
        <v/>
      </c>
      <c r="G10" s="210" t="str">
        <f t="shared" ca="1" si="3"/>
        <v/>
      </c>
      <c r="H10" s="160" t="str">
        <f t="shared" ca="1" si="4"/>
        <v/>
      </c>
      <c r="I10" s="43">
        <f t="shared" ca="1" si="5"/>
        <v>0</v>
      </c>
      <c r="K10" s="151"/>
      <c r="L10" s="151"/>
    </row>
    <row r="11" spans="1:16" ht="18" customHeight="1">
      <c r="B11" s="42">
        <v>5</v>
      </c>
      <c r="C11" s="211" t="str">
        <f t="shared" ca="1" si="0"/>
        <v/>
      </c>
      <c r="D11" s="211" t="str">
        <f t="shared" ca="1" si="1"/>
        <v/>
      </c>
      <c r="E11" s="212" t="str">
        <f t="shared" ca="1" si="2"/>
        <v/>
      </c>
      <c r="F11" s="219" t="str">
        <f ca="1">IFERROR(IF(E11="","",VLOOKUP(E11,基準単価!$D$7:$G$35,4,0)),"")</f>
        <v/>
      </c>
      <c r="G11" s="210" t="str">
        <f t="shared" ca="1" si="3"/>
        <v/>
      </c>
      <c r="H11" s="160" t="str">
        <f t="shared" ca="1" si="4"/>
        <v/>
      </c>
      <c r="I11" s="43">
        <f t="shared" ca="1" si="5"/>
        <v>0</v>
      </c>
      <c r="K11" s="151"/>
      <c r="L11" s="151"/>
    </row>
    <row r="12" spans="1:16" ht="18" customHeight="1">
      <c r="B12" s="42">
        <v>6</v>
      </c>
      <c r="C12" s="211" t="str">
        <f t="shared" ca="1" si="0"/>
        <v/>
      </c>
      <c r="D12" s="211" t="str">
        <f t="shared" ca="1" si="1"/>
        <v/>
      </c>
      <c r="E12" s="212" t="str">
        <f t="shared" ca="1" si="2"/>
        <v/>
      </c>
      <c r="F12" s="219" t="str">
        <f ca="1">IFERROR(IF(E12="","",VLOOKUP(E12,基準単価!$D$7:$G$35,4,0)),"")</f>
        <v/>
      </c>
      <c r="G12" s="210" t="str">
        <f t="shared" ca="1" si="3"/>
        <v/>
      </c>
      <c r="H12" s="160" t="str">
        <f t="shared" ca="1" si="4"/>
        <v/>
      </c>
      <c r="I12" s="43">
        <f t="shared" ca="1" si="5"/>
        <v>0</v>
      </c>
      <c r="K12"/>
      <c r="L12"/>
    </row>
    <row r="13" spans="1:16" ht="18" customHeight="1">
      <c r="B13" s="42">
        <v>7</v>
      </c>
      <c r="C13" s="211" t="str">
        <f t="shared" ca="1" si="0"/>
        <v/>
      </c>
      <c r="D13" s="211" t="str">
        <f t="shared" ca="1" si="1"/>
        <v/>
      </c>
      <c r="E13" s="212" t="str">
        <f t="shared" ca="1" si="2"/>
        <v/>
      </c>
      <c r="F13" s="219" t="str">
        <f ca="1">IFERROR(IF(E13="","",VLOOKUP(E13,基準単価!$D$7:$G$35,4,0)),"")</f>
        <v/>
      </c>
      <c r="G13" s="210" t="str">
        <f t="shared" ca="1" si="3"/>
        <v/>
      </c>
      <c r="H13" s="160" t="str">
        <f t="shared" ca="1" si="4"/>
        <v/>
      </c>
      <c r="I13" s="43">
        <f t="shared" ca="1" si="5"/>
        <v>0</v>
      </c>
      <c r="K13"/>
      <c r="L13"/>
    </row>
    <row r="14" spans="1:16" ht="18" customHeight="1">
      <c r="B14" s="42">
        <v>8</v>
      </c>
      <c r="C14" s="211" t="str">
        <f t="shared" ca="1" si="0"/>
        <v/>
      </c>
      <c r="D14" s="211" t="str">
        <f t="shared" ca="1" si="1"/>
        <v/>
      </c>
      <c r="E14" s="212" t="str">
        <f t="shared" ca="1" si="2"/>
        <v/>
      </c>
      <c r="F14" s="219" t="str">
        <f ca="1">IFERROR(IF(E14="","",VLOOKUP(E14,基準単価!$D$7:$G$35,4,0)),"")</f>
        <v/>
      </c>
      <c r="G14" s="210" t="str">
        <f t="shared" ca="1" si="3"/>
        <v/>
      </c>
      <c r="H14" s="160" t="str">
        <f t="shared" ca="1" si="4"/>
        <v/>
      </c>
      <c r="I14" s="43">
        <f t="shared" ca="1" si="5"/>
        <v>0</v>
      </c>
      <c r="K14"/>
      <c r="L14"/>
    </row>
    <row r="15" spans="1:16" ht="18" customHeight="1">
      <c r="B15" s="42">
        <v>9</v>
      </c>
      <c r="C15" s="211" t="str">
        <f t="shared" ca="1" si="0"/>
        <v/>
      </c>
      <c r="D15" s="211" t="str">
        <f t="shared" ca="1" si="1"/>
        <v/>
      </c>
      <c r="E15" s="212" t="str">
        <f t="shared" ca="1" si="2"/>
        <v/>
      </c>
      <c r="F15" s="219" t="str">
        <f ca="1">IFERROR(IF(E15="","",VLOOKUP(E15,基準単価!$D$7:$G$35,4,0)),"")</f>
        <v/>
      </c>
      <c r="G15" s="210" t="str">
        <f t="shared" ca="1" si="3"/>
        <v/>
      </c>
      <c r="H15" s="160" t="str">
        <f t="shared" ca="1" si="4"/>
        <v/>
      </c>
      <c r="I15" s="43">
        <f t="shared" ca="1" si="5"/>
        <v>0</v>
      </c>
      <c r="K15"/>
      <c r="L15"/>
    </row>
    <row r="16" spans="1:16" ht="18" customHeight="1" thickBot="1">
      <c r="B16" s="42">
        <v>10</v>
      </c>
      <c r="C16" s="211" t="str">
        <f t="shared" ca="1" si="0"/>
        <v/>
      </c>
      <c r="D16" s="211" t="str">
        <f t="shared" ca="1" si="1"/>
        <v/>
      </c>
      <c r="E16" s="212" t="str">
        <f t="shared" ca="1" si="2"/>
        <v/>
      </c>
      <c r="F16" s="219" t="str">
        <f ca="1">IFERROR(IF(E16="","",VLOOKUP(E16,基準単価!$D$7:$G$35,4,0)),"")</f>
        <v/>
      </c>
      <c r="G16" s="210" t="str">
        <f t="shared" ca="1" si="3"/>
        <v/>
      </c>
      <c r="H16" s="160" t="str">
        <f t="shared" ca="1" si="4"/>
        <v/>
      </c>
      <c r="I16" s="43">
        <f t="shared" ca="1" si="5"/>
        <v>0</v>
      </c>
      <c r="K16"/>
      <c r="L16"/>
    </row>
    <row r="17" spans="2:16" ht="18" customHeight="1" thickTop="1" thickBot="1">
      <c r="B17" s="296" t="s">
        <v>18</v>
      </c>
      <c r="C17" s="297"/>
      <c r="D17" s="297"/>
      <c r="E17" s="298"/>
      <c r="F17" s="45"/>
      <c r="G17" s="45"/>
      <c r="H17" s="162"/>
      <c r="I17" s="58">
        <f ca="1">SUM(I7:I16)</f>
        <v>0</v>
      </c>
      <c r="K17"/>
    </row>
    <row r="18" spans="2:16" ht="15" customHeight="1">
      <c r="B18" s="164"/>
      <c r="C18" s="164"/>
      <c r="D18" s="164"/>
      <c r="E18" s="164"/>
      <c r="F18" s="161"/>
      <c r="G18" s="161"/>
      <c r="H18" s="161"/>
      <c r="I18" s="161"/>
      <c r="K18"/>
    </row>
    <row r="19" spans="2:16" ht="15" customHeight="1" thickBot="1">
      <c r="B19" s="164"/>
      <c r="C19" s="311" t="s">
        <v>192</v>
      </c>
      <c r="D19" s="311"/>
      <c r="E19" s="311"/>
      <c r="F19" s="161"/>
      <c r="G19" s="161"/>
      <c r="H19" s="161"/>
      <c r="I19" s="161"/>
      <c r="J19" s="161"/>
      <c r="K19" s="161"/>
      <c r="L19" s="161"/>
      <c r="M19" s="161"/>
      <c r="N19" s="161"/>
      <c r="O19"/>
      <c r="P19"/>
    </row>
    <row r="20" spans="2:16" ht="13.05" customHeight="1">
      <c r="B20" s="300" t="s">
        <v>15</v>
      </c>
      <c r="C20" s="301" t="s">
        <v>21</v>
      </c>
      <c r="D20" s="302" t="s">
        <v>195</v>
      </c>
      <c r="E20" s="299" t="s">
        <v>181</v>
      </c>
      <c r="F20" s="294" t="s">
        <v>16</v>
      </c>
      <c r="G20" s="167"/>
      <c r="H20" s="313" t="s">
        <v>153</v>
      </c>
      <c r="I20" s="303" t="s">
        <v>17</v>
      </c>
      <c r="J20" s="161"/>
      <c r="K20" s="161"/>
      <c r="L20" s="161"/>
      <c r="M20" s="161"/>
      <c r="N20" s="161"/>
      <c r="O20"/>
      <c r="P20"/>
    </row>
    <row r="21" spans="2:16" ht="30" customHeight="1">
      <c r="B21" s="300"/>
      <c r="C21" s="301"/>
      <c r="D21" s="302"/>
      <c r="E21" s="299"/>
      <c r="F21" s="312"/>
      <c r="G21" s="230" t="s">
        <v>11</v>
      </c>
      <c r="H21" s="314"/>
      <c r="I21" s="305"/>
      <c r="J21" s="161"/>
      <c r="K21" s="161"/>
      <c r="L21" s="161"/>
      <c r="M21" s="161"/>
      <c r="N21" s="161"/>
      <c r="O21"/>
      <c r="P21"/>
    </row>
    <row r="22" spans="2:16" ht="18" customHeight="1">
      <c r="B22" s="42">
        <v>1</v>
      </c>
      <c r="C22" s="211">
        <f ca="1">IFERROR(INDIRECT("個票"&amp;$B22&amp;"！$AF$3"),"")</f>
        <v>0</v>
      </c>
      <c r="D22" s="211">
        <f ca="1">IFERROR(INDIRECT("個票"&amp;$B22&amp;"！$L$3"),"")</f>
        <v>0</v>
      </c>
      <c r="E22" s="212">
        <f ca="1">IFERROR(INDIRECT("個票"&amp;$B22&amp;"！$L$4"),"")</f>
        <v>0</v>
      </c>
      <c r="F22" s="44" t="str">
        <f ca="1">IFERROR(IF(E22="","",VLOOKUP(E22,基準単価!$D$7:$I$35,6,0)),"")</f>
        <v/>
      </c>
      <c r="G22" s="210">
        <f ca="1">IFERROR(INDIRECT("個票"&amp;B22&amp;"！$AH$73"),"")</f>
        <v>0</v>
      </c>
      <c r="H22" s="160">
        <f ca="1">IFERROR(ROUNDDOWN((G22)/1000,0)*1000,"")</f>
        <v>0</v>
      </c>
      <c r="I22" s="43">
        <f ca="1">MIN(F22,H22)</f>
        <v>0</v>
      </c>
      <c r="J22" s="161"/>
      <c r="K22" s="161"/>
      <c r="L22" s="161"/>
      <c r="M22" s="161"/>
      <c r="N22" s="161"/>
      <c r="O22"/>
      <c r="P22"/>
    </row>
    <row r="23" spans="2:16" ht="18" customHeight="1">
      <c r="B23" s="42">
        <v>2</v>
      </c>
      <c r="C23" s="211" t="str">
        <f t="shared" ref="C23:C31" ca="1" si="6">IFERROR(INDIRECT("個票"&amp;$B23&amp;"！$AF$3"),"")</f>
        <v/>
      </c>
      <c r="D23" s="211" t="str">
        <f t="shared" ref="D23:D31" ca="1" si="7">IFERROR(INDIRECT("個票"&amp;$B23&amp;"！$L$3"),"")</f>
        <v/>
      </c>
      <c r="E23" s="212" t="str">
        <f t="shared" ref="E23:E31" ca="1" si="8">IFERROR(INDIRECT("個票"&amp;$B23&amp;"！$L$4"),"")</f>
        <v/>
      </c>
      <c r="F23" s="44" t="str">
        <f ca="1">IFERROR(IF(E23="","",VLOOKUP(E23,基準単価!$D$7:$I$35,6,0)),"")</f>
        <v/>
      </c>
      <c r="G23" s="210" t="str">
        <f t="shared" ref="G23:G31" ca="1" si="9">IFERROR(INDIRECT("個票"&amp;B23&amp;"！$AH$73"),"")</f>
        <v/>
      </c>
      <c r="H23" s="160" t="str">
        <f t="shared" ref="H23:H31" ca="1" si="10">IFERROR(ROUNDDOWN((G23)/1000,0)*1000,"")</f>
        <v/>
      </c>
      <c r="I23" s="43">
        <f t="shared" ref="I23:I31" ca="1" si="11">MIN(F23,H23)</f>
        <v>0</v>
      </c>
      <c r="J23" s="161"/>
      <c r="K23" s="161"/>
      <c r="L23" s="161"/>
      <c r="M23" s="161"/>
      <c r="N23" s="161"/>
      <c r="O23"/>
      <c r="P23"/>
    </row>
    <row r="24" spans="2:16" ht="18" customHeight="1">
      <c r="B24" s="42">
        <v>3</v>
      </c>
      <c r="C24" s="211" t="str">
        <f t="shared" ca="1" si="6"/>
        <v/>
      </c>
      <c r="D24" s="211" t="str">
        <f t="shared" ca="1" si="7"/>
        <v/>
      </c>
      <c r="E24" s="212" t="str">
        <f t="shared" ca="1" si="8"/>
        <v/>
      </c>
      <c r="F24" s="44" t="str">
        <f ca="1">IFERROR(IF(E24="","",VLOOKUP(E24,基準単価!$D$7:$I$35,6,0)),"")</f>
        <v/>
      </c>
      <c r="G24" s="210" t="str">
        <f t="shared" ca="1" si="9"/>
        <v/>
      </c>
      <c r="H24" s="160" t="str">
        <f t="shared" ca="1" si="10"/>
        <v/>
      </c>
      <c r="I24" s="43">
        <f t="shared" ca="1" si="11"/>
        <v>0</v>
      </c>
      <c r="J24" s="161"/>
      <c r="K24" s="161"/>
      <c r="L24" s="161"/>
      <c r="M24" s="161"/>
      <c r="N24" s="161"/>
      <c r="O24"/>
      <c r="P24"/>
    </row>
    <row r="25" spans="2:16" ht="18" customHeight="1">
      <c r="B25" s="42">
        <v>4</v>
      </c>
      <c r="C25" s="211" t="str">
        <f t="shared" ca="1" si="6"/>
        <v/>
      </c>
      <c r="D25" s="211" t="str">
        <f t="shared" ca="1" si="7"/>
        <v/>
      </c>
      <c r="E25" s="212" t="str">
        <f t="shared" ca="1" si="8"/>
        <v/>
      </c>
      <c r="F25" s="44" t="str">
        <f ca="1">IFERROR(IF(E25="","",VLOOKUP(E25,基準単価!$D$7:$I$35,6,0)),"")</f>
        <v/>
      </c>
      <c r="G25" s="210" t="str">
        <f t="shared" ca="1" si="9"/>
        <v/>
      </c>
      <c r="H25" s="160" t="str">
        <f t="shared" ca="1" si="10"/>
        <v/>
      </c>
      <c r="I25" s="43">
        <f t="shared" ca="1" si="11"/>
        <v>0</v>
      </c>
      <c r="J25" s="161"/>
      <c r="K25" s="161"/>
      <c r="L25" s="161"/>
      <c r="M25" s="161"/>
      <c r="N25" s="161"/>
      <c r="O25"/>
      <c r="P25"/>
    </row>
    <row r="26" spans="2:16" ht="18" customHeight="1">
      <c r="B26" s="42">
        <v>5</v>
      </c>
      <c r="C26" s="211" t="str">
        <f t="shared" ca="1" si="6"/>
        <v/>
      </c>
      <c r="D26" s="211" t="str">
        <f t="shared" ca="1" si="7"/>
        <v/>
      </c>
      <c r="E26" s="212" t="str">
        <f t="shared" ca="1" si="8"/>
        <v/>
      </c>
      <c r="F26" s="44" t="str">
        <f ca="1">IFERROR(IF(E26="","",VLOOKUP(E26,基準単価!$D$7:$I$35,6,0)),"")</f>
        <v/>
      </c>
      <c r="G26" s="210" t="str">
        <f t="shared" ca="1" si="9"/>
        <v/>
      </c>
      <c r="H26" s="160" t="str">
        <f t="shared" ca="1" si="10"/>
        <v/>
      </c>
      <c r="I26" s="43">
        <f t="shared" ca="1" si="11"/>
        <v>0</v>
      </c>
      <c r="J26" s="161"/>
      <c r="K26" s="161"/>
      <c r="L26" s="161"/>
      <c r="M26" s="161"/>
      <c r="N26" s="161"/>
      <c r="O26"/>
      <c r="P26"/>
    </row>
    <row r="27" spans="2:16" ht="18" customHeight="1">
      <c r="B27" s="42">
        <v>6</v>
      </c>
      <c r="C27" s="211" t="str">
        <f t="shared" ca="1" si="6"/>
        <v/>
      </c>
      <c r="D27" s="211" t="str">
        <f t="shared" ca="1" si="7"/>
        <v/>
      </c>
      <c r="E27" s="212" t="str">
        <f t="shared" ca="1" si="8"/>
        <v/>
      </c>
      <c r="F27" s="44" t="str">
        <f ca="1">IFERROR(IF(E27="","",VLOOKUP(E27,基準単価!$D$7:$I$35,6,0)),"")</f>
        <v/>
      </c>
      <c r="G27" s="210" t="str">
        <f t="shared" ca="1" si="9"/>
        <v/>
      </c>
      <c r="H27" s="160" t="str">
        <f t="shared" ca="1" si="10"/>
        <v/>
      </c>
      <c r="I27" s="43">
        <f t="shared" ca="1" si="11"/>
        <v>0</v>
      </c>
      <c r="J27" s="161"/>
      <c r="K27" s="161"/>
      <c r="L27" s="161"/>
      <c r="M27" s="161"/>
      <c r="N27" s="161"/>
      <c r="O27"/>
      <c r="P27"/>
    </row>
    <row r="28" spans="2:16" ht="18" customHeight="1">
      <c r="B28" s="42">
        <v>7</v>
      </c>
      <c r="C28" s="211" t="str">
        <f t="shared" ca="1" si="6"/>
        <v/>
      </c>
      <c r="D28" s="211" t="str">
        <f t="shared" ca="1" si="7"/>
        <v/>
      </c>
      <c r="E28" s="212" t="str">
        <f t="shared" ca="1" si="8"/>
        <v/>
      </c>
      <c r="F28" s="44" t="str">
        <f ca="1">IFERROR(IF(E28="","",VLOOKUP(E28,基準単価!$D$7:$I$35,6,0)),"")</f>
        <v/>
      </c>
      <c r="G28" s="210" t="str">
        <f t="shared" ca="1" si="9"/>
        <v/>
      </c>
      <c r="H28" s="160" t="str">
        <f t="shared" ca="1" si="10"/>
        <v/>
      </c>
      <c r="I28" s="43">
        <f t="shared" ca="1" si="11"/>
        <v>0</v>
      </c>
      <c r="J28" s="161"/>
      <c r="K28" s="161"/>
      <c r="L28" s="161"/>
      <c r="M28" s="161"/>
      <c r="N28" s="161"/>
      <c r="O28"/>
      <c r="P28"/>
    </row>
    <row r="29" spans="2:16" ht="18" customHeight="1">
      <c r="B29" s="42">
        <v>8</v>
      </c>
      <c r="C29" s="211" t="str">
        <f t="shared" ca="1" si="6"/>
        <v/>
      </c>
      <c r="D29" s="211" t="str">
        <f t="shared" ca="1" si="7"/>
        <v/>
      </c>
      <c r="E29" s="212" t="str">
        <f t="shared" ca="1" si="8"/>
        <v/>
      </c>
      <c r="F29" s="44" t="str">
        <f ca="1">IFERROR(IF(E29="","",VLOOKUP(E29,基準単価!$D$7:$I$35,6,0)),"")</f>
        <v/>
      </c>
      <c r="G29" s="210" t="str">
        <f t="shared" ca="1" si="9"/>
        <v/>
      </c>
      <c r="H29" s="160" t="str">
        <f t="shared" ca="1" si="10"/>
        <v/>
      </c>
      <c r="I29" s="43">
        <f t="shared" ca="1" si="11"/>
        <v>0</v>
      </c>
      <c r="J29" s="161"/>
      <c r="K29" s="161"/>
      <c r="L29" s="161"/>
      <c r="M29" s="161"/>
      <c r="N29" s="161"/>
      <c r="O29"/>
      <c r="P29"/>
    </row>
    <row r="30" spans="2:16" ht="18" customHeight="1">
      <c r="B30" s="42">
        <v>9</v>
      </c>
      <c r="C30" s="211" t="str">
        <f t="shared" ca="1" si="6"/>
        <v/>
      </c>
      <c r="D30" s="211" t="str">
        <f t="shared" ca="1" si="7"/>
        <v/>
      </c>
      <c r="E30" s="212" t="str">
        <f t="shared" ca="1" si="8"/>
        <v/>
      </c>
      <c r="F30" s="44" t="str">
        <f ca="1">IFERROR(IF(E30="","",VLOOKUP(E30,基準単価!$D$7:$I$35,6,0)),"")</f>
        <v/>
      </c>
      <c r="G30" s="210" t="str">
        <f t="shared" ca="1" si="9"/>
        <v/>
      </c>
      <c r="H30" s="160" t="str">
        <f t="shared" ca="1" si="10"/>
        <v/>
      </c>
      <c r="I30" s="43">
        <f t="shared" ca="1" si="11"/>
        <v>0</v>
      </c>
      <c r="J30" s="161"/>
      <c r="K30" s="161"/>
      <c r="L30" s="161"/>
      <c r="M30" s="161"/>
      <c r="N30" s="161"/>
      <c r="O30"/>
      <c r="P30"/>
    </row>
    <row r="31" spans="2:16" ht="18" customHeight="1" thickBot="1">
      <c r="B31" s="42">
        <v>10</v>
      </c>
      <c r="C31" s="211" t="str">
        <f t="shared" ca="1" si="6"/>
        <v/>
      </c>
      <c r="D31" s="211" t="str">
        <f t="shared" ca="1" si="7"/>
        <v/>
      </c>
      <c r="E31" s="212" t="str">
        <f t="shared" ca="1" si="8"/>
        <v/>
      </c>
      <c r="F31" s="44" t="str">
        <f ca="1">IFERROR(IF(E31="","",VLOOKUP(E31,基準単価!$D$7:$I$35,6,0)),"")</f>
        <v/>
      </c>
      <c r="G31" s="210" t="str">
        <f t="shared" ca="1" si="9"/>
        <v/>
      </c>
      <c r="H31" s="160" t="str">
        <f t="shared" ca="1" si="10"/>
        <v/>
      </c>
      <c r="I31" s="43">
        <f t="shared" ca="1" si="11"/>
        <v>0</v>
      </c>
      <c r="J31" s="161"/>
      <c r="K31" s="161"/>
      <c r="L31" s="161"/>
      <c r="M31" s="161"/>
      <c r="N31" s="161"/>
      <c r="O31"/>
      <c r="P31"/>
    </row>
    <row r="32" spans="2:16" ht="18" customHeight="1" thickTop="1" thickBot="1">
      <c r="B32" s="296" t="s">
        <v>18</v>
      </c>
      <c r="C32" s="297"/>
      <c r="D32" s="297"/>
      <c r="E32" s="298"/>
      <c r="F32" s="46"/>
      <c r="G32" s="45"/>
      <c r="H32" s="162"/>
      <c r="I32" s="58">
        <f ca="1">SUM(I22:I31)</f>
        <v>0</v>
      </c>
      <c r="O32"/>
      <c r="P32"/>
    </row>
    <row r="33" spans="1:16" ht="15" customHeight="1">
      <c r="B33" s="164"/>
      <c r="C33" s="164"/>
      <c r="D33" s="164"/>
      <c r="E33" s="164"/>
      <c r="F33" s="161"/>
      <c r="G33" s="161"/>
      <c r="H33" s="161"/>
      <c r="I33" s="161"/>
      <c r="O33"/>
      <c r="P33"/>
    </row>
    <row r="34" spans="1:16" customFormat="1" ht="15" customHeight="1" thickBot="1">
      <c r="A34" s="8"/>
      <c r="B34" s="151" t="s">
        <v>151</v>
      </c>
      <c r="C34" s="8"/>
      <c r="D34" s="8"/>
      <c r="E34" s="8"/>
      <c r="F34" s="8"/>
      <c r="G34" s="8"/>
      <c r="H34" s="8"/>
      <c r="I34" s="8"/>
      <c r="J34" s="8"/>
    </row>
    <row r="35" spans="1:16" customFormat="1" ht="13.05" customHeight="1">
      <c r="A35" s="8"/>
      <c r="B35" s="300" t="s">
        <v>15</v>
      </c>
      <c r="C35" s="301" t="s">
        <v>21</v>
      </c>
      <c r="D35" s="302" t="s">
        <v>195</v>
      </c>
      <c r="E35" s="299" t="s">
        <v>181</v>
      </c>
      <c r="F35" s="315" t="s">
        <v>98</v>
      </c>
      <c r="G35" s="232"/>
      <c r="H35" s="317" t="s">
        <v>154</v>
      </c>
      <c r="I35" s="303" t="s">
        <v>99</v>
      </c>
      <c r="J35" s="8"/>
      <c r="L35" s="8"/>
      <c r="O35" s="8"/>
    </row>
    <row r="36" spans="1:16" customFormat="1" ht="30" customHeight="1">
      <c r="A36" s="8"/>
      <c r="B36" s="300"/>
      <c r="C36" s="301"/>
      <c r="D36" s="302"/>
      <c r="E36" s="299"/>
      <c r="F36" s="316"/>
      <c r="G36" s="231" t="s">
        <v>11</v>
      </c>
      <c r="H36" s="318"/>
      <c r="I36" s="304"/>
      <c r="J36" s="8"/>
      <c r="L36" s="8"/>
      <c r="P36" s="8"/>
    </row>
    <row r="37" spans="1:16" customFormat="1" ht="18" customHeight="1">
      <c r="A37" s="8"/>
      <c r="B37" s="42">
        <v>1</v>
      </c>
      <c r="C37" s="211">
        <f ca="1">IFERROR(INDIRECT("個票"&amp;$B37&amp;"！$AF$3"),"")</f>
        <v>0</v>
      </c>
      <c r="D37" s="211">
        <f ca="1">IFERROR(INDIRECT("個票"&amp;$B37&amp;"！$L$3"),"")</f>
        <v>0</v>
      </c>
      <c r="E37" s="212">
        <f ca="1">IFERROR(INDIRECT("個票"&amp;$B37&amp;"！$L$4"),"")</f>
        <v>0</v>
      </c>
      <c r="F37" s="44" t="str">
        <f ca="1">IFERROR(IF(E37="","",VLOOKUP(E37,基準単価!$D$7:$K$35,8,0)),"")</f>
        <v/>
      </c>
      <c r="G37" s="210">
        <f ca="1">IFERROR(INDIRECT("個票"&amp;B37&amp;"！$AH$101"),"")</f>
        <v>0</v>
      </c>
      <c r="H37" s="160">
        <f ca="1">IFERROR(ROUNDDOWN((G37)/1000,0)*1000,"")</f>
        <v>0</v>
      </c>
      <c r="I37" s="43">
        <f ca="1">MIN(F37,H37)</f>
        <v>0</v>
      </c>
      <c r="J37" s="8"/>
      <c r="L37" s="8"/>
      <c r="P37" s="8"/>
    </row>
    <row r="38" spans="1:16" customFormat="1" ht="18" customHeight="1">
      <c r="A38" s="8"/>
      <c r="B38" s="42">
        <v>2</v>
      </c>
      <c r="C38" s="211" t="str">
        <f t="shared" ref="C38:C46" ca="1" si="12">IFERROR(INDIRECT("個票"&amp;$B38&amp;"！$AF$3"),"")</f>
        <v/>
      </c>
      <c r="D38" s="211" t="str">
        <f t="shared" ref="D38:D46" ca="1" si="13">IFERROR(INDIRECT("個票"&amp;$B38&amp;"！$L$3"),"")</f>
        <v/>
      </c>
      <c r="E38" s="212" t="str">
        <f t="shared" ref="E38:E46" ca="1" si="14">IFERROR(INDIRECT("個票"&amp;$B38&amp;"！$L$4"),"")</f>
        <v/>
      </c>
      <c r="F38" s="44" t="str">
        <f ca="1">IFERROR(IF(E38="","",VLOOKUP(E38,基準単価!$D$7:$K$35,8,0)),"")</f>
        <v/>
      </c>
      <c r="G38" s="210" t="str">
        <f t="shared" ref="G38:G46" ca="1" si="15">IFERROR(INDIRECT("個票"&amp;B38&amp;"！$AH$101"),"")</f>
        <v/>
      </c>
      <c r="H38" s="160" t="str">
        <f t="shared" ref="H38:H46" ca="1" si="16">IFERROR(ROUNDDOWN((G38)/1000,0)*1000,"")</f>
        <v/>
      </c>
      <c r="I38" s="43">
        <f t="shared" ref="I38:I46" ca="1" si="17">MIN(F38,H38)</f>
        <v>0</v>
      </c>
      <c r="J38" s="8"/>
      <c r="L38" s="8"/>
      <c r="P38" s="8"/>
    </row>
    <row r="39" spans="1:16" customFormat="1" ht="18" customHeight="1">
      <c r="A39" s="8"/>
      <c r="B39" s="42">
        <v>3</v>
      </c>
      <c r="C39" s="211" t="str">
        <f t="shared" ca="1" si="12"/>
        <v/>
      </c>
      <c r="D39" s="211" t="str">
        <f t="shared" ca="1" si="13"/>
        <v/>
      </c>
      <c r="E39" s="212" t="str">
        <f t="shared" ca="1" si="14"/>
        <v/>
      </c>
      <c r="F39" s="44" t="str">
        <f ca="1">IFERROR(IF(E39="","",VLOOKUP(E39,基準単価!$D$7:$K$35,8,0)),"")</f>
        <v/>
      </c>
      <c r="G39" s="210" t="str">
        <f t="shared" ca="1" si="15"/>
        <v/>
      </c>
      <c r="H39" s="160" t="str">
        <f t="shared" ca="1" si="16"/>
        <v/>
      </c>
      <c r="I39" s="43">
        <f t="shared" ca="1" si="17"/>
        <v>0</v>
      </c>
      <c r="J39" s="8"/>
      <c r="L39" s="8"/>
      <c r="P39" s="8"/>
    </row>
    <row r="40" spans="1:16" customFormat="1" ht="18" customHeight="1">
      <c r="A40" s="8"/>
      <c r="B40" s="42">
        <v>4</v>
      </c>
      <c r="C40" s="211" t="str">
        <f t="shared" ca="1" si="12"/>
        <v/>
      </c>
      <c r="D40" s="211" t="str">
        <f t="shared" ca="1" si="13"/>
        <v/>
      </c>
      <c r="E40" s="212" t="str">
        <f t="shared" ca="1" si="14"/>
        <v/>
      </c>
      <c r="F40" s="44" t="str">
        <f ca="1">IFERROR(IF(E40="","",VLOOKUP(E40,基準単価!$D$7:$K$35,8,0)),"")</f>
        <v/>
      </c>
      <c r="G40" s="210" t="str">
        <f t="shared" ca="1" si="15"/>
        <v/>
      </c>
      <c r="H40" s="160" t="str">
        <f t="shared" ca="1" si="16"/>
        <v/>
      </c>
      <c r="I40" s="43">
        <f t="shared" ca="1" si="17"/>
        <v>0</v>
      </c>
      <c r="J40" s="8"/>
      <c r="L40" s="8"/>
      <c r="N40" s="151"/>
      <c r="P40" s="8"/>
    </row>
    <row r="41" spans="1:16" customFormat="1" ht="18" customHeight="1">
      <c r="A41" s="8"/>
      <c r="B41" s="42">
        <v>5</v>
      </c>
      <c r="C41" s="211" t="str">
        <f t="shared" ca="1" si="12"/>
        <v/>
      </c>
      <c r="D41" s="211" t="str">
        <f t="shared" ca="1" si="13"/>
        <v/>
      </c>
      <c r="E41" s="212" t="str">
        <f t="shared" ca="1" si="14"/>
        <v/>
      </c>
      <c r="F41" s="44" t="str">
        <f ca="1">IFERROR(IF(E41="","",VLOOKUP(E41,基準単価!$D$7:$K$35,8,0)),"")</f>
        <v/>
      </c>
      <c r="G41" s="210" t="str">
        <f t="shared" ca="1" si="15"/>
        <v/>
      </c>
      <c r="H41" s="160" t="str">
        <f t="shared" ca="1" si="16"/>
        <v/>
      </c>
      <c r="I41" s="43">
        <f t="shared" ca="1" si="17"/>
        <v>0</v>
      </c>
      <c r="J41" s="8"/>
      <c r="L41" s="8"/>
      <c r="P41" s="8"/>
    </row>
    <row r="42" spans="1:16" customFormat="1" ht="18" customHeight="1">
      <c r="A42" s="8"/>
      <c r="B42" s="42">
        <v>6</v>
      </c>
      <c r="C42" s="211" t="str">
        <f t="shared" ca="1" si="12"/>
        <v/>
      </c>
      <c r="D42" s="211" t="str">
        <f t="shared" ca="1" si="13"/>
        <v/>
      </c>
      <c r="E42" s="212" t="str">
        <f t="shared" ca="1" si="14"/>
        <v/>
      </c>
      <c r="F42" s="44" t="str">
        <f ca="1">IFERROR(IF(E42="","",VLOOKUP(E42,基準単価!$D$7:$K$35,8,0)),"")</f>
        <v/>
      </c>
      <c r="G42" s="210" t="str">
        <f t="shared" ca="1" si="15"/>
        <v/>
      </c>
      <c r="H42" s="160" t="str">
        <f t="shared" ca="1" si="16"/>
        <v/>
      </c>
      <c r="I42" s="43">
        <f t="shared" ca="1" si="17"/>
        <v>0</v>
      </c>
      <c r="J42" s="8"/>
      <c r="L42" s="8"/>
      <c r="P42" s="8"/>
    </row>
    <row r="43" spans="1:16" customFormat="1" ht="18" customHeight="1">
      <c r="A43" s="8"/>
      <c r="B43" s="42">
        <v>7</v>
      </c>
      <c r="C43" s="211" t="str">
        <f t="shared" ca="1" si="12"/>
        <v/>
      </c>
      <c r="D43" s="211" t="str">
        <f t="shared" ca="1" si="13"/>
        <v/>
      </c>
      <c r="E43" s="212" t="str">
        <f t="shared" ca="1" si="14"/>
        <v/>
      </c>
      <c r="F43" s="44" t="str">
        <f ca="1">IFERROR(IF(E43="","",VLOOKUP(E43,基準単価!$D$7:$K$35,8,0)),"")</f>
        <v/>
      </c>
      <c r="G43" s="210" t="str">
        <f t="shared" ca="1" si="15"/>
        <v/>
      </c>
      <c r="H43" s="160" t="str">
        <f t="shared" ca="1" si="16"/>
        <v/>
      </c>
      <c r="I43" s="43">
        <f t="shared" ca="1" si="17"/>
        <v>0</v>
      </c>
      <c r="J43" s="8"/>
      <c r="L43" s="8"/>
      <c r="P43" s="8"/>
    </row>
    <row r="44" spans="1:16" customFormat="1" ht="18" customHeight="1">
      <c r="A44" s="8"/>
      <c r="B44" s="42">
        <v>8</v>
      </c>
      <c r="C44" s="211" t="str">
        <f t="shared" ca="1" si="12"/>
        <v/>
      </c>
      <c r="D44" s="211" t="str">
        <f t="shared" ca="1" si="13"/>
        <v/>
      </c>
      <c r="E44" s="212" t="str">
        <f t="shared" ca="1" si="14"/>
        <v/>
      </c>
      <c r="F44" s="44" t="str">
        <f ca="1">IFERROR(IF(E44="","",VLOOKUP(E44,基準単価!$D$7:$K$35,8,0)),"")</f>
        <v/>
      </c>
      <c r="G44" s="210" t="str">
        <f t="shared" ca="1" si="15"/>
        <v/>
      </c>
      <c r="H44" s="160" t="str">
        <f t="shared" ca="1" si="16"/>
        <v/>
      </c>
      <c r="I44" s="43">
        <f t="shared" ca="1" si="17"/>
        <v>0</v>
      </c>
      <c r="J44" s="8"/>
      <c r="L44" s="8"/>
      <c r="P44" s="8"/>
    </row>
    <row r="45" spans="1:16" customFormat="1" ht="18" customHeight="1">
      <c r="A45" s="8"/>
      <c r="B45" s="42">
        <v>9</v>
      </c>
      <c r="C45" s="211" t="str">
        <f t="shared" ca="1" si="12"/>
        <v/>
      </c>
      <c r="D45" s="211" t="str">
        <f t="shared" ca="1" si="13"/>
        <v/>
      </c>
      <c r="E45" s="212" t="str">
        <f t="shared" ca="1" si="14"/>
        <v/>
      </c>
      <c r="F45" s="44" t="str">
        <f ca="1">IFERROR(IF(E45="","",VLOOKUP(E45,基準単価!$D$7:$K$35,8,0)),"")</f>
        <v/>
      </c>
      <c r="G45" s="210" t="str">
        <f t="shared" ca="1" si="15"/>
        <v/>
      </c>
      <c r="H45" s="160" t="str">
        <f t="shared" ca="1" si="16"/>
        <v/>
      </c>
      <c r="I45" s="43">
        <f t="shared" ca="1" si="17"/>
        <v>0</v>
      </c>
      <c r="J45" s="8"/>
      <c r="L45" s="8"/>
      <c r="P45" s="8"/>
    </row>
    <row r="46" spans="1:16" customFormat="1" ht="18" customHeight="1" thickBot="1">
      <c r="A46" s="8"/>
      <c r="B46" s="42">
        <v>10</v>
      </c>
      <c r="C46" s="211" t="str">
        <f t="shared" ca="1" si="12"/>
        <v/>
      </c>
      <c r="D46" s="211" t="str">
        <f t="shared" ca="1" si="13"/>
        <v/>
      </c>
      <c r="E46" s="212" t="str">
        <f t="shared" ca="1" si="14"/>
        <v/>
      </c>
      <c r="F46" s="44" t="str">
        <f ca="1">IFERROR(IF(E46="","",VLOOKUP(E46,基準単価!$D$7:$K$35,8,0)),"")</f>
        <v/>
      </c>
      <c r="G46" s="210" t="str">
        <f t="shared" ca="1" si="15"/>
        <v/>
      </c>
      <c r="H46" s="160" t="str">
        <f t="shared" ca="1" si="16"/>
        <v/>
      </c>
      <c r="I46" s="43">
        <f t="shared" ca="1" si="17"/>
        <v>0</v>
      </c>
      <c r="J46" s="8"/>
      <c r="L46" s="8"/>
      <c r="P46" s="8"/>
    </row>
    <row r="47" spans="1:16" customFormat="1" ht="19.95" customHeight="1" thickTop="1" thickBot="1">
      <c r="A47" s="8"/>
      <c r="B47" s="296" t="s">
        <v>18</v>
      </c>
      <c r="C47" s="297"/>
      <c r="D47" s="297"/>
      <c r="E47" s="298"/>
      <c r="F47" s="46"/>
      <c r="G47" s="45"/>
      <c r="H47" s="162"/>
      <c r="I47" s="58">
        <f ca="1">SUM(I37:I46)</f>
        <v>0</v>
      </c>
      <c r="J47" s="8"/>
      <c r="K47" s="8"/>
      <c r="L47" s="8"/>
      <c r="M47" s="8"/>
      <c r="N47" s="8"/>
      <c r="O47" s="8"/>
      <c r="P47" s="8"/>
    </row>
    <row r="48" spans="1:16" customFormat="1" ht="15" customHeight="1">
      <c r="A48" s="8"/>
      <c r="B48" s="170"/>
      <c r="C48" s="164"/>
      <c r="D48" s="164"/>
      <c r="E48" s="164"/>
      <c r="F48" s="161"/>
      <c r="G48" s="161"/>
      <c r="H48" s="161"/>
      <c r="I48" s="161"/>
      <c r="J48" s="8"/>
      <c r="K48" s="8"/>
      <c r="L48" s="8"/>
      <c r="M48" s="8"/>
      <c r="N48" s="8"/>
      <c r="O48" s="8"/>
      <c r="P48" s="8"/>
    </row>
    <row r="49" spans="1:16" customFormat="1" ht="15" customHeight="1" thickBot="1">
      <c r="A49" s="8"/>
      <c r="B49" s="164"/>
      <c r="C49" s="164"/>
      <c r="D49" s="164"/>
      <c r="E49" s="164"/>
      <c r="F49" s="161"/>
      <c r="G49" s="161"/>
      <c r="H49" s="161"/>
      <c r="I49" s="161"/>
      <c r="J49" s="8"/>
      <c r="K49" s="8"/>
      <c r="L49" s="8"/>
      <c r="M49" s="8"/>
      <c r="N49" s="8"/>
      <c r="O49" s="8"/>
      <c r="P49" s="8"/>
    </row>
    <row r="50" spans="1:16" customFormat="1" ht="22.95" customHeight="1" thickBot="1">
      <c r="A50" s="8"/>
      <c r="B50" s="171"/>
      <c r="C50" s="307" t="s">
        <v>160</v>
      </c>
      <c r="D50" s="308"/>
      <c r="E50" s="236">
        <f ca="1">(I17+I32+I47)</f>
        <v>0</v>
      </c>
      <c r="F50" s="237" t="s">
        <v>156</v>
      </c>
      <c r="G50" s="175"/>
      <c r="H50" s="161"/>
      <c r="I50" s="161"/>
      <c r="J50" s="8"/>
      <c r="K50" s="8"/>
      <c r="L50" s="8"/>
      <c r="M50" s="8"/>
      <c r="N50" s="8"/>
      <c r="O50" s="8"/>
      <c r="P50" s="8"/>
    </row>
    <row r="51" spans="1:16" customFormat="1" ht="12.6" customHeight="1">
      <c r="A51" s="8"/>
      <c r="B51" s="172"/>
      <c r="C51" s="8"/>
      <c r="D51" s="8"/>
      <c r="E51" s="8"/>
      <c r="F51" s="8"/>
      <c r="G51" s="8"/>
      <c r="H51" s="8"/>
      <c r="I51" s="8"/>
      <c r="J51" s="8"/>
      <c r="K51" s="8"/>
    </row>
    <row r="52" spans="1:16" customFormat="1" ht="12.6" customHeight="1">
      <c r="A52" s="8"/>
      <c r="B52" s="173" t="s">
        <v>158</v>
      </c>
      <c r="C52" s="8"/>
      <c r="D52" s="8"/>
      <c r="E52" s="8"/>
      <c r="F52" s="8"/>
      <c r="G52" s="8"/>
      <c r="H52" s="8"/>
      <c r="I52" s="8"/>
      <c r="J52" s="8"/>
      <c r="K52" s="8"/>
    </row>
    <row r="53" spans="1:16" customFormat="1" ht="12" customHeight="1">
      <c r="A53" s="8"/>
      <c r="B53" s="10">
        <v>1</v>
      </c>
      <c r="C53" s="11" t="s">
        <v>19</v>
      </c>
      <c r="D53" s="8"/>
      <c r="E53" s="8"/>
      <c r="F53" s="8"/>
      <c r="G53" s="8"/>
      <c r="H53" s="8"/>
      <c r="I53" s="8"/>
      <c r="J53" s="8"/>
      <c r="K53" s="8"/>
      <c r="L53" s="8"/>
    </row>
    <row r="54" spans="1:16" customFormat="1" ht="12" customHeight="1">
      <c r="A54" s="8"/>
      <c r="B54" s="10">
        <v>2</v>
      </c>
      <c r="C54" s="11" t="s">
        <v>100</v>
      </c>
      <c r="D54" s="8"/>
      <c r="E54" s="8"/>
      <c r="F54" s="8"/>
      <c r="G54" s="8"/>
      <c r="H54" s="8"/>
      <c r="I54" s="8"/>
      <c r="J54" s="8"/>
      <c r="K54" s="8"/>
      <c r="L54" s="8"/>
    </row>
    <row r="55" spans="1:16" customFormat="1" ht="12" customHeight="1">
      <c r="A55" s="8"/>
      <c r="B55" s="10">
        <v>3</v>
      </c>
      <c r="C55" s="11" t="s">
        <v>177</v>
      </c>
      <c r="D55" s="8"/>
      <c r="E55" s="8"/>
      <c r="F55" s="8"/>
      <c r="G55" s="8"/>
      <c r="H55" s="8"/>
      <c r="I55" s="8"/>
      <c r="J55" s="8"/>
      <c r="K55" s="8"/>
      <c r="L55" s="8"/>
    </row>
    <row r="56" spans="1:16" s="168" customFormat="1" ht="24" customHeight="1">
      <c r="A56" s="169"/>
      <c r="B56" s="174">
        <v>4</v>
      </c>
      <c r="C56" s="306" t="s">
        <v>178</v>
      </c>
      <c r="D56" s="306"/>
      <c r="E56" s="306"/>
      <c r="F56" s="306"/>
      <c r="G56" s="306"/>
      <c r="H56" s="306"/>
      <c r="I56" s="306"/>
      <c r="J56" s="169"/>
      <c r="K56" s="169"/>
      <c r="L56" s="169"/>
    </row>
    <row r="57" spans="1:16" customFormat="1" ht="12" customHeight="1">
      <c r="A57" s="8"/>
      <c r="B57" s="8"/>
      <c r="C57" s="8"/>
      <c r="D57" s="8"/>
      <c r="E57" s="8"/>
      <c r="F57" s="8"/>
      <c r="G57" s="8"/>
      <c r="H57" s="8"/>
      <c r="I57" s="8"/>
      <c r="J57" s="8"/>
      <c r="K57" s="8"/>
      <c r="L57" s="8"/>
    </row>
  </sheetData>
  <sheetProtection algorithmName="SHA-512" hashValue="s/DOBO+re3s9Zhwx2rnrFjFe+nGpyv0dNnkJTBMo9T4+wf4DKIB5/6imK8426MmlN1dppI3J6wr2ZrE06m+JTA==" saltValue="cH0JLw9edgHMRyojzLRohA==" spinCount="100000" sheet="1" formatCells="0" formatColumns="0" formatRows="0" selectLockedCells="1"/>
  <mergeCells count="27">
    <mergeCell ref="I5:I6"/>
    <mergeCell ref="I20:I21"/>
    <mergeCell ref="C56:I56"/>
    <mergeCell ref="C50:D50"/>
    <mergeCell ref="H5:H6"/>
    <mergeCell ref="C19:E19"/>
    <mergeCell ref="F20:F21"/>
    <mergeCell ref="H20:H21"/>
    <mergeCell ref="B17:E17"/>
    <mergeCell ref="B5:B6"/>
    <mergeCell ref="C5:C6"/>
    <mergeCell ref="D5:D6"/>
    <mergeCell ref="E5:E6"/>
    <mergeCell ref="F35:F36"/>
    <mergeCell ref="H35:H36"/>
    <mergeCell ref="I35:I36"/>
    <mergeCell ref="F5:F6"/>
    <mergeCell ref="B47:E47"/>
    <mergeCell ref="E20:E21"/>
    <mergeCell ref="B35:B36"/>
    <mergeCell ref="C35:C36"/>
    <mergeCell ref="D35:D36"/>
    <mergeCell ref="E35:E36"/>
    <mergeCell ref="B20:B21"/>
    <mergeCell ref="C20:C21"/>
    <mergeCell ref="D20:D21"/>
    <mergeCell ref="B32:E32"/>
  </mergeCells>
  <phoneticPr fontId="3"/>
  <pageMargins left="0.19685039370078741" right="0.19685039370078741" top="0.39370078740157483" bottom="0.39370078740157483" header="0" footer="0"/>
  <pageSetup paperSize="9" scale="8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U132"/>
  <sheetViews>
    <sheetView view="pageBreakPreview" zoomScaleNormal="70" zoomScaleSheetLayoutView="100" workbookViewId="0">
      <selection activeCell="L2" sqref="L2:AE2"/>
    </sheetView>
  </sheetViews>
  <sheetFormatPr defaultColWidth="2.21875" defaultRowHeight="13.2"/>
  <cols>
    <col min="1" max="39" width="3.77734375" style="38" customWidth="1"/>
    <col min="40" max="40" width="2.21875" style="38" customWidth="1"/>
    <col min="41" max="16384" width="2.21875" style="38"/>
  </cols>
  <sheetData>
    <row r="1" spans="2:47" ht="39.6" customHeight="1">
      <c r="B1" s="60" t="s">
        <v>183</v>
      </c>
      <c r="C1" s="61"/>
      <c r="D1" s="61"/>
      <c r="E1" s="61"/>
      <c r="F1" s="61"/>
      <c r="G1" s="61"/>
      <c r="H1" s="61"/>
      <c r="I1" s="61"/>
      <c r="J1" s="61"/>
      <c r="K1" s="165" t="s">
        <v>152</v>
      </c>
      <c r="L1" s="166"/>
      <c r="M1" s="166"/>
      <c r="N1" s="166"/>
      <c r="O1" s="166"/>
      <c r="P1" s="166"/>
      <c r="Q1" s="166"/>
      <c r="R1" s="166"/>
      <c r="S1" s="166"/>
      <c r="T1" s="166"/>
      <c r="U1" s="166"/>
      <c r="V1" s="166"/>
      <c r="W1" s="166"/>
      <c r="X1" s="166"/>
      <c r="Y1" s="166"/>
      <c r="Z1" s="166"/>
      <c r="AA1" s="166"/>
      <c r="AB1" s="166"/>
      <c r="AC1" s="166"/>
      <c r="AD1" s="166"/>
      <c r="AE1" s="166"/>
      <c r="AF1" s="166"/>
      <c r="AG1" s="166"/>
      <c r="AH1" s="61"/>
      <c r="AI1" s="61"/>
      <c r="AJ1" s="61"/>
      <c r="AK1" s="61"/>
      <c r="AL1" s="61"/>
    </row>
    <row r="2" spans="2:47" s="39" customFormat="1" ht="12" customHeight="1">
      <c r="B2" s="383" t="s">
        <v>179</v>
      </c>
      <c r="C2" s="183" t="s">
        <v>0</v>
      </c>
      <c r="D2" s="184"/>
      <c r="E2" s="184"/>
      <c r="F2" s="185"/>
      <c r="G2" s="185"/>
      <c r="H2" s="185"/>
      <c r="I2" s="185"/>
      <c r="J2" s="185"/>
      <c r="K2" s="185"/>
      <c r="L2" s="386"/>
      <c r="M2" s="387"/>
      <c r="N2" s="387"/>
      <c r="O2" s="387"/>
      <c r="P2" s="387"/>
      <c r="Q2" s="387"/>
      <c r="R2" s="387"/>
      <c r="S2" s="387"/>
      <c r="T2" s="387"/>
      <c r="U2" s="387"/>
      <c r="V2" s="387"/>
      <c r="W2" s="387"/>
      <c r="X2" s="387"/>
      <c r="Y2" s="387"/>
      <c r="Z2" s="387"/>
      <c r="AA2" s="387"/>
      <c r="AB2" s="387"/>
      <c r="AC2" s="387"/>
      <c r="AD2" s="387"/>
      <c r="AE2" s="388"/>
      <c r="AF2" s="389" t="s">
        <v>22</v>
      </c>
      <c r="AG2" s="390"/>
      <c r="AH2" s="390"/>
      <c r="AI2" s="390"/>
      <c r="AJ2" s="390"/>
      <c r="AK2" s="390"/>
      <c r="AL2" s="391"/>
    </row>
    <row r="3" spans="2:47" s="39" customFormat="1" ht="19.05" customHeight="1">
      <c r="B3" s="384"/>
      <c r="C3" s="117" t="s">
        <v>180</v>
      </c>
      <c r="D3" s="143"/>
      <c r="E3" s="143"/>
      <c r="F3" s="86"/>
      <c r="G3" s="86"/>
      <c r="H3" s="86"/>
      <c r="I3" s="86"/>
      <c r="J3" s="86"/>
      <c r="K3" s="86"/>
      <c r="L3" s="392"/>
      <c r="M3" s="393"/>
      <c r="N3" s="393"/>
      <c r="O3" s="393"/>
      <c r="P3" s="393"/>
      <c r="Q3" s="393"/>
      <c r="R3" s="393"/>
      <c r="S3" s="393"/>
      <c r="T3" s="393"/>
      <c r="U3" s="393"/>
      <c r="V3" s="393"/>
      <c r="W3" s="393"/>
      <c r="X3" s="393"/>
      <c r="Y3" s="393"/>
      <c r="Z3" s="393"/>
      <c r="AA3" s="393"/>
      <c r="AB3" s="393"/>
      <c r="AC3" s="393"/>
      <c r="AD3" s="393"/>
      <c r="AE3" s="394"/>
      <c r="AF3" s="395"/>
      <c r="AG3" s="396"/>
      <c r="AH3" s="396"/>
      <c r="AI3" s="396"/>
      <c r="AJ3" s="396"/>
      <c r="AK3" s="396"/>
      <c r="AL3" s="397"/>
    </row>
    <row r="4" spans="2:47" s="39" customFormat="1" ht="19.05" customHeight="1">
      <c r="B4" s="384"/>
      <c r="C4" s="94" t="s">
        <v>181</v>
      </c>
      <c r="D4" s="104"/>
      <c r="E4" s="104"/>
      <c r="F4" s="64"/>
      <c r="G4" s="64"/>
      <c r="H4" s="64"/>
      <c r="I4" s="64"/>
      <c r="J4" s="64"/>
      <c r="K4" s="64"/>
      <c r="L4" s="378"/>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80"/>
    </row>
    <row r="5" spans="2:47" s="39" customFormat="1" ht="13.5" customHeight="1">
      <c r="B5" s="384"/>
      <c r="C5" s="398" t="s">
        <v>182</v>
      </c>
      <c r="D5" s="399"/>
      <c r="E5" s="399"/>
      <c r="F5" s="399"/>
      <c r="G5" s="399"/>
      <c r="H5" s="399"/>
      <c r="I5" s="399"/>
      <c r="J5" s="399"/>
      <c r="K5" s="399"/>
      <c r="L5" s="176" t="s">
        <v>4</v>
      </c>
      <c r="M5" s="88"/>
      <c r="N5" s="88"/>
      <c r="O5" s="88"/>
      <c r="P5" s="403"/>
      <c r="Q5" s="403"/>
      <c r="R5" s="403"/>
      <c r="S5" s="190" t="s">
        <v>5</v>
      </c>
      <c r="T5" s="402"/>
      <c r="U5" s="402"/>
      <c r="V5" s="402"/>
      <c r="W5" s="402"/>
      <c r="X5" s="88" t="s">
        <v>127</v>
      </c>
      <c r="Y5" s="88"/>
      <c r="Z5" s="88"/>
      <c r="AA5" s="88"/>
      <c r="AB5" s="62"/>
      <c r="AC5" s="88"/>
      <c r="AD5" s="88"/>
      <c r="AE5" s="88"/>
      <c r="AF5" s="88"/>
      <c r="AG5" s="88"/>
      <c r="AH5" s="88"/>
      <c r="AI5" s="88"/>
      <c r="AJ5" s="88"/>
      <c r="AK5" s="88"/>
      <c r="AL5" s="90"/>
    </row>
    <row r="6" spans="2:47" s="39" customFormat="1" ht="19.05" customHeight="1">
      <c r="B6" s="384"/>
      <c r="C6" s="400"/>
      <c r="D6" s="401"/>
      <c r="E6" s="401"/>
      <c r="F6" s="401"/>
      <c r="G6" s="401"/>
      <c r="H6" s="401"/>
      <c r="I6" s="401"/>
      <c r="J6" s="401"/>
      <c r="K6" s="401"/>
      <c r="L6" s="392"/>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4"/>
      <c r="AU6" s="233"/>
    </row>
    <row r="7" spans="2:47" s="39" customFormat="1" ht="19.05" customHeight="1">
      <c r="B7" s="384"/>
      <c r="C7" s="186" t="s">
        <v>6</v>
      </c>
      <c r="D7" s="70"/>
      <c r="E7" s="70"/>
      <c r="F7" s="74"/>
      <c r="G7" s="74"/>
      <c r="H7" s="74"/>
      <c r="I7" s="74"/>
      <c r="J7" s="74"/>
      <c r="K7" s="74"/>
      <c r="L7" s="186" t="s">
        <v>7</v>
      </c>
      <c r="M7" s="74"/>
      <c r="N7" s="74"/>
      <c r="O7" s="375"/>
      <c r="P7" s="376"/>
      <c r="Q7" s="376"/>
      <c r="R7" s="376"/>
      <c r="S7" s="376"/>
      <c r="T7" s="376"/>
      <c r="U7" s="376"/>
      <c r="V7" s="376"/>
      <c r="W7" s="376"/>
      <c r="X7" s="377"/>
      <c r="Y7" s="186" t="s">
        <v>12</v>
      </c>
      <c r="Z7" s="74"/>
      <c r="AA7" s="375"/>
      <c r="AB7" s="376"/>
      <c r="AC7" s="376"/>
      <c r="AD7" s="376"/>
      <c r="AE7" s="376"/>
      <c r="AF7" s="376"/>
      <c r="AG7" s="376"/>
      <c r="AH7" s="376"/>
      <c r="AI7" s="376"/>
      <c r="AJ7" s="376"/>
      <c r="AK7" s="376"/>
      <c r="AL7" s="377"/>
    </row>
    <row r="8" spans="2:47" s="39" customFormat="1" ht="19.05" customHeight="1">
      <c r="B8" s="385"/>
      <c r="C8" s="186" t="s">
        <v>8</v>
      </c>
      <c r="D8" s="70"/>
      <c r="E8" s="70"/>
      <c r="F8" s="74"/>
      <c r="G8" s="74"/>
      <c r="H8" s="74"/>
      <c r="I8" s="74"/>
      <c r="J8" s="74"/>
      <c r="K8" s="74"/>
      <c r="L8" s="378"/>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80"/>
    </row>
    <row r="9" spans="2:47" s="39" customFormat="1" ht="19.05" customHeight="1">
      <c r="B9" s="404" t="s">
        <v>9</v>
      </c>
      <c r="C9" s="405"/>
      <c r="D9" s="405"/>
      <c r="E9" s="405"/>
      <c r="F9" s="405"/>
      <c r="G9" s="405"/>
      <c r="H9" s="405"/>
      <c r="I9" s="406"/>
      <c r="J9" s="245"/>
      <c r="K9" s="239" t="s">
        <v>189</v>
      </c>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5"/>
    </row>
    <row r="10" spans="2:47" s="39" customFormat="1" ht="19.05" customHeight="1">
      <c r="B10" s="407"/>
      <c r="C10" s="408"/>
      <c r="D10" s="408"/>
      <c r="E10" s="408"/>
      <c r="F10" s="408"/>
      <c r="G10" s="408"/>
      <c r="H10" s="408"/>
      <c r="I10" s="409"/>
      <c r="J10" s="246"/>
      <c r="K10" s="238" t="s">
        <v>190</v>
      </c>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87"/>
    </row>
    <row r="11" spans="2:47" s="39" customFormat="1" ht="12" customHeight="1">
      <c r="B11" s="66"/>
      <c r="C11" s="66"/>
      <c r="D11" s="66"/>
      <c r="E11" s="66"/>
      <c r="F11" s="66"/>
      <c r="G11" s="66"/>
      <c r="H11" s="66"/>
      <c r="I11" s="66"/>
      <c r="J11" s="66"/>
      <c r="K11" s="67"/>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row>
    <row r="12" spans="2:47" s="39" customFormat="1" ht="20.25" customHeight="1">
      <c r="B12" s="235" t="s">
        <v>193</v>
      </c>
      <c r="C12" s="203"/>
      <c r="D12" s="203"/>
      <c r="E12" s="203"/>
      <c r="F12" s="203"/>
      <c r="G12" s="203"/>
      <c r="H12" s="203"/>
      <c r="I12" s="203"/>
      <c r="J12" s="202"/>
      <c r="K12" s="204"/>
      <c r="L12" s="205"/>
      <c r="M12" s="205"/>
      <c r="N12" s="205"/>
      <c r="O12" s="205"/>
      <c r="P12" s="205"/>
      <c r="Q12" s="205"/>
      <c r="R12" s="205"/>
      <c r="S12" s="205"/>
      <c r="T12" s="205"/>
      <c r="U12" s="205"/>
      <c r="V12" s="224"/>
      <c r="W12" s="224"/>
      <c r="X12" s="224"/>
      <c r="Y12" s="224"/>
      <c r="Z12" s="225"/>
      <c r="AA12" s="225"/>
      <c r="AB12" s="225"/>
      <c r="AC12" s="225"/>
      <c r="AD12" s="225"/>
      <c r="AE12" s="225"/>
      <c r="AF12" s="225"/>
      <c r="AG12" s="68"/>
      <c r="AH12" s="68"/>
      <c r="AI12" s="68"/>
      <c r="AJ12" s="68"/>
      <c r="AK12" s="68"/>
      <c r="AL12" s="68"/>
      <c r="AM12" s="319"/>
    </row>
    <row r="13" spans="2:47" s="39" customFormat="1" ht="20.25" customHeight="1">
      <c r="B13" s="69" t="s">
        <v>10</v>
      </c>
      <c r="C13" s="70"/>
      <c r="D13" s="71"/>
      <c r="E13" s="71"/>
      <c r="F13" s="71"/>
      <c r="G13" s="71"/>
      <c r="H13" s="71"/>
      <c r="I13" s="145"/>
      <c r="J13" s="145"/>
      <c r="K13" s="145"/>
      <c r="L13" s="145"/>
      <c r="M13" s="145"/>
      <c r="N13" s="145"/>
      <c r="O13" s="145"/>
      <c r="P13" s="145"/>
      <c r="Q13" s="145"/>
      <c r="R13" s="145"/>
      <c r="S13" s="145"/>
      <c r="T13" s="145"/>
      <c r="U13" s="145"/>
      <c r="V13" s="145"/>
      <c r="W13" s="145"/>
      <c r="X13" s="145"/>
      <c r="Y13" s="145"/>
      <c r="Z13" s="145"/>
      <c r="AA13" s="145"/>
      <c r="AB13" s="145"/>
      <c r="AC13" s="145"/>
      <c r="AD13" s="145"/>
      <c r="AE13" s="72"/>
      <c r="AF13" s="73"/>
      <c r="AG13" s="73"/>
      <c r="AH13" s="74"/>
      <c r="AI13" s="74"/>
      <c r="AJ13" s="70"/>
      <c r="AK13" s="71"/>
      <c r="AL13" s="75"/>
      <c r="AM13" s="319"/>
    </row>
    <row r="14" spans="2:47" s="39" customFormat="1" ht="13.95" customHeight="1">
      <c r="B14" s="76"/>
      <c r="C14" s="64" t="s">
        <v>170</v>
      </c>
      <c r="D14" s="64"/>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8"/>
      <c r="AM14" s="319"/>
    </row>
    <row r="15" spans="2:47" s="39" customFormat="1" ht="13.95" customHeight="1">
      <c r="B15" s="79"/>
      <c r="C15" s="64" t="s">
        <v>167</v>
      </c>
      <c r="D15" s="6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1"/>
      <c r="AM15" s="319"/>
    </row>
    <row r="16" spans="2:47" s="39" customFormat="1" ht="13.95" customHeight="1">
      <c r="B16" s="79"/>
      <c r="C16" s="64" t="s">
        <v>171</v>
      </c>
      <c r="D16" s="6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1"/>
      <c r="AM16" s="319"/>
    </row>
    <row r="17" spans="2:39" s="39" customFormat="1" ht="13.95" customHeight="1">
      <c r="B17" s="79"/>
      <c r="C17" s="64" t="s">
        <v>172</v>
      </c>
      <c r="D17" s="6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1"/>
      <c r="AM17" s="319"/>
    </row>
    <row r="18" spans="2:39" s="39" customFormat="1" ht="13.95" customHeight="1">
      <c r="B18" s="82"/>
      <c r="C18" s="181" t="s">
        <v>173</v>
      </c>
      <c r="D18" s="6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4"/>
      <c r="AM18" s="319"/>
    </row>
    <row r="19" spans="2:39" s="39" customFormat="1" ht="19.05" customHeight="1">
      <c r="B19" s="178" t="s">
        <v>132</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8"/>
      <c r="AM19" s="319"/>
    </row>
    <row r="20" spans="2:39" s="39" customFormat="1" ht="19.05" customHeight="1">
      <c r="B20" s="189" t="s">
        <v>145</v>
      </c>
      <c r="C20" s="86"/>
      <c r="D20" s="83"/>
      <c r="E20" s="83"/>
      <c r="F20" s="83"/>
      <c r="G20" s="83"/>
      <c r="H20" s="83"/>
      <c r="I20" s="83"/>
      <c r="J20" s="83"/>
      <c r="K20" s="83"/>
      <c r="L20" s="83"/>
      <c r="M20" s="83"/>
      <c r="N20" s="83"/>
      <c r="O20" s="83"/>
      <c r="P20" s="83"/>
      <c r="Q20" s="83"/>
      <c r="R20" s="83"/>
      <c r="S20" s="83"/>
      <c r="T20" s="83"/>
      <c r="U20" s="83"/>
      <c r="V20" s="179"/>
      <c r="W20" s="179"/>
      <c r="X20" s="179"/>
      <c r="Y20" s="179"/>
      <c r="Z20" s="188"/>
      <c r="AA20" s="188"/>
      <c r="AB20" s="188"/>
      <c r="AC20" s="179"/>
      <c r="AD20" s="180"/>
      <c r="AE20" s="370" t="s">
        <v>11</v>
      </c>
      <c r="AF20" s="371"/>
      <c r="AG20" s="372"/>
      <c r="AH20" s="381">
        <f>Q58</f>
        <v>0</v>
      </c>
      <c r="AI20" s="382"/>
      <c r="AJ20" s="382"/>
      <c r="AK20" s="371" t="s">
        <v>79</v>
      </c>
      <c r="AL20" s="372"/>
      <c r="AM20" s="319"/>
    </row>
    <row r="21" spans="2:39" s="39" customFormat="1" ht="19.05" customHeight="1">
      <c r="B21" s="85"/>
      <c r="C21" s="176" t="s">
        <v>168</v>
      </c>
      <c r="D21" s="87"/>
      <c r="E21" s="87"/>
      <c r="F21" s="87"/>
      <c r="G21" s="87"/>
      <c r="H21" s="87"/>
      <c r="I21" s="87"/>
      <c r="J21" s="87"/>
      <c r="K21" s="87"/>
      <c r="L21" s="87"/>
      <c r="M21" s="87"/>
      <c r="N21" s="87"/>
      <c r="O21" s="87"/>
      <c r="P21" s="56"/>
      <c r="Q21" s="56"/>
      <c r="R21" s="56"/>
      <c r="S21" s="56"/>
      <c r="T21" s="88"/>
      <c r="U21" s="88"/>
      <c r="V21" s="88"/>
      <c r="W21" s="88"/>
      <c r="X21" s="88"/>
      <c r="Y21" s="88"/>
      <c r="Z21" s="88"/>
      <c r="AA21" s="88"/>
      <c r="AB21" s="88"/>
      <c r="AC21" s="88"/>
      <c r="AD21" s="88"/>
      <c r="AE21" s="89"/>
      <c r="AF21" s="88"/>
      <c r="AG21" s="88"/>
      <c r="AH21" s="88"/>
      <c r="AI21" s="88"/>
      <c r="AJ21" s="88"/>
      <c r="AK21" s="88"/>
      <c r="AL21" s="90"/>
      <c r="AM21" s="319"/>
    </row>
    <row r="22" spans="2:39" s="39" customFormat="1" ht="19.05" customHeight="1">
      <c r="B22" s="85"/>
      <c r="C22" s="364" t="s">
        <v>174</v>
      </c>
      <c r="D22" s="365"/>
      <c r="E22" s="365"/>
      <c r="F22" s="365"/>
      <c r="G22" s="365"/>
      <c r="H22" s="365"/>
      <c r="I22" s="365"/>
      <c r="J22" s="365"/>
      <c r="K22" s="365"/>
      <c r="L22" s="365"/>
      <c r="M22" s="365"/>
      <c r="N22" s="365"/>
      <c r="O22" s="365"/>
      <c r="P22" s="365"/>
      <c r="Q22" s="365"/>
      <c r="R22" s="365"/>
      <c r="S22" s="365"/>
      <c r="T22" s="193" t="s">
        <v>109</v>
      </c>
      <c r="U22" s="194" t="s">
        <v>110</v>
      </c>
      <c r="V22" s="247"/>
      <c r="W22" s="194" t="s">
        <v>111</v>
      </c>
      <c r="X22" s="247"/>
      <c r="Y22" s="194" t="s">
        <v>112</v>
      </c>
      <c r="Z22" s="247"/>
      <c r="AA22" s="194" t="s">
        <v>113</v>
      </c>
      <c r="AB22" s="193" t="s">
        <v>114</v>
      </c>
      <c r="AC22" s="195" t="s">
        <v>117</v>
      </c>
      <c r="AD22" s="193" t="s">
        <v>109</v>
      </c>
      <c r="AE22" s="194" t="s">
        <v>110</v>
      </c>
      <c r="AF22" s="247"/>
      <c r="AG22" s="194" t="s">
        <v>111</v>
      </c>
      <c r="AH22" s="247"/>
      <c r="AI22" s="194" t="s">
        <v>112</v>
      </c>
      <c r="AJ22" s="247"/>
      <c r="AK22" s="194" t="s">
        <v>113</v>
      </c>
      <c r="AL22" s="196" t="s">
        <v>114</v>
      </c>
      <c r="AM22" s="319"/>
    </row>
    <row r="23" spans="2:39" s="39" customFormat="1" ht="19.05" customHeight="1">
      <c r="B23" s="85"/>
      <c r="C23" s="366"/>
      <c r="D23" s="367"/>
      <c r="E23" s="367"/>
      <c r="F23" s="367"/>
      <c r="G23" s="367"/>
      <c r="H23" s="367"/>
      <c r="I23" s="367"/>
      <c r="J23" s="367"/>
      <c r="K23" s="367"/>
      <c r="L23" s="367"/>
      <c r="M23" s="367"/>
      <c r="N23" s="367"/>
      <c r="O23" s="367"/>
      <c r="P23" s="367"/>
      <c r="Q23" s="367"/>
      <c r="R23" s="367"/>
      <c r="S23" s="367"/>
      <c r="T23" s="91" t="s">
        <v>115</v>
      </c>
      <c r="U23" s="92" t="s">
        <v>110</v>
      </c>
      <c r="V23" s="248"/>
      <c r="W23" s="92" t="s">
        <v>111</v>
      </c>
      <c r="X23" s="248"/>
      <c r="Y23" s="92" t="s">
        <v>112</v>
      </c>
      <c r="Z23" s="248"/>
      <c r="AA23" s="92" t="s">
        <v>113</v>
      </c>
      <c r="AB23" s="91" t="s">
        <v>116</v>
      </c>
      <c r="AC23" s="64" t="s">
        <v>117</v>
      </c>
      <c r="AD23" s="91" t="s">
        <v>115</v>
      </c>
      <c r="AE23" s="92" t="s">
        <v>110</v>
      </c>
      <c r="AF23" s="248"/>
      <c r="AG23" s="92" t="s">
        <v>111</v>
      </c>
      <c r="AH23" s="248"/>
      <c r="AI23" s="92" t="s">
        <v>112</v>
      </c>
      <c r="AJ23" s="248"/>
      <c r="AK23" s="92" t="s">
        <v>113</v>
      </c>
      <c r="AL23" s="93" t="s">
        <v>116</v>
      </c>
      <c r="AM23" s="319"/>
    </row>
    <row r="24" spans="2:39" s="39" customFormat="1" ht="19.05" customHeight="1">
      <c r="B24" s="85"/>
      <c r="C24" s="368"/>
      <c r="D24" s="369"/>
      <c r="E24" s="369"/>
      <c r="F24" s="369"/>
      <c r="G24" s="369"/>
      <c r="H24" s="369"/>
      <c r="I24" s="369"/>
      <c r="J24" s="369"/>
      <c r="K24" s="369"/>
      <c r="L24" s="369"/>
      <c r="M24" s="369"/>
      <c r="N24" s="369"/>
      <c r="O24" s="369"/>
      <c r="P24" s="369"/>
      <c r="Q24" s="369"/>
      <c r="R24" s="369"/>
      <c r="S24" s="369"/>
      <c r="T24" s="118" t="s">
        <v>109</v>
      </c>
      <c r="U24" s="119" t="s">
        <v>110</v>
      </c>
      <c r="V24" s="249"/>
      <c r="W24" s="119" t="s">
        <v>111</v>
      </c>
      <c r="X24" s="249"/>
      <c r="Y24" s="119" t="s">
        <v>118</v>
      </c>
      <c r="Z24" s="249"/>
      <c r="AA24" s="119" t="s">
        <v>119</v>
      </c>
      <c r="AB24" s="118" t="s">
        <v>114</v>
      </c>
      <c r="AC24" s="86" t="s">
        <v>117</v>
      </c>
      <c r="AD24" s="118" t="s">
        <v>109</v>
      </c>
      <c r="AE24" s="119" t="s">
        <v>110</v>
      </c>
      <c r="AF24" s="249"/>
      <c r="AG24" s="119" t="s">
        <v>111</v>
      </c>
      <c r="AH24" s="249"/>
      <c r="AI24" s="119" t="s">
        <v>118</v>
      </c>
      <c r="AJ24" s="249"/>
      <c r="AK24" s="119" t="s">
        <v>119</v>
      </c>
      <c r="AL24" s="140" t="s">
        <v>114</v>
      </c>
      <c r="AM24" s="319"/>
    </row>
    <row r="25" spans="2:39" s="39" customFormat="1" ht="19.05" customHeight="1">
      <c r="B25" s="85"/>
      <c r="C25" s="176" t="s">
        <v>167</v>
      </c>
      <c r="D25" s="77"/>
      <c r="E25" s="77"/>
      <c r="F25" s="77"/>
      <c r="G25" s="77"/>
      <c r="H25" s="77"/>
      <c r="I25" s="77"/>
      <c r="J25" s="77"/>
      <c r="K25" s="77"/>
      <c r="L25" s="77"/>
      <c r="M25" s="77"/>
      <c r="N25" s="77"/>
      <c r="O25" s="77"/>
      <c r="P25" s="88"/>
      <c r="Q25" s="88"/>
      <c r="R25" s="88"/>
      <c r="S25" s="88"/>
      <c r="T25" s="95"/>
      <c r="U25" s="96"/>
      <c r="V25" s="95"/>
      <c r="W25" s="96"/>
      <c r="X25" s="95"/>
      <c r="Y25" s="96"/>
      <c r="Z25" s="95"/>
      <c r="AA25" s="96"/>
      <c r="AB25" s="95"/>
      <c r="AC25" s="88"/>
      <c r="AD25" s="95"/>
      <c r="AE25" s="96"/>
      <c r="AF25" s="95"/>
      <c r="AG25" s="96"/>
      <c r="AH25" s="95"/>
      <c r="AI25" s="96"/>
      <c r="AJ25" s="95"/>
      <c r="AK25" s="96"/>
      <c r="AL25" s="97"/>
      <c r="AM25" s="319"/>
    </row>
    <row r="26" spans="2:39" s="39" customFormat="1" ht="19.05" customHeight="1">
      <c r="B26" s="85"/>
      <c r="C26" s="363" t="s">
        <v>148</v>
      </c>
      <c r="D26" s="362"/>
      <c r="E26" s="362"/>
      <c r="F26" s="362"/>
      <c r="G26" s="362"/>
      <c r="H26" s="362"/>
      <c r="I26" s="362"/>
      <c r="J26" s="193" t="s">
        <v>109</v>
      </c>
      <c r="K26" s="194" t="s">
        <v>110</v>
      </c>
      <c r="L26" s="247"/>
      <c r="M26" s="194" t="s">
        <v>111</v>
      </c>
      <c r="N26" s="247"/>
      <c r="O26" s="194" t="s">
        <v>118</v>
      </c>
      <c r="P26" s="247"/>
      <c r="Q26" s="194" t="s">
        <v>119</v>
      </c>
      <c r="R26" s="193" t="s">
        <v>114</v>
      </c>
      <c r="S26" s="195" t="s">
        <v>117</v>
      </c>
      <c r="T26" s="193" t="s">
        <v>109</v>
      </c>
      <c r="U26" s="194" t="s">
        <v>110</v>
      </c>
      <c r="V26" s="247"/>
      <c r="W26" s="194" t="s">
        <v>111</v>
      </c>
      <c r="X26" s="247"/>
      <c r="Y26" s="194" t="s">
        <v>118</v>
      </c>
      <c r="Z26" s="247"/>
      <c r="AA26" s="194" t="s">
        <v>119</v>
      </c>
      <c r="AB26" s="193" t="s">
        <v>114</v>
      </c>
      <c r="AC26" s="194"/>
      <c r="AD26" s="193"/>
      <c r="AE26" s="194"/>
      <c r="AF26" s="193"/>
      <c r="AG26" s="194"/>
      <c r="AH26" s="193"/>
      <c r="AI26" s="194"/>
      <c r="AJ26" s="193"/>
      <c r="AK26" s="194"/>
      <c r="AL26" s="196"/>
      <c r="AM26" s="319"/>
    </row>
    <row r="27" spans="2:39" s="39" customFormat="1" ht="19.05" customHeight="1">
      <c r="B27" s="85"/>
      <c r="C27" s="358"/>
      <c r="D27" s="359"/>
      <c r="E27" s="359"/>
      <c r="F27" s="359"/>
      <c r="G27" s="359"/>
      <c r="H27" s="359"/>
      <c r="I27" s="359"/>
      <c r="J27" s="91" t="s">
        <v>109</v>
      </c>
      <c r="K27" s="92" t="s">
        <v>110</v>
      </c>
      <c r="L27" s="248"/>
      <c r="M27" s="92" t="s">
        <v>111</v>
      </c>
      <c r="N27" s="248"/>
      <c r="O27" s="92" t="s">
        <v>118</v>
      </c>
      <c r="P27" s="248"/>
      <c r="Q27" s="92" t="s">
        <v>119</v>
      </c>
      <c r="R27" s="91" t="s">
        <v>114</v>
      </c>
      <c r="S27" s="64" t="s">
        <v>117</v>
      </c>
      <c r="T27" s="91" t="s">
        <v>109</v>
      </c>
      <c r="U27" s="92" t="s">
        <v>110</v>
      </c>
      <c r="V27" s="248"/>
      <c r="W27" s="92" t="s">
        <v>111</v>
      </c>
      <c r="X27" s="248"/>
      <c r="Y27" s="92" t="s">
        <v>118</v>
      </c>
      <c r="Z27" s="248"/>
      <c r="AA27" s="92" t="s">
        <v>119</v>
      </c>
      <c r="AB27" s="91" t="s">
        <v>114</v>
      </c>
      <c r="AC27" s="92"/>
      <c r="AD27" s="91"/>
      <c r="AE27" s="92"/>
      <c r="AF27" s="91"/>
      <c r="AG27" s="92"/>
      <c r="AH27" s="91"/>
      <c r="AI27" s="92"/>
      <c r="AJ27" s="91"/>
      <c r="AK27" s="92"/>
      <c r="AL27" s="93"/>
      <c r="AM27" s="319"/>
    </row>
    <row r="28" spans="2:39" s="39" customFormat="1" ht="19.05" customHeight="1">
      <c r="B28" s="85"/>
      <c r="C28" s="360"/>
      <c r="D28" s="361"/>
      <c r="E28" s="361"/>
      <c r="F28" s="361"/>
      <c r="G28" s="361"/>
      <c r="H28" s="361"/>
      <c r="I28" s="361"/>
      <c r="J28" s="118" t="s">
        <v>109</v>
      </c>
      <c r="K28" s="119" t="s">
        <v>110</v>
      </c>
      <c r="L28" s="249"/>
      <c r="M28" s="119" t="s">
        <v>111</v>
      </c>
      <c r="N28" s="249"/>
      <c r="O28" s="119" t="s">
        <v>112</v>
      </c>
      <c r="P28" s="249"/>
      <c r="Q28" s="119" t="s">
        <v>113</v>
      </c>
      <c r="R28" s="118" t="s">
        <v>114</v>
      </c>
      <c r="S28" s="86" t="s">
        <v>117</v>
      </c>
      <c r="T28" s="118" t="s">
        <v>109</v>
      </c>
      <c r="U28" s="119" t="s">
        <v>110</v>
      </c>
      <c r="V28" s="249"/>
      <c r="W28" s="119" t="s">
        <v>111</v>
      </c>
      <c r="X28" s="249"/>
      <c r="Y28" s="119" t="s">
        <v>112</v>
      </c>
      <c r="Z28" s="249"/>
      <c r="AA28" s="119" t="s">
        <v>113</v>
      </c>
      <c r="AB28" s="118" t="s">
        <v>114</v>
      </c>
      <c r="AC28" s="119"/>
      <c r="AD28" s="118"/>
      <c r="AE28" s="119"/>
      <c r="AF28" s="118"/>
      <c r="AG28" s="119"/>
      <c r="AH28" s="118"/>
      <c r="AI28" s="119"/>
      <c r="AJ28" s="118"/>
      <c r="AK28" s="119"/>
      <c r="AL28" s="140"/>
      <c r="AM28" s="319"/>
    </row>
    <row r="29" spans="2:39" s="39" customFormat="1" ht="19.05" customHeight="1">
      <c r="B29" s="85"/>
      <c r="C29" s="176" t="s">
        <v>166</v>
      </c>
      <c r="D29" s="77"/>
      <c r="E29" s="77"/>
      <c r="F29" s="77"/>
      <c r="G29" s="77"/>
      <c r="H29" s="77"/>
      <c r="I29" s="77"/>
      <c r="J29" s="77"/>
      <c r="K29" s="77"/>
      <c r="L29" s="77"/>
      <c r="M29" s="77"/>
      <c r="N29" s="77"/>
      <c r="O29" s="77"/>
      <c r="P29" s="88"/>
      <c r="Q29" s="88"/>
      <c r="R29" s="88"/>
      <c r="S29" s="88"/>
      <c r="T29" s="95"/>
      <c r="U29" s="96"/>
      <c r="V29" s="95"/>
      <c r="W29" s="96"/>
      <c r="X29" s="95"/>
      <c r="Y29" s="96"/>
      <c r="Z29" s="95"/>
      <c r="AA29" s="96"/>
      <c r="AB29" s="95"/>
      <c r="AC29" s="88"/>
      <c r="AD29" s="95"/>
      <c r="AE29" s="96"/>
      <c r="AF29" s="95"/>
      <c r="AG29" s="96"/>
      <c r="AH29" s="95"/>
      <c r="AI29" s="96"/>
      <c r="AJ29" s="95"/>
      <c r="AK29" s="96"/>
      <c r="AL29" s="97"/>
      <c r="AM29" s="319"/>
    </row>
    <row r="30" spans="2:39" s="39" customFormat="1" ht="19.05" customHeight="1">
      <c r="B30" s="85"/>
      <c r="C30" s="363" t="s">
        <v>144</v>
      </c>
      <c r="D30" s="362"/>
      <c r="E30" s="362"/>
      <c r="F30" s="362"/>
      <c r="G30" s="362"/>
      <c r="H30" s="362"/>
      <c r="I30" s="362"/>
      <c r="J30" s="193" t="s">
        <v>109</v>
      </c>
      <c r="K30" s="194" t="s">
        <v>110</v>
      </c>
      <c r="L30" s="247"/>
      <c r="M30" s="194" t="s">
        <v>111</v>
      </c>
      <c r="N30" s="247"/>
      <c r="O30" s="194" t="s">
        <v>118</v>
      </c>
      <c r="P30" s="247"/>
      <c r="Q30" s="194" t="s">
        <v>119</v>
      </c>
      <c r="R30" s="193" t="s">
        <v>114</v>
      </c>
      <c r="S30" s="195" t="s">
        <v>117</v>
      </c>
      <c r="T30" s="193" t="s">
        <v>109</v>
      </c>
      <c r="U30" s="194" t="s">
        <v>110</v>
      </c>
      <c r="V30" s="247"/>
      <c r="W30" s="194" t="s">
        <v>111</v>
      </c>
      <c r="X30" s="247"/>
      <c r="Y30" s="194" t="s">
        <v>118</v>
      </c>
      <c r="Z30" s="247"/>
      <c r="AA30" s="194" t="s">
        <v>119</v>
      </c>
      <c r="AB30" s="193" t="s">
        <v>114</v>
      </c>
      <c r="AC30" s="194"/>
      <c r="AD30" s="193"/>
      <c r="AE30" s="194"/>
      <c r="AF30" s="193"/>
      <c r="AG30" s="194"/>
      <c r="AH30" s="193"/>
      <c r="AI30" s="194"/>
      <c r="AJ30" s="193"/>
      <c r="AK30" s="194"/>
      <c r="AL30" s="196"/>
      <c r="AM30" s="319"/>
    </row>
    <row r="31" spans="2:39" s="39" customFormat="1" ht="19.05" customHeight="1">
      <c r="B31" s="85"/>
      <c r="C31" s="360"/>
      <c r="D31" s="361"/>
      <c r="E31" s="361"/>
      <c r="F31" s="361"/>
      <c r="G31" s="361"/>
      <c r="H31" s="361"/>
      <c r="I31" s="361"/>
      <c r="J31" s="118" t="s">
        <v>109</v>
      </c>
      <c r="K31" s="119" t="s">
        <v>110</v>
      </c>
      <c r="L31" s="249"/>
      <c r="M31" s="119" t="s">
        <v>111</v>
      </c>
      <c r="N31" s="249"/>
      <c r="O31" s="119" t="s">
        <v>112</v>
      </c>
      <c r="P31" s="249"/>
      <c r="Q31" s="119" t="s">
        <v>113</v>
      </c>
      <c r="R31" s="118" t="s">
        <v>114</v>
      </c>
      <c r="S31" s="86" t="s">
        <v>117</v>
      </c>
      <c r="T31" s="118" t="s">
        <v>109</v>
      </c>
      <c r="U31" s="119" t="s">
        <v>110</v>
      </c>
      <c r="V31" s="249"/>
      <c r="W31" s="119" t="s">
        <v>111</v>
      </c>
      <c r="X31" s="249"/>
      <c r="Y31" s="119" t="s">
        <v>112</v>
      </c>
      <c r="Z31" s="249"/>
      <c r="AA31" s="119" t="s">
        <v>113</v>
      </c>
      <c r="AB31" s="118" t="s">
        <v>114</v>
      </c>
      <c r="AC31" s="119"/>
      <c r="AD31" s="118"/>
      <c r="AE31" s="119"/>
      <c r="AF31" s="118"/>
      <c r="AG31" s="119"/>
      <c r="AH31" s="118"/>
      <c r="AI31" s="119"/>
      <c r="AJ31" s="118"/>
      <c r="AK31" s="119"/>
      <c r="AL31" s="140"/>
      <c r="AM31" s="319"/>
    </row>
    <row r="32" spans="2:39" s="39" customFormat="1" ht="19.05" customHeight="1">
      <c r="B32" s="85"/>
      <c r="C32" s="176" t="s">
        <v>165</v>
      </c>
      <c r="D32" s="77"/>
      <c r="E32" s="77"/>
      <c r="F32" s="77"/>
      <c r="G32" s="77"/>
      <c r="H32" s="77"/>
      <c r="I32" s="77"/>
      <c r="J32" s="77"/>
      <c r="K32" s="77"/>
      <c r="L32" s="77"/>
      <c r="M32" s="77"/>
      <c r="N32" s="182"/>
      <c r="O32" s="77"/>
      <c r="P32" s="88"/>
      <c r="Q32" s="88"/>
      <c r="R32" s="88"/>
      <c r="S32" s="88"/>
      <c r="T32" s="95"/>
      <c r="U32" s="96"/>
      <c r="V32" s="95"/>
      <c r="W32" s="96"/>
      <c r="X32" s="95"/>
      <c r="Y32" s="96"/>
      <c r="Z32" s="95"/>
      <c r="AA32" s="96"/>
      <c r="AB32" s="95"/>
      <c r="AC32" s="88"/>
      <c r="AD32" s="95"/>
      <c r="AE32" s="96"/>
      <c r="AF32" s="95"/>
      <c r="AG32" s="96"/>
      <c r="AH32" s="95"/>
      <c r="AI32" s="96"/>
      <c r="AJ32" s="95"/>
      <c r="AK32" s="96"/>
      <c r="AL32" s="97"/>
      <c r="AM32" s="319"/>
    </row>
    <row r="33" spans="2:45" s="39" customFormat="1" ht="19.05" customHeight="1">
      <c r="B33" s="85"/>
      <c r="C33" s="363" t="s">
        <v>169</v>
      </c>
      <c r="D33" s="362"/>
      <c r="E33" s="362"/>
      <c r="F33" s="362"/>
      <c r="G33" s="362"/>
      <c r="H33" s="362"/>
      <c r="I33" s="362"/>
      <c r="J33" s="193" t="s">
        <v>109</v>
      </c>
      <c r="K33" s="194" t="s">
        <v>110</v>
      </c>
      <c r="L33" s="247"/>
      <c r="M33" s="194" t="s">
        <v>111</v>
      </c>
      <c r="N33" s="247"/>
      <c r="O33" s="194" t="s">
        <v>118</v>
      </c>
      <c r="P33" s="247"/>
      <c r="Q33" s="194" t="s">
        <v>119</v>
      </c>
      <c r="R33" s="193" t="s">
        <v>114</v>
      </c>
      <c r="S33" s="195" t="s">
        <v>117</v>
      </c>
      <c r="T33" s="193" t="s">
        <v>109</v>
      </c>
      <c r="U33" s="194" t="s">
        <v>110</v>
      </c>
      <c r="V33" s="247"/>
      <c r="W33" s="194" t="s">
        <v>111</v>
      </c>
      <c r="X33" s="247"/>
      <c r="Y33" s="194" t="s">
        <v>118</v>
      </c>
      <c r="Z33" s="247"/>
      <c r="AA33" s="194" t="s">
        <v>119</v>
      </c>
      <c r="AB33" s="193" t="s">
        <v>114</v>
      </c>
      <c r="AC33" s="194"/>
      <c r="AD33" s="193"/>
      <c r="AE33" s="194"/>
      <c r="AF33" s="193"/>
      <c r="AG33" s="194"/>
      <c r="AH33" s="193"/>
      <c r="AI33" s="194"/>
      <c r="AJ33" s="193"/>
      <c r="AK33" s="194"/>
      <c r="AL33" s="196"/>
      <c r="AM33" s="319"/>
    </row>
    <row r="34" spans="2:45" s="39" customFormat="1" ht="19.05" customHeight="1">
      <c r="B34" s="85"/>
      <c r="C34" s="358"/>
      <c r="D34" s="359"/>
      <c r="E34" s="359"/>
      <c r="F34" s="359"/>
      <c r="G34" s="359"/>
      <c r="H34" s="359"/>
      <c r="I34" s="359"/>
      <c r="J34" s="91" t="s">
        <v>109</v>
      </c>
      <c r="K34" s="92" t="s">
        <v>110</v>
      </c>
      <c r="L34" s="248"/>
      <c r="M34" s="92" t="s">
        <v>111</v>
      </c>
      <c r="N34" s="248"/>
      <c r="O34" s="92" t="s">
        <v>118</v>
      </c>
      <c r="P34" s="248"/>
      <c r="Q34" s="92" t="s">
        <v>119</v>
      </c>
      <c r="R34" s="91" t="s">
        <v>114</v>
      </c>
      <c r="S34" s="64" t="s">
        <v>117</v>
      </c>
      <c r="T34" s="91" t="s">
        <v>109</v>
      </c>
      <c r="U34" s="92" t="s">
        <v>110</v>
      </c>
      <c r="V34" s="248"/>
      <c r="W34" s="92" t="s">
        <v>111</v>
      </c>
      <c r="X34" s="248"/>
      <c r="Y34" s="92" t="s">
        <v>118</v>
      </c>
      <c r="Z34" s="248"/>
      <c r="AA34" s="92" t="s">
        <v>119</v>
      </c>
      <c r="AB34" s="91" t="s">
        <v>114</v>
      </c>
      <c r="AC34" s="92"/>
      <c r="AD34" s="91"/>
      <c r="AE34" s="92"/>
      <c r="AF34" s="91"/>
      <c r="AG34" s="92"/>
      <c r="AH34" s="91"/>
      <c r="AI34" s="92"/>
      <c r="AJ34" s="91"/>
      <c r="AK34" s="92"/>
      <c r="AL34" s="93"/>
      <c r="AM34" s="319"/>
    </row>
    <row r="35" spans="2:45" s="39" customFormat="1" ht="19.05" customHeight="1">
      <c r="B35" s="85"/>
      <c r="C35" s="360"/>
      <c r="D35" s="361"/>
      <c r="E35" s="361"/>
      <c r="F35" s="361"/>
      <c r="G35" s="361"/>
      <c r="H35" s="361"/>
      <c r="I35" s="361"/>
      <c r="J35" s="118" t="s">
        <v>109</v>
      </c>
      <c r="K35" s="119" t="s">
        <v>110</v>
      </c>
      <c r="L35" s="249"/>
      <c r="M35" s="119" t="s">
        <v>111</v>
      </c>
      <c r="N35" s="249"/>
      <c r="O35" s="119" t="s">
        <v>112</v>
      </c>
      <c r="P35" s="249"/>
      <c r="Q35" s="119" t="s">
        <v>113</v>
      </c>
      <c r="R35" s="118" t="s">
        <v>114</v>
      </c>
      <c r="S35" s="86" t="s">
        <v>117</v>
      </c>
      <c r="T35" s="118" t="s">
        <v>109</v>
      </c>
      <c r="U35" s="119" t="s">
        <v>110</v>
      </c>
      <c r="V35" s="249"/>
      <c r="W35" s="119" t="s">
        <v>111</v>
      </c>
      <c r="X35" s="249"/>
      <c r="Y35" s="119" t="s">
        <v>112</v>
      </c>
      <c r="Z35" s="249"/>
      <c r="AA35" s="119" t="s">
        <v>113</v>
      </c>
      <c r="AB35" s="118" t="s">
        <v>114</v>
      </c>
      <c r="AC35" s="119"/>
      <c r="AD35" s="118"/>
      <c r="AE35" s="119"/>
      <c r="AF35" s="118"/>
      <c r="AG35" s="119"/>
      <c r="AH35" s="118"/>
      <c r="AI35" s="119"/>
      <c r="AJ35" s="118"/>
      <c r="AK35" s="119"/>
      <c r="AL35" s="140"/>
      <c r="AM35" s="319"/>
    </row>
    <row r="36" spans="2:45" ht="19.05" customHeight="1">
      <c r="B36" s="107" t="s">
        <v>128</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09"/>
      <c r="AL36" s="110"/>
      <c r="AM36" s="319"/>
    </row>
    <row r="37" spans="2:45" ht="25.05" customHeight="1">
      <c r="B37" s="349" t="s">
        <v>130</v>
      </c>
      <c r="C37" s="349"/>
      <c r="D37" s="349"/>
      <c r="E37" s="349"/>
      <c r="F37" s="349"/>
      <c r="G37" s="349"/>
      <c r="H37" s="349"/>
      <c r="I37" s="349"/>
      <c r="J37" s="349"/>
      <c r="K37" s="349"/>
      <c r="L37" s="349"/>
      <c r="M37" s="349"/>
      <c r="N37" s="349"/>
      <c r="O37" s="349"/>
      <c r="P37" s="349"/>
      <c r="Q37" s="349" t="s">
        <v>108</v>
      </c>
      <c r="R37" s="349"/>
      <c r="S37" s="349"/>
      <c r="T37" s="349" t="s">
        <v>124</v>
      </c>
      <c r="U37" s="349"/>
      <c r="V37" s="349"/>
      <c r="W37" s="349"/>
      <c r="X37" s="349"/>
      <c r="Y37" s="349"/>
      <c r="Z37" s="349"/>
      <c r="AA37" s="349"/>
      <c r="AB37" s="349"/>
      <c r="AC37" s="349"/>
      <c r="AD37" s="349"/>
      <c r="AE37" s="349"/>
      <c r="AF37" s="349"/>
      <c r="AG37" s="349"/>
      <c r="AH37" s="349"/>
      <c r="AI37" s="350" t="s">
        <v>101</v>
      </c>
      <c r="AJ37" s="351"/>
      <c r="AK37" s="351"/>
      <c r="AL37" s="352"/>
      <c r="AM37" s="319"/>
    </row>
    <row r="38" spans="2:45" ht="12" customHeight="1">
      <c r="B38" s="324"/>
      <c r="C38" s="324"/>
      <c r="D38" s="324"/>
      <c r="E38" s="324"/>
      <c r="F38" s="324"/>
      <c r="G38" s="324"/>
      <c r="H38" s="324"/>
      <c r="I38" s="324"/>
      <c r="J38" s="324"/>
      <c r="K38" s="324"/>
      <c r="L38" s="324"/>
      <c r="M38" s="324"/>
      <c r="N38" s="324"/>
      <c r="O38" s="324"/>
      <c r="P38" s="324"/>
      <c r="Q38" s="325"/>
      <c r="R38" s="325"/>
      <c r="S38" s="325"/>
      <c r="T38" s="326"/>
      <c r="U38" s="326"/>
      <c r="V38" s="326"/>
      <c r="W38" s="326"/>
      <c r="X38" s="326"/>
      <c r="Y38" s="326"/>
      <c r="Z38" s="326"/>
      <c r="AA38" s="326"/>
      <c r="AB38" s="326"/>
      <c r="AC38" s="326"/>
      <c r="AD38" s="326"/>
      <c r="AE38" s="326"/>
      <c r="AF38" s="326"/>
      <c r="AG38" s="326"/>
      <c r="AH38" s="327"/>
      <c r="AI38" s="344"/>
      <c r="AJ38" s="345"/>
      <c r="AK38" s="345"/>
      <c r="AL38" s="346"/>
      <c r="AM38" s="319"/>
    </row>
    <row r="39" spans="2:45" ht="12" customHeight="1">
      <c r="B39" s="324"/>
      <c r="C39" s="324"/>
      <c r="D39" s="324"/>
      <c r="E39" s="324"/>
      <c r="F39" s="324"/>
      <c r="G39" s="324"/>
      <c r="H39" s="324"/>
      <c r="I39" s="324"/>
      <c r="J39" s="324"/>
      <c r="K39" s="324"/>
      <c r="L39" s="324"/>
      <c r="M39" s="324"/>
      <c r="N39" s="324"/>
      <c r="O39" s="324"/>
      <c r="P39" s="324"/>
      <c r="Q39" s="325"/>
      <c r="R39" s="325"/>
      <c r="S39" s="325"/>
      <c r="T39" s="331"/>
      <c r="U39" s="332"/>
      <c r="V39" s="332"/>
      <c r="W39" s="332"/>
      <c r="X39" s="332"/>
      <c r="Y39" s="332"/>
      <c r="Z39" s="332"/>
      <c r="AA39" s="332"/>
      <c r="AB39" s="332"/>
      <c r="AC39" s="332"/>
      <c r="AD39" s="332"/>
      <c r="AE39" s="332"/>
      <c r="AF39" s="332"/>
      <c r="AG39" s="332"/>
      <c r="AH39" s="333"/>
      <c r="AI39" s="334"/>
      <c r="AJ39" s="335"/>
      <c r="AK39" s="335"/>
      <c r="AL39" s="336"/>
      <c r="AM39" s="319"/>
    </row>
    <row r="40" spans="2:45" ht="12" customHeight="1">
      <c r="B40" s="324"/>
      <c r="C40" s="324"/>
      <c r="D40" s="324"/>
      <c r="E40" s="324"/>
      <c r="F40" s="324"/>
      <c r="G40" s="324"/>
      <c r="H40" s="324"/>
      <c r="I40" s="324"/>
      <c r="J40" s="324"/>
      <c r="K40" s="324"/>
      <c r="L40" s="324"/>
      <c r="M40" s="324"/>
      <c r="N40" s="324"/>
      <c r="O40" s="324"/>
      <c r="P40" s="324"/>
      <c r="Q40" s="325"/>
      <c r="R40" s="325"/>
      <c r="S40" s="325"/>
      <c r="T40" s="331"/>
      <c r="U40" s="332"/>
      <c r="V40" s="332"/>
      <c r="W40" s="332"/>
      <c r="X40" s="332"/>
      <c r="Y40" s="332"/>
      <c r="Z40" s="332"/>
      <c r="AA40" s="332"/>
      <c r="AB40" s="332"/>
      <c r="AC40" s="332"/>
      <c r="AD40" s="332"/>
      <c r="AE40" s="332"/>
      <c r="AF40" s="332"/>
      <c r="AG40" s="332"/>
      <c r="AH40" s="333"/>
      <c r="AI40" s="334"/>
      <c r="AJ40" s="335"/>
      <c r="AK40" s="335"/>
      <c r="AL40" s="336"/>
      <c r="AM40" s="319"/>
    </row>
    <row r="41" spans="2:45" ht="12" customHeight="1">
      <c r="B41" s="324"/>
      <c r="C41" s="324"/>
      <c r="D41" s="324"/>
      <c r="E41" s="324"/>
      <c r="F41" s="324"/>
      <c r="G41" s="324"/>
      <c r="H41" s="324"/>
      <c r="I41" s="324"/>
      <c r="J41" s="324"/>
      <c r="K41" s="324"/>
      <c r="L41" s="324"/>
      <c r="M41" s="324"/>
      <c r="N41" s="324"/>
      <c r="O41" s="324"/>
      <c r="P41" s="324"/>
      <c r="Q41" s="325"/>
      <c r="R41" s="325"/>
      <c r="S41" s="325"/>
      <c r="T41" s="337"/>
      <c r="U41" s="337"/>
      <c r="V41" s="337"/>
      <c r="W41" s="337"/>
      <c r="X41" s="337"/>
      <c r="Y41" s="337"/>
      <c r="Z41" s="337"/>
      <c r="AA41" s="337"/>
      <c r="AB41" s="337"/>
      <c r="AC41" s="337"/>
      <c r="AD41" s="337"/>
      <c r="AE41" s="337"/>
      <c r="AF41" s="337"/>
      <c r="AG41" s="337"/>
      <c r="AH41" s="338"/>
      <c r="AI41" s="339"/>
      <c r="AJ41" s="340"/>
      <c r="AK41" s="340"/>
      <c r="AL41" s="341"/>
      <c r="AM41" s="319"/>
    </row>
    <row r="42" spans="2:45" ht="12" customHeight="1">
      <c r="B42" s="324"/>
      <c r="C42" s="324"/>
      <c r="D42" s="324"/>
      <c r="E42" s="324"/>
      <c r="F42" s="324"/>
      <c r="G42" s="324"/>
      <c r="H42" s="324"/>
      <c r="I42" s="324"/>
      <c r="J42" s="324"/>
      <c r="K42" s="324"/>
      <c r="L42" s="324"/>
      <c r="M42" s="324"/>
      <c r="N42" s="324"/>
      <c r="O42" s="324"/>
      <c r="P42" s="324"/>
      <c r="Q42" s="325"/>
      <c r="R42" s="325"/>
      <c r="S42" s="325"/>
      <c r="T42" s="342"/>
      <c r="U42" s="342"/>
      <c r="V42" s="342"/>
      <c r="W42" s="342"/>
      <c r="X42" s="342"/>
      <c r="Y42" s="342"/>
      <c r="Z42" s="342"/>
      <c r="AA42" s="342"/>
      <c r="AB42" s="342"/>
      <c r="AC42" s="342"/>
      <c r="AD42" s="342"/>
      <c r="AE42" s="342"/>
      <c r="AF42" s="342"/>
      <c r="AG42" s="342"/>
      <c r="AH42" s="343"/>
      <c r="AI42" s="328"/>
      <c r="AJ42" s="329"/>
      <c r="AK42" s="329"/>
      <c r="AL42" s="330"/>
      <c r="AM42" s="319"/>
    </row>
    <row r="43" spans="2:45" ht="12" customHeight="1">
      <c r="B43" s="324"/>
      <c r="C43" s="324"/>
      <c r="D43" s="324"/>
      <c r="E43" s="324"/>
      <c r="F43" s="324"/>
      <c r="G43" s="324"/>
      <c r="H43" s="324"/>
      <c r="I43" s="324"/>
      <c r="J43" s="324"/>
      <c r="K43" s="324"/>
      <c r="L43" s="324"/>
      <c r="M43" s="324"/>
      <c r="N43" s="324"/>
      <c r="O43" s="324"/>
      <c r="P43" s="324"/>
      <c r="Q43" s="325"/>
      <c r="R43" s="325"/>
      <c r="S43" s="325"/>
      <c r="T43" s="331"/>
      <c r="U43" s="332"/>
      <c r="V43" s="332"/>
      <c r="W43" s="332"/>
      <c r="X43" s="332"/>
      <c r="Y43" s="332"/>
      <c r="Z43" s="332"/>
      <c r="AA43" s="332"/>
      <c r="AB43" s="332"/>
      <c r="AC43" s="332"/>
      <c r="AD43" s="332"/>
      <c r="AE43" s="332"/>
      <c r="AF43" s="332"/>
      <c r="AG43" s="332"/>
      <c r="AH43" s="333"/>
      <c r="AI43" s="334"/>
      <c r="AJ43" s="335"/>
      <c r="AK43" s="335"/>
      <c r="AL43" s="336"/>
      <c r="AM43" s="319"/>
    </row>
    <row r="44" spans="2:45" ht="12" customHeight="1">
      <c r="B44" s="324"/>
      <c r="C44" s="324"/>
      <c r="D44" s="324"/>
      <c r="E44" s="324"/>
      <c r="F44" s="324"/>
      <c r="G44" s="324"/>
      <c r="H44" s="324"/>
      <c r="I44" s="324"/>
      <c r="J44" s="324"/>
      <c r="K44" s="324"/>
      <c r="L44" s="324"/>
      <c r="M44" s="324"/>
      <c r="N44" s="324"/>
      <c r="O44" s="324"/>
      <c r="P44" s="324"/>
      <c r="Q44" s="325"/>
      <c r="R44" s="325"/>
      <c r="S44" s="325"/>
      <c r="T44" s="331"/>
      <c r="U44" s="332"/>
      <c r="V44" s="332"/>
      <c r="W44" s="332"/>
      <c r="X44" s="332"/>
      <c r="Y44" s="332"/>
      <c r="Z44" s="332"/>
      <c r="AA44" s="332"/>
      <c r="AB44" s="332"/>
      <c r="AC44" s="332"/>
      <c r="AD44" s="332"/>
      <c r="AE44" s="332"/>
      <c r="AF44" s="332"/>
      <c r="AG44" s="332"/>
      <c r="AH44" s="333"/>
      <c r="AI44" s="334"/>
      <c r="AJ44" s="335"/>
      <c r="AK44" s="335"/>
      <c r="AL44" s="336"/>
      <c r="AM44" s="319"/>
    </row>
    <row r="45" spans="2:45" ht="12" customHeight="1">
      <c r="B45" s="324"/>
      <c r="C45" s="324"/>
      <c r="D45" s="324"/>
      <c r="E45" s="324"/>
      <c r="F45" s="324"/>
      <c r="G45" s="324"/>
      <c r="H45" s="324"/>
      <c r="I45" s="324"/>
      <c r="J45" s="324"/>
      <c r="K45" s="324"/>
      <c r="L45" s="324"/>
      <c r="M45" s="324"/>
      <c r="N45" s="324"/>
      <c r="O45" s="324"/>
      <c r="P45" s="324"/>
      <c r="Q45" s="325"/>
      <c r="R45" s="325"/>
      <c r="S45" s="325"/>
      <c r="T45" s="337"/>
      <c r="U45" s="337"/>
      <c r="V45" s="337"/>
      <c r="W45" s="337"/>
      <c r="X45" s="337"/>
      <c r="Y45" s="337"/>
      <c r="Z45" s="337"/>
      <c r="AA45" s="337"/>
      <c r="AB45" s="337"/>
      <c r="AC45" s="337"/>
      <c r="AD45" s="337"/>
      <c r="AE45" s="337"/>
      <c r="AF45" s="337"/>
      <c r="AG45" s="337"/>
      <c r="AH45" s="338"/>
      <c r="AI45" s="339"/>
      <c r="AJ45" s="340"/>
      <c r="AK45" s="340"/>
      <c r="AL45" s="341"/>
      <c r="AM45" s="319"/>
    </row>
    <row r="46" spans="2:45" ht="12" customHeight="1">
      <c r="B46" s="324"/>
      <c r="C46" s="324"/>
      <c r="D46" s="324"/>
      <c r="E46" s="324"/>
      <c r="F46" s="324"/>
      <c r="G46" s="324"/>
      <c r="H46" s="324"/>
      <c r="I46" s="324"/>
      <c r="J46" s="324"/>
      <c r="K46" s="324"/>
      <c r="L46" s="324"/>
      <c r="M46" s="324"/>
      <c r="N46" s="324"/>
      <c r="O46" s="324"/>
      <c r="P46" s="324"/>
      <c r="Q46" s="325"/>
      <c r="R46" s="325"/>
      <c r="S46" s="325"/>
      <c r="T46" s="342"/>
      <c r="U46" s="342"/>
      <c r="V46" s="342"/>
      <c r="W46" s="342"/>
      <c r="X46" s="342"/>
      <c r="Y46" s="342"/>
      <c r="Z46" s="342"/>
      <c r="AA46" s="342"/>
      <c r="AB46" s="342"/>
      <c r="AC46" s="342"/>
      <c r="AD46" s="342"/>
      <c r="AE46" s="342"/>
      <c r="AF46" s="342"/>
      <c r="AG46" s="342"/>
      <c r="AH46" s="343"/>
      <c r="AI46" s="344"/>
      <c r="AJ46" s="345"/>
      <c r="AK46" s="345"/>
      <c r="AL46" s="346"/>
      <c r="AM46" s="319"/>
    </row>
    <row r="47" spans="2:45" ht="12" customHeight="1">
      <c r="B47" s="324"/>
      <c r="C47" s="324"/>
      <c r="D47" s="324"/>
      <c r="E47" s="324"/>
      <c r="F47" s="324"/>
      <c r="G47" s="324"/>
      <c r="H47" s="324"/>
      <c r="I47" s="324"/>
      <c r="J47" s="324"/>
      <c r="K47" s="324"/>
      <c r="L47" s="324"/>
      <c r="M47" s="324"/>
      <c r="N47" s="324"/>
      <c r="O47" s="324"/>
      <c r="P47" s="324"/>
      <c r="Q47" s="325"/>
      <c r="R47" s="325"/>
      <c r="S47" s="325"/>
      <c r="T47" s="331"/>
      <c r="U47" s="332"/>
      <c r="V47" s="332"/>
      <c r="W47" s="332"/>
      <c r="X47" s="332"/>
      <c r="Y47" s="332"/>
      <c r="Z47" s="332"/>
      <c r="AA47" s="332"/>
      <c r="AB47" s="332"/>
      <c r="AC47" s="332"/>
      <c r="AD47" s="332"/>
      <c r="AE47" s="332"/>
      <c r="AF47" s="332"/>
      <c r="AG47" s="332"/>
      <c r="AH47" s="333"/>
      <c r="AI47" s="334"/>
      <c r="AJ47" s="335"/>
      <c r="AK47" s="335"/>
      <c r="AL47" s="336"/>
      <c r="AM47" s="319"/>
      <c r="AS47" s="191"/>
    </row>
    <row r="48" spans="2:45" ht="12" customHeight="1">
      <c r="B48" s="324"/>
      <c r="C48" s="324"/>
      <c r="D48" s="324"/>
      <c r="E48" s="324"/>
      <c r="F48" s="324"/>
      <c r="G48" s="324"/>
      <c r="H48" s="324"/>
      <c r="I48" s="324"/>
      <c r="J48" s="324"/>
      <c r="K48" s="324"/>
      <c r="L48" s="324"/>
      <c r="M48" s="324"/>
      <c r="N48" s="324"/>
      <c r="O48" s="324"/>
      <c r="P48" s="324"/>
      <c r="Q48" s="325"/>
      <c r="R48" s="325"/>
      <c r="S48" s="325"/>
      <c r="T48" s="331"/>
      <c r="U48" s="332"/>
      <c r="V48" s="332"/>
      <c r="W48" s="332"/>
      <c r="X48" s="332"/>
      <c r="Y48" s="332"/>
      <c r="Z48" s="332"/>
      <c r="AA48" s="332"/>
      <c r="AB48" s="332"/>
      <c r="AC48" s="332"/>
      <c r="AD48" s="332"/>
      <c r="AE48" s="332"/>
      <c r="AF48" s="332"/>
      <c r="AG48" s="332"/>
      <c r="AH48" s="333"/>
      <c r="AI48" s="334"/>
      <c r="AJ48" s="335"/>
      <c r="AK48" s="335"/>
      <c r="AL48" s="336"/>
      <c r="AM48" s="319"/>
      <c r="AS48" s="191"/>
    </row>
    <row r="49" spans="2:45" ht="12" customHeight="1">
      <c r="B49" s="324"/>
      <c r="C49" s="324"/>
      <c r="D49" s="324"/>
      <c r="E49" s="324"/>
      <c r="F49" s="324"/>
      <c r="G49" s="324"/>
      <c r="H49" s="324"/>
      <c r="I49" s="324"/>
      <c r="J49" s="324"/>
      <c r="K49" s="324"/>
      <c r="L49" s="324"/>
      <c r="M49" s="324"/>
      <c r="N49" s="324"/>
      <c r="O49" s="324"/>
      <c r="P49" s="324"/>
      <c r="Q49" s="325"/>
      <c r="R49" s="325"/>
      <c r="S49" s="325"/>
      <c r="T49" s="337"/>
      <c r="U49" s="337"/>
      <c r="V49" s="337"/>
      <c r="W49" s="337"/>
      <c r="X49" s="337"/>
      <c r="Y49" s="337"/>
      <c r="Z49" s="337"/>
      <c r="AA49" s="337"/>
      <c r="AB49" s="337"/>
      <c r="AC49" s="337"/>
      <c r="AD49" s="337"/>
      <c r="AE49" s="337"/>
      <c r="AF49" s="337"/>
      <c r="AG49" s="337"/>
      <c r="AH49" s="338"/>
      <c r="AI49" s="339"/>
      <c r="AJ49" s="340"/>
      <c r="AK49" s="340"/>
      <c r="AL49" s="341"/>
      <c r="AM49" s="319"/>
      <c r="AS49" s="152"/>
    </row>
    <row r="50" spans="2:45" ht="12" customHeight="1">
      <c r="B50" s="324"/>
      <c r="C50" s="324"/>
      <c r="D50" s="324"/>
      <c r="E50" s="324"/>
      <c r="F50" s="324"/>
      <c r="G50" s="324"/>
      <c r="H50" s="324"/>
      <c r="I50" s="324"/>
      <c r="J50" s="324"/>
      <c r="K50" s="324"/>
      <c r="L50" s="324"/>
      <c r="M50" s="324"/>
      <c r="N50" s="324"/>
      <c r="O50" s="324"/>
      <c r="P50" s="324"/>
      <c r="Q50" s="325"/>
      <c r="R50" s="325"/>
      <c r="S50" s="325"/>
      <c r="T50" s="342"/>
      <c r="U50" s="342"/>
      <c r="V50" s="342"/>
      <c r="W50" s="342"/>
      <c r="X50" s="342"/>
      <c r="Y50" s="342"/>
      <c r="Z50" s="342"/>
      <c r="AA50" s="342"/>
      <c r="AB50" s="342"/>
      <c r="AC50" s="342"/>
      <c r="AD50" s="342"/>
      <c r="AE50" s="342"/>
      <c r="AF50" s="342"/>
      <c r="AG50" s="342"/>
      <c r="AH50" s="343"/>
      <c r="AI50" s="344"/>
      <c r="AJ50" s="345"/>
      <c r="AK50" s="345"/>
      <c r="AL50" s="346"/>
      <c r="AM50" s="319"/>
      <c r="AS50" s="152"/>
    </row>
    <row r="51" spans="2:45" ht="12" customHeight="1">
      <c r="B51" s="324"/>
      <c r="C51" s="324"/>
      <c r="D51" s="324"/>
      <c r="E51" s="324"/>
      <c r="F51" s="324"/>
      <c r="G51" s="324"/>
      <c r="H51" s="324"/>
      <c r="I51" s="324"/>
      <c r="J51" s="324"/>
      <c r="K51" s="324"/>
      <c r="L51" s="324"/>
      <c r="M51" s="324"/>
      <c r="N51" s="324"/>
      <c r="O51" s="324"/>
      <c r="P51" s="324"/>
      <c r="Q51" s="325"/>
      <c r="R51" s="325"/>
      <c r="S51" s="325"/>
      <c r="T51" s="331"/>
      <c r="U51" s="332"/>
      <c r="V51" s="332"/>
      <c r="W51" s="332"/>
      <c r="X51" s="332"/>
      <c r="Y51" s="332"/>
      <c r="Z51" s="332"/>
      <c r="AA51" s="332"/>
      <c r="AB51" s="332"/>
      <c r="AC51" s="332"/>
      <c r="AD51" s="332"/>
      <c r="AE51" s="332"/>
      <c r="AF51" s="332"/>
      <c r="AG51" s="332"/>
      <c r="AH51" s="333"/>
      <c r="AI51" s="334"/>
      <c r="AJ51" s="335"/>
      <c r="AK51" s="335"/>
      <c r="AL51" s="336"/>
      <c r="AM51" s="319"/>
      <c r="AS51" s="152"/>
    </row>
    <row r="52" spans="2:45" ht="12" customHeight="1">
      <c r="B52" s="324"/>
      <c r="C52" s="324"/>
      <c r="D52" s="324"/>
      <c r="E52" s="324"/>
      <c r="F52" s="324"/>
      <c r="G52" s="324"/>
      <c r="H52" s="324"/>
      <c r="I52" s="324"/>
      <c r="J52" s="324"/>
      <c r="K52" s="324"/>
      <c r="L52" s="324"/>
      <c r="M52" s="324"/>
      <c r="N52" s="324"/>
      <c r="O52" s="324"/>
      <c r="P52" s="324"/>
      <c r="Q52" s="325"/>
      <c r="R52" s="325"/>
      <c r="S52" s="325"/>
      <c r="T52" s="331"/>
      <c r="U52" s="332"/>
      <c r="V52" s="332"/>
      <c r="W52" s="332"/>
      <c r="X52" s="332"/>
      <c r="Y52" s="332"/>
      <c r="Z52" s="332"/>
      <c r="AA52" s="332"/>
      <c r="AB52" s="332"/>
      <c r="AC52" s="332"/>
      <c r="AD52" s="332"/>
      <c r="AE52" s="332"/>
      <c r="AF52" s="332"/>
      <c r="AG52" s="332"/>
      <c r="AH52" s="333"/>
      <c r="AI52" s="334"/>
      <c r="AJ52" s="335"/>
      <c r="AK52" s="335"/>
      <c r="AL52" s="336"/>
      <c r="AM52" s="319"/>
      <c r="AS52" s="152"/>
    </row>
    <row r="53" spans="2:45" ht="12" customHeight="1">
      <c r="B53" s="324"/>
      <c r="C53" s="324"/>
      <c r="D53" s="324"/>
      <c r="E53" s="324"/>
      <c r="F53" s="324"/>
      <c r="G53" s="324"/>
      <c r="H53" s="324"/>
      <c r="I53" s="324"/>
      <c r="J53" s="324"/>
      <c r="K53" s="324"/>
      <c r="L53" s="324"/>
      <c r="M53" s="324"/>
      <c r="N53" s="324"/>
      <c r="O53" s="324"/>
      <c r="P53" s="324"/>
      <c r="Q53" s="325"/>
      <c r="R53" s="325"/>
      <c r="S53" s="325"/>
      <c r="T53" s="337"/>
      <c r="U53" s="337"/>
      <c r="V53" s="337"/>
      <c r="W53" s="337"/>
      <c r="X53" s="337"/>
      <c r="Y53" s="337"/>
      <c r="Z53" s="337"/>
      <c r="AA53" s="337"/>
      <c r="AB53" s="337"/>
      <c r="AC53" s="337"/>
      <c r="AD53" s="337"/>
      <c r="AE53" s="337"/>
      <c r="AF53" s="337"/>
      <c r="AG53" s="337"/>
      <c r="AH53" s="338"/>
      <c r="AI53" s="339"/>
      <c r="AJ53" s="340"/>
      <c r="AK53" s="340"/>
      <c r="AL53" s="341"/>
      <c r="AM53" s="319"/>
      <c r="AS53" s="152"/>
    </row>
    <row r="54" spans="2:45" ht="12" customHeight="1">
      <c r="B54" s="324"/>
      <c r="C54" s="324"/>
      <c r="D54" s="324"/>
      <c r="E54" s="324"/>
      <c r="F54" s="324"/>
      <c r="G54" s="324"/>
      <c r="H54" s="324"/>
      <c r="I54" s="324"/>
      <c r="J54" s="324"/>
      <c r="K54" s="324"/>
      <c r="L54" s="324"/>
      <c r="M54" s="324"/>
      <c r="N54" s="324"/>
      <c r="O54" s="324"/>
      <c r="P54" s="324"/>
      <c r="Q54" s="325"/>
      <c r="R54" s="325"/>
      <c r="S54" s="325"/>
      <c r="T54" s="342"/>
      <c r="U54" s="342"/>
      <c r="V54" s="342"/>
      <c r="W54" s="342"/>
      <c r="X54" s="342"/>
      <c r="Y54" s="342"/>
      <c r="Z54" s="342"/>
      <c r="AA54" s="342"/>
      <c r="AB54" s="342"/>
      <c r="AC54" s="342"/>
      <c r="AD54" s="342"/>
      <c r="AE54" s="342"/>
      <c r="AF54" s="342"/>
      <c r="AG54" s="342"/>
      <c r="AH54" s="343"/>
      <c r="AI54" s="344"/>
      <c r="AJ54" s="345"/>
      <c r="AK54" s="345"/>
      <c r="AL54" s="346"/>
      <c r="AM54" s="319"/>
      <c r="AS54" s="152"/>
    </row>
    <row r="55" spans="2:45" ht="12" customHeight="1">
      <c r="B55" s="324"/>
      <c r="C55" s="324"/>
      <c r="D55" s="324"/>
      <c r="E55" s="324"/>
      <c r="F55" s="324"/>
      <c r="G55" s="324"/>
      <c r="H55" s="324"/>
      <c r="I55" s="324"/>
      <c r="J55" s="324"/>
      <c r="K55" s="324"/>
      <c r="L55" s="324"/>
      <c r="M55" s="324"/>
      <c r="N55" s="324"/>
      <c r="O55" s="324"/>
      <c r="P55" s="324"/>
      <c r="Q55" s="325"/>
      <c r="R55" s="325"/>
      <c r="S55" s="325"/>
      <c r="T55" s="331"/>
      <c r="U55" s="332"/>
      <c r="V55" s="332"/>
      <c r="W55" s="332"/>
      <c r="X55" s="332"/>
      <c r="Y55" s="332"/>
      <c r="Z55" s="332"/>
      <c r="AA55" s="332"/>
      <c r="AB55" s="332"/>
      <c r="AC55" s="332"/>
      <c r="AD55" s="332"/>
      <c r="AE55" s="332"/>
      <c r="AF55" s="332"/>
      <c r="AG55" s="332"/>
      <c r="AH55" s="333"/>
      <c r="AI55" s="334"/>
      <c r="AJ55" s="335"/>
      <c r="AK55" s="335"/>
      <c r="AL55" s="336"/>
      <c r="AM55" s="319"/>
      <c r="AS55" s="152"/>
    </row>
    <row r="56" spans="2:45" ht="12" customHeight="1">
      <c r="B56" s="324"/>
      <c r="C56" s="324"/>
      <c r="D56" s="324"/>
      <c r="E56" s="324"/>
      <c r="F56" s="324"/>
      <c r="G56" s="324"/>
      <c r="H56" s="324"/>
      <c r="I56" s="324"/>
      <c r="J56" s="324"/>
      <c r="K56" s="324"/>
      <c r="L56" s="324"/>
      <c r="M56" s="324"/>
      <c r="N56" s="324"/>
      <c r="O56" s="324"/>
      <c r="P56" s="324"/>
      <c r="Q56" s="325"/>
      <c r="R56" s="325"/>
      <c r="S56" s="325"/>
      <c r="T56" s="331"/>
      <c r="U56" s="332"/>
      <c r="V56" s="332"/>
      <c r="W56" s="332"/>
      <c r="X56" s="332"/>
      <c r="Y56" s="332"/>
      <c r="Z56" s="332"/>
      <c r="AA56" s="332"/>
      <c r="AB56" s="332"/>
      <c r="AC56" s="332"/>
      <c r="AD56" s="332"/>
      <c r="AE56" s="332"/>
      <c r="AF56" s="332"/>
      <c r="AG56" s="332"/>
      <c r="AH56" s="333"/>
      <c r="AI56" s="334"/>
      <c r="AJ56" s="335"/>
      <c r="AK56" s="335"/>
      <c r="AL56" s="336"/>
      <c r="AM56" s="319"/>
      <c r="AS56" s="152"/>
    </row>
    <row r="57" spans="2:45" ht="12" customHeight="1">
      <c r="B57" s="324"/>
      <c r="C57" s="324"/>
      <c r="D57" s="324"/>
      <c r="E57" s="324"/>
      <c r="F57" s="324"/>
      <c r="G57" s="324"/>
      <c r="H57" s="324"/>
      <c r="I57" s="324"/>
      <c r="J57" s="324"/>
      <c r="K57" s="324"/>
      <c r="L57" s="324"/>
      <c r="M57" s="324"/>
      <c r="N57" s="324"/>
      <c r="O57" s="324"/>
      <c r="P57" s="324"/>
      <c r="Q57" s="325"/>
      <c r="R57" s="325"/>
      <c r="S57" s="325"/>
      <c r="T57" s="337"/>
      <c r="U57" s="337"/>
      <c r="V57" s="337"/>
      <c r="W57" s="337"/>
      <c r="X57" s="337"/>
      <c r="Y57" s="337"/>
      <c r="Z57" s="337"/>
      <c r="AA57" s="337"/>
      <c r="AB57" s="337"/>
      <c r="AC57" s="337"/>
      <c r="AD57" s="337"/>
      <c r="AE57" s="337"/>
      <c r="AF57" s="337"/>
      <c r="AG57" s="337"/>
      <c r="AH57" s="338"/>
      <c r="AI57" s="339"/>
      <c r="AJ57" s="340"/>
      <c r="AK57" s="340"/>
      <c r="AL57" s="341"/>
      <c r="AM57" s="319"/>
      <c r="AS57" s="152"/>
    </row>
    <row r="58" spans="2:45" ht="20.25" customHeight="1">
      <c r="B58" s="320" t="s">
        <v>161</v>
      </c>
      <c r="C58" s="320"/>
      <c r="D58" s="320"/>
      <c r="E58" s="320"/>
      <c r="F58" s="320"/>
      <c r="G58" s="320"/>
      <c r="H58" s="320"/>
      <c r="I58" s="320"/>
      <c r="J58" s="320"/>
      <c r="K58" s="320"/>
      <c r="L58" s="320"/>
      <c r="M58" s="320"/>
      <c r="N58" s="320"/>
      <c r="O58" s="320"/>
      <c r="P58" s="320"/>
      <c r="Q58" s="321">
        <f>SUM(Q38:S57)</f>
        <v>0</v>
      </c>
      <c r="R58" s="321"/>
      <c r="S58" s="321"/>
      <c r="T58" s="322"/>
      <c r="U58" s="322"/>
      <c r="V58" s="322"/>
      <c r="W58" s="322"/>
      <c r="X58" s="322"/>
      <c r="Y58" s="322"/>
      <c r="Z58" s="322"/>
      <c r="AA58" s="322"/>
      <c r="AB58" s="322"/>
      <c r="AC58" s="322"/>
      <c r="AD58" s="322"/>
      <c r="AE58" s="322"/>
      <c r="AF58" s="322"/>
      <c r="AG58" s="322"/>
      <c r="AH58" s="322"/>
      <c r="AI58" s="322"/>
      <c r="AJ58" s="322"/>
      <c r="AK58" s="322"/>
      <c r="AL58" s="323"/>
      <c r="AM58" s="319"/>
      <c r="AS58" s="153"/>
    </row>
    <row r="59" spans="2:45" ht="12" customHeight="1">
      <c r="B59" s="156" t="s">
        <v>131</v>
      </c>
      <c r="D59" s="133"/>
      <c r="E59" s="133"/>
      <c r="F59" s="133"/>
      <c r="G59" s="133"/>
      <c r="H59" s="133"/>
      <c r="I59" s="133"/>
      <c r="J59" s="133"/>
      <c r="K59" s="133"/>
      <c r="L59" s="133"/>
      <c r="M59" s="133"/>
      <c r="N59" s="133"/>
      <c r="O59" s="133"/>
      <c r="P59" s="133"/>
      <c r="Q59" s="136"/>
      <c r="R59" s="136"/>
      <c r="S59" s="136"/>
      <c r="T59" s="137"/>
      <c r="U59" s="137"/>
      <c r="V59" s="137"/>
      <c r="W59" s="137"/>
      <c r="X59" s="137"/>
      <c r="Y59" s="137"/>
      <c r="Z59" s="137"/>
      <c r="AA59" s="137"/>
      <c r="AB59" s="137"/>
      <c r="AC59" s="137"/>
      <c r="AD59" s="137"/>
      <c r="AE59" s="137"/>
      <c r="AF59" s="137"/>
      <c r="AG59" s="137"/>
      <c r="AH59" s="137"/>
      <c r="AI59" s="137"/>
      <c r="AJ59" s="137"/>
      <c r="AK59" s="137"/>
      <c r="AL59" s="138"/>
      <c r="AM59" s="319"/>
      <c r="AS59" s="154"/>
    </row>
    <row r="60" spans="2:45" s="39" customFormat="1" ht="12" customHeight="1">
      <c r="B60" s="157" t="s">
        <v>133</v>
      </c>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44"/>
      <c r="AM60" s="319"/>
      <c r="AS60" s="152"/>
    </row>
    <row r="61" spans="2:45" s="39" customFormat="1" ht="12" customHeight="1">
      <c r="B61" s="158" t="s">
        <v>134</v>
      </c>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100"/>
      <c r="AM61" s="319"/>
      <c r="AS61" s="152"/>
    </row>
    <row r="62" spans="2:45" s="39" customFormat="1" ht="12" customHeight="1">
      <c r="B62" s="158" t="s">
        <v>135</v>
      </c>
      <c r="E62" s="80"/>
      <c r="F62" s="80"/>
      <c r="G62" s="80"/>
      <c r="H62" s="80"/>
      <c r="I62" s="80"/>
      <c r="J62" s="80"/>
      <c r="K62" s="80"/>
      <c r="L62" s="64"/>
      <c r="M62" s="64"/>
      <c r="N62" s="80"/>
      <c r="O62" s="101"/>
      <c r="P62" s="102"/>
      <c r="Q62" s="101"/>
      <c r="R62" s="101"/>
      <c r="S62" s="103"/>
      <c r="T62" s="64"/>
      <c r="U62" s="64"/>
      <c r="V62" s="101"/>
      <c r="W62" s="67"/>
      <c r="X62" s="67"/>
      <c r="Y62" s="67"/>
      <c r="Z62" s="102"/>
      <c r="AA62" s="67"/>
      <c r="AB62" s="104"/>
      <c r="AC62" s="104"/>
      <c r="AD62" s="104"/>
      <c r="AE62" s="104"/>
      <c r="AF62" s="67"/>
      <c r="AG62" s="67"/>
      <c r="AH62" s="102"/>
      <c r="AI62" s="80"/>
      <c r="AJ62" s="80"/>
      <c r="AK62" s="80"/>
      <c r="AL62" s="81"/>
      <c r="AM62" s="319"/>
      <c r="AS62" s="152"/>
    </row>
    <row r="63" spans="2:45" s="39" customFormat="1" ht="12" customHeight="1">
      <c r="B63" s="158" t="s">
        <v>136</v>
      </c>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1"/>
      <c r="AM63" s="319"/>
      <c r="AS63" s="152"/>
    </row>
    <row r="64" spans="2:45" s="39" customFormat="1" ht="12" customHeight="1">
      <c r="B64" s="158" t="s">
        <v>147</v>
      </c>
      <c r="D64" s="41"/>
      <c r="E64" s="80"/>
      <c r="F64" s="80"/>
      <c r="G64" s="80"/>
      <c r="H64" s="80"/>
      <c r="I64" s="80"/>
      <c r="J64" s="80"/>
      <c r="K64" s="80"/>
      <c r="L64" s="80"/>
      <c r="M64" s="80"/>
      <c r="N64" s="80"/>
      <c r="O64" s="101"/>
      <c r="P64" s="102"/>
      <c r="Q64" s="101"/>
      <c r="R64" s="101"/>
      <c r="S64" s="103"/>
      <c r="T64" s="64"/>
      <c r="U64" s="64"/>
      <c r="V64" s="101"/>
      <c r="W64" s="67"/>
      <c r="X64" s="67"/>
      <c r="Y64" s="67"/>
      <c r="Z64" s="102"/>
      <c r="AA64" s="102"/>
      <c r="AB64" s="104"/>
      <c r="AC64" s="104"/>
      <c r="AD64" s="104"/>
      <c r="AE64" s="104"/>
      <c r="AF64" s="67"/>
      <c r="AG64" s="67"/>
      <c r="AH64" s="102"/>
      <c r="AI64" s="102"/>
      <c r="AJ64" s="80"/>
      <c r="AK64" s="80"/>
      <c r="AL64" s="81"/>
      <c r="AM64" s="319"/>
      <c r="AS64" s="154"/>
    </row>
    <row r="65" spans="2:45" s="39" customFormat="1" ht="12" customHeight="1">
      <c r="B65" s="158" t="s">
        <v>94</v>
      </c>
      <c r="D65" s="98"/>
      <c r="E65" s="80"/>
      <c r="F65" s="80"/>
      <c r="G65" s="80"/>
      <c r="H65" s="80"/>
      <c r="I65" s="80"/>
      <c r="J65" s="80"/>
      <c r="K65" s="80"/>
      <c r="L65" s="80"/>
      <c r="M65" s="80"/>
      <c r="N65" s="80"/>
      <c r="O65" s="101"/>
      <c r="P65" s="102"/>
      <c r="Q65" s="101"/>
      <c r="R65" s="101"/>
      <c r="S65" s="103"/>
      <c r="T65" s="64"/>
      <c r="U65" s="64"/>
      <c r="V65" s="101"/>
      <c r="W65" s="67"/>
      <c r="X65" s="67"/>
      <c r="Y65" s="67"/>
      <c r="Z65" s="102"/>
      <c r="AA65" s="102"/>
      <c r="AB65" s="104"/>
      <c r="AC65" s="104"/>
      <c r="AD65" s="104"/>
      <c r="AE65" s="104"/>
      <c r="AF65" s="67"/>
      <c r="AG65" s="67"/>
      <c r="AH65" s="102"/>
      <c r="AI65" s="102"/>
      <c r="AJ65" s="80"/>
      <c r="AK65" s="80"/>
      <c r="AL65" s="81"/>
      <c r="AM65" s="319"/>
      <c r="AS65" s="154"/>
    </row>
    <row r="66" spans="2:45" s="39" customFormat="1" ht="12" customHeight="1">
      <c r="B66" s="158" t="s">
        <v>137</v>
      </c>
      <c r="E66" s="80"/>
      <c r="F66" s="80"/>
      <c r="G66" s="80"/>
      <c r="H66" s="80"/>
      <c r="I66" s="80"/>
      <c r="J66" s="80"/>
      <c r="K66" s="80"/>
      <c r="L66" s="80"/>
      <c r="M66" s="64"/>
      <c r="N66" s="105"/>
      <c r="O66" s="80"/>
      <c r="P66" s="80"/>
      <c r="Q66" s="80"/>
      <c r="R66" s="80"/>
      <c r="S66" s="80"/>
      <c r="T66" s="80"/>
      <c r="U66" s="80"/>
      <c r="V66" s="80"/>
      <c r="W66" s="80"/>
      <c r="X66" s="80"/>
      <c r="Y66" s="80"/>
      <c r="Z66" s="80"/>
      <c r="AA66" s="80"/>
      <c r="AB66" s="80"/>
      <c r="AC66" s="80"/>
      <c r="AD66" s="80"/>
      <c r="AE66" s="80"/>
      <c r="AF66" s="80"/>
      <c r="AG66" s="80"/>
      <c r="AH66" s="80"/>
      <c r="AI66" s="80"/>
      <c r="AJ66" s="80"/>
      <c r="AK66" s="80"/>
      <c r="AL66" s="81"/>
      <c r="AM66" s="319"/>
      <c r="AS66" s="154"/>
    </row>
    <row r="67" spans="2:45" s="39" customFormat="1" ht="12" customHeight="1">
      <c r="B67" s="158" t="s">
        <v>138</v>
      </c>
      <c r="E67" s="80"/>
      <c r="F67" s="80"/>
      <c r="G67" s="80"/>
      <c r="H67" s="80"/>
      <c r="I67" s="80"/>
      <c r="J67" s="80"/>
      <c r="K67" s="80"/>
      <c r="L67" s="80"/>
      <c r="M67" s="64"/>
      <c r="N67" s="105"/>
      <c r="O67" s="80"/>
      <c r="P67" s="80"/>
      <c r="Q67" s="80"/>
      <c r="R67" s="80"/>
      <c r="S67" s="80"/>
      <c r="T67" s="80"/>
      <c r="U67" s="80"/>
      <c r="V67" s="80"/>
      <c r="W67" s="80"/>
      <c r="X67" s="80"/>
      <c r="Y67" s="80"/>
      <c r="Z67" s="80"/>
      <c r="AA67" s="80"/>
      <c r="AB67" s="80"/>
      <c r="AC67" s="80"/>
      <c r="AD67" s="80"/>
      <c r="AE67" s="80"/>
      <c r="AF67" s="80"/>
      <c r="AG67" s="80"/>
      <c r="AH67" s="80"/>
      <c r="AI67" s="80"/>
      <c r="AJ67" s="80"/>
      <c r="AK67" s="80"/>
      <c r="AL67" s="81"/>
      <c r="AM67" s="319"/>
      <c r="AS67" s="154"/>
    </row>
    <row r="68" spans="2:45" s="39" customFormat="1" ht="12" customHeight="1">
      <c r="B68" s="158" t="s">
        <v>139</v>
      </c>
      <c r="E68" s="80"/>
      <c r="F68" s="80"/>
      <c r="G68" s="80"/>
      <c r="H68" s="80"/>
      <c r="I68" s="80"/>
      <c r="J68" s="80"/>
      <c r="K68" s="80"/>
      <c r="L68" s="80"/>
      <c r="M68" s="64"/>
      <c r="N68" s="105"/>
      <c r="O68" s="80"/>
      <c r="P68" s="80"/>
      <c r="Q68" s="80"/>
      <c r="R68" s="80"/>
      <c r="S68" s="80"/>
      <c r="T68" s="80"/>
      <c r="U68" s="80"/>
      <c r="V68" s="80"/>
      <c r="W68" s="80"/>
      <c r="X68" s="80"/>
      <c r="Y68" s="80"/>
      <c r="Z68" s="80"/>
      <c r="AA68" s="80"/>
      <c r="AB68" s="80"/>
      <c r="AC68" s="80"/>
      <c r="AD68" s="80"/>
      <c r="AE68" s="80"/>
      <c r="AF68" s="80"/>
      <c r="AG68" s="80"/>
      <c r="AH68" s="80"/>
      <c r="AI68" s="80"/>
      <c r="AJ68" s="80"/>
      <c r="AK68" s="80"/>
      <c r="AL68" s="81"/>
      <c r="AM68" s="319"/>
      <c r="AS68" s="154"/>
    </row>
    <row r="69" spans="2:45" s="39" customFormat="1" ht="12" customHeight="1">
      <c r="B69" s="158" t="s">
        <v>140</v>
      </c>
      <c r="E69" s="80"/>
      <c r="F69" s="80"/>
      <c r="G69" s="80"/>
      <c r="H69" s="80"/>
      <c r="I69" s="80"/>
      <c r="J69" s="80"/>
      <c r="K69" s="80"/>
      <c r="L69" s="80"/>
      <c r="M69" s="64"/>
      <c r="N69" s="105"/>
      <c r="O69" s="80"/>
      <c r="P69" s="80"/>
      <c r="Q69" s="80"/>
      <c r="R69" s="80"/>
      <c r="S69" s="80"/>
      <c r="T69" s="80"/>
      <c r="U69" s="80"/>
      <c r="V69" s="80"/>
      <c r="W69" s="80"/>
      <c r="X69" s="80"/>
      <c r="Y69" s="80"/>
      <c r="Z69" s="80"/>
      <c r="AA69" s="80"/>
      <c r="AB69" s="80"/>
      <c r="AC69" s="80"/>
      <c r="AD69" s="80"/>
      <c r="AE69" s="80"/>
      <c r="AF69" s="80"/>
      <c r="AG69" s="80"/>
      <c r="AH69" s="80"/>
      <c r="AI69" s="80"/>
      <c r="AJ69" s="80"/>
      <c r="AK69" s="80"/>
      <c r="AL69" s="81"/>
      <c r="AM69" s="319"/>
      <c r="AS69" s="155"/>
    </row>
    <row r="70" spans="2:45" s="39" customFormat="1" ht="12" customHeight="1">
      <c r="B70" s="158" t="s">
        <v>141</v>
      </c>
      <c r="E70" s="80"/>
      <c r="F70" s="80"/>
      <c r="G70" s="80"/>
      <c r="H70" s="80"/>
      <c r="I70" s="80"/>
      <c r="J70" s="80"/>
      <c r="K70" s="80"/>
      <c r="L70" s="80"/>
      <c r="M70" s="64"/>
      <c r="N70" s="105"/>
      <c r="O70" s="80"/>
      <c r="P70" s="80"/>
      <c r="Q70" s="80"/>
      <c r="R70" s="80"/>
      <c r="S70" s="80"/>
      <c r="T70" s="80"/>
      <c r="U70" s="80"/>
      <c r="V70" s="80"/>
      <c r="W70" s="80"/>
      <c r="X70" s="80"/>
      <c r="Y70" s="80"/>
      <c r="Z70" s="80"/>
      <c r="AA70" s="80"/>
      <c r="AB70" s="80"/>
      <c r="AC70" s="80"/>
      <c r="AD70" s="80"/>
      <c r="AE70" s="80"/>
      <c r="AF70" s="80"/>
      <c r="AG70" s="80"/>
      <c r="AH70" s="80"/>
      <c r="AI70" s="80"/>
      <c r="AJ70" s="80"/>
      <c r="AK70" s="80"/>
      <c r="AL70" s="81"/>
      <c r="AM70" s="319"/>
      <c r="AS70" s="152"/>
    </row>
    <row r="71" spans="2:45" s="39" customFormat="1" ht="12" customHeight="1">
      <c r="B71" s="159" t="s">
        <v>142</v>
      </c>
      <c r="C71" s="40"/>
      <c r="D71" s="40"/>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4"/>
      <c r="AM71" s="319"/>
      <c r="AS71" s="152"/>
    </row>
    <row r="72" spans="2:45" s="39" customFormat="1" ht="12" customHeight="1">
      <c r="B72" s="105"/>
      <c r="C72" s="41"/>
      <c r="D72" s="41"/>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319"/>
      <c r="AS72" s="152"/>
    </row>
    <row r="73" spans="2:45" s="39" customFormat="1" ht="20.25" customHeight="1">
      <c r="B73" s="189" t="s">
        <v>184</v>
      </c>
      <c r="C73" s="111"/>
      <c r="D73" s="179"/>
      <c r="E73" s="179"/>
      <c r="F73" s="112"/>
      <c r="G73" s="179"/>
      <c r="H73" s="179"/>
      <c r="I73" s="179"/>
      <c r="J73" s="179"/>
      <c r="K73" s="113"/>
      <c r="L73" s="113"/>
      <c r="M73" s="113"/>
      <c r="N73" s="113"/>
      <c r="O73" s="114"/>
      <c r="P73" s="86"/>
      <c r="Q73" s="86"/>
      <c r="R73" s="86"/>
      <c r="S73" s="113"/>
      <c r="T73" s="63"/>
      <c r="U73" s="63"/>
      <c r="V73" s="179"/>
      <c r="W73" s="179"/>
      <c r="X73" s="179"/>
      <c r="Y73" s="179"/>
      <c r="Z73" s="188"/>
      <c r="AA73" s="188"/>
      <c r="AB73" s="188"/>
      <c r="AC73" s="179"/>
      <c r="AD73" s="180"/>
      <c r="AE73" s="370" t="s">
        <v>11</v>
      </c>
      <c r="AF73" s="371"/>
      <c r="AG73" s="372"/>
      <c r="AH73" s="373">
        <f>Q92</f>
        <v>0</v>
      </c>
      <c r="AI73" s="374"/>
      <c r="AJ73" s="374"/>
      <c r="AK73" s="371" t="s">
        <v>79</v>
      </c>
      <c r="AL73" s="372"/>
      <c r="AM73" s="319"/>
      <c r="AS73" s="152"/>
    </row>
    <row r="74" spans="2:45" s="39" customFormat="1" ht="13.95" customHeight="1">
      <c r="B74" s="115"/>
      <c r="C74" s="177" t="s">
        <v>164</v>
      </c>
      <c r="D74" s="99"/>
      <c r="E74" s="99"/>
      <c r="F74" s="99"/>
      <c r="G74" s="99"/>
      <c r="H74" s="99"/>
      <c r="I74" s="99"/>
      <c r="J74" s="99"/>
      <c r="K74" s="99"/>
      <c r="L74" s="99"/>
      <c r="M74" s="99"/>
      <c r="N74" s="99"/>
      <c r="O74" s="99"/>
      <c r="P74" s="59"/>
      <c r="Q74" s="59"/>
      <c r="R74" s="59"/>
      <c r="S74" s="59"/>
      <c r="T74" s="64"/>
      <c r="U74" s="64"/>
      <c r="V74" s="64"/>
      <c r="W74" s="64"/>
      <c r="X74" s="64"/>
      <c r="Y74" s="64"/>
      <c r="Z74" s="64"/>
      <c r="AA74" s="64"/>
      <c r="AB74" s="64"/>
      <c r="AC74" s="64"/>
      <c r="AD74" s="64"/>
      <c r="AE74" s="64"/>
      <c r="AF74" s="64"/>
      <c r="AG74" s="64"/>
      <c r="AH74" s="64"/>
      <c r="AI74" s="64"/>
      <c r="AJ74" s="64"/>
      <c r="AK74" s="64"/>
      <c r="AL74" s="116"/>
      <c r="AM74" s="319"/>
      <c r="AS74" s="154"/>
    </row>
    <row r="75" spans="2:45" s="39" customFormat="1" ht="19.05" customHeight="1">
      <c r="B75" s="85"/>
      <c r="C75" s="363" t="s">
        <v>120</v>
      </c>
      <c r="D75" s="362"/>
      <c r="E75" s="362"/>
      <c r="F75" s="362"/>
      <c r="G75" s="362"/>
      <c r="H75" s="362"/>
      <c r="I75" s="362"/>
      <c r="J75" s="193" t="s">
        <v>109</v>
      </c>
      <c r="K75" s="194" t="s">
        <v>110</v>
      </c>
      <c r="L75" s="247"/>
      <c r="M75" s="194" t="s">
        <v>111</v>
      </c>
      <c r="N75" s="247"/>
      <c r="O75" s="194" t="s">
        <v>112</v>
      </c>
      <c r="P75" s="247"/>
      <c r="Q75" s="194" t="s">
        <v>113</v>
      </c>
      <c r="R75" s="193" t="s">
        <v>114</v>
      </c>
      <c r="S75" s="195" t="s">
        <v>117</v>
      </c>
      <c r="T75" s="193" t="s">
        <v>109</v>
      </c>
      <c r="U75" s="194" t="s">
        <v>110</v>
      </c>
      <c r="V75" s="247"/>
      <c r="W75" s="194" t="s">
        <v>111</v>
      </c>
      <c r="X75" s="247"/>
      <c r="Y75" s="194" t="s">
        <v>112</v>
      </c>
      <c r="Z75" s="247"/>
      <c r="AA75" s="194" t="s">
        <v>113</v>
      </c>
      <c r="AB75" s="193" t="s">
        <v>114</v>
      </c>
      <c r="AC75" s="194"/>
      <c r="AD75" s="193"/>
      <c r="AE75" s="197"/>
      <c r="AF75" s="197"/>
      <c r="AG75" s="197"/>
      <c r="AH75" s="197"/>
      <c r="AI75" s="197"/>
      <c r="AJ75" s="197"/>
      <c r="AK75" s="197"/>
      <c r="AL75" s="198"/>
      <c r="AM75" s="319"/>
      <c r="AS75" s="152"/>
    </row>
    <row r="76" spans="2:45" s="39" customFormat="1" ht="19.05" customHeight="1">
      <c r="B76" s="85"/>
      <c r="C76" s="358"/>
      <c r="D76" s="359"/>
      <c r="E76" s="359"/>
      <c r="F76" s="359"/>
      <c r="G76" s="359"/>
      <c r="H76" s="359"/>
      <c r="I76" s="359"/>
      <c r="J76" s="91" t="s">
        <v>109</v>
      </c>
      <c r="K76" s="92" t="s">
        <v>110</v>
      </c>
      <c r="L76" s="248"/>
      <c r="M76" s="92" t="s">
        <v>111</v>
      </c>
      <c r="N76" s="248"/>
      <c r="O76" s="92" t="s">
        <v>112</v>
      </c>
      <c r="P76" s="248"/>
      <c r="Q76" s="92" t="s">
        <v>113</v>
      </c>
      <c r="R76" s="91" t="s">
        <v>114</v>
      </c>
      <c r="S76" s="64" t="s">
        <v>117</v>
      </c>
      <c r="T76" s="91" t="s">
        <v>109</v>
      </c>
      <c r="U76" s="92" t="s">
        <v>110</v>
      </c>
      <c r="V76" s="248"/>
      <c r="W76" s="92" t="s">
        <v>111</v>
      </c>
      <c r="X76" s="248"/>
      <c r="Y76" s="92" t="s">
        <v>112</v>
      </c>
      <c r="Z76" s="248"/>
      <c r="AA76" s="92" t="s">
        <v>113</v>
      </c>
      <c r="AB76" s="91" t="s">
        <v>114</v>
      </c>
      <c r="AC76" s="92"/>
      <c r="AD76" s="91"/>
      <c r="AE76" s="41"/>
      <c r="AF76" s="41"/>
      <c r="AG76" s="41"/>
      <c r="AH76" s="41"/>
      <c r="AI76" s="41"/>
      <c r="AJ76" s="41"/>
      <c r="AK76" s="41"/>
      <c r="AL76" s="130"/>
      <c r="AM76" s="319"/>
      <c r="AS76" s="152"/>
    </row>
    <row r="77" spans="2:45" s="39" customFormat="1" ht="19.05" customHeight="1">
      <c r="B77" s="85"/>
      <c r="C77" s="360"/>
      <c r="D77" s="361"/>
      <c r="E77" s="361"/>
      <c r="F77" s="361"/>
      <c r="G77" s="361"/>
      <c r="H77" s="361"/>
      <c r="I77" s="361"/>
      <c r="J77" s="118" t="s">
        <v>109</v>
      </c>
      <c r="K77" s="119" t="s">
        <v>110</v>
      </c>
      <c r="L77" s="249"/>
      <c r="M77" s="119" t="s">
        <v>111</v>
      </c>
      <c r="N77" s="249"/>
      <c r="O77" s="119" t="s">
        <v>118</v>
      </c>
      <c r="P77" s="249"/>
      <c r="Q77" s="119" t="s">
        <v>119</v>
      </c>
      <c r="R77" s="118" t="s">
        <v>114</v>
      </c>
      <c r="S77" s="86" t="s">
        <v>117</v>
      </c>
      <c r="T77" s="118" t="s">
        <v>109</v>
      </c>
      <c r="U77" s="119" t="s">
        <v>110</v>
      </c>
      <c r="V77" s="249"/>
      <c r="W77" s="119" t="s">
        <v>111</v>
      </c>
      <c r="X77" s="249"/>
      <c r="Y77" s="119" t="s">
        <v>118</v>
      </c>
      <c r="Z77" s="249"/>
      <c r="AA77" s="119" t="s">
        <v>119</v>
      </c>
      <c r="AB77" s="118" t="s">
        <v>114</v>
      </c>
      <c r="AC77" s="119"/>
      <c r="AD77" s="118"/>
      <c r="AE77" s="40"/>
      <c r="AF77" s="40"/>
      <c r="AG77" s="40"/>
      <c r="AH77" s="40"/>
      <c r="AI77" s="40"/>
      <c r="AJ77" s="40"/>
      <c r="AK77" s="40"/>
      <c r="AL77" s="132"/>
      <c r="AM77" s="319"/>
      <c r="AS77" s="152"/>
    </row>
    <row r="78" spans="2:45" s="57" customFormat="1" ht="19.05" customHeight="1">
      <c r="B78" s="124" t="s">
        <v>129</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6"/>
      <c r="AI78" s="126"/>
      <c r="AJ78" s="126"/>
      <c r="AK78" s="126"/>
      <c r="AL78" s="131"/>
      <c r="AM78" s="319"/>
      <c r="AS78" s="154"/>
    </row>
    <row r="79" spans="2:45" s="57" customFormat="1" ht="25.05" customHeight="1">
      <c r="B79" s="349" t="s">
        <v>130</v>
      </c>
      <c r="C79" s="349"/>
      <c r="D79" s="349"/>
      <c r="E79" s="349"/>
      <c r="F79" s="349"/>
      <c r="G79" s="349"/>
      <c r="H79" s="349"/>
      <c r="I79" s="349"/>
      <c r="J79" s="349"/>
      <c r="K79" s="349"/>
      <c r="L79" s="349"/>
      <c r="M79" s="349"/>
      <c r="N79" s="349"/>
      <c r="O79" s="349"/>
      <c r="P79" s="349"/>
      <c r="Q79" s="349" t="s">
        <v>108</v>
      </c>
      <c r="R79" s="349"/>
      <c r="S79" s="349"/>
      <c r="T79" s="349" t="s">
        <v>125</v>
      </c>
      <c r="U79" s="349"/>
      <c r="V79" s="349"/>
      <c r="W79" s="349"/>
      <c r="X79" s="349"/>
      <c r="Y79" s="349"/>
      <c r="Z79" s="349"/>
      <c r="AA79" s="349"/>
      <c r="AB79" s="349"/>
      <c r="AC79" s="349"/>
      <c r="AD79" s="349"/>
      <c r="AE79" s="349"/>
      <c r="AF79" s="349"/>
      <c r="AG79" s="349"/>
      <c r="AH79" s="349"/>
      <c r="AI79" s="350" t="s">
        <v>101</v>
      </c>
      <c r="AJ79" s="351"/>
      <c r="AK79" s="351"/>
      <c r="AL79" s="352"/>
      <c r="AM79" s="319"/>
      <c r="AS79" s="154"/>
    </row>
    <row r="80" spans="2:45" s="57" customFormat="1" ht="12" customHeight="1">
      <c r="B80" s="324"/>
      <c r="C80" s="324"/>
      <c r="D80" s="324"/>
      <c r="E80" s="324"/>
      <c r="F80" s="324"/>
      <c r="G80" s="324"/>
      <c r="H80" s="324"/>
      <c r="I80" s="324"/>
      <c r="J80" s="324"/>
      <c r="K80" s="324"/>
      <c r="L80" s="324"/>
      <c r="M80" s="324"/>
      <c r="N80" s="324"/>
      <c r="O80" s="324"/>
      <c r="P80" s="324"/>
      <c r="Q80" s="325"/>
      <c r="R80" s="325"/>
      <c r="S80" s="325"/>
      <c r="T80" s="326"/>
      <c r="U80" s="326"/>
      <c r="V80" s="326"/>
      <c r="W80" s="326"/>
      <c r="X80" s="326"/>
      <c r="Y80" s="326"/>
      <c r="Z80" s="326"/>
      <c r="AA80" s="326"/>
      <c r="AB80" s="326"/>
      <c r="AC80" s="326"/>
      <c r="AD80" s="326"/>
      <c r="AE80" s="326"/>
      <c r="AF80" s="326"/>
      <c r="AG80" s="326"/>
      <c r="AH80" s="327"/>
      <c r="AI80" s="344"/>
      <c r="AJ80" s="345"/>
      <c r="AK80" s="345"/>
      <c r="AL80" s="346"/>
      <c r="AM80" s="319"/>
      <c r="AS80" s="154"/>
    </row>
    <row r="81" spans="2:45" s="57" customFormat="1" ht="12" customHeight="1">
      <c r="B81" s="324"/>
      <c r="C81" s="324"/>
      <c r="D81" s="324"/>
      <c r="E81" s="324"/>
      <c r="F81" s="324"/>
      <c r="G81" s="324"/>
      <c r="H81" s="324"/>
      <c r="I81" s="324"/>
      <c r="J81" s="324"/>
      <c r="K81" s="324"/>
      <c r="L81" s="324"/>
      <c r="M81" s="324"/>
      <c r="N81" s="324"/>
      <c r="O81" s="324"/>
      <c r="P81" s="324"/>
      <c r="Q81" s="325"/>
      <c r="R81" s="325"/>
      <c r="S81" s="325"/>
      <c r="T81" s="331"/>
      <c r="U81" s="332"/>
      <c r="V81" s="332"/>
      <c r="W81" s="332"/>
      <c r="X81" s="332"/>
      <c r="Y81" s="332"/>
      <c r="Z81" s="332"/>
      <c r="AA81" s="332"/>
      <c r="AB81" s="332"/>
      <c r="AC81" s="332"/>
      <c r="AD81" s="332"/>
      <c r="AE81" s="332"/>
      <c r="AF81" s="332"/>
      <c r="AG81" s="332"/>
      <c r="AH81" s="333"/>
      <c r="AI81" s="334"/>
      <c r="AJ81" s="335"/>
      <c r="AK81" s="335"/>
      <c r="AL81" s="336"/>
      <c r="AM81" s="319"/>
      <c r="AS81" s="154"/>
    </row>
    <row r="82" spans="2:45" s="57" customFormat="1" ht="12" customHeight="1">
      <c r="B82" s="324"/>
      <c r="C82" s="324"/>
      <c r="D82" s="324"/>
      <c r="E82" s="324"/>
      <c r="F82" s="324"/>
      <c r="G82" s="324"/>
      <c r="H82" s="324"/>
      <c r="I82" s="324"/>
      <c r="J82" s="324"/>
      <c r="K82" s="324"/>
      <c r="L82" s="324"/>
      <c r="M82" s="324"/>
      <c r="N82" s="324"/>
      <c r="O82" s="324"/>
      <c r="P82" s="324"/>
      <c r="Q82" s="325"/>
      <c r="R82" s="325"/>
      <c r="S82" s="325"/>
      <c r="T82" s="331"/>
      <c r="U82" s="332"/>
      <c r="V82" s="332"/>
      <c r="W82" s="332"/>
      <c r="X82" s="332"/>
      <c r="Y82" s="332"/>
      <c r="Z82" s="332"/>
      <c r="AA82" s="332"/>
      <c r="AB82" s="332"/>
      <c r="AC82" s="332"/>
      <c r="AD82" s="332"/>
      <c r="AE82" s="332"/>
      <c r="AF82" s="332"/>
      <c r="AG82" s="332"/>
      <c r="AH82" s="333"/>
      <c r="AI82" s="334"/>
      <c r="AJ82" s="335"/>
      <c r="AK82" s="335"/>
      <c r="AL82" s="336"/>
      <c r="AM82" s="319"/>
      <c r="AS82" s="154"/>
    </row>
    <row r="83" spans="2:45" s="57" customFormat="1" ht="12" customHeight="1">
      <c r="B83" s="324"/>
      <c r="C83" s="324"/>
      <c r="D83" s="324"/>
      <c r="E83" s="324"/>
      <c r="F83" s="324"/>
      <c r="G83" s="324"/>
      <c r="H83" s="324"/>
      <c r="I83" s="324"/>
      <c r="J83" s="324"/>
      <c r="K83" s="324"/>
      <c r="L83" s="324"/>
      <c r="M83" s="324"/>
      <c r="N83" s="324"/>
      <c r="O83" s="324"/>
      <c r="P83" s="324"/>
      <c r="Q83" s="325"/>
      <c r="R83" s="325"/>
      <c r="S83" s="325"/>
      <c r="T83" s="337"/>
      <c r="U83" s="337"/>
      <c r="V83" s="337"/>
      <c r="W83" s="337"/>
      <c r="X83" s="337"/>
      <c r="Y83" s="337"/>
      <c r="Z83" s="337"/>
      <c r="AA83" s="337"/>
      <c r="AB83" s="337"/>
      <c r="AC83" s="337"/>
      <c r="AD83" s="337"/>
      <c r="AE83" s="337"/>
      <c r="AF83" s="337"/>
      <c r="AG83" s="337"/>
      <c r="AH83" s="338"/>
      <c r="AI83" s="339"/>
      <c r="AJ83" s="340"/>
      <c r="AK83" s="340"/>
      <c r="AL83" s="341"/>
      <c r="AM83" s="319"/>
    </row>
    <row r="84" spans="2:45" s="57" customFormat="1" ht="12" customHeight="1">
      <c r="B84" s="324"/>
      <c r="C84" s="324"/>
      <c r="D84" s="324"/>
      <c r="E84" s="324"/>
      <c r="F84" s="324"/>
      <c r="G84" s="324"/>
      <c r="H84" s="324"/>
      <c r="I84" s="324"/>
      <c r="J84" s="324"/>
      <c r="K84" s="324"/>
      <c r="L84" s="324"/>
      <c r="M84" s="324"/>
      <c r="N84" s="324"/>
      <c r="O84" s="324"/>
      <c r="P84" s="324"/>
      <c r="Q84" s="325"/>
      <c r="R84" s="325"/>
      <c r="S84" s="325"/>
      <c r="T84" s="342"/>
      <c r="U84" s="342"/>
      <c r="V84" s="342"/>
      <c r="W84" s="342"/>
      <c r="X84" s="342"/>
      <c r="Y84" s="342"/>
      <c r="Z84" s="342"/>
      <c r="AA84" s="342"/>
      <c r="AB84" s="342"/>
      <c r="AC84" s="342"/>
      <c r="AD84" s="342"/>
      <c r="AE84" s="342"/>
      <c r="AF84" s="342"/>
      <c r="AG84" s="342"/>
      <c r="AH84" s="343"/>
      <c r="AI84" s="344"/>
      <c r="AJ84" s="345"/>
      <c r="AK84" s="345"/>
      <c r="AL84" s="346"/>
      <c r="AM84" s="319"/>
    </row>
    <row r="85" spans="2:45" s="57" customFormat="1" ht="12" customHeight="1">
      <c r="B85" s="324"/>
      <c r="C85" s="324"/>
      <c r="D85" s="324"/>
      <c r="E85" s="324"/>
      <c r="F85" s="324"/>
      <c r="G85" s="324"/>
      <c r="H85" s="324"/>
      <c r="I85" s="324"/>
      <c r="J85" s="324"/>
      <c r="K85" s="324"/>
      <c r="L85" s="324"/>
      <c r="M85" s="324"/>
      <c r="N85" s="324"/>
      <c r="O85" s="324"/>
      <c r="P85" s="324"/>
      <c r="Q85" s="325"/>
      <c r="R85" s="325"/>
      <c r="S85" s="325"/>
      <c r="T85" s="331"/>
      <c r="U85" s="332"/>
      <c r="V85" s="332"/>
      <c r="W85" s="332"/>
      <c r="X85" s="332"/>
      <c r="Y85" s="332"/>
      <c r="Z85" s="332"/>
      <c r="AA85" s="332"/>
      <c r="AB85" s="332"/>
      <c r="AC85" s="332"/>
      <c r="AD85" s="332"/>
      <c r="AE85" s="332"/>
      <c r="AF85" s="332"/>
      <c r="AG85" s="332"/>
      <c r="AH85" s="333"/>
      <c r="AI85" s="334"/>
      <c r="AJ85" s="335"/>
      <c r="AK85" s="335"/>
      <c r="AL85" s="336"/>
      <c r="AM85" s="319"/>
    </row>
    <row r="86" spans="2:45" s="57" customFormat="1" ht="12" customHeight="1">
      <c r="B86" s="324"/>
      <c r="C86" s="324"/>
      <c r="D86" s="324"/>
      <c r="E86" s="324"/>
      <c r="F86" s="324"/>
      <c r="G86" s="324"/>
      <c r="H86" s="324"/>
      <c r="I86" s="324"/>
      <c r="J86" s="324"/>
      <c r="K86" s="324"/>
      <c r="L86" s="324"/>
      <c r="M86" s="324"/>
      <c r="N86" s="324"/>
      <c r="O86" s="324"/>
      <c r="P86" s="324"/>
      <c r="Q86" s="325"/>
      <c r="R86" s="325"/>
      <c r="S86" s="325"/>
      <c r="T86" s="331"/>
      <c r="U86" s="332"/>
      <c r="V86" s="332"/>
      <c r="W86" s="332"/>
      <c r="X86" s="332"/>
      <c r="Y86" s="332"/>
      <c r="Z86" s="332"/>
      <c r="AA86" s="332"/>
      <c r="AB86" s="332"/>
      <c r="AC86" s="332"/>
      <c r="AD86" s="332"/>
      <c r="AE86" s="332"/>
      <c r="AF86" s="332"/>
      <c r="AG86" s="332"/>
      <c r="AH86" s="333"/>
      <c r="AI86" s="334"/>
      <c r="AJ86" s="335"/>
      <c r="AK86" s="335"/>
      <c r="AL86" s="336"/>
      <c r="AM86" s="319"/>
    </row>
    <row r="87" spans="2:45" s="57" customFormat="1" ht="12" customHeight="1">
      <c r="B87" s="324"/>
      <c r="C87" s="324"/>
      <c r="D87" s="324"/>
      <c r="E87" s="324"/>
      <c r="F87" s="324"/>
      <c r="G87" s="324"/>
      <c r="H87" s="324"/>
      <c r="I87" s="324"/>
      <c r="J87" s="324"/>
      <c r="K87" s="324"/>
      <c r="L87" s="324"/>
      <c r="M87" s="324"/>
      <c r="N87" s="324"/>
      <c r="O87" s="324"/>
      <c r="P87" s="324"/>
      <c r="Q87" s="325"/>
      <c r="R87" s="325"/>
      <c r="S87" s="325"/>
      <c r="T87" s="337"/>
      <c r="U87" s="337"/>
      <c r="V87" s="337"/>
      <c r="W87" s="337"/>
      <c r="X87" s="337"/>
      <c r="Y87" s="337"/>
      <c r="Z87" s="337"/>
      <c r="AA87" s="337"/>
      <c r="AB87" s="337"/>
      <c r="AC87" s="337"/>
      <c r="AD87" s="337"/>
      <c r="AE87" s="337"/>
      <c r="AF87" s="337"/>
      <c r="AG87" s="337"/>
      <c r="AH87" s="338"/>
      <c r="AI87" s="339"/>
      <c r="AJ87" s="340"/>
      <c r="AK87" s="340"/>
      <c r="AL87" s="341"/>
      <c r="AM87" s="319"/>
    </row>
    <row r="88" spans="2:45" s="57" customFormat="1" ht="12" customHeight="1">
      <c r="B88" s="324"/>
      <c r="C88" s="324"/>
      <c r="D88" s="324"/>
      <c r="E88" s="324"/>
      <c r="F88" s="324"/>
      <c r="G88" s="324"/>
      <c r="H88" s="324"/>
      <c r="I88" s="324"/>
      <c r="J88" s="324"/>
      <c r="K88" s="324"/>
      <c r="L88" s="324"/>
      <c r="M88" s="324"/>
      <c r="N88" s="324"/>
      <c r="O88" s="324"/>
      <c r="P88" s="324"/>
      <c r="Q88" s="325"/>
      <c r="R88" s="325"/>
      <c r="S88" s="325"/>
      <c r="T88" s="326"/>
      <c r="U88" s="326"/>
      <c r="V88" s="326"/>
      <c r="W88" s="326"/>
      <c r="X88" s="326"/>
      <c r="Y88" s="326"/>
      <c r="Z88" s="326"/>
      <c r="AA88" s="326"/>
      <c r="AB88" s="326"/>
      <c r="AC88" s="326"/>
      <c r="AD88" s="326"/>
      <c r="AE88" s="326"/>
      <c r="AF88" s="326"/>
      <c r="AG88" s="326"/>
      <c r="AH88" s="327"/>
      <c r="AI88" s="328"/>
      <c r="AJ88" s="329"/>
      <c r="AK88" s="329"/>
      <c r="AL88" s="330"/>
      <c r="AM88" s="319"/>
    </row>
    <row r="89" spans="2:45" s="57" customFormat="1" ht="12" customHeight="1">
      <c r="B89" s="324"/>
      <c r="C89" s="324"/>
      <c r="D89" s="324"/>
      <c r="E89" s="324"/>
      <c r="F89" s="324"/>
      <c r="G89" s="324"/>
      <c r="H89" s="324"/>
      <c r="I89" s="324"/>
      <c r="J89" s="324"/>
      <c r="K89" s="324"/>
      <c r="L89" s="324"/>
      <c r="M89" s="324"/>
      <c r="N89" s="324"/>
      <c r="O89" s="324"/>
      <c r="P89" s="324"/>
      <c r="Q89" s="325"/>
      <c r="R89" s="325"/>
      <c r="S89" s="325"/>
      <c r="T89" s="331"/>
      <c r="U89" s="332"/>
      <c r="V89" s="332"/>
      <c r="W89" s="332"/>
      <c r="X89" s="332"/>
      <c r="Y89" s="332"/>
      <c r="Z89" s="332"/>
      <c r="AA89" s="332"/>
      <c r="AB89" s="332"/>
      <c r="AC89" s="332"/>
      <c r="AD89" s="332"/>
      <c r="AE89" s="332"/>
      <c r="AF89" s="332"/>
      <c r="AG89" s="332"/>
      <c r="AH89" s="333"/>
      <c r="AI89" s="334"/>
      <c r="AJ89" s="335"/>
      <c r="AK89" s="335"/>
      <c r="AL89" s="336"/>
      <c r="AM89" s="319"/>
    </row>
    <row r="90" spans="2:45" s="57" customFormat="1" ht="12" customHeight="1">
      <c r="B90" s="324"/>
      <c r="C90" s="324"/>
      <c r="D90" s="324"/>
      <c r="E90" s="324"/>
      <c r="F90" s="324"/>
      <c r="G90" s="324"/>
      <c r="H90" s="324"/>
      <c r="I90" s="324"/>
      <c r="J90" s="324"/>
      <c r="K90" s="324"/>
      <c r="L90" s="324"/>
      <c r="M90" s="324"/>
      <c r="N90" s="324"/>
      <c r="O90" s="324"/>
      <c r="P90" s="324"/>
      <c r="Q90" s="325"/>
      <c r="R90" s="325"/>
      <c r="S90" s="325"/>
      <c r="T90" s="331"/>
      <c r="U90" s="332"/>
      <c r="V90" s="332"/>
      <c r="W90" s="332"/>
      <c r="X90" s="332"/>
      <c r="Y90" s="332"/>
      <c r="Z90" s="332"/>
      <c r="AA90" s="332"/>
      <c r="AB90" s="332"/>
      <c r="AC90" s="332"/>
      <c r="AD90" s="332"/>
      <c r="AE90" s="332"/>
      <c r="AF90" s="332"/>
      <c r="AG90" s="332"/>
      <c r="AH90" s="333"/>
      <c r="AI90" s="334"/>
      <c r="AJ90" s="335"/>
      <c r="AK90" s="335"/>
      <c r="AL90" s="336"/>
      <c r="AM90" s="319"/>
    </row>
    <row r="91" spans="2:45" s="57" customFormat="1" ht="12" customHeight="1">
      <c r="B91" s="324"/>
      <c r="C91" s="324"/>
      <c r="D91" s="324"/>
      <c r="E91" s="324"/>
      <c r="F91" s="324"/>
      <c r="G91" s="324"/>
      <c r="H91" s="324"/>
      <c r="I91" s="324"/>
      <c r="J91" s="324"/>
      <c r="K91" s="324"/>
      <c r="L91" s="324"/>
      <c r="M91" s="324"/>
      <c r="N91" s="324"/>
      <c r="O91" s="324"/>
      <c r="P91" s="324"/>
      <c r="Q91" s="325"/>
      <c r="R91" s="325"/>
      <c r="S91" s="325"/>
      <c r="T91" s="337"/>
      <c r="U91" s="337"/>
      <c r="V91" s="337"/>
      <c r="W91" s="337"/>
      <c r="X91" s="337"/>
      <c r="Y91" s="337"/>
      <c r="Z91" s="337"/>
      <c r="AA91" s="337"/>
      <c r="AB91" s="337"/>
      <c r="AC91" s="337"/>
      <c r="AD91" s="337"/>
      <c r="AE91" s="337"/>
      <c r="AF91" s="337"/>
      <c r="AG91" s="337"/>
      <c r="AH91" s="338"/>
      <c r="AI91" s="339"/>
      <c r="AJ91" s="340"/>
      <c r="AK91" s="340"/>
      <c r="AL91" s="341"/>
      <c r="AM91" s="319"/>
    </row>
    <row r="92" spans="2:45" s="57" customFormat="1" ht="20.25" customHeight="1">
      <c r="B92" s="320" t="s">
        <v>161</v>
      </c>
      <c r="C92" s="320"/>
      <c r="D92" s="320"/>
      <c r="E92" s="320"/>
      <c r="F92" s="320"/>
      <c r="G92" s="320"/>
      <c r="H92" s="320"/>
      <c r="I92" s="320"/>
      <c r="J92" s="320"/>
      <c r="K92" s="320"/>
      <c r="L92" s="320"/>
      <c r="M92" s="320"/>
      <c r="N92" s="320"/>
      <c r="O92" s="320"/>
      <c r="P92" s="320"/>
      <c r="Q92" s="321">
        <f>SUM(Q80:S91)</f>
        <v>0</v>
      </c>
      <c r="R92" s="321"/>
      <c r="S92" s="321"/>
      <c r="T92" s="322"/>
      <c r="U92" s="322"/>
      <c r="V92" s="322"/>
      <c r="W92" s="322"/>
      <c r="X92" s="322"/>
      <c r="Y92" s="322"/>
      <c r="Z92" s="322"/>
      <c r="AA92" s="322"/>
      <c r="AB92" s="322"/>
      <c r="AC92" s="322"/>
      <c r="AD92" s="322"/>
      <c r="AE92" s="322"/>
      <c r="AF92" s="322"/>
      <c r="AG92" s="322"/>
      <c r="AH92" s="322"/>
      <c r="AI92" s="322"/>
      <c r="AJ92" s="322"/>
      <c r="AK92" s="322"/>
      <c r="AL92" s="323"/>
      <c r="AM92" s="319"/>
    </row>
    <row r="93" spans="2:45" s="57" customFormat="1" ht="12" customHeight="1">
      <c r="B93" s="156" t="s">
        <v>187</v>
      </c>
      <c r="D93" s="134"/>
      <c r="E93" s="134"/>
      <c r="F93" s="134"/>
      <c r="G93" s="134"/>
      <c r="H93" s="134"/>
      <c r="I93" s="134"/>
      <c r="J93" s="134"/>
      <c r="K93" s="134"/>
      <c r="L93" s="134"/>
      <c r="M93" s="134"/>
      <c r="N93" s="134"/>
      <c r="O93" s="134"/>
      <c r="P93" s="134"/>
      <c r="Q93" s="135"/>
      <c r="R93" s="135"/>
      <c r="S93" s="135"/>
      <c r="T93" s="108"/>
      <c r="U93" s="108"/>
      <c r="V93" s="108"/>
      <c r="W93" s="108"/>
      <c r="X93" s="108"/>
      <c r="Y93" s="108"/>
      <c r="Z93" s="108"/>
      <c r="AA93" s="108"/>
      <c r="AB93" s="108"/>
      <c r="AC93" s="108"/>
      <c r="AD93" s="108"/>
      <c r="AE93" s="108"/>
      <c r="AF93" s="108"/>
      <c r="AG93" s="108"/>
      <c r="AH93" s="108"/>
      <c r="AI93" s="108"/>
      <c r="AJ93" s="108"/>
      <c r="AK93" s="108"/>
      <c r="AL93" s="138"/>
      <c r="AM93" s="319"/>
    </row>
    <row r="94" spans="2:45" s="39" customFormat="1" ht="12" customHeight="1">
      <c r="B94" s="158" t="s">
        <v>143</v>
      </c>
      <c r="E94" s="80"/>
      <c r="F94" s="80"/>
      <c r="G94" s="80"/>
      <c r="H94" s="80"/>
      <c r="I94" s="80"/>
      <c r="J94" s="80"/>
      <c r="K94" s="80"/>
      <c r="L94" s="80"/>
      <c r="M94" s="80"/>
      <c r="N94" s="80"/>
      <c r="O94" s="101"/>
      <c r="P94" s="102"/>
      <c r="Q94" s="101"/>
      <c r="R94" s="101"/>
      <c r="S94" s="103"/>
      <c r="T94" s="64"/>
      <c r="U94" s="64"/>
      <c r="V94" s="101"/>
      <c r="W94" s="67"/>
      <c r="X94" s="67"/>
      <c r="Y94" s="67"/>
      <c r="Z94" s="102"/>
      <c r="AA94" s="102"/>
      <c r="AB94" s="104"/>
      <c r="AC94" s="104"/>
      <c r="AD94" s="104"/>
      <c r="AE94" s="104"/>
      <c r="AF94" s="67"/>
      <c r="AG94" s="67"/>
      <c r="AH94" s="102"/>
      <c r="AI94" s="102"/>
      <c r="AJ94" s="80"/>
      <c r="AK94" s="80"/>
      <c r="AL94" s="81"/>
      <c r="AM94" s="319"/>
    </row>
    <row r="95" spans="2:45" s="39" customFormat="1" ht="12" customHeight="1">
      <c r="B95" s="158" t="s">
        <v>138</v>
      </c>
      <c r="E95" s="80"/>
      <c r="F95" s="80"/>
      <c r="G95" s="80"/>
      <c r="H95" s="80"/>
      <c r="I95" s="80"/>
      <c r="J95" s="80"/>
      <c r="K95" s="80"/>
      <c r="L95" s="80"/>
      <c r="M95" s="80"/>
      <c r="N95" s="80"/>
      <c r="O95" s="101"/>
      <c r="P95" s="102"/>
      <c r="Q95" s="101"/>
      <c r="R95" s="101"/>
      <c r="S95" s="103"/>
      <c r="T95" s="64"/>
      <c r="U95" s="64"/>
      <c r="V95" s="101"/>
      <c r="W95" s="67"/>
      <c r="X95" s="67"/>
      <c r="Y95" s="67"/>
      <c r="Z95" s="102"/>
      <c r="AA95" s="102"/>
      <c r="AB95" s="104"/>
      <c r="AC95" s="104"/>
      <c r="AD95" s="104"/>
      <c r="AE95" s="104"/>
      <c r="AF95" s="67"/>
      <c r="AG95" s="67"/>
      <c r="AH95" s="102"/>
      <c r="AI95" s="102"/>
      <c r="AJ95" s="80"/>
      <c r="AK95" s="80"/>
      <c r="AL95" s="81"/>
      <c r="AM95" s="319"/>
    </row>
    <row r="96" spans="2:45" s="39" customFormat="1" ht="12" customHeight="1">
      <c r="B96" s="158" t="s">
        <v>139</v>
      </c>
      <c r="E96" s="80"/>
      <c r="F96" s="80"/>
      <c r="G96" s="80"/>
      <c r="H96" s="80"/>
      <c r="I96" s="80"/>
      <c r="J96" s="80"/>
      <c r="K96" s="80"/>
      <c r="L96" s="80"/>
      <c r="M96" s="80"/>
      <c r="N96" s="80"/>
      <c r="O96" s="101"/>
      <c r="P96" s="102"/>
      <c r="Q96" s="101"/>
      <c r="R96" s="101"/>
      <c r="S96" s="103"/>
      <c r="T96" s="64"/>
      <c r="U96" s="64"/>
      <c r="V96" s="101"/>
      <c r="W96" s="67"/>
      <c r="X96" s="67"/>
      <c r="Y96" s="67"/>
      <c r="Z96" s="102"/>
      <c r="AA96" s="102"/>
      <c r="AB96" s="104"/>
      <c r="AC96" s="104"/>
      <c r="AD96" s="104"/>
      <c r="AE96" s="104"/>
      <c r="AF96" s="67"/>
      <c r="AG96" s="67"/>
      <c r="AH96" s="102"/>
      <c r="AI96" s="102"/>
      <c r="AJ96" s="80"/>
      <c r="AK96" s="80"/>
      <c r="AL96" s="81"/>
      <c r="AM96" s="319"/>
    </row>
    <row r="97" spans="2:39" s="39" customFormat="1" ht="12" customHeight="1">
      <c r="B97" s="158" t="s">
        <v>140</v>
      </c>
      <c r="E97" s="80"/>
      <c r="F97" s="80"/>
      <c r="G97" s="80"/>
      <c r="H97" s="80"/>
      <c r="I97" s="80"/>
      <c r="J97" s="80"/>
      <c r="K97" s="80"/>
      <c r="L97" s="80"/>
      <c r="M97" s="80"/>
      <c r="N97" s="80"/>
      <c r="O97" s="101"/>
      <c r="P97" s="102"/>
      <c r="Q97" s="101"/>
      <c r="R97" s="101"/>
      <c r="S97" s="103"/>
      <c r="T97" s="64"/>
      <c r="U97" s="64"/>
      <c r="V97" s="101"/>
      <c r="W97" s="67"/>
      <c r="X97" s="67"/>
      <c r="Y97" s="67"/>
      <c r="Z97" s="102"/>
      <c r="AA97" s="102"/>
      <c r="AB97" s="104"/>
      <c r="AC97" s="104"/>
      <c r="AD97" s="104"/>
      <c r="AE97" s="104"/>
      <c r="AF97" s="67"/>
      <c r="AG97" s="67"/>
      <c r="AH97" s="102"/>
      <c r="AI97" s="102"/>
      <c r="AJ97" s="80"/>
      <c r="AK97" s="80"/>
      <c r="AL97" s="81"/>
      <c r="AM97" s="319"/>
    </row>
    <row r="98" spans="2:39" s="39" customFormat="1" ht="12" customHeight="1">
      <c r="B98" s="158" t="s">
        <v>141</v>
      </c>
      <c r="E98" s="80"/>
      <c r="F98" s="80"/>
      <c r="G98" s="80"/>
      <c r="H98" s="80"/>
      <c r="I98" s="80"/>
      <c r="J98" s="80"/>
      <c r="K98" s="80"/>
      <c r="L98" s="80"/>
      <c r="M98" s="80"/>
      <c r="N98" s="80"/>
      <c r="O98" s="101"/>
      <c r="P98" s="102"/>
      <c r="Q98" s="101"/>
      <c r="R98" s="101"/>
      <c r="S98" s="103"/>
      <c r="T98" s="64"/>
      <c r="U98" s="64"/>
      <c r="V98" s="101"/>
      <c r="W98" s="67"/>
      <c r="X98" s="67"/>
      <c r="Y98" s="67"/>
      <c r="Z98" s="102"/>
      <c r="AA98" s="102"/>
      <c r="AB98" s="104"/>
      <c r="AC98" s="104"/>
      <c r="AD98" s="104"/>
      <c r="AE98" s="104"/>
      <c r="AF98" s="67"/>
      <c r="AG98" s="67"/>
      <c r="AH98" s="102"/>
      <c r="AI98" s="102"/>
      <c r="AJ98" s="80"/>
      <c r="AK98" s="80"/>
      <c r="AL98" s="81"/>
      <c r="AM98" s="319"/>
    </row>
    <row r="99" spans="2:39" ht="12" customHeight="1">
      <c r="B99" s="159" t="s">
        <v>142</v>
      </c>
      <c r="C99" s="139"/>
      <c r="D99" s="139"/>
      <c r="E99" s="179"/>
      <c r="F99" s="112"/>
      <c r="G99" s="179"/>
      <c r="H99" s="179"/>
      <c r="I99" s="179"/>
      <c r="J99" s="179"/>
      <c r="K99" s="113"/>
      <c r="L99" s="113"/>
      <c r="M99" s="113"/>
      <c r="N99" s="113"/>
      <c r="O99" s="114"/>
      <c r="P99" s="120"/>
      <c r="Q99" s="121"/>
      <c r="R99" s="121"/>
      <c r="S99" s="113"/>
      <c r="T99" s="113"/>
      <c r="U99" s="113"/>
      <c r="V99" s="113"/>
      <c r="W99" s="113"/>
      <c r="X99" s="179"/>
      <c r="Y99" s="179"/>
      <c r="Z99" s="179"/>
      <c r="AA99" s="179"/>
      <c r="AB99" s="106"/>
      <c r="AC99" s="113"/>
      <c r="AD99" s="113"/>
      <c r="AE99" s="113"/>
      <c r="AF99" s="113"/>
      <c r="AG99" s="113"/>
      <c r="AH99" s="122"/>
      <c r="AI99" s="122"/>
      <c r="AJ99" s="122"/>
      <c r="AK99" s="122"/>
      <c r="AL99" s="123"/>
      <c r="AM99" s="319"/>
    </row>
    <row r="100" spans="2:39" s="57" customFormat="1" ht="12" customHeight="1">
      <c r="B100" s="127"/>
      <c r="C100" s="127"/>
      <c r="D100" s="127"/>
      <c r="E100" s="127"/>
      <c r="F100" s="127"/>
      <c r="G100" s="127"/>
      <c r="H100" s="127"/>
      <c r="I100" s="127"/>
      <c r="J100" s="127"/>
      <c r="K100" s="127"/>
      <c r="L100" s="127"/>
      <c r="M100" s="127"/>
      <c r="N100" s="127"/>
      <c r="O100" s="127"/>
      <c r="P100" s="127"/>
      <c r="Q100" s="128"/>
      <c r="R100" s="128"/>
      <c r="S100" s="128"/>
      <c r="T100" s="108"/>
      <c r="U100" s="108"/>
      <c r="V100" s="108"/>
      <c r="W100" s="108"/>
      <c r="X100" s="108"/>
      <c r="Y100" s="108"/>
      <c r="Z100" s="108"/>
      <c r="AA100" s="137"/>
      <c r="AB100" s="108"/>
      <c r="AC100" s="108"/>
      <c r="AD100" s="108"/>
      <c r="AE100" s="108"/>
      <c r="AF100" s="108"/>
      <c r="AG100" s="108"/>
      <c r="AH100" s="108"/>
      <c r="AI100" s="108"/>
      <c r="AJ100" s="108"/>
      <c r="AK100" s="108"/>
      <c r="AL100" s="108"/>
      <c r="AM100" s="319"/>
    </row>
    <row r="101" spans="2:39" ht="20.25" customHeight="1">
      <c r="B101" s="234" t="s">
        <v>194</v>
      </c>
      <c r="C101" s="203"/>
      <c r="D101" s="206"/>
      <c r="E101" s="203"/>
      <c r="F101" s="207"/>
      <c r="G101" s="203"/>
      <c r="H101" s="203"/>
      <c r="I101" s="203"/>
      <c r="J101" s="203"/>
      <c r="K101" s="208"/>
      <c r="L101" s="208"/>
      <c r="M101" s="208"/>
      <c r="N101" s="208"/>
      <c r="O101" s="209"/>
      <c r="P101" s="216"/>
      <c r="Q101" s="217"/>
      <c r="R101" s="217"/>
      <c r="S101" s="208"/>
      <c r="T101" s="208"/>
      <c r="U101" s="208"/>
      <c r="V101" s="226"/>
      <c r="W101" s="226"/>
      <c r="X101" s="226"/>
      <c r="Y101" s="226"/>
      <c r="Z101" s="227"/>
      <c r="AA101" s="227"/>
      <c r="AB101" s="227"/>
      <c r="AC101" s="226"/>
      <c r="AD101" s="228"/>
      <c r="AE101" s="353" t="s">
        <v>11</v>
      </c>
      <c r="AF101" s="354"/>
      <c r="AG101" s="355"/>
      <c r="AH101" s="356">
        <f>Q130</f>
        <v>0</v>
      </c>
      <c r="AI101" s="357"/>
      <c r="AJ101" s="357"/>
      <c r="AK101" s="354" t="s">
        <v>79</v>
      </c>
      <c r="AL101" s="355"/>
      <c r="AM101" s="319"/>
    </row>
    <row r="102" spans="2:39" ht="19.05" customHeight="1">
      <c r="B102" s="69" t="s">
        <v>10</v>
      </c>
      <c r="C102" s="70"/>
      <c r="D102" s="71"/>
      <c r="E102" s="71"/>
      <c r="F102" s="71"/>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72"/>
      <c r="AF102" s="73"/>
      <c r="AG102" s="73"/>
      <c r="AH102" s="74"/>
      <c r="AI102" s="74"/>
      <c r="AJ102" s="70"/>
      <c r="AK102" s="71"/>
      <c r="AL102" s="75"/>
      <c r="AM102" s="319"/>
    </row>
    <row r="103" spans="2:39" ht="13.95" customHeight="1">
      <c r="B103" s="76"/>
      <c r="C103" s="64" t="s">
        <v>163</v>
      </c>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7"/>
      <c r="AM103" s="319"/>
    </row>
    <row r="104" spans="2:39" ht="13.95" customHeight="1">
      <c r="B104" s="79"/>
      <c r="C104" s="65" t="s">
        <v>162</v>
      </c>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9"/>
      <c r="AM104" s="319"/>
    </row>
    <row r="105" spans="2:39" s="39" customFormat="1" ht="19.05" customHeight="1">
      <c r="B105" s="178" t="s">
        <v>149</v>
      </c>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8"/>
      <c r="AM105" s="319"/>
    </row>
    <row r="106" spans="2:39" s="39" customFormat="1" ht="19.05" customHeight="1">
      <c r="B106" s="85"/>
      <c r="C106" s="176" t="s">
        <v>185</v>
      </c>
      <c r="D106" s="87"/>
      <c r="E106" s="87"/>
      <c r="F106" s="87"/>
      <c r="G106" s="87"/>
      <c r="H106" s="87"/>
      <c r="I106" s="87"/>
      <c r="J106" s="87"/>
      <c r="K106" s="87"/>
      <c r="L106" s="87"/>
      <c r="M106" s="87"/>
      <c r="N106" s="87"/>
      <c r="O106" s="87"/>
      <c r="P106" s="56"/>
      <c r="Q106" s="56"/>
      <c r="R106" s="56"/>
      <c r="S106" s="56"/>
      <c r="T106" s="88"/>
      <c r="U106" s="88"/>
      <c r="V106" s="88"/>
      <c r="W106" s="88"/>
      <c r="X106" s="88"/>
      <c r="Y106" s="88"/>
      <c r="Z106" s="88"/>
      <c r="AA106" s="88"/>
      <c r="AB106" s="88"/>
      <c r="AC106" s="88"/>
      <c r="AD106" s="88"/>
      <c r="AE106" s="88"/>
      <c r="AF106" s="88"/>
      <c r="AG106" s="88"/>
      <c r="AH106" s="88"/>
      <c r="AI106" s="88"/>
      <c r="AJ106" s="88"/>
      <c r="AK106" s="88"/>
      <c r="AL106" s="90"/>
      <c r="AM106" s="319"/>
    </row>
    <row r="107" spans="2:39" s="39" customFormat="1" ht="19.05" customHeight="1">
      <c r="B107" s="85"/>
      <c r="C107" s="363" t="s">
        <v>121</v>
      </c>
      <c r="D107" s="362"/>
      <c r="E107" s="362"/>
      <c r="F107" s="362"/>
      <c r="G107" s="362"/>
      <c r="H107" s="347"/>
      <c r="I107" s="347"/>
      <c r="J107" s="347"/>
      <c r="K107" s="347"/>
      <c r="L107" s="347"/>
      <c r="M107" s="347"/>
      <c r="N107" s="347"/>
      <c r="O107" s="347"/>
      <c r="P107" s="347"/>
      <c r="Q107" s="347"/>
      <c r="R107" s="347"/>
      <c r="S107" s="347"/>
      <c r="T107" s="362" t="s">
        <v>122</v>
      </c>
      <c r="U107" s="362"/>
      <c r="V107" s="362"/>
      <c r="W107" s="362"/>
      <c r="X107" s="362"/>
      <c r="Y107" s="362"/>
      <c r="Z107" s="347"/>
      <c r="AA107" s="347"/>
      <c r="AB107" s="347"/>
      <c r="AC107" s="347"/>
      <c r="AD107" s="347"/>
      <c r="AE107" s="347"/>
      <c r="AF107" s="347"/>
      <c r="AG107" s="347"/>
      <c r="AH107" s="347"/>
      <c r="AI107" s="347"/>
      <c r="AJ107" s="347"/>
      <c r="AK107" s="347"/>
      <c r="AL107" s="348"/>
      <c r="AM107" s="319"/>
    </row>
    <row r="108" spans="2:39" s="39" customFormat="1" ht="19.05" customHeight="1">
      <c r="B108" s="85"/>
      <c r="C108" s="358" t="s">
        <v>123</v>
      </c>
      <c r="D108" s="359"/>
      <c r="E108" s="359"/>
      <c r="F108" s="359"/>
      <c r="G108" s="359"/>
      <c r="H108" s="91" t="s">
        <v>109</v>
      </c>
      <c r="I108" s="92" t="s">
        <v>110</v>
      </c>
      <c r="J108" s="248"/>
      <c r="K108" s="92" t="s">
        <v>111</v>
      </c>
      <c r="L108" s="248"/>
      <c r="M108" s="92" t="s">
        <v>112</v>
      </c>
      <c r="N108" s="248"/>
      <c r="O108" s="92" t="s">
        <v>113</v>
      </c>
      <c r="P108" s="91" t="s">
        <v>114</v>
      </c>
      <c r="Q108" s="64" t="s">
        <v>117</v>
      </c>
      <c r="R108" s="91" t="s">
        <v>109</v>
      </c>
      <c r="S108" s="92" t="s">
        <v>110</v>
      </c>
      <c r="T108" s="248"/>
      <c r="U108" s="92" t="s">
        <v>111</v>
      </c>
      <c r="V108" s="248"/>
      <c r="W108" s="92" t="s">
        <v>112</v>
      </c>
      <c r="X108" s="248"/>
      <c r="Y108" s="92" t="s">
        <v>113</v>
      </c>
      <c r="Z108" s="91" t="s">
        <v>114</v>
      </c>
      <c r="AA108" s="64"/>
      <c r="AB108" s="64"/>
      <c r="AC108" s="64"/>
      <c r="AD108" s="64"/>
      <c r="AE108" s="64"/>
      <c r="AF108" s="64"/>
      <c r="AG108" s="64"/>
      <c r="AH108" s="64"/>
      <c r="AI108" s="64"/>
      <c r="AJ108" s="64"/>
      <c r="AK108" s="64"/>
      <c r="AL108" s="116"/>
      <c r="AM108" s="319"/>
    </row>
    <row r="109" spans="2:39" s="39" customFormat="1" ht="19.05" customHeight="1">
      <c r="B109" s="85"/>
      <c r="C109" s="358"/>
      <c r="D109" s="359"/>
      <c r="E109" s="359"/>
      <c r="F109" s="359"/>
      <c r="G109" s="359"/>
      <c r="H109" s="91" t="s">
        <v>109</v>
      </c>
      <c r="I109" s="92" t="s">
        <v>110</v>
      </c>
      <c r="J109" s="248"/>
      <c r="K109" s="92" t="s">
        <v>111</v>
      </c>
      <c r="L109" s="248"/>
      <c r="M109" s="92" t="s">
        <v>112</v>
      </c>
      <c r="N109" s="248"/>
      <c r="O109" s="92" t="s">
        <v>113</v>
      </c>
      <c r="P109" s="91" t="s">
        <v>116</v>
      </c>
      <c r="Q109" s="64" t="s">
        <v>117</v>
      </c>
      <c r="R109" s="91" t="s">
        <v>109</v>
      </c>
      <c r="S109" s="92" t="s">
        <v>110</v>
      </c>
      <c r="T109" s="248"/>
      <c r="U109" s="92" t="s">
        <v>111</v>
      </c>
      <c r="V109" s="248"/>
      <c r="W109" s="92" t="s">
        <v>112</v>
      </c>
      <c r="X109" s="248"/>
      <c r="Y109" s="92" t="s">
        <v>113</v>
      </c>
      <c r="Z109" s="91" t="s">
        <v>116</v>
      </c>
      <c r="AA109" s="64"/>
      <c r="AB109" s="64"/>
      <c r="AC109" s="64"/>
      <c r="AD109" s="64"/>
      <c r="AE109" s="64"/>
      <c r="AF109" s="64"/>
      <c r="AG109" s="64"/>
      <c r="AH109" s="64"/>
      <c r="AI109" s="64"/>
      <c r="AJ109" s="64"/>
      <c r="AK109" s="64"/>
      <c r="AL109" s="116"/>
      <c r="AM109" s="319"/>
    </row>
    <row r="110" spans="2:39" s="39" customFormat="1" ht="19.05" customHeight="1">
      <c r="B110" s="85"/>
      <c r="C110" s="360"/>
      <c r="D110" s="361"/>
      <c r="E110" s="361"/>
      <c r="F110" s="361"/>
      <c r="G110" s="361"/>
      <c r="H110" s="118" t="s">
        <v>109</v>
      </c>
      <c r="I110" s="119" t="s">
        <v>110</v>
      </c>
      <c r="J110" s="249"/>
      <c r="K110" s="119" t="s">
        <v>111</v>
      </c>
      <c r="L110" s="249"/>
      <c r="M110" s="119" t="s">
        <v>118</v>
      </c>
      <c r="N110" s="249"/>
      <c r="O110" s="119" t="s">
        <v>119</v>
      </c>
      <c r="P110" s="118" t="s">
        <v>114</v>
      </c>
      <c r="Q110" s="86" t="s">
        <v>117</v>
      </c>
      <c r="R110" s="118" t="s">
        <v>109</v>
      </c>
      <c r="S110" s="119" t="s">
        <v>110</v>
      </c>
      <c r="T110" s="249"/>
      <c r="U110" s="119" t="s">
        <v>111</v>
      </c>
      <c r="V110" s="249"/>
      <c r="W110" s="119" t="s">
        <v>118</v>
      </c>
      <c r="X110" s="249"/>
      <c r="Y110" s="119" t="s">
        <v>119</v>
      </c>
      <c r="Z110" s="118" t="s">
        <v>116</v>
      </c>
      <c r="AA110" s="86"/>
      <c r="AB110" s="86"/>
      <c r="AC110" s="86"/>
      <c r="AD110" s="86"/>
      <c r="AE110" s="86"/>
      <c r="AF110" s="86"/>
      <c r="AG110" s="86"/>
      <c r="AH110" s="86"/>
      <c r="AI110" s="86"/>
      <c r="AJ110" s="86"/>
      <c r="AK110" s="86"/>
      <c r="AL110" s="129"/>
      <c r="AM110" s="319"/>
    </row>
    <row r="111" spans="2:39" s="39" customFormat="1" ht="19.05" customHeight="1">
      <c r="B111" s="85"/>
      <c r="C111" s="176" t="s">
        <v>162</v>
      </c>
      <c r="D111" s="87"/>
      <c r="E111" s="87"/>
      <c r="F111" s="87"/>
      <c r="G111" s="87"/>
      <c r="H111" s="87"/>
      <c r="I111" s="87"/>
      <c r="J111" s="87"/>
      <c r="K111" s="87"/>
      <c r="L111" s="87"/>
      <c r="M111" s="87"/>
      <c r="N111" s="87"/>
      <c r="O111" s="87"/>
      <c r="P111" s="56"/>
      <c r="Q111" s="56"/>
      <c r="R111" s="56"/>
      <c r="S111" s="56"/>
      <c r="T111" s="88"/>
      <c r="U111" s="88"/>
      <c r="V111" s="88"/>
      <c r="W111" s="88"/>
      <c r="X111" s="88"/>
      <c r="Y111" s="88"/>
      <c r="Z111" s="88"/>
      <c r="AA111" s="88"/>
      <c r="AB111" s="88"/>
      <c r="AC111" s="88"/>
      <c r="AD111" s="88"/>
      <c r="AE111" s="88"/>
      <c r="AF111" s="88"/>
      <c r="AG111" s="88"/>
      <c r="AH111" s="88"/>
      <c r="AI111" s="88"/>
      <c r="AJ111" s="88"/>
      <c r="AK111" s="88"/>
      <c r="AL111" s="90"/>
      <c r="AM111" s="319"/>
    </row>
    <row r="112" spans="2:39" s="39" customFormat="1" ht="19.05" customHeight="1">
      <c r="B112" s="85"/>
      <c r="C112" s="363" t="s">
        <v>121</v>
      </c>
      <c r="D112" s="362"/>
      <c r="E112" s="362"/>
      <c r="F112" s="362"/>
      <c r="G112" s="362"/>
      <c r="H112" s="347"/>
      <c r="I112" s="347"/>
      <c r="J112" s="347"/>
      <c r="K112" s="347"/>
      <c r="L112" s="347"/>
      <c r="M112" s="347"/>
      <c r="N112" s="347"/>
      <c r="O112" s="347"/>
      <c r="P112" s="347"/>
      <c r="Q112" s="347"/>
      <c r="R112" s="347"/>
      <c r="S112" s="347"/>
      <c r="T112" s="362" t="s">
        <v>122</v>
      </c>
      <c r="U112" s="362"/>
      <c r="V112" s="362"/>
      <c r="W112" s="362"/>
      <c r="X112" s="362"/>
      <c r="Y112" s="362"/>
      <c r="Z112" s="347"/>
      <c r="AA112" s="347"/>
      <c r="AB112" s="347"/>
      <c r="AC112" s="347"/>
      <c r="AD112" s="347"/>
      <c r="AE112" s="347"/>
      <c r="AF112" s="347"/>
      <c r="AG112" s="347"/>
      <c r="AH112" s="347"/>
      <c r="AI112" s="347"/>
      <c r="AJ112" s="347"/>
      <c r="AK112" s="347"/>
      <c r="AL112" s="348"/>
      <c r="AM112" s="319"/>
    </row>
    <row r="113" spans="2:39" s="39" customFormat="1" ht="19.05" customHeight="1">
      <c r="B113" s="85"/>
      <c r="C113" s="358" t="s">
        <v>123</v>
      </c>
      <c r="D113" s="359"/>
      <c r="E113" s="359"/>
      <c r="F113" s="359"/>
      <c r="G113" s="359"/>
      <c r="H113" s="91" t="s">
        <v>109</v>
      </c>
      <c r="I113" s="92" t="s">
        <v>110</v>
      </c>
      <c r="J113" s="248"/>
      <c r="K113" s="92" t="s">
        <v>111</v>
      </c>
      <c r="L113" s="248"/>
      <c r="M113" s="92" t="s">
        <v>112</v>
      </c>
      <c r="N113" s="248"/>
      <c r="O113" s="92" t="s">
        <v>113</v>
      </c>
      <c r="P113" s="91" t="s">
        <v>114</v>
      </c>
      <c r="Q113" s="64" t="s">
        <v>117</v>
      </c>
      <c r="R113" s="91" t="s">
        <v>109</v>
      </c>
      <c r="S113" s="92" t="s">
        <v>110</v>
      </c>
      <c r="T113" s="248"/>
      <c r="U113" s="92" t="s">
        <v>111</v>
      </c>
      <c r="V113" s="248"/>
      <c r="W113" s="92" t="s">
        <v>112</v>
      </c>
      <c r="X113" s="248"/>
      <c r="Y113" s="92" t="s">
        <v>113</v>
      </c>
      <c r="Z113" s="91" t="s">
        <v>114</v>
      </c>
      <c r="AA113" s="64"/>
      <c r="AB113" s="64"/>
      <c r="AC113" s="64"/>
      <c r="AD113" s="64"/>
      <c r="AE113" s="64"/>
      <c r="AF113" s="64"/>
      <c r="AG113" s="64"/>
      <c r="AH113" s="64"/>
      <c r="AI113" s="64"/>
      <c r="AJ113" s="64"/>
      <c r="AK113" s="64"/>
      <c r="AL113" s="116"/>
      <c r="AM113" s="319"/>
    </row>
    <row r="114" spans="2:39" s="39" customFormat="1" ht="19.05" customHeight="1">
      <c r="B114" s="85"/>
      <c r="C114" s="358"/>
      <c r="D114" s="359"/>
      <c r="E114" s="359"/>
      <c r="F114" s="359"/>
      <c r="G114" s="359"/>
      <c r="H114" s="91" t="s">
        <v>109</v>
      </c>
      <c r="I114" s="92" t="s">
        <v>110</v>
      </c>
      <c r="J114" s="248"/>
      <c r="K114" s="92" t="s">
        <v>111</v>
      </c>
      <c r="L114" s="248"/>
      <c r="M114" s="92" t="s">
        <v>112</v>
      </c>
      <c r="N114" s="248"/>
      <c r="O114" s="92" t="s">
        <v>113</v>
      </c>
      <c r="P114" s="91" t="s">
        <v>114</v>
      </c>
      <c r="Q114" s="64" t="s">
        <v>117</v>
      </c>
      <c r="R114" s="91" t="s">
        <v>109</v>
      </c>
      <c r="S114" s="92" t="s">
        <v>110</v>
      </c>
      <c r="T114" s="248"/>
      <c r="U114" s="92" t="s">
        <v>111</v>
      </c>
      <c r="V114" s="248"/>
      <c r="W114" s="92" t="s">
        <v>112</v>
      </c>
      <c r="X114" s="248"/>
      <c r="Y114" s="92" t="s">
        <v>113</v>
      </c>
      <c r="Z114" s="91" t="s">
        <v>114</v>
      </c>
      <c r="AA114" s="64"/>
      <c r="AB114" s="64"/>
      <c r="AC114" s="64"/>
      <c r="AD114" s="64"/>
      <c r="AE114" s="64"/>
      <c r="AF114" s="64"/>
      <c r="AG114" s="64"/>
      <c r="AH114" s="64"/>
      <c r="AI114" s="64"/>
      <c r="AJ114" s="64"/>
      <c r="AK114" s="64"/>
      <c r="AL114" s="116"/>
      <c r="AM114" s="319"/>
    </row>
    <row r="115" spans="2:39" s="39" customFormat="1" ht="19.05" customHeight="1">
      <c r="B115" s="85"/>
      <c r="C115" s="360"/>
      <c r="D115" s="361"/>
      <c r="E115" s="361"/>
      <c r="F115" s="361"/>
      <c r="G115" s="361"/>
      <c r="H115" s="118" t="s">
        <v>109</v>
      </c>
      <c r="I115" s="119" t="s">
        <v>110</v>
      </c>
      <c r="J115" s="249"/>
      <c r="K115" s="119" t="s">
        <v>111</v>
      </c>
      <c r="L115" s="249"/>
      <c r="M115" s="119" t="s">
        <v>118</v>
      </c>
      <c r="N115" s="249"/>
      <c r="O115" s="119" t="s">
        <v>119</v>
      </c>
      <c r="P115" s="118" t="s">
        <v>114</v>
      </c>
      <c r="Q115" s="86" t="s">
        <v>117</v>
      </c>
      <c r="R115" s="118" t="s">
        <v>109</v>
      </c>
      <c r="S115" s="119" t="s">
        <v>110</v>
      </c>
      <c r="T115" s="249"/>
      <c r="U115" s="119" t="s">
        <v>111</v>
      </c>
      <c r="V115" s="249"/>
      <c r="W115" s="119" t="s">
        <v>118</v>
      </c>
      <c r="X115" s="249"/>
      <c r="Y115" s="119" t="s">
        <v>119</v>
      </c>
      <c r="Z115" s="118" t="s">
        <v>114</v>
      </c>
      <c r="AA115" s="86"/>
      <c r="AB115" s="86"/>
      <c r="AC115" s="86"/>
      <c r="AD115" s="86"/>
      <c r="AE115" s="86"/>
      <c r="AF115" s="86"/>
      <c r="AG115" s="86"/>
      <c r="AH115" s="86"/>
      <c r="AI115" s="86"/>
      <c r="AJ115" s="86"/>
      <c r="AK115" s="86"/>
      <c r="AL115" s="129"/>
      <c r="AM115" s="319"/>
    </row>
    <row r="116" spans="2:39" ht="19.05" customHeight="1">
      <c r="B116" s="107" t="s">
        <v>128</v>
      </c>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9"/>
      <c r="AK116" s="109"/>
      <c r="AL116" s="110"/>
      <c r="AM116" s="319"/>
    </row>
    <row r="117" spans="2:39" s="57" customFormat="1" ht="25.05" customHeight="1">
      <c r="B117" s="349" t="s">
        <v>130</v>
      </c>
      <c r="C117" s="349"/>
      <c r="D117" s="349"/>
      <c r="E117" s="349"/>
      <c r="F117" s="349"/>
      <c r="G117" s="349"/>
      <c r="H117" s="349"/>
      <c r="I117" s="349"/>
      <c r="J117" s="349"/>
      <c r="K117" s="349"/>
      <c r="L117" s="349"/>
      <c r="M117" s="349"/>
      <c r="N117" s="349"/>
      <c r="O117" s="349"/>
      <c r="P117" s="349"/>
      <c r="Q117" s="349" t="s">
        <v>108</v>
      </c>
      <c r="R117" s="349"/>
      <c r="S117" s="349"/>
      <c r="T117" s="349" t="s">
        <v>126</v>
      </c>
      <c r="U117" s="349"/>
      <c r="V117" s="349"/>
      <c r="W117" s="349"/>
      <c r="X117" s="349"/>
      <c r="Y117" s="349"/>
      <c r="Z117" s="349"/>
      <c r="AA117" s="349"/>
      <c r="AB117" s="349"/>
      <c r="AC117" s="349"/>
      <c r="AD117" s="349"/>
      <c r="AE117" s="349"/>
      <c r="AF117" s="349"/>
      <c r="AG117" s="349"/>
      <c r="AH117" s="349"/>
      <c r="AI117" s="350" t="s">
        <v>101</v>
      </c>
      <c r="AJ117" s="351"/>
      <c r="AK117" s="351"/>
      <c r="AL117" s="352"/>
      <c r="AM117" s="319"/>
    </row>
    <row r="118" spans="2:39" s="57" customFormat="1" ht="12" customHeight="1">
      <c r="B118" s="324"/>
      <c r="C118" s="324"/>
      <c r="D118" s="324"/>
      <c r="E118" s="324"/>
      <c r="F118" s="324"/>
      <c r="G118" s="324"/>
      <c r="H118" s="324"/>
      <c r="I118" s="324"/>
      <c r="J118" s="324"/>
      <c r="K118" s="324"/>
      <c r="L118" s="324"/>
      <c r="M118" s="324"/>
      <c r="N118" s="324"/>
      <c r="O118" s="324"/>
      <c r="P118" s="324"/>
      <c r="Q118" s="325"/>
      <c r="R118" s="325"/>
      <c r="S118" s="325"/>
      <c r="T118" s="326"/>
      <c r="U118" s="326"/>
      <c r="V118" s="326"/>
      <c r="W118" s="326"/>
      <c r="X118" s="326"/>
      <c r="Y118" s="326"/>
      <c r="Z118" s="326"/>
      <c r="AA118" s="326"/>
      <c r="AB118" s="326"/>
      <c r="AC118" s="326"/>
      <c r="AD118" s="326"/>
      <c r="AE118" s="326"/>
      <c r="AF118" s="326"/>
      <c r="AG118" s="326"/>
      <c r="AH118" s="327"/>
      <c r="AI118" s="344"/>
      <c r="AJ118" s="345"/>
      <c r="AK118" s="345"/>
      <c r="AL118" s="346"/>
      <c r="AM118" s="319"/>
    </row>
    <row r="119" spans="2:39" s="57" customFormat="1" ht="12" customHeight="1">
      <c r="B119" s="324"/>
      <c r="C119" s="324"/>
      <c r="D119" s="324"/>
      <c r="E119" s="324"/>
      <c r="F119" s="324"/>
      <c r="G119" s="324"/>
      <c r="H119" s="324"/>
      <c r="I119" s="324"/>
      <c r="J119" s="324"/>
      <c r="K119" s="324"/>
      <c r="L119" s="324"/>
      <c r="M119" s="324"/>
      <c r="N119" s="324"/>
      <c r="O119" s="324"/>
      <c r="P119" s="324"/>
      <c r="Q119" s="325"/>
      <c r="R119" s="325"/>
      <c r="S119" s="325"/>
      <c r="T119" s="331"/>
      <c r="U119" s="332"/>
      <c r="V119" s="332"/>
      <c r="W119" s="332"/>
      <c r="X119" s="332"/>
      <c r="Y119" s="332"/>
      <c r="Z119" s="332"/>
      <c r="AA119" s="332"/>
      <c r="AB119" s="332"/>
      <c r="AC119" s="332"/>
      <c r="AD119" s="332"/>
      <c r="AE119" s="332"/>
      <c r="AF119" s="332"/>
      <c r="AG119" s="332"/>
      <c r="AH119" s="333"/>
      <c r="AI119" s="334"/>
      <c r="AJ119" s="335"/>
      <c r="AK119" s="335"/>
      <c r="AL119" s="336"/>
      <c r="AM119" s="319"/>
    </row>
    <row r="120" spans="2:39" s="57" customFormat="1" ht="12" customHeight="1">
      <c r="B120" s="324"/>
      <c r="C120" s="324"/>
      <c r="D120" s="324"/>
      <c r="E120" s="324"/>
      <c r="F120" s="324"/>
      <c r="G120" s="324"/>
      <c r="H120" s="324"/>
      <c r="I120" s="324"/>
      <c r="J120" s="324"/>
      <c r="K120" s="324"/>
      <c r="L120" s="324"/>
      <c r="M120" s="324"/>
      <c r="N120" s="324"/>
      <c r="O120" s="324"/>
      <c r="P120" s="324"/>
      <c r="Q120" s="325"/>
      <c r="R120" s="325"/>
      <c r="S120" s="325"/>
      <c r="T120" s="331"/>
      <c r="U120" s="332"/>
      <c r="V120" s="332"/>
      <c r="W120" s="332"/>
      <c r="X120" s="332"/>
      <c r="Y120" s="332"/>
      <c r="Z120" s="332"/>
      <c r="AA120" s="332"/>
      <c r="AB120" s="332"/>
      <c r="AC120" s="332"/>
      <c r="AD120" s="332"/>
      <c r="AE120" s="332"/>
      <c r="AF120" s="332"/>
      <c r="AG120" s="332"/>
      <c r="AH120" s="333"/>
      <c r="AI120" s="334"/>
      <c r="AJ120" s="335"/>
      <c r="AK120" s="335"/>
      <c r="AL120" s="336"/>
      <c r="AM120" s="319"/>
    </row>
    <row r="121" spans="2:39" s="57" customFormat="1" ht="12" customHeight="1">
      <c r="B121" s="324"/>
      <c r="C121" s="324"/>
      <c r="D121" s="324"/>
      <c r="E121" s="324"/>
      <c r="F121" s="324"/>
      <c r="G121" s="324"/>
      <c r="H121" s="324"/>
      <c r="I121" s="324"/>
      <c r="J121" s="324"/>
      <c r="K121" s="324"/>
      <c r="L121" s="324"/>
      <c r="M121" s="324"/>
      <c r="N121" s="324"/>
      <c r="O121" s="324"/>
      <c r="P121" s="324"/>
      <c r="Q121" s="325"/>
      <c r="R121" s="325"/>
      <c r="S121" s="325"/>
      <c r="T121" s="337"/>
      <c r="U121" s="337"/>
      <c r="V121" s="337"/>
      <c r="W121" s="337"/>
      <c r="X121" s="337"/>
      <c r="Y121" s="337"/>
      <c r="Z121" s="337"/>
      <c r="AA121" s="337"/>
      <c r="AB121" s="337"/>
      <c r="AC121" s="337"/>
      <c r="AD121" s="337"/>
      <c r="AE121" s="337"/>
      <c r="AF121" s="337"/>
      <c r="AG121" s="337"/>
      <c r="AH121" s="338"/>
      <c r="AI121" s="339"/>
      <c r="AJ121" s="340"/>
      <c r="AK121" s="340"/>
      <c r="AL121" s="341"/>
      <c r="AM121" s="319"/>
    </row>
    <row r="122" spans="2:39" s="57" customFormat="1" ht="12" customHeight="1">
      <c r="B122" s="324"/>
      <c r="C122" s="324"/>
      <c r="D122" s="324"/>
      <c r="E122" s="324"/>
      <c r="F122" s="324"/>
      <c r="G122" s="324"/>
      <c r="H122" s="324"/>
      <c r="I122" s="324"/>
      <c r="J122" s="324"/>
      <c r="K122" s="324"/>
      <c r="L122" s="324"/>
      <c r="M122" s="324"/>
      <c r="N122" s="324"/>
      <c r="O122" s="324"/>
      <c r="P122" s="324"/>
      <c r="Q122" s="325"/>
      <c r="R122" s="325"/>
      <c r="S122" s="325"/>
      <c r="T122" s="342"/>
      <c r="U122" s="342"/>
      <c r="V122" s="342"/>
      <c r="W122" s="342"/>
      <c r="X122" s="342"/>
      <c r="Y122" s="342"/>
      <c r="Z122" s="342"/>
      <c r="AA122" s="342"/>
      <c r="AB122" s="342"/>
      <c r="AC122" s="342"/>
      <c r="AD122" s="342"/>
      <c r="AE122" s="342"/>
      <c r="AF122" s="342"/>
      <c r="AG122" s="342"/>
      <c r="AH122" s="343"/>
      <c r="AI122" s="328"/>
      <c r="AJ122" s="329"/>
      <c r="AK122" s="329"/>
      <c r="AL122" s="330"/>
      <c r="AM122" s="319"/>
    </row>
    <row r="123" spans="2:39" s="57" customFormat="1" ht="12" customHeight="1">
      <c r="B123" s="324"/>
      <c r="C123" s="324"/>
      <c r="D123" s="324"/>
      <c r="E123" s="324"/>
      <c r="F123" s="324"/>
      <c r="G123" s="324"/>
      <c r="H123" s="324"/>
      <c r="I123" s="324"/>
      <c r="J123" s="324"/>
      <c r="K123" s="324"/>
      <c r="L123" s="324"/>
      <c r="M123" s="324"/>
      <c r="N123" s="324"/>
      <c r="O123" s="324"/>
      <c r="P123" s="324"/>
      <c r="Q123" s="325"/>
      <c r="R123" s="325"/>
      <c r="S123" s="325"/>
      <c r="T123" s="331"/>
      <c r="U123" s="332"/>
      <c r="V123" s="332"/>
      <c r="W123" s="332"/>
      <c r="X123" s="332"/>
      <c r="Y123" s="332"/>
      <c r="Z123" s="332"/>
      <c r="AA123" s="332"/>
      <c r="AB123" s="332"/>
      <c r="AC123" s="332"/>
      <c r="AD123" s="332"/>
      <c r="AE123" s="332"/>
      <c r="AF123" s="332"/>
      <c r="AG123" s="332"/>
      <c r="AH123" s="333"/>
      <c r="AI123" s="334"/>
      <c r="AJ123" s="335"/>
      <c r="AK123" s="335"/>
      <c r="AL123" s="336"/>
      <c r="AM123" s="319"/>
    </row>
    <row r="124" spans="2:39" s="57" customFormat="1" ht="12" customHeight="1">
      <c r="B124" s="324"/>
      <c r="C124" s="324"/>
      <c r="D124" s="324"/>
      <c r="E124" s="324"/>
      <c r="F124" s="324"/>
      <c r="G124" s="324"/>
      <c r="H124" s="324"/>
      <c r="I124" s="324"/>
      <c r="J124" s="324"/>
      <c r="K124" s="324"/>
      <c r="L124" s="324"/>
      <c r="M124" s="324"/>
      <c r="N124" s="324"/>
      <c r="O124" s="324"/>
      <c r="P124" s="324"/>
      <c r="Q124" s="325"/>
      <c r="R124" s="325"/>
      <c r="S124" s="325"/>
      <c r="T124" s="331"/>
      <c r="U124" s="332"/>
      <c r="V124" s="332"/>
      <c r="W124" s="332"/>
      <c r="X124" s="332"/>
      <c r="Y124" s="332"/>
      <c r="Z124" s="332"/>
      <c r="AA124" s="332"/>
      <c r="AB124" s="332"/>
      <c r="AC124" s="332"/>
      <c r="AD124" s="332"/>
      <c r="AE124" s="332"/>
      <c r="AF124" s="332"/>
      <c r="AG124" s="332"/>
      <c r="AH124" s="333"/>
      <c r="AI124" s="334"/>
      <c r="AJ124" s="335"/>
      <c r="AK124" s="335"/>
      <c r="AL124" s="336"/>
      <c r="AM124" s="319"/>
    </row>
    <row r="125" spans="2:39" s="57" customFormat="1" ht="12" customHeight="1">
      <c r="B125" s="324"/>
      <c r="C125" s="324"/>
      <c r="D125" s="324"/>
      <c r="E125" s="324"/>
      <c r="F125" s="324"/>
      <c r="G125" s="324"/>
      <c r="H125" s="324"/>
      <c r="I125" s="324"/>
      <c r="J125" s="324"/>
      <c r="K125" s="324"/>
      <c r="L125" s="324"/>
      <c r="M125" s="324"/>
      <c r="N125" s="324"/>
      <c r="O125" s="324"/>
      <c r="P125" s="324"/>
      <c r="Q125" s="325"/>
      <c r="R125" s="325"/>
      <c r="S125" s="325"/>
      <c r="T125" s="337"/>
      <c r="U125" s="337"/>
      <c r="V125" s="337"/>
      <c r="W125" s="337"/>
      <c r="X125" s="337"/>
      <c r="Y125" s="337"/>
      <c r="Z125" s="337"/>
      <c r="AA125" s="337"/>
      <c r="AB125" s="337"/>
      <c r="AC125" s="337"/>
      <c r="AD125" s="337"/>
      <c r="AE125" s="337"/>
      <c r="AF125" s="337"/>
      <c r="AG125" s="337"/>
      <c r="AH125" s="338"/>
      <c r="AI125" s="339"/>
      <c r="AJ125" s="340"/>
      <c r="AK125" s="340"/>
      <c r="AL125" s="341"/>
      <c r="AM125" s="319"/>
    </row>
    <row r="126" spans="2:39" s="57" customFormat="1" ht="12" customHeight="1">
      <c r="B126" s="324"/>
      <c r="C126" s="324"/>
      <c r="D126" s="324"/>
      <c r="E126" s="324"/>
      <c r="F126" s="324"/>
      <c r="G126" s="324"/>
      <c r="H126" s="324"/>
      <c r="I126" s="324"/>
      <c r="J126" s="324"/>
      <c r="K126" s="324"/>
      <c r="L126" s="324"/>
      <c r="M126" s="324"/>
      <c r="N126" s="324"/>
      <c r="O126" s="324"/>
      <c r="P126" s="324"/>
      <c r="Q126" s="325"/>
      <c r="R126" s="325"/>
      <c r="S126" s="325"/>
      <c r="T126" s="326"/>
      <c r="U126" s="326"/>
      <c r="V126" s="326"/>
      <c r="W126" s="326"/>
      <c r="X126" s="326"/>
      <c r="Y126" s="326"/>
      <c r="Z126" s="326"/>
      <c r="AA126" s="326"/>
      <c r="AB126" s="326"/>
      <c r="AC126" s="326"/>
      <c r="AD126" s="326"/>
      <c r="AE126" s="326"/>
      <c r="AF126" s="326"/>
      <c r="AG126" s="326"/>
      <c r="AH126" s="327"/>
      <c r="AI126" s="328"/>
      <c r="AJ126" s="329"/>
      <c r="AK126" s="329"/>
      <c r="AL126" s="330"/>
      <c r="AM126" s="319"/>
    </row>
    <row r="127" spans="2:39" s="57" customFormat="1" ht="12" customHeight="1">
      <c r="B127" s="324"/>
      <c r="C127" s="324"/>
      <c r="D127" s="324"/>
      <c r="E127" s="324"/>
      <c r="F127" s="324"/>
      <c r="G127" s="324"/>
      <c r="H127" s="324"/>
      <c r="I127" s="324"/>
      <c r="J127" s="324"/>
      <c r="K127" s="324"/>
      <c r="L127" s="324"/>
      <c r="M127" s="324"/>
      <c r="N127" s="324"/>
      <c r="O127" s="324"/>
      <c r="P127" s="324"/>
      <c r="Q127" s="325"/>
      <c r="R127" s="325"/>
      <c r="S127" s="325"/>
      <c r="T127" s="331"/>
      <c r="U127" s="332"/>
      <c r="V127" s="332"/>
      <c r="W127" s="332"/>
      <c r="X127" s="332"/>
      <c r="Y127" s="332"/>
      <c r="Z127" s="332"/>
      <c r="AA127" s="332"/>
      <c r="AB127" s="332"/>
      <c r="AC127" s="332"/>
      <c r="AD127" s="332"/>
      <c r="AE127" s="332"/>
      <c r="AF127" s="332"/>
      <c r="AG127" s="332"/>
      <c r="AH127" s="333"/>
      <c r="AI127" s="334"/>
      <c r="AJ127" s="335"/>
      <c r="AK127" s="335"/>
      <c r="AL127" s="336"/>
      <c r="AM127" s="319"/>
    </row>
    <row r="128" spans="2:39" s="57" customFormat="1" ht="12" customHeight="1">
      <c r="B128" s="324"/>
      <c r="C128" s="324"/>
      <c r="D128" s="324"/>
      <c r="E128" s="324"/>
      <c r="F128" s="324"/>
      <c r="G128" s="324"/>
      <c r="H128" s="324"/>
      <c r="I128" s="324"/>
      <c r="J128" s="324"/>
      <c r="K128" s="324"/>
      <c r="L128" s="324"/>
      <c r="M128" s="324"/>
      <c r="N128" s="324"/>
      <c r="O128" s="324"/>
      <c r="P128" s="324"/>
      <c r="Q128" s="325"/>
      <c r="R128" s="325"/>
      <c r="S128" s="325"/>
      <c r="T128" s="331"/>
      <c r="U128" s="332"/>
      <c r="V128" s="332"/>
      <c r="W128" s="332"/>
      <c r="X128" s="332"/>
      <c r="Y128" s="332"/>
      <c r="Z128" s="332"/>
      <c r="AA128" s="332"/>
      <c r="AB128" s="332"/>
      <c r="AC128" s="332"/>
      <c r="AD128" s="332"/>
      <c r="AE128" s="332"/>
      <c r="AF128" s="332"/>
      <c r="AG128" s="332"/>
      <c r="AH128" s="333"/>
      <c r="AI128" s="334"/>
      <c r="AJ128" s="335"/>
      <c r="AK128" s="335"/>
      <c r="AL128" s="336"/>
      <c r="AM128" s="319"/>
    </row>
    <row r="129" spans="2:39" s="57" customFormat="1" ht="12" customHeight="1">
      <c r="B129" s="324"/>
      <c r="C129" s="324"/>
      <c r="D129" s="324"/>
      <c r="E129" s="324"/>
      <c r="F129" s="324"/>
      <c r="G129" s="324"/>
      <c r="H129" s="324"/>
      <c r="I129" s="324"/>
      <c r="J129" s="324"/>
      <c r="K129" s="324"/>
      <c r="L129" s="324"/>
      <c r="M129" s="324"/>
      <c r="N129" s="324"/>
      <c r="O129" s="324"/>
      <c r="P129" s="324"/>
      <c r="Q129" s="325"/>
      <c r="R129" s="325"/>
      <c r="S129" s="325"/>
      <c r="T129" s="337"/>
      <c r="U129" s="337"/>
      <c r="V129" s="337"/>
      <c r="W129" s="337"/>
      <c r="X129" s="337"/>
      <c r="Y129" s="337"/>
      <c r="Z129" s="337"/>
      <c r="AA129" s="337"/>
      <c r="AB129" s="337"/>
      <c r="AC129" s="337"/>
      <c r="AD129" s="337"/>
      <c r="AE129" s="337"/>
      <c r="AF129" s="337"/>
      <c r="AG129" s="337"/>
      <c r="AH129" s="338"/>
      <c r="AI129" s="339"/>
      <c r="AJ129" s="340"/>
      <c r="AK129" s="340"/>
      <c r="AL129" s="341"/>
      <c r="AM129" s="319"/>
    </row>
    <row r="130" spans="2:39" s="57" customFormat="1" ht="20.25" customHeight="1">
      <c r="B130" s="320" t="s">
        <v>161</v>
      </c>
      <c r="C130" s="320"/>
      <c r="D130" s="320"/>
      <c r="E130" s="320"/>
      <c r="F130" s="320"/>
      <c r="G130" s="320"/>
      <c r="H130" s="320"/>
      <c r="I130" s="320"/>
      <c r="J130" s="320"/>
      <c r="K130" s="320"/>
      <c r="L130" s="320"/>
      <c r="M130" s="320"/>
      <c r="N130" s="320"/>
      <c r="O130" s="320"/>
      <c r="P130" s="320"/>
      <c r="Q130" s="321">
        <f>SUM(Q118:S129)</f>
        <v>0</v>
      </c>
      <c r="R130" s="321"/>
      <c r="S130" s="321"/>
      <c r="T130" s="322"/>
      <c r="U130" s="322"/>
      <c r="V130" s="322"/>
      <c r="W130" s="322"/>
      <c r="X130" s="322"/>
      <c r="Y130" s="322"/>
      <c r="Z130" s="322"/>
      <c r="AA130" s="322"/>
      <c r="AB130" s="322"/>
      <c r="AC130" s="322"/>
      <c r="AD130" s="322"/>
      <c r="AE130" s="322"/>
      <c r="AF130" s="322"/>
      <c r="AG130" s="322"/>
      <c r="AH130" s="322"/>
      <c r="AI130" s="322"/>
      <c r="AJ130" s="322"/>
      <c r="AK130" s="322"/>
      <c r="AL130" s="323"/>
      <c r="AM130" s="319"/>
    </row>
    <row r="131" spans="2:39" s="57" customFormat="1" ht="12" customHeight="1">
      <c r="B131" s="156" t="s">
        <v>146</v>
      </c>
      <c r="D131" s="134"/>
      <c r="E131" s="134"/>
      <c r="F131" s="134"/>
      <c r="G131" s="134"/>
      <c r="H131" s="134"/>
      <c r="I131" s="134"/>
      <c r="J131" s="134"/>
      <c r="K131" s="134"/>
      <c r="L131" s="134"/>
      <c r="M131" s="134"/>
      <c r="N131" s="134"/>
      <c r="O131" s="134"/>
      <c r="P131" s="134"/>
      <c r="Q131" s="135"/>
      <c r="R131" s="135"/>
      <c r="S131" s="135"/>
      <c r="T131" s="108"/>
      <c r="U131" s="108"/>
      <c r="V131" s="108"/>
      <c r="W131" s="108"/>
      <c r="X131" s="108"/>
      <c r="Y131" s="108"/>
      <c r="Z131" s="108"/>
      <c r="AA131" s="108"/>
      <c r="AB131" s="108"/>
      <c r="AC131" s="108"/>
      <c r="AD131" s="108"/>
      <c r="AE131" s="108"/>
      <c r="AF131" s="108"/>
      <c r="AG131" s="108"/>
      <c r="AH131" s="108"/>
      <c r="AI131" s="108"/>
      <c r="AJ131" s="108"/>
      <c r="AK131" s="108"/>
      <c r="AL131" s="138"/>
      <c r="AM131" s="319"/>
    </row>
    <row r="132" spans="2:39" s="39" customFormat="1" ht="12" customHeight="1">
      <c r="B132" s="159" t="s">
        <v>186</v>
      </c>
      <c r="C132" s="40"/>
      <c r="D132" s="40"/>
      <c r="E132" s="83"/>
      <c r="F132" s="83"/>
      <c r="G132" s="83"/>
      <c r="H132" s="83"/>
      <c r="I132" s="83"/>
      <c r="J132" s="83"/>
      <c r="K132" s="83"/>
      <c r="L132" s="83"/>
      <c r="M132" s="83"/>
      <c r="N132" s="83"/>
      <c r="O132" s="113"/>
      <c r="P132" s="141"/>
      <c r="Q132" s="113"/>
      <c r="R132" s="113"/>
      <c r="S132" s="142"/>
      <c r="T132" s="86"/>
      <c r="U132" s="86"/>
      <c r="V132" s="113"/>
      <c r="W132" s="63"/>
      <c r="X132" s="63"/>
      <c r="Y132" s="63"/>
      <c r="Z132" s="141"/>
      <c r="AA132" s="141"/>
      <c r="AB132" s="143"/>
      <c r="AC132" s="143"/>
      <c r="AD132" s="143"/>
      <c r="AE132" s="143"/>
      <c r="AF132" s="63"/>
      <c r="AG132" s="63"/>
      <c r="AH132" s="141"/>
      <c r="AI132" s="141"/>
      <c r="AJ132" s="83"/>
      <c r="AK132" s="83"/>
      <c r="AL132" s="84"/>
      <c r="AM132" s="319"/>
    </row>
  </sheetData>
  <sheetProtection algorithmName="SHA-512" hashValue="WnETgHbK8wzs7S2X92eF0HQT8zdtXNrrHGQrAQBwAB01YlDJYzO8T9Q4bgrGPRQQ2JfOg4SxIVV/alE6brpHYg==" saltValue="drCcohOk6wT4tqt6BiuirA==" spinCount="100000" sheet="1" selectLockedCells="1" autoFilter="0"/>
  <mergeCells count="170">
    <mergeCell ref="T41:AH41"/>
    <mergeCell ref="AI41:AL41"/>
    <mergeCell ref="C33:I35"/>
    <mergeCell ref="Q46:S49"/>
    <mergeCell ref="T46:AH46"/>
    <mergeCell ref="B92:P92"/>
    <mergeCell ref="Q92:S92"/>
    <mergeCell ref="T92:AL92"/>
    <mergeCell ref="T86:AH86"/>
    <mergeCell ref="AI86:AL86"/>
    <mergeCell ref="B46:P49"/>
    <mergeCell ref="AI40:AL40"/>
    <mergeCell ref="B80:P83"/>
    <mergeCell ref="Q80:S83"/>
    <mergeCell ref="T80:AH80"/>
    <mergeCell ref="AI80:AL80"/>
    <mergeCell ref="T81:AH81"/>
    <mergeCell ref="AI81:AL81"/>
    <mergeCell ref="T82:AH82"/>
    <mergeCell ref="AI82:AL82"/>
    <mergeCell ref="AI46:AL46"/>
    <mergeCell ref="T47:AH47"/>
    <mergeCell ref="AI47:AL47"/>
    <mergeCell ref="T48:AH48"/>
    <mergeCell ref="AA7:AL7"/>
    <mergeCell ref="L8:AL8"/>
    <mergeCell ref="AE20:AG20"/>
    <mergeCell ref="AH20:AJ20"/>
    <mergeCell ref="AK20:AL20"/>
    <mergeCell ref="B2:B8"/>
    <mergeCell ref="L2:AE2"/>
    <mergeCell ref="AF2:AL2"/>
    <mergeCell ref="L3:AE3"/>
    <mergeCell ref="AF3:AL3"/>
    <mergeCell ref="L4:AL4"/>
    <mergeCell ref="C5:K6"/>
    <mergeCell ref="T5:W5"/>
    <mergeCell ref="L6:AL6"/>
    <mergeCell ref="O7:X7"/>
    <mergeCell ref="P5:R5"/>
    <mergeCell ref="B9:I10"/>
    <mergeCell ref="AI48:AL48"/>
    <mergeCell ref="T49:AH49"/>
    <mergeCell ref="AI49:AL49"/>
    <mergeCell ref="AE73:AG73"/>
    <mergeCell ref="AH73:AJ73"/>
    <mergeCell ref="AK73:AL73"/>
    <mergeCell ref="AI55:AL55"/>
    <mergeCell ref="T56:AH56"/>
    <mergeCell ref="AI56:AL56"/>
    <mergeCell ref="T57:AH57"/>
    <mergeCell ref="AI57:AL57"/>
    <mergeCell ref="C22:S24"/>
    <mergeCell ref="C26:I28"/>
    <mergeCell ref="C30:I31"/>
    <mergeCell ref="B42:P45"/>
    <mergeCell ref="Q42:S45"/>
    <mergeCell ref="T42:AH42"/>
    <mergeCell ref="AI42:AL42"/>
    <mergeCell ref="T43:AH43"/>
    <mergeCell ref="AI43:AL43"/>
    <mergeCell ref="T44:AH44"/>
    <mergeCell ref="AI44:AL44"/>
    <mergeCell ref="T45:AH45"/>
    <mergeCell ref="AI45:AL45"/>
    <mergeCell ref="B37:P37"/>
    <mergeCell ref="Q37:S37"/>
    <mergeCell ref="T37:AH37"/>
    <mergeCell ref="AI37:AL37"/>
    <mergeCell ref="B38:P41"/>
    <mergeCell ref="Q38:S41"/>
    <mergeCell ref="T38:AH38"/>
    <mergeCell ref="AI38:AL38"/>
    <mergeCell ref="T39:AH39"/>
    <mergeCell ref="AI39:AL39"/>
    <mergeCell ref="T40:AH40"/>
    <mergeCell ref="B50:P53"/>
    <mergeCell ref="Q50:S53"/>
    <mergeCell ref="T50:AH50"/>
    <mergeCell ref="AI50:AL50"/>
    <mergeCell ref="T51:AH51"/>
    <mergeCell ref="B58:P58"/>
    <mergeCell ref="Q58:S58"/>
    <mergeCell ref="T58:AL58"/>
    <mergeCell ref="AI51:AL51"/>
    <mergeCell ref="T52:AH52"/>
    <mergeCell ref="AI52:AL52"/>
    <mergeCell ref="T53:AH53"/>
    <mergeCell ref="AI53:AL53"/>
    <mergeCell ref="B54:P57"/>
    <mergeCell ref="Q54:S57"/>
    <mergeCell ref="T54:AH54"/>
    <mergeCell ref="B79:P79"/>
    <mergeCell ref="Q79:S79"/>
    <mergeCell ref="T79:AH79"/>
    <mergeCell ref="AI79:AL79"/>
    <mergeCell ref="C75:I77"/>
    <mergeCell ref="AI54:AL54"/>
    <mergeCell ref="T55:AH55"/>
    <mergeCell ref="T87:AH87"/>
    <mergeCell ref="AI87:AL87"/>
    <mergeCell ref="T83:AH83"/>
    <mergeCell ref="AI83:AL83"/>
    <mergeCell ref="B88:P91"/>
    <mergeCell ref="Q88:S91"/>
    <mergeCell ref="T88:AH88"/>
    <mergeCell ref="AI88:AL88"/>
    <mergeCell ref="T89:AH89"/>
    <mergeCell ref="AI89:AL89"/>
    <mergeCell ref="B84:P87"/>
    <mergeCell ref="Q84:S87"/>
    <mergeCell ref="T84:AH84"/>
    <mergeCell ref="AI84:AL84"/>
    <mergeCell ref="T85:AH85"/>
    <mergeCell ref="AI85:AL85"/>
    <mergeCell ref="T90:AH90"/>
    <mergeCell ref="AI90:AL90"/>
    <mergeCell ref="T91:AH91"/>
    <mergeCell ref="AI91:AL91"/>
    <mergeCell ref="H107:S107"/>
    <mergeCell ref="Z107:AL107"/>
    <mergeCell ref="H112:S112"/>
    <mergeCell ref="Z112:AL112"/>
    <mergeCell ref="B117:P117"/>
    <mergeCell ref="Q117:S117"/>
    <mergeCell ref="T117:AH117"/>
    <mergeCell ref="AI117:AL117"/>
    <mergeCell ref="AE101:AG101"/>
    <mergeCell ref="AH101:AJ101"/>
    <mergeCell ref="AK101:AL101"/>
    <mergeCell ref="C108:G110"/>
    <mergeCell ref="C113:G115"/>
    <mergeCell ref="T107:Y107"/>
    <mergeCell ref="C107:G107"/>
    <mergeCell ref="T112:Y112"/>
    <mergeCell ref="C112:G112"/>
    <mergeCell ref="B118:P121"/>
    <mergeCell ref="Q118:S121"/>
    <mergeCell ref="T118:AH118"/>
    <mergeCell ref="AI118:AL118"/>
    <mergeCell ref="T119:AH119"/>
    <mergeCell ref="AI119:AL119"/>
    <mergeCell ref="T120:AH120"/>
    <mergeCell ref="AI120:AL120"/>
    <mergeCell ref="T121:AH121"/>
    <mergeCell ref="AI121:AL121"/>
    <mergeCell ref="AM12:AM132"/>
    <mergeCell ref="B130:P130"/>
    <mergeCell ref="Q130:S130"/>
    <mergeCell ref="T130:AL130"/>
    <mergeCell ref="B126:P129"/>
    <mergeCell ref="Q126:S129"/>
    <mergeCell ref="T126:AH126"/>
    <mergeCell ref="AI126:AL126"/>
    <mergeCell ref="T127:AH127"/>
    <mergeCell ref="AI127:AL127"/>
    <mergeCell ref="T128:AH128"/>
    <mergeCell ref="AI128:AL128"/>
    <mergeCell ref="T129:AH129"/>
    <mergeCell ref="AI129:AL129"/>
    <mergeCell ref="B122:P125"/>
    <mergeCell ref="Q122:S125"/>
    <mergeCell ref="T122:AH122"/>
    <mergeCell ref="AI122:AL122"/>
    <mergeCell ref="T123:AH123"/>
    <mergeCell ref="AI123:AL123"/>
    <mergeCell ref="T124:AH124"/>
    <mergeCell ref="AI124:AL124"/>
    <mergeCell ref="T125:AH125"/>
    <mergeCell ref="AI125:AL125"/>
  </mergeCells>
  <phoneticPr fontId="3"/>
  <dataValidations count="1">
    <dataValidation imeMode="halfAlpha" allowBlank="1" showInputMessage="1" showErrorMessage="1" sqref="V62:AA62 O62:R62 V64:AA65 O64:R65 AF64:AI65 V94:AA98 O94:R98 AF94:AI98 AL99 AF62:AH62 K99:N99 S99:W99 S73:U73 AC99:AG99 S101:U101 K101:N101 V132:AA132 O132:R132 AF132:AI132 K73:N73"/>
  </dataValidations>
  <printOptions horizontalCentered="1"/>
  <pageMargins left="0.19685039370078741" right="0.19685039370078741" top="0.51181102362204722" bottom="0.51181102362204722" header="0.35433070866141736" footer="0.35433070866141736"/>
  <pageSetup paperSize="9" scale="73" fitToHeight="0" orientation="portrait" r:id="rId1"/>
  <headerFooter alignWithMargins="0"/>
  <rowBreaks count="1" manualBreakCount="1">
    <brk id="71"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9</xdr:col>
                    <xdr:colOff>38100</xdr:colOff>
                    <xdr:row>8</xdr:row>
                    <xdr:rowOff>0</xdr:rowOff>
                  </from>
                  <to>
                    <xdr:col>9</xdr:col>
                    <xdr:colOff>236220</xdr:colOff>
                    <xdr:row>9</xdr:row>
                    <xdr:rowOff>22860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9</xdr:col>
                    <xdr:colOff>38100</xdr:colOff>
                    <xdr:row>8</xdr:row>
                    <xdr:rowOff>220980</xdr:rowOff>
                  </from>
                  <to>
                    <xdr:col>9</xdr:col>
                    <xdr:colOff>236220</xdr:colOff>
                    <xdr:row>10</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基準単価!$D$7:$D$35</xm:f>
          </x14:formula1>
          <xm:sqref>L4:AL4</xm:sqref>
        </x14:dataValidation>
        <x14:dataValidation type="list" allowBlank="1" showInputMessage="1" showErrorMessage="1">
          <x14:formula1>
            <xm:f>基準単価!$B$38:$B$48</xm:f>
          </x14:formula1>
          <xm:sqref>B38:P57</xm:sqref>
        </x14:dataValidation>
        <x14:dataValidation type="list" allowBlank="1" showInputMessage="1" showErrorMessage="1">
          <x14:formula1>
            <xm:f>基準単価!$B$43:$B$48</xm:f>
          </x14:formula1>
          <xm:sqref>B80:P91</xm:sqref>
        </x14:dataValidation>
        <x14:dataValidation type="list" allowBlank="1" showInputMessage="1" showErrorMessage="1">
          <x14:formula1>
            <xm:f>基準単価!$B$50</xm:f>
          </x14:formula1>
          <xm:sqref>B118:P129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0"/>
  <sheetViews>
    <sheetView topLeftCell="A28" zoomScale="85" zoomScaleNormal="85" zoomScaleSheetLayoutView="85" workbookViewId="0">
      <selection activeCell="B38" sqref="B38:B50"/>
    </sheetView>
  </sheetViews>
  <sheetFormatPr defaultColWidth="9" defaultRowHeight="14.4"/>
  <cols>
    <col min="1" max="1" width="5.44140625" style="12" customWidth="1"/>
    <col min="2" max="2" width="13.88671875" style="12" bestFit="1" customWidth="1"/>
    <col min="3" max="3" width="3.44140625" style="13" bestFit="1" customWidth="1"/>
    <col min="4" max="4" width="33.6640625" style="14" bestFit="1" customWidth="1"/>
    <col min="5" max="5" width="28.6640625" style="12" customWidth="1"/>
    <col min="6" max="6" width="23.6640625" style="12" customWidth="1"/>
    <col min="7" max="7" width="23.6640625" style="12" hidden="1" customWidth="1"/>
    <col min="8" max="8" width="28.6640625" style="12" customWidth="1"/>
    <col min="9" max="9" width="28.6640625" style="12" hidden="1" customWidth="1"/>
    <col min="10" max="10" width="37.88671875" style="12" customWidth="1"/>
    <col min="11" max="11" width="28.6640625" style="12" hidden="1" customWidth="1"/>
    <col min="12" max="16384" width="9" style="12"/>
  </cols>
  <sheetData>
    <row r="1" spans="1:11">
      <c r="A1" s="12" t="s">
        <v>23</v>
      </c>
    </row>
    <row r="3" spans="1:11" s="32" customFormat="1">
      <c r="A3" s="34" t="s">
        <v>24</v>
      </c>
      <c r="B3" s="35"/>
      <c r="C3" s="36"/>
      <c r="D3" s="15"/>
      <c r="E3" s="35"/>
      <c r="F3" s="35"/>
      <c r="G3" s="35"/>
      <c r="H3" s="35"/>
      <c r="I3" s="35"/>
      <c r="J3" s="37"/>
      <c r="K3" s="35"/>
    </row>
    <row r="4" spans="1:11" s="32" customFormat="1" ht="24">
      <c r="A4" s="30"/>
      <c r="B4" s="410" t="s">
        <v>25</v>
      </c>
      <c r="C4" s="411"/>
      <c r="D4" s="412"/>
      <c r="E4" s="423" t="s">
        <v>63</v>
      </c>
      <c r="F4" s="423"/>
      <c r="G4" s="423"/>
      <c r="H4" s="424"/>
      <c r="I4" s="201"/>
      <c r="J4" s="31" t="s">
        <v>62</v>
      </c>
      <c r="K4" s="201"/>
    </row>
    <row r="5" spans="1:11" s="32" customFormat="1" ht="179.25" customHeight="1">
      <c r="A5" s="30"/>
      <c r="B5" s="413"/>
      <c r="C5" s="414"/>
      <c r="D5" s="415"/>
      <c r="E5" s="416" t="s">
        <v>97</v>
      </c>
      <c r="F5" s="417"/>
      <c r="G5" s="220"/>
      <c r="H5" s="418" t="s">
        <v>95</v>
      </c>
      <c r="I5" s="199"/>
      <c r="J5" s="31" t="s">
        <v>96</v>
      </c>
      <c r="K5" s="199"/>
    </row>
    <row r="6" spans="1:11" s="32" customFormat="1" ht="13.2">
      <c r="A6" s="30"/>
      <c r="B6" s="420" t="s">
        <v>26</v>
      </c>
      <c r="C6" s="421"/>
      <c r="D6" s="422"/>
      <c r="E6" s="425" t="s">
        <v>27</v>
      </c>
      <c r="F6" s="426"/>
      <c r="G6" s="221"/>
      <c r="H6" s="419"/>
      <c r="I6" s="200"/>
      <c r="J6" s="33" t="s">
        <v>27</v>
      </c>
      <c r="K6" s="200"/>
    </row>
    <row r="7" spans="1:11" ht="13.2">
      <c r="A7" s="16"/>
      <c r="B7" s="432" t="s">
        <v>28</v>
      </c>
      <c r="C7" s="18">
        <v>1</v>
      </c>
      <c r="D7" s="19" t="s">
        <v>29</v>
      </c>
      <c r="E7" s="427">
        <v>1978</v>
      </c>
      <c r="F7" s="428"/>
      <c r="G7" s="222">
        <f>E7*1000</f>
        <v>1978000</v>
      </c>
      <c r="H7" s="21">
        <v>1978</v>
      </c>
      <c r="I7" s="223">
        <f>H7*1000</f>
        <v>1978000</v>
      </c>
      <c r="J7" s="20">
        <v>989</v>
      </c>
      <c r="K7" s="223">
        <f>J7*1000</f>
        <v>989000</v>
      </c>
    </row>
    <row r="8" spans="1:11" ht="13.2">
      <c r="A8" s="16"/>
      <c r="B8" s="433"/>
      <c r="C8" s="17">
        <v>2</v>
      </c>
      <c r="D8" s="22" t="s">
        <v>30</v>
      </c>
      <c r="E8" s="427">
        <v>631</v>
      </c>
      <c r="F8" s="428"/>
      <c r="G8" s="222">
        <f t="shared" ref="G8:G35" si="0">E8*1000</f>
        <v>631000</v>
      </c>
      <c r="H8" s="21">
        <v>631</v>
      </c>
      <c r="I8" s="223">
        <f t="shared" ref="I8:I16" si="1">H8*1000</f>
        <v>631000</v>
      </c>
      <c r="J8" s="20">
        <v>316</v>
      </c>
      <c r="K8" s="223">
        <f t="shared" ref="K8:K35" si="2">J8*1000</f>
        <v>316000</v>
      </c>
    </row>
    <row r="9" spans="1:11" ht="13.2">
      <c r="A9" s="16"/>
      <c r="B9" s="433"/>
      <c r="C9" s="17">
        <v>3</v>
      </c>
      <c r="D9" s="23" t="s">
        <v>31</v>
      </c>
      <c r="E9" s="427">
        <v>288</v>
      </c>
      <c r="F9" s="428"/>
      <c r="G9" s="222">
        <f t="shared" si="0"/>
        <v>288000</v>
      </c>
      <c r="H9" s="21">
        <v>288</v>
      </c>
      <c r="I9" s="223">
        <f t="shared" si="1"/>
        <v>288000</v>
      </c>
      <c r="J9" s="20">
        <v>144</v>
      </c>
      <c r="K9" s="223">
        <f t="shared" si="2"/>
        <v>144000</v>
      </c>
    </row>
    <row r="10" spans="1:11" ht="13.2">
      <c r="A10" s="16"/>
      <c r="B10" s="433"/>
      <c r="C10" s="17">
        <v>4</v>
      </c>
      <c r="D10" s="23" t="s">
        <v>32</v>
      </c>
      <c r="E10" s="427">
        <v>228</v>
      </c>
      <c r="F10" s="428"/>
      <c r="G10" s="222">
        <f t="shared" si="0"/>
        <v>228000</v>
      </c>
      <c r="H10" s="21">
        <v>228</v>
      </c>
      <c r="I10" s="223">
        <f t="shared" si="1"/>
        <v>228000</v>
      </c>
      <c r="J10" s="20">
        <v>114</v>
      </c>
      <c r="K10" s="223">
        <f t="shared" si="2"/>
        <v>114000</v>
      </c>
    </row>
    <row r="11" spans="1:11" ht="13.2">
      <c r="A11" s="16"/>
      <c r="B11" s="433"/>
      <c r="C11" s="17">
        <v>5</v>
      </c>
      <c r="D11" s="23" t="s">
        <v>33</v>
      </c>
      <c r="E11" s="427">
        <v>221</v>
      </c>
      <c r="F11" s="428"/>
      <c r="G11" s="222">
        <f t="shared" si="0"/>
        <v>221000</v>
      </c>
      <c r="H11" s="21">
        <v>221</v>
      </c>
      <c r="I11" s="223">
        <f t="shared" si="1"/>
        <v>221000</v>
      </c>
      <c r="J11" s="20">
        <v>110</v>
      </c>
      <c r="K11" s="223">
        <f t="shared" si="2"/>
        <v>110000</v>
      </c>
    </row>
    <row r="12" spans="1:11" ht="13.2">
      <c r="A12" s="16"/>
      <c r="B12" s="433"/>
      <c r="C12" s="17">
        <v>6</v>
      </c>
      <c r="D12" s="23" t="s">
        <v>34</v>
      </c>
      <c r="E12" s="427">
        <v>279</v>
      </c>
      <c r="F12" s="428"/>
      <c r="G12" s="222">
        <f t="shared" si="0"/>
        <v>279000</v>
      </c>
      <c r="H12" s="21">
        <v>279</v>
      </c>
      <c r="I12" s="223">
        <f t="shared" si="1"/>
        <v>279000</v>
      </c>
      <c r="J12" s="20">
        <v>140</v>
      </c>
      <c r="K12" s="223">
        <f t="shared" si="2"/>
        <v>140000</v>
      </c>
    </row>
    <row r="13" spans="1:11" ht="13.2">
      <c r="A13" s="16"/>
      <c r="B13" s="433"/>
      <c r="C13" s="17">
        <v>7</v>
      </c>
      <c r="D13" s="23" t="s">
        <v>35</v>
      </c>
      <c r="E13" s="427">
        <v>294</v>
      </c>
      <c r="F13" s="428"/>
      <c r="G13" s="222">
        <f t="shared" si="0"/>
        <v>294000</v>
      </c>
      <c r="H13" s="21">
        <v>294</v>
      </c>
      <c r="I13" s="223">
        <f t="shared" si="1"/>
        <v>294000</v>
      </c>
      <c r="J13" s="20">
        <v>147</v>
      </c>
      <c r="K13" s="223">
        <f t="shared" si="2"/>
        <v>147000</v>
      </c>
    </row>
    <row r="14" spans="1:11" ht="13.2">
      <c r="A14" s="16"/>
      <c r="B14" s="433"/>
      <c r="C14" s="17">
        <v>8</v>
      </c>
      <c r="D14" s="22" t="s">
        <v>38</v>
      </c>
      <c r="E14" s="427">
        <v>271</v>
      </c>
      <c r="F14" s="428"/>
      <c r="G14" s="222">
        <f t="shared" si="0"/>
        <v>271000</v>
      </c>
      <c r="H14" s="21">
        <v>271</v>
      </c>
      <c r="I14" s="223">
        <f t="shared" si="1"/>
        <v>271000</v>
      </c>
      <c r="J14" s="20">
        <v>136</v>
      </c>
      <c r="K14" s="223">
        <f t="shared" si="2"/>
        <v>136000</v>
      </c>
    </row>
    <row r="15" spans="1:11" ht="13.2">
      <c r="A15" s="16"/>
      <c r="B15" s="433"/>
      <c r="C15" s="17">
        <v>9</v>
      </c>
      <c r="D15" s="22" t="s">
        <v>39</v>
      </c>
      <c r="E15" s="427">
        <v>172</v>
      </c>
      <c r="F15" s="428"/>
      <c r="G15" s="222">
        <f t="shared" si="0"/>
        <v>172000</v>
      </c>
      <c r="H15" s="21">
        <v>172</v>
      </c>
      <c r="I15" s="223">
        <f t="shared" si="1"/>
        <v>172000</v>
      </c>
      <c r="J15" s="20">
        <v>86</v>
      </c>
      <c r="K15" s="223">
        <f t="shared" si="2"/>
        <v>86000</v>
      </c>
    </row>
    <row r="16" spans="1:11" ht="13.2">
      <c r="A16" s="16"/>
      <c r="B16" s="434"/>
      <c r="C16" s="17">
        <v>10</v>
      </c>
      <c r="D16" s="22" t="s">
        <v>40</v>
      </c>
      <c r="E16" s="427">
        <v>257</v>
      </c>
      <c r="F16" s="428"/>
      <c r="G16" s="222">
        <f t="shared" si="0"/>
        <v>257000</v>
      </c>
      <c r="H16" s="21">
        <v>257</v>
      </c>
      <c r="I16" s="223">
        <f t="shared" si="1"/>
        <v>257000</v>
      </c>
      <c r="J16" s="20">
        <v>128</v>
      </c>
      <c r="K16" s="223">
        <f t="shared" si="2"/>
        <v>128000</v>
      </c>
    </row>
    <row r="17" spans="1:11" ht="13.2">
      <c r="A17" s="16"/>
      <c r="B17" s="24" t="s">
        <v>41</v>
      </c>
      <c r="C17" s="17">
        <v>11</v>
      </c>
      <c r="D17" s="22" t="s">
        <v>41</v>
      </c>
      <c r="E17" s="427">
        <v>146</v>
      </c>
      <c r="F17" s="428"/>
      <c r="G17" s="222">
        <f t="shared" si="0"/>
        <v>146000</v>
      </c>
      <c r="H17" s="28" t="s">
        <v>51</v>
      </c>
      <c r="I17" s="28" t="s">
        <v>51</v>
      </c>
      <c r="J17" s="20">
        <v>73</v>
      </c>
      <c r="K17" s="223">
        <f t="shared" si="2"/>
        <v>73000</v>
      </c>
    </row>
    <row r="18" spans="1:11" ht="13.2">
      <c r="A18" s="16"/>
      <c r="B18" s="429" t="s">
        <v>42</v>
      </c>
      <c r="C18" s="17">
        <v>12</v>
      </c>
      <c r="D18" s="23" t="s">
        <v>43</v>
      </c>
      <c r="E18" s="435">
        <v>1013</v>
      </c>
      <c r="F18" s="436"/>
      <c r="G18" s="222">
        <f t="shared" si="0"/>
        <v>1013000</v>
      </c>
      <c r="H18" s="28" t="s">
        <v>51</v>
      </c>
      <c r="I18" s="28" t="s">
        <v>51</v>
      </c>
      <c r="J18" s="25">
        <v>506</v>
      </c>
      <c r="K18" s="223">
        <f t="shared" si="2"/>
        <v>506000</v>
      </c>
    </row>
    <row r="19" spans="1:11" ht="13.2">
      <c r="A19" s="16"/>
      <c r="B19" s="430"/>
      <c r="C19" s="17">
        <v>13</v>
      </c>
      <c r="D19" s="26" t="s">
        <v>44</v>
      </c>
      <c r="E19" s="427">
        <v>335</v>
      </c>
      <c r="F19" s="428"/>
      <c r="G19" s="222">
        <f t="shared" si="0"/>
        <v>335000</v>
      </c>
      <c r="H19" s="28" t="s">
        <v>51</v>
      </c>
      <c r="I19" s="28" t="s">
        <v>51</v>
      </c>
      <c r="J19" s="20">
        <v>167</v>
      </c>
      <c r="K19" s="223">
        <f t="shared" si="2"/>
        <v>167000</v>
      </c>
    </row>
    <row r="20" spans="1:11" ht="13.2">
      <c r="A20" s="16"/>
      <c r="B20" s="430"/>
      <c r="C20" s="17">
        <v>14</v>
      </c>
      <c r="D20" s="23" t="s">
        <v>45</v>
      </c>
      <c r="E20" s="437">
        <v>259</v>
      </c>
      <c r="F20" s="438"/>
      <c r="G20" s="222">
        <f t="shared" si="0"/>
        <v>259000</v>
      </c>
      <c r="H20" s="28" t="s">
        <v>51</v>
      </c>
      <c r="I20" s="28" t="s">
        <v>51</v>
      </c>
      <c r="J20" s="20">
        <v>129</v>
      </c>
      <c r="K20" s="223">
        <f t="shared" si="2"/>
        <v>129000</v>
      </c>
    </row>
    <row r="21" spans="1:11" ht="13.2">
      <c r="A21" s="16"/>
      <c r="B21" s="430"/>
      <c r="C21" s="17">
        <v>15</v>
      </c>
      <c r="D21" s="23" t="s">
        <v>46</v>
      </c>
      <c r="E21" s="427">
        <v>150</v>
      </c>
      <c r="F21" s="428"/>
      <c r="G21" s="222">
        <f t="shared" si="0"/>
        <v>150000</v>
      </c>
      <c r="H21" s="28" t="s">
        <v>51</v>
      </c>
      <c r="I21" s="28" t="s">
        <v>51</v>
      </c>
      <c r="J21" s="20">
        <v>75</v>
      </c>
      <c r="K21" s="223">
        <f t="shared" si="2"/>
        <v>75000</v>
      </c>
    </row>
    <row r="22" spans="1:11" ht="13.2">
      <c r="A22" s="16"/>
      <c r="B22" s="430"/>
      <c r="C22" s="17">
        <v>16</v>
      </c>
      <c r="D22" s="27" t="s">
        <v>47</v>
      </c>
      <c r="E22" s="435">
        <v>985</v>
      </c>
      <c r="F22" s="436"/>
      <c r="G22" s="222">
        <f t="shared" si="0"/>
        <v>985000</v>
      </c>
      <c r="H22" s="28" t="s">
        <v>51</v>
      </c>
      <c r="I22" s="28" t="s">
        <v>51</v>
      </c>
      <c r="J22" s="25">
        <v>493</v>
      </c>
      <c r="K22" s="223">
        <f t="shared" si="2"/>
        <v>493000</v>
      </c>
    </row>
    <row r="23" spans="1:11" ht="13.2">
      <c r="A23" s="16"/>
      <c r="B23" s="431"/>
      <c r="C23" s="17">
        <v>17</v>
      </c>
      <c r="D23" s="27" t="s">
        <v>48</v>
      </c>
      <c r="E23" s="435">
        <v>529</v>
      </c>
      <c r="F23" s="436"/>
      <c r="G23" s="222">
        <f t="shared" si="0"/>
        <v>529000</v>
      </c>
      <c r="H23" s="28" t="s">
        <v>51</v>
      </c>
      <c r="I23" s="28" t="s">
        <v>51</v>
      </c>
      <c r="J23" s="25">
        <v>264</v>
      </c>
      <c r="K23" s="223">
        <f t="shared" si="2"/>
        <v>264000</v>
      </c>
    </row>
    <row r="24" spans="1:11" ht="13.2">
      <c r="A24" s="16"/>
      <c r="B24" s="432" t="s">
        <v>49</v>
      </c>
      <c r="C24" s="17">
        <v>18</v>
      </c>
      <c r="D24" s="26" t="s">
        <v>50</v>
      </c>
      <c r="E24" s="427">
        <v>107</v>
      </c>
      <c r="F24" s="428"/>
      <c r="G24" s="222">
        <f t="shared" si="0"/>
        <v>107000</v>
      </c>
      <c r="H24" s="28" t="s">
        <v>51</v>
      </c>
      <c r="I24" s="28" t="s">
        <v>51</v>
      </c>
      <c r="J24" s="20">
        <v>41</v>
      </c>
      <c r="K24" s="223">
        <f t="shared" si="2"/>
        <v>41000</v>
      </c>
    </row>
    <row r="25" spans="1:11" ht="13.2">
      <c r="A25" s="16"/>
      <c r="B25" s="433"/>
      <c r="C25" s="17">
        <v>19</v>
      </c>
      <c r="D25" s="26" t="s">
        <v>52</v>
      </c>
      <c r="E25" s="427">
        <v>175</v>
      </c>
      <c r="F25" s="428"/>
      <c r="G25" s="222">
        <f t="shared" si="0"/>
        <v>175000</v>
      </c>
      <c r="H25" s="28" t="s">
        <v>51</v>
      </c>
      <c r="I25" s="28" t="s">
        <v>51</v>
      </c>
      <c r="J25" s="20">
        <v>67</v>
      </c>
      <c r="K25" s="223">
        <f t="shared" si="2"/>
        <v>67000</v>
      </c>
    </row>
    <row r="26" spans="1:11" ht="13.2">
      <c r="A26" s="16"/>
      <c r="B26" s="433"/>
      <c r="C26" s="17">
        <v>20</v>
      </c>
      <c r="D26" s="22" t="s">
        <v>53</v>
      </c>
      <c r="E26" s="427">
        <v>60</v>
      </c>
      <c r="F26" s="428"/>
      <c r="G26" s="222">
        <f t="shared" si="0"/>
        <v>60000</v>
      </c>
      <c r="H26" s="28" t="s">
        <v>51</v>
      </c>
      <c r="I26" s="28" t="s">
        <v>51</v>
      </c>
      <c r="J26" s="20">
        <v>23</v>
      </c>
      <c r="K26" s="223">
        <f t="shared" si="2"/>
        <v>23000</v>
      </c>
    </row>
    <row r="27" spans="1:11" ht="13.2">
      <c r="A27" s="16"/>
      <c r="B27" s="433"/>
      <c r="C27" s="17">
        <v>21</v>
      </c>
      <c r="D27" s="26" t="s">
        <v>54</v>
      </c>
      <c r="E27" s="427">
        <v>106</v>
      </c>
      <c r="F27" s="428"/>
      <c r="G27" s="222">
        <f t="shared" si="0"/>
        <v>106000</v>
      </c>
      <c r="H27" s="28" t="s">
        <v>51</v>
      </c>
      <c r="I27" s="28" t="s">
        <v>51</v>
      </c>
      <c r="J27" s="20">
        <v>41</v>
      </c>
      <c r="K27" s="223">
        <f t="shared" si="2"/>
        <v>41000</v>
      </c>
    </row>
    <row r="28" spans="1:11" ht="13.2">
      <c r="A28" s="16"/>
      <c r="B28" s="433"/>
      <c r="C28" s="17">
        <v>22</v>
      </c>
      <c r="D28" s="22" t="s">
        <v>36</v>
      </c>
      <c r="E28" s="437">
        <v>35</v>
      </c>
      <c r="F28" s="438"/>
      <c r="G28" s="222">
        <f t="shared" si="0"/>
        <v>35000</v>
      </c>
      <c r="H28" s="28" t="s">
        <v>51</v>
      </c>
      <c r="I28" s="28" t="s">
        <v>51</v>
      </c>
      <c r="J28" s="20">
        <v>17</v>
      </c>
      <c r="K28" s="223">
        <f t="shared" si="2"/>
        <v>17000</v>
      </c>
    </row>
    <row r="29" spans="1:11" ht="13.2">
      <c r="A29" s="16"/>
      <c r="B29" s="433"/>
      <c r="C29" s="17">
        <v>23</v>
      </c>
      <c r="D29" s="22" t="s">
        <v>37</v>
      </c>
      <c r="E29" s="437">
        <v>19</v>
      </c>
      <c r="F29" s="438"/>
      <c r="G29" s="222">
        <f t="shared" si="0"/>
        <v>19000</v>
      </c>
      <c r="H29" s="28" t="s">
        <v>51</v>
      </c>
      <c r="I29" s="28" t="s">
        <v>51</v>
      </c>
      <c r="J29" s="20">
        <v>9</v>
      </c>
      <c r="K29" s="223">
        <f t="shared" si="2"/>
        <v>9000</v>
      </c>
    </row>
    <row r="30" spans="1:11" ht="13.2">
      <c r="A30" s="16"/>
      <c r="B30" s="433"/>
      <c r="C30" s="17">
        <v>24</v>
      </c>
      <c r="D30" s="22" t="s">
        <v>55</v>
      </c>
      <c r="E30" s="437">
        <v>30</v>
      </c>
      <c r="F30" s="438"/>
      <c r="G30" s="222">
        <f t="shared" si="0"/>
        <v>30000</v>
      </c>
      <c r="H30" s="28" t="s">
        <v>51</v>
      </c>
      <c r="I30" s="28" t="s">
        <v>51</v>
      </c>
      <c r="J30" s="20">
        <v>11</v>
      </c>
      <c r="K30" s="223">
        <f t="shared" si="2"/>
        <v>11000</v>
      </c>
    </row>
    <row r="31" spans="1:11" ht="13.2">
      <c r="A31" s="16"/>
      <c r="B31" s="434"/>
      <c r="C31" s="17">
        <v>25</v>
      </c>
      <c r="D31" s="22" t="s">
        <v>56</v>
      </c>
      <c r="E31" s="427">
        <v>35</v>
      </c>
      <c r="F31" s="428"/>
      <c r="G31" s="222">
        <f t="shared" si="0"/>
        <v>35000</v>
      </c>
      <c r="H31" s="28" t="s">
        <v>51</v>
      </c>
      <c r="I31" s="28" t="s">
        <v>51</v>
      </c>
      <c r="J31" s="20">
        <v>13</v>
      </c>
      <c r="K31" s="223">
        <f t="shared" si="2"/>
        <v>13000</v>
      </c>
    </row>
    <row r="32" spans="1:11" ht="13.2">
      <c r="A32" s="16"/>
      <c r="B32" s="429" t="s">
        <v>57</v>
      </c>
      <c r="C32" s="17">
        <v>26</v>
      </c>
      <c r="D32" s="26" t="s">
        <v>58</v>
      </c>
      <c r="E32" s="427">
        <v>50</v>
      </c>
      <c r="F32" s="428"/>
      <c r="G32" s="222">
        <f t="shared" si="0"/>
        <v>50000</v>
      </c>
      <c r="H32" s="28" t="s">
        <v>51</v>
      </c>
      <c r="I32" s="28" t="s">
        <v>51</v>
      </c>
      <c r="J32" s="20">
        <v>25</v>
      </c>
      <c r="K32" s="223">
        <f t="shared" si="2"/>
        <v>25000</v>
      </c>
    </row>
    <row r="33" spans="1:11" ht="13.2">
      <c r="A33" s="16"/>
      <c r="B33" s="430"/>
      <c r="C33" s="17">
        <v>27</v>
      </c>
      <c r="D33" s="22" t="s">
        <v>59</v>
      </c>
      <c r="E33" s="427">
        <v>36</v>
      </c>
      <c r="F33" s="428"/>
      <c r="G33" s="222">
        <f t="shared" si="0"/>
        <v>36000</v>
      </c>
      <c r="H33" s="28" t="s">
        <v>51</v>
      </c>
      <c r="I33" s="28" t="s">
        <v>51</v>
      </c>
      <c r="J33" s="20">
        <v>18</v>
      </c>
      <c r="K33" s="223">
        <f t="shared" si="2"/>
        <v>18000</v>
      </c>
    </row>
    <row r="34" spans="1:11" ht="13.2">
      <c r="A34" s="16"/>
      <c r="B34" s="430"/>
      <c r="C34" s="17">
        <v>28</v>
      </c>
      <c r="D34" s="22" t="s">
        <v>60</v>
      </c>
      <c r="E34" s="427">
        <v>38</v>
      </c>
      <c r="F34" s="428"/>
      <c r="G34" s="222">
        <f t="shared" si="0"/>
        <v>38000</v>
      </c>
      <c r="H34" s="28" t="s">
        <v>51</v>
      </c>
      <c r="I34" s="28" t="s">
        <v>51</v>
      </c>
      <c r="J34" s="20">
        <v>19</v>
      </c>
      <c r="K34" s="223">
        <f t="shared" si="2"/>
        <v>19000</v>
      </c>
    </row>
    <row r="35" spans="1:11" ht="13.2">
      <c r="A35" s="29"/>
      <c r="B35" s="431"/>
      <c r="C35" s="17">
        <v>29</v>
      </c>
      <c r="D35" s="22" t="s">
        <v>61</v>
      </c>
      <c r="E35" s="427">
        <v>37</v>
      </c>
      <c r="F35" s="428"/>
      <c r="G35" s="222">
        <f t="shared" si="0"/>
        <v>37000</v>
      </c>
      <c r="H35" s="28" t="s">
        <v>51</v>
      </c>
      <c r="I35" s="28" t="s">
        <v>51</v>
      </c>
      <c r="J35" s="20">
        <v>18</v>
      </c>
      <c r="K35" s="223">
        <f t="shared" si="2"/>
        <v>18000</v>
      </c>
    </row>
    <row r="38" spans="1:11">
      <c r="B38" s="12" t="s">
        <v>197</v>
      </c>
    </row>
    <row r="39" spans="1:11">
      <c r="B39" s="12" t="s">
        <v>103</v>
      </c>
    </row>
    <row r="40" spans="1:11">
      <c r="B40" s="12" t="s">
        <v>93</v>
      </c>
    </row>
    <row r="41" spans="1:11">
      <c r="B41" s="12" t="s">
        <v>92</v>
      </c>
    </row>
    <row r="42" spans="1:11">
      <c r="B42" s="12" t="s">
        <v>102</v>
      </c>
    </row>
    <row r="43" spans="1:11">
      <c r="B43" s="12" t="s">
        <v>198</v>
      </c>
    </row>
    <row r="44" spans="1:11">
      <c r="B44" s="12" t="s">
        <v>199</v>
      </c>
    </row>
    <row r="45" spans="1:11">
      <c r="B45" s="12" t="s">
        <v>104</v>
      </c>
    </row>
    <row r="46" spans="1:11">
      <c r="B46" s="12" t="s">
        <v>105</v>
      </c>
    </row>
    <row r="47" spans="1:11">
      <c r="B47" s="12" t="s">
        <v>106</v>
      </c>
    </row>
    <row r="48" spans="1:11">
      <c r="B48" s="12" t="s">
        <v>107</v>
      </c>
    </row>
    <row r="50" spans="2:2">
      <c r="B50" s="12" t="s">
        <v>200</v>
      </c>
    </row>
  </sheetData>
  <mergeCells count="39">
    <mergeCell ref="E25:F25"/>
    <mergeCell ref="E24:F24"/>
    <mergeCell ref="E30:F30"/>
    <mergeCell ref="E29:F29"/>
    <mergeCell ref="E28:F28"/>
    <mergeCell ref="E27:F27"/>
    <mergeCell ref="E26:F26"/>
    <mergeCell ref="E35:F35"/>
    <mergeCell ref="E34:F34"/>
    <mergeCell ref="E33:F33"/>
    <mergeCell ref="E32:F32"/>
    <mergeCell ref="E31:F31"/>
    <mergeCell ref="E14:F14"/>
    <mergeCell ref="E19:F19"/>
    <mergeCell ref="E18:F18"/>
    <mergeCell ref="E17:F17"/>
    <mergeCell ref="E16:F16"/>
    <mergeCell ref="E13:F13"/>
    <mergeCell ref="E12:F12"/>
    <mergeCell ref="E11:F11"/>
    <mergeCell ref="E10:F10"/>
    <mergeCell ref="B32:B35"/>
    <mergeCell ref="B18:B23"/>
    <mergeCell ref="B7:B16"/>
    <mergeCell ref="B24:B31"/>
    <mergeCell ref="E7:F7"/>
    <mergeCell ref="E9:F9"/>
    <mergeCell ref="E8:F8"/>
    <mergeCell ref="E15:F15"/>
    <mergeCell ref="E23:F23"/>
    <mergeCell ref="E20:F20"/>
    <mergeCell ref="E22:F22"/>
    <mergeCell ref="E21:F21"/>
    <mergeCell ref="B4:D5"/>
    <mergeCell ref="E5:F5"/>
    <mergeCell ref="H5:H6"/>
    <mergeCell ref="B6:D6"/>
    <mergeCell ref="E4:H4"/>
    <mergeCell ref="E6:F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総括表</vt:lpstr>
      <vt:lpstr>個票１</vt:lpstr>
      <vt:lpstr>基準単価</vt:lpstr>
      <vt:lpstr>基準単価!Print_Area</vt:lpstr>
      <vt:lpstr>個票１!Print_Area</vt:lpstr>
      <vt:lpstr>申請書!Print_Area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2020-07-28T05:55:22Z</dcterms:created>
  <dcterms:modified xsi:type="dcterms:W3CDTF">2023-11-01T05:12:51Z</dcterms:modified>
</cp:coreProperties>
</file>