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2760" windowWidth="13590" windowHeight="8430" tabRatio="771" activeTab="0"/>
  </bookViews>
  <sheets>
    <sheet name="基本入力" sheetId="1" r:id="rId1"/>
    <sheet name="計画書（鏡）" sheetId="2" r:id="rId2"/>
    <sheet name="計画書(別紙)" sheetId="3" r:id="rId3"/>
    <sheet name="報告書（鏡）次年度提出用" sheetId="4" r:id="rId4"/>
    <sheet name="報告書(別紙)次年度提出用" sheetId="5" r:id="rId5"/>
    <sheet name="指針の別表" sheetId="6" state="hidden" r:id="rId6"/>
  </sheets>
  <definedNames>
    <definedName name="_xlnm.Print_Area" localSheetId="0">'基本入力'!$B$1:$S$51</definedName>
    <definedName name="_xlnm.Print_Area" localSheetId="1">'計画書（鏡）'!$B$2:$O$36</definedName>
    <definedName name="_xlnm.Print_Area" localSheetId="2">'計画書(別紙)'!$B$2:$K$93</definedName>
    <definedName name="_xlnm.Print_Area" localSheetId="5">'指針の別表'!$B$2:$U$65</definedName>
    <definedName name="_xlnm.Print_Area" localSheetId="3">'報告書（鏡）次年度提出用'!$B$2:$M$36</definedName>
    <definedName name="_xlnm.Print_Area" localSheetId="4">'報告書(別紙)次年度提出用'!$B$2:$K$85</definedName>
  </definedNames>
  <calcPr fullCalcOnLoad="1"/>
</workbook>
</file>

<file path=xl/sharedStrings.xml><?xml version="1.0" encoding="utf-8"?>
<sst xmlns="http://schemas.openxmlformats.org/spreadsheetml/2006/main" count="405" uniqueCount="233">
  <si>
    <t>担当部署</t>
  </si>
  <si>
    <t>平成</t>
  </si>
  <si>
    <t>年</t>
  </si>
  <si>
    <t>月</t>
  </si>
  <si>
    <t>日</t>
  </si>
  <si>
    <t>エネルギー環境計画書</t>
  </si>
  <si>
    <t>担当者氏名</t>
  </si>
  <si>
    <t>電話番号</t>
  </si>
  <si>
    <t>ファックス番号</t>
  </si>
  <si>
    <t>連　絡　先</t>
  </si>
  <si>
    <t>電子メールアドレス</t>
  </si>
  <si>
    <t>エネルギー環境報告書</t>
  </si>
  <si>
    <t>把握率</t>
  </si>
  <si>
    <t>Ｘ：</t>
  </si>
  <si>
    <t>Ａ：</t>
  </si>
  <si>
    <t>Ｂ：</t>
  </si>
  <si>
    <t>Ｃ：</t>
  </si>
  <si>
    <t>法人の名称</t>
  </si>
  <si>
    <t>代表者の肩書</t>
  </si>
  <si>
    <t>代表者の氏名</t>
  </si>
  <si>
    <t>主たる事務所の住所</t>
  </si>
  <si>
    <t>担当者の氏名</t>
  </si>
  <si>
    <t>計画書の種別</t>
  </si>
  <si>
    <t>1：新規</t>
  </si>
  <si>
    <t>2：変更</t>
  </si>
  <si>
    <t>提出年月日</t>
  </si>
  <si>
    <t>年度分</t>
  </si>
  <si>
    <t>※</t>
  </si>
  <si>
    <t>2：</t>
  </si>
  <si>
    <t>氏名</t>
  </si>
  <si>
    <t>Ｆ：</t>
  </si>
  <si>
    <t>Ｊ：</t>
  </si>
  <si>
    <t>Ｇ：</t>
  </si>
  <si>
    <t>Ｈ：</t>
  </si>
  <si>
    <t>Ｉ：</t>
  </si>
  <si>
    <t>Ｉ</t>
  </si>
  <si>
    <t>発電の用に供するために使用した燃料の量（発電所ごとの数値）</t>
  </si>
  <si>
    <t>コージェネレーション発電の用に供するために使用した燃料の量</t>
  </si>
  <si>
    <t>Ｉ＋Ｊ</t>
  </si>
  <si>
    <t>発電量を熱量に換算した数値</t>
  </si>
  <si>
    <t>※1</t>
  </si>
  <si>
    <t>※2</t>
  </si>
  <si>
    <t>※3</t>
  </si>
  <si>
    <t>Ｆ＝Ｇ×Ｈ×</t>
  </si>
  <si>
    <t>※4</t>
  </si>
  <si>
    <t>Ｋ：</t>
  </si>
  <si>
    <t>※5</t>
  </si>
  <si>
    <t>Ｙ＝Ｋ＋Ｌ＋Ｍ＋Ｎ</t>
  </si>
  <si>
    <t>Ｙ：</t>
  </si>
  <si>
    <t>Ｌ：</t>
  </si>
  <si>
    <t>Ｍ：</t>
  </si>
  <si>
    <t>Ｎ：</t>
  </si>
  <si>
    <t>排出量</t>
  </si>
  <si>
    <t>電気事業者による新エネルギー等の利用に関する特別措置法施行規則第1条第2項に規定する新エネルギー</t>
  </si>
  <si>
    <t>発電量又は調達電力量のうち、転売分がある場合は控除すること。</t>
  </si>
  <si>
    <t>発電廃熱のうち有効利用した熱量</t>
  </si>
  <si>
    <t>※6</t>
  </si>
  <si>
    <t>上記において、算定の根拠となるデータが把握できない場合は、「特定排出者の事業活動に伴う温室効果</t>
  </si>
  <si>
    <t>調達電力量については、送電損失分を控除すること。</t>
  </si>
  <si>
    <t>再生可能エネルギーの導入率の算定方法</t>
  </si>
  <si>
    <t>導入率＝</t>
  </si>
  <si>
    <t>環境価値の確保率の算定方法</t>
  </si>
  <si>
    <t>環境価値の確保率＝</t>
  </si>
  <si>
    <t>（措置の実施状況）</t>
  </si>
  <si>
    <t>短期目標の年度</t>
  </si>
  <si>
    <t>長期目標の年度</t>
  </si>
  <si>
    <t>▼</t>
  </si>
  <si>
    <t>P1</t>
  </si>
  <si>
    <t>P2</t>
  </si>
  <si>
    <t>end</t>
  </si>
  <si>
    <t>＜記入上の注意事項＞</t>
  </si>
  <si>
    <t>再生可能エネルギーの環境価値の確保量の算定方法</t>
  </si>
  <si>
    <t>再生可能エネルギーの環境価値の確保量</t>
  </si>
  <si>
    <t>（あて先）広島市長</t>
  </si>
  <si>
    <t>（法人にあっては名称及び代表者の氏名）</t>
  </si>
  <si>
    <t>（目標に係る措置の考え方）</t>
  </si>
  <si>
    <t>年　度</t>
  </si>
  <si>
    <t>住所</t>
  </si>
  <si>
    <t>　別紙のとおり</t>
  </si>
  <si>
    <t>※受付欄</t>
  </si>
  <si>
    <t>※特記欄</t>
  </si>
  <si>
    <t>住所</t>
  </si>
  <si>
    <r>
      <t xml:space="preserve">氏名
</t>
    </r>
    <r>
      <rPr>
        <sz val="8"/>
        <rFont val="ＭＳ 明朝"/>
        <family val="1"/>
      </rPr>
      <t>(法人にあっては名称)</t>
    </r>
  </si>
  <si>
    <t>年　度</t>
  </si>
  <si>
    <t>年　度</t>
  </si>
  <si>
    <t>年　度</t>
  </si>
  <si>
    <t>事務所の住所</t>
  </si>
  <si>
    <t>同上郵便番号</t>
  </si>
  <si>
    <t>住所</t>
  </si>
  <si>
    <t>有</t>
  </si>
  <si>
    <t>無</t>
  </si>
  <si>
    <t>自社発電所の有無</t>
  </si>
  <si>
    <t>電気の供給における温室
効果ガスの排出の量の抑制
及び再生可能エネルギーの
利用の拡大に関する措置
及び目標等</t>
  </si>
  <si>
    <t>（</t>
  </si>
  <si>
    <t>・</t>
  </si>
  <si>
    <t>）</t>
  </si>
  <si>
    <t>名</t>
  </si>
  <si>
    <r>
      <t>(千t-CO</t>
    </r>
    <r>
      <rPr>
        <vertAlign val="subscript"/>
        <sz val="10.5"/>
        <rFont val="ＭＳ 明朝"/>
        <family val="1"/>
      </rPr>
      <t>2</t>
    </r>
    <r>
      <rPr>
        <sz val="10.5"/>
        <rFont val="ＭＳ 明朝"/>
        <family val="1"/>
      </rPr>
      <t>)</t>
    </r>
  </si>
  <si>
    <t>≪特定エネルギー事業者≫</t>
  </si>
  <si>
    <t>≪連絡先≫</t>
  </si>
  <si>
    <t>≪エネルギー環境計画書≫</t>
  </si>
  <si>
    <t>≪エネルギー環境報告書≫</t>
  </si>
  <si>
    <t>(千kWh)</t>
  </si>
  <si>
    <r>
      <t>Ａ＝Ｄ</t>
    </r>
    <r>
      <rPr>
        <vertAlign val="subscript"/>
        <sz val="10"/>
        <rFont val="ＭＳ Ｐ明朝"/>
        <family val="1"/>
      </rPr>
      <t>1</t>
    </r>
    <r>
      <rPr>
        <sz val="10"/>
        <rFont val="ＭＳ Ｐ明朝"/>
        <family val="1"/>
      </rPr>
      <t>Ｅ</t>
    </r>
    <r>
      <rPr>
        <vertAlign val="subscript"/>
        <sz val="10"/>
        <rFont val="ＭＳ Ｐ明朝"/>
        <family val="1"/>
      </rPr>
      <t>1</t>
    </r>
    <r>
      <rPr>
        <sz val="10"/>
        <rFont val="ＭＳ Ｐ明朝"/>
        <family val="1"/>
      </rPr>
      <t>＋Ｄ</t>
    </r>
    <r>
      <rPr>
        <vertAlign val="subscript"/>
        <sz val="10"/>
        <rFont val="ＭＳ Ｐ明朝"/>
        <family val="1"/>
      </rPr>
      <t>2</t>
    </r>
    <r>
      <rPr>
        <sz val="10"/>
        <rFont val="ＭＳ Ｐ明朝"/>
        <family val="1"/>
      </rPr>
      <t>Ｅ</t>
    </r>
    <r>
      <rPr>
        <vertAlign val="subscript"/>
        <sz val="10"/>
        <rFont val="ＭＳ Ｐ明朝"/>
        <family val="1"/>
      </rPr>
      <t>2</t>
    </r>
    <r>
      <rPr>
        <sz val="10"/>
        <rFont val="ＭＳ Ｐ明朝"/>
        <family val="1"/>
      </rPr>
      <t>＋Ｄ</t>
    </r>
    <r>
      <rPr>
        <vertAlign val="subscript"/>
        <sz val="10"/>
        <rFont val="ＭＳ Ｐ明朝"/>
        <family val="1"/>
      </rPr>
      <t>3</t>
    </r>
    <r>
      <rPr>
        <sz val="10"/>
        <rFont val="ＭＳ Ｐ明朝"/>
        <family val="1"/>
      </rPr>
      <t>Ｅ</t>
    </r>
    <r>
      <rPr>
        <vertAlign val="subscript"/>
        <sz val="10"/>
        <rFont val="ＭＳ Ｐ明朝"/>
        <family val="1"/>
      </rPr>
      <t>3</t>
    </r>
    <r>
      <rPr>
        <sz val="10"/>
        <rFont val="ＭＳ Ｐ明朝"/>
        <family val="1"/>
      </rPr>
      <t>＋…＋Ｆ</t>
    </r>
  </si>
  <si>
    <r>
      <t>特定エネルギー事業者の市内への電気の供給に係るＣＯ</t>
    </r>
    <r>
      <rPr>
        <vertAlign val="subscript"/>
        <sz val="10"/>
        <rFont val="ＭＳ Ｐ明朝"/>
        <family val="1"/>
      </rPr>
      <t>2</t>
    </r>
    <r>
      <rPr>
        <sz val="10"/>
        <rFont val="ＭＳ Ｐ明朝"/>
        <family val="1"/>
      </rPr>
      <t>の排出量</t>
    </r>
  </si>
  <si>
    <r>
      <t>他の一般電気事業者等（他の一般電気事業者、日本卸電力取引所）から調達した電気の供給に係るＣＯ</t>
    </r>
    <r>
      <rPr>
        <vertAlign val="subscript"/>
        <sz val="10"/>
        <rFont val="ＭＳ Ｐ明朝"/>
        <family val="1"/>
      </rPr>
      <t>2</t>
    </r>
    <r>
      <rPr>
        <sz val="10"/>
        <rFont val="ＭＳ Ｐ明朝"/>
        <family val="1"/>
      </rPr>
      <t>の</t>
    </r>
  </si>
  <si>
    <r>
      <t>Ａ又はＢ以外（PPS、IPPからの購入分等）の電気の供給に係るＣＯ</t>
    </r>
    <r>
      <rPr>
        <vertAlign val="subscript"/>
        <sz val="10"/>
        <rFont val="ＭＳ Ｐ明朝"/>
        <family val="1"/>
      </rPr>
      <t>2</t>
    </r>
    <r>
      <rPr>
        <sz val="10"/>
        <rFont val="ＭＳ Ｐ明朝"/>
        <family val="1"/>
      </rPr>
      <t>の排出量</t>
    </r>
  </si>
  <si>
    <r>
      <t>上記の燃料のＣＯ</t>
    </r>
    <r>
      <rPr>
        <vertAlign val="subscript"/>
        <sz val="10"/>
        <rFont val="ＭＳ Ｐ明朝"/>
        <family val="1"/>
      </rPr>
      <t>2</t>
    </r>
    <r>
      <rPr>
        <sz val="10"/>
        <rFont val="ＭＳ Ｐ明朝"/>
        <family val="1"/>
      </rPr>
      <t>排出係数（発電所ごとの全電源平均）</t>
    </r>
  </si>
  <si>
    <r>
      <t>コージェネレーション発電によるＣＯ</t>
    </r>
    <r>
      <rPr>
        <vertAlign val="subscript"/>
        <sz val="10"/>
        <rFont val="ＭＳ Ｐ明朝"/>
        <family val="1"/>
      </rPr>
      <t>2</t>
    </r>
    <r>
      <rPr>
        <sz val="10"/>
        <rFont val="ＭＳ Ｐ明朝"/>
        <family val="1"/>
      </rPr>
      <t>の排出量</t>
    </r>
  </si>
  <si>
    <r>
      <t>上記の燃料のＣＯ</t>
    </r>
    <r>
      <rPr>
        <vertAlign val="subscript"/>
        <sz val="10"/>
        <rFont val="ＭＳ Ｐ明朝"/>
        <family val="1"/>
      </rPr>
      <t>2</t>
    </r>
    <r>
      <rPr>
        <sz val="10"/>
        <rFont val="ＭＳ Ｐ明朝"/>
        <family val="1"/>
      </rPr>
      <t>排出係数</t>
    </r>
  </si>
  <si>
    <r>
      <t>Ｃについては、Ａと同様の方法でＣＯ</t>
    </r>
    <r>
      <rPr>
        <vertAlign val="subscript"/>
        <sz val="10"/>
        <rFont val="ＭＳ Ｐ明朝"/>
        <family val="1"/>
      </rPr>
      <t>2</t>
    </r>
    <r>
      <rPr>
        <sz val="10"/>
        <rFont val="ＭＳ Ｐ明朝"/>
        <family val="1"/>
      </rPr>
      <t>排出量を算定すること。</t>
    </r>
  </si>
  <si>
    <r>
      <t>ガスの排出量の算定に関する省令」第2条第4項に規定された係数によりＣＯ</t>
    </r>
    <r>
      <rPr>
        <vertAlign val="subscript"/>
        <sz val="10"/>
        <rFont val="ＭＳ Ｐ明朝"/>
        <family val="1"/>
      </rPr>
      <t>2</t>
    </r>
    <r>
      <rPr>
        <sz val="10"/>
        <rFont val="ＭＳ Ｐ明朝"/>
        <family val="1"/>
      </rPr>
      <t>排出量を算定すること。</t>
    </r>
  </si>
  <si>
    <r>
      <t>再生可能エネルギー及び原子力によって発電した電気の供給に係るＣＯ</t>
    </r>
    <r>
      <rPr>
        <vertAlign val="subscript"/>
        <sz val="10"/>
        <rFont val="ＭＳ Ｐ明朝"/>
        <family val="1"/>
      </rPr>
      <t>2</t>
    </r>
    <r>
      <rPr>
        <sz val="10"/>
        <rFont val="ＭＳ Ｐ明朝"/>
        <family val="1"/>
      </rPr>
      <t>排出量はカウントしない。</t>
    </r>
  </si>
  <si>
    <r>
      <t>Ｂについては、調達した電気量に当該電気事業者に係るＣＯ</t>
    </r>
    <r>
      <rPr>
        <vertAlign val="subscript"/>
        <sz val="10"/>
        <rFont val="ＭＳ Ｐ明朝"/>
        <family val="1"/>
      </rPr>
      <t>2</t>
    </r>
    <r>
      <rPr>
        <sz val="10"/>
        <rFont val="ＭＳ Ｐ明朝"/>
        <family val="1"/>
      </rPr>
      <t>排出係数を掛けてＣＯ</t>
    </r>
    <r>
      <rPr>
        <vertAlign val="subscript"/>
        <sz val="10"/>
        <rFont val="ＭＳ Ｐ明朝"/>
        <family val="1"/>
      </rPr>
      <t>2</t>
    </r>
    <r>
      <rPr>
        <sz val="10"/>
        <rFont val="ＭＳ Ｐ明朝"/>
        <family val="1"/>
      </rPr>
      <t>排出量を算定すること。</t>
    </r>
  </si>
  <si>
    <r>
      <t>ＣＯ</t>
    </r>
    <r>
      <rPr>
        <vertAlign val="subscript"/>
        <sz val="10"/>
        <rFont val="ＭＳ Ｐゴシック"/>
        <family val="3"/>
      </rPr>
      <t>2</t>
    </r>
    <r>
      <rPr>
        <sz val="10"/>
        <rFont val="ＭＳ Ｐゴシック"/>
        <family val="3"/>
      </rPr>
      <t>排出係数の算定方法</t>
    </r>
  </si>
  <si>
    <r>
      <t>ＣＯ</t>
    </r>
    <r>
      <rPr>
        <vertAlign val="subscript"/>
        <sz val="10"/>
        <rFont val="ＭＳ Ｐ明朝"/>
        <family val="1"/>
      </rPr>
      <t>2</t>
    </r>
    <r>
      <rPr>
        <sz val="10"/>
        <rFont val="ＭＳ Ｐ明朝"/>
        <family val="1"/>
      </rPr>
      <t>排出係数＝</t>
    </r>
  </si>
  <si>
    <r>
      <t>Ｄ</t>
    </r>
    <r>
      <rPr>
        <vertAlign val="subscript"/>
        <sz val="10"/>
        <rFont val="ＭＳ Ｐ明朝"/>
        <family val="1"/>
      </rPr>
      <t xml:space="preserve">n  </t>
    </r>
    <r>
      <rPr>
        <sz val="10"/>
        <rFont val="ＭＳ Ｐ明朝"/>
        <family val="1"/>
      </rPr>
      <t>：</t>
    </r>
  </si>
  <si>
    <r>
      <t>Ｅ</t>
    </r>
    <r>
      <rPr>
        <vertAlign val="subscript"/>
        <sz val="10"/>
        <rFont val="ＭＳ Ｐ明朝"/>
        <family val="1"/>
      </rPr>
      <t xml:space="preserve">n  </t>
    </r>
    <r>
      <rPr>
        <sz val="10"/>
        <rFont val="ＭＳ Ｐ明朝"/>
        <family val="1"/>
      </rPr>
      <t>：</t>
    </r>
  </si>
  <si>
    <t>（※ 2～5年後）</t>
  </si>
  <si>
    <t xml:space="preserve">年度 </t>
  </si>
  <si>
    <t>年度</t>
  </si>
  <si>
    <t>年度 ）</t>
  </si>
  <si>
    <t>　変更　</t>
  </si>
  <si>
    <t>　新規　</t>
  </si>
  <si>
    <t>（※ 10～20年後）</t>
  </si>
  <si>
    <t>基本入力シート</t>
  </si>
  <si>
    <t>電気の供給における温室
効果ガスの排出の量の抑制
及び再生可能エネルギーの
利用の拡大に関する措置の
実施状況等</t>
  </si>
  <si>
    <t>電気事業者の種類
及び電気事業の概要</t>
  </si>
  <si>
    <r>
      <t>温室効果ガスの量として、ＣＯ</t>
    </r>
    <r>
      <rPr>
        <vertAlign val="subscript"/>
        <sz val="10"/>
        <rFont val="ＭＳ Ｐ明朝"/>
        <family val="1"/>
      </rPr>
      <t>2</t>
    </r>
    <r>
      <rPr>
        <sz val="10"/>
        <rFont val="ＭＳ Ｐ明朝"/>
        <family val="1"/>
      </rPr>
      <t>排出量を算定する。</t>
    </r>
  </si>
  <si>
    <t>Ｘ＝（Ａ＋Ｂ＋Ｃ）×市内供給比率</t>
  </si>
  <si>
    <t>市内供給比率</t>
  </si>
  <si>
    <t>＝</t>
  </si>
  <si>
    <r>
      <t>温室効果ガス（ＣＯ</t>
    </r>
    <r>
      <rPr>
        <vertAlign val="subscript"/>
        <sz val="10"/>
        <rFont val="ＭＳ Ｐゴシック"/>
        <family val="3"/>
      </rPr>
      <t>２</t>
    </r>
    <r>
      <rPr>
        <sz val="10"/>
        <rFont val="ＭＳ Ｐゴシック"/>
        <family val="3"/>
      </rPr>
      <t>）の排出量の算定方法</t>
    </r>
  </si>
  <si>
    <t>電気供給量（市内への電気の供給量とし、送配電損失及び変電所所内電力を含まないもの）</t>
  </si>
  <si>
    <t>市内へ電気を供給する当該電気事業者の供給区域における供給電力量（小売分）</t>
  </si>
  <si>
    <t>当該電気事業者の電気の供給区域が分割されているときは、市内を含む分割された区域とする。</t>
  </si>
  <si>
    <t>他の電気事業者において再生可能エネルギーを利用して発電された電気の購入量（市内供給分）</t>
  </si>
  <si>
    <t>等電気相当量の購入量（市内供給分）</t>
  </si>
  <si>
    <t>自社等発電所での再生可能エネルギーを利用して発電した電気の発電量（市内供給分）</t>
  </si>
  <si>
    <t>自社等発電所における電気の発電量（市内供給分）</t>
  </si>
  <si>
    <t>市内へ供給した電力量（小売分）</t>
  </si>
  <si>
    <r>
      <t>ＣＯ</t>
    </r>
    <r>
      <rPr>
        <vertAlign val="subscript"/>
        <sz val="10"/>
        <rFont val="ＭＳ Ｐ明朝"/>
        <family val="1"/>
      </rPr>
      <t>2</t>
    </r>
    <r>
      <rPr>
        <sz val="10"/>
        <rFont val="ＭＳ Ｐ明朝"/>
        <family val="1"/>
      </rPr>
      <t>排出量（市内への電気の供給に伴うもの）</t>
    </r>
  </si>
  <si>
    <t>グリーン電力認証機構の認証を受けたグリーン電力の購入量（市内供給分）</t>
  </si>
  <si>
    <t>環境価値の確保量（市内供給分）</t>
  </si>
  <si>
    <t>電気供給量（市内供給分）</t>
  </si>
  <si>
    <t>市内供給分にかかる算定は、市内供給比率を乗じる。（以下、共通）</t>
  </si>
  <si>
    <t>自社等発電所において再生可能エネルギーを利用して発電した電気の発電量（市内供給分）</t>
  </si>
  <si>
    <t xml:space="preserve">別表   </t>
  </si>
  <si>
    <r>
      <t>自社等発電所（自社及び子会社が所有する発電所）で発電した電気の供給に係るＣＯ</t>
    </r>
    <r>
      <rPr>
        <vertAlign val="subscript"/>
        <sz val="10"/>
        <rFont val="ＭＳ Ｐ明朝"/>
        <family val="1"/>
      </rPr>
      <t>2</t>
    </r>
    <r>
      <rPr>
        <sz val="10"/>
        <rFont val="ＭＳ Ｐ明朝"/>
        <family val="1"/>
      </rPr>
      <t>排出量</t>
    </r>
  </si>
  <si>
    <t>年度)</t>
  </si>
  <si>
    <t>(</t>
  </si>
  <si>
    <t>前年度実績</t>
  </si>
  <si>
    <t>当年度目標</t>
  </si>
  <si>
    <t>短期目標</t>
  </si>
  <si>
    <t>長期目標</t>
  </si>
  <si>
    <r>
      <t>(㎏-CO</t>
    </r>
    <r>
      <rPr>
        <vertAlign val="subscript"/>
        <sz val="10.5"/>
        <rFont val="ＭＳ 明朝"/>
        <family val="1"/>
      </rPr>
      <t>2</t>
    </r>
    <r>
      <rPr>
        <sz val="10.5"/>
        <rFont val="ＭＳ 明朝"/>
        <family val="1"/>
      </rPr>
      <t>/kWh)</t>
    </r>
  </si>
  <si>
    <t>（目標に係る措置の内容）</t>
  </si>
  <si>
    <t>再生可能ｴﾈﾙｷﾞｰ発電量(*4)</t>
  </si>
  <si>
    <t>再生可能ｴﾈﾙｷﾞｰ導入率(*5)</t>
  </si>
  <si>
    <t>環境価値の確保量(*6)</t>
  </si>
  <si>
    <t>環境価値の確保率(*7)</t>
  </si>
  <si>
    <t>自社等発電所(*1)
の有無</t>
  </si>
  <si>
    <t>電気の供給における
未利用エネルギー
(*8)による発電量の
割合の拡大に関する
措置及び目標</t>
  </si>
  <si>
    <t>電気の供給における
温室効果ガスの排出
の抑制等に関する
推進体制</t>
  </si>
  <si>
    <t>電気の供給における
温室効果ガスの排出
の量の抑制に関する
措置及び目標</t>
  </si>
  <si>
    <t>電気の供給における
再生可能エネルギー
の利用の拡大に
関する措置及び目標</t>
  </si>
  <si>
    <t>火力発電所における
熱効率の向上を図る
ための措置及び目標</t>
  </si>
  <si>
    <t>本市の区域内に
存する電気の需用者
に対する地球温暖化
の防止に資する取組</t>
  </si>
  <si>
    <t>*1
*2
*3</t>
  </si>
  <si>
    <t>自社等発電所における再生可能エネルギーによる発電量の割合の拡大に関する
措置及び目標</t>
  </si>
  <si>
    <t>調達分を含む再生可能エネルギーの環境価値の確保量の割合の拡大に関する
措置及び目標</t>
  </si>
  <si>
    <t>その他の
地球温暖化の防止に
貢献する取組</t>
  </si>
  <si>
    <t>前年度実績</t>
  </si>
  <si>
    <t>前年度目標</t>
  </si>
  <si>
    <t>電気の供給における
温室効果ガスの排出
の状況</t>
  </si>
  <si>
    <t>電気の供給における
温室効果ガスの排出
の量の抑制に関する
措置の実施状況</t>
  </si>
  <si>
    <t>電気の供給における
未利用エネルギー
(*8)による発電量の
割合の拡大に関する
措置の実施状況</t>
  </si>
  <si>
    <t>火力発電所における
熱効率の向上を図る
ための措置の
実施状況</t>
  </si>
  <si>
    <t>本市の区域内に
存する電気の需用者
に対する地球温暖化
の防止に資する取組
の実施状況</t>
  </si>
  <si>
    <t>その他の地球温暖化
の防止に貢献する
取組の実施状況</t>
  </si>
  <si>
    <t>電気の供給における
再生可能エネルギー
の利用の拡大に
関する措置の
実施状況</t>
  </si>
  <si>
    <t>自社等発電所における再生可能エネルギーによる発電量の割合の拡大に関する
措置の実施状況</t>
  </si>
  <si>
    <t>調達分を含む再生可能エネルギーの環境価値の確保量の割合の拡大に関する
措置の実施状況</t>
  </si>
  <si>
    <t>(％)</t>
  </si>
  <si>
    <t>　広島市地球温暖化対策等の推進に関する条例第３６条の規定により、次のとおり提出します。</t>
  </si>
  <si>
    <t>第１１号様式</t>
  </si>
  <si>
    <r>
      <t>調整後</t>
    </r>
    <r>
      <rPr>
        <sz val="10.5"/>
        <rFont val="ＭＳ 明朝"/>
        <family val="1"/>
      </rPr>
      <t>排出係数(*3)</t>
    </r>
  </si>
  <si>
    <t>第１２号様式</t>
  </si>
  <si>
    <t>　広島市地球温暖化対策等の推進に関する条例第３５条第１項又は第３５条第２項の規定により、次のとおり提出します。</t>
  </si>
  <si>
    <t>第１１号様式　別紙１</t>
  </si>
  <si>
    <t>第１１号様式　別紙２</t>
  </si>
  <si>
    <t>報告前年度</t>
  </si>
  <si>
    <t>（計画年度）</t>
  </si>
  <si>
    <t>第１２号様式　別紙１</t>
  </si>
  <si>
    <t>第１２号様式　別紙２</t>
  </si>
  <si>
    <t>電気事業の概要</t>
  </si>
  <si>
    <t>姓</t>
  </si>
  <si>
    <t>部分を上から順に入力してください。</t>
  </si>
  <si>
    <t>―</t>
  </si>
  <si>
    <t>1：</t>
  </si>
  <si>
    <t>（</t>
  </si>
  <si>
    <t>※</t>
  </si>
  <si>
    <t>このシートは計画書及び報告書への入力を省力化するものであり、提出する必要はありません。</t>
  </si>
  <si>
    <t>すべての入力欄は、基本入力から転記されます。</t>
  </si>
  <si>
    <t>新規と変更の選択は、基本入力により取り消し線が表示されますが、エクセルのバージョンによっては印刷されないことがあります。その場合は手書きで取り消し線を描いてください。</t>
  </si>
  <si>
    <t>当該年度分のみ記入してください。既提出分の訂正や将来提出分の記入は一切行わないでください。</t>
  </si>
  <si>
    <r>
      <t>部分を上から順に</t>
    </r>
    <r>
      <rPr>
        <sz val="10"/>
        <color indexed="10"/>
        <rFont val="ＭＳ Ｐゴシック"/>
        <family val="3"/>
      </rPr>
      <t>すべての項目に入力</t>
    </r>
    <r>
      <rPr>
        <sz val="10"/>
        <rFont val="ＭＳ Ｐゴシック"/>
        <family val="3"/>
      </rPr>
      <t>してください。</t>
    </r>
  </si>
  <si>
    <t>上記以外は、基本入力から転記、又は自動計算されます。</t>
  </si>
  <si>
    <t>ページ内の行数、行幅、列数、列幅の変更はできません。</t>
  </si>
  <si>
    <t>シートの追加・削除、シート名の変更等はできません。</t>
  </si>
  <si>
    <t xml:space="preserve">5
</t>
  </si>
  <si>
    <t>セルのコピーは行わないでください。ただし、セル内のテキストの「コピー」＆「貼り付け」は可能です。</t>
  </si>
  <si>
    <t>セル内の改行は「Alt」＋「Enter」で行ってください。</t>
  </si>
  <si>
    <t>他のブックとのリンクやマクロの設定は行わないでください。</t>
  </si>
  <si>
    <t xml:space="preserve">8
</t>
  </si>
  <si>
    <t>枠内に収まらないときは、文字サイズを９ポイント程度まで下げてもかまいません。</t>
  </si>
  <si>
    <t xml:space="preserve">9
</t>
  </si>
  <si>
    <t>プリンターの機種によっては印刷範囲がページ内に収まらないことがあります。その場合は、ページ設定の拡大率を調整して収めてください。ただし、ページ設定の変更は上書き保存しないでください。</t>
  </si>
  <si>
    <t xml:space="preserve">5
</t>
  </si>
  <si>
    <t>プルダウン</t>
  </si>
  <si>
    <t>令和</t>
  </si>
  <si>
    <t>計画年度：</t>
  </si>
  <si>
    <t>令和</t>
  </si>
  <si>
    <t>基礎排出係数(*2)</t>
  </si>
  <si>
    <t>自社等発電所とは、自己が所有する発電所及び経営支配下においている子会社が所有する発電所をいう。
基礎排出係数とは、市内への電気の供給に伴う二酸化炭素排出量（基礎二酸化炭素排出量）を市内への電気の供給量（電気供給量）で除したものをいう。
調整後排出係数とは、基礎二酸化炭素排出量に固定価格買取調整二酸化炭素排出量を足したものから、電気事業者が排出量調整無効化した国内及び海外認証排出削減量等を控除したものを、電気供給量で除したものをいう。</t>
  </si>
  <si>
    <t>基礎二酸化炭素排出量</t>
  </si>
  <si>
    <t xml:space="preserve">備考
</t>
  </si>
  <si>
    <t xml:space="preserve">※印のある欄は、記載しないでください。
</t>
  </si>
  <si>
    <t>※印のある欄は、記載しないでください。</t>
  </si>
  <si>
    <t>備考</t>
  </si>
  <si>
    <t>再生可能エネルギー発電量とは、自社等発電所における再生可能エネルギー（太陽光、風力その他非化石エネルギーのうち、エネルギーとして永続的に使用することができるもの）による発電量のうち市内分をいう。
再生可能エネルギー導入率とは、上記の発電量を自社等発電所における発電量のうち市内分で除したものをいう。
環境価値の確保量とは、自社等発電所における再生可能エネルギーによる発電量及び他の一般電気事業者等の発電所における再生可能エネルギーによって発電された電気の購入量であって、当該電気に係る非化石証書を自社で無効化（償却）することによって環境価値を有するもの並びに購入した再生可能エネルギー電気由来の環境価値の量を合算したもののうち市内分をいう。
環境価値の確保率とは、上記の確保量を電気の供給量のうち市内分で除したものをいう。
未利用エネルギーとは、発電に利用するエネルギーのうち、工場の廃熱又は排圧、廃棄物（バイオマスを除く）の燃焼熱、超高圧地中送電線からの廃熱、変電所の廃熱及び高炉ガスその他の副生ガス等のエネルギーをいう。</t>
  </si>
  <si>
    <t>再生可能エネルギー発電量とは、自社等発電所における再生可能エネルギー（太陽光、風力その他非化石エネルギーのうち、エネルギーとして永続的に使用することができるもの）による発電量のうち市内分をいう。
再生可能エネルギー導入率とは、上記の発電量を自社等発電所における発電量のうち市内分で除したものをいう。
環境価値の確保量とは、自社等発電所における再生可能エネルギーによる発電量及び他の一般電気事業者等の発電所における再生可能エネルギーによって発電された電気の購入量であって、当該電気に係る非化石証書を自社で無効化（償却）することによって環境価値を有するもの並びに購入した再生可能エネルギー電気由来の環境価値の量を合算したもののうち市内分をいう。
環境価値の確保率とは、上記の確保量を電気の供給量のうち市内分で除したものをいう。
未利用エネルギーとは、発電に利用するエネルギーのうち、工場の廃熱又は排圧、廃棄物（バイオマスを除く）の燃焼熱、超高圧地中送電線からの廃熱、変電所の廃熱及び高炉ガスその他の副生ガス等のエネルギーをいう。</t>
  </si>
  <si>
    <t>*4
*5
*6
*7
*8</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</si>
</sst>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Red]\-#,##0.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67">
    <font>
      <sz val="11"/>
      <name val="ＭＳ Ｐゴシック"/>
      <family val="3"/>
    </font>
    <font>
      <sz val="6"/>
      <name val="ＭＳ Ｐゴシック"/>
      <family val="3"/>
    </font>
    <font>
      <sz val="9"/>
      <name val="ＭＳ ゴシック"/>
      <family val="3"/>
    </font>
    <font>
      <sz val="10"/>
      <name val="ＭＳ ゴシック"/>
      <family val="3"/>
    </font>
    <font>
      <sz val="11"/>
      <name val="ＭＳ 明朝"/>
      <family val="1"/>
    </font>
    <font>
      <sz val="9"/>
      <name val="ＭＳ 明朝"/>
      <family val="1"/>
    </font>
    <font>
      <sz val="12"/>
      <name val="ＭＳ 明朝"/>
      <family val="1"/>
    </font>
    <font>
      <sz val="8"/>
      <name val="ＭＳ 明朝"/>
      <family val="1"/>
    </font>
    <font>
      <u val="single"/>
      <sz val="10"/>
      <name val="ＭＳ ゴシック"/>
      <family val="3"/>
    </font>
    <font>
      <sz val="10"/>
      <name val="ＭＳ Ｐゴシック"/>
      <family val="3"/>
    </font>
    <font>
      <sz val="10"/>
      <color indexed="9"/>
      <name val="ＭＳ ゴシック"/>
      <family val="3"/>
    </font>
    <font>
      <u val="single"/>
      <sz val="12"/>
      <color indexed="10"/>
      <name val="ＭＳ ゴシック"/>
      <family val="3"/>
    </font>
    <font>
      <sz val="12"/>
      <color indexed="10"/>
      <name val="ＭＳ ゴシック"/>
      <family val="3"/>
    </font>
    <font>
      <sz val="10.5"/>
      <name val="ＭＳ 明朝"/>
      <family val="1"/>
    </font>
    <font>
      <sz val="12"/>
      <name val="ＭＳ Ｐゴシック"/>
      <family val="3"/>
    </font>
    <font>
      <b/>
      <sz val="12"/>
      <name val="ＭＳ 明朝"/>
      <family val="1"/>
    </font>
    <font>
      <sz val="7"/>
      <name val="ＭＳ 明朝"/>
      <family val="1"/>
    </font>
    <font>
      <vertAlign val="subscript"/>
      <sz val="10.5"/>
      <name val="ＭＳ 明朝"/>
      <family val="1"/>
    </font>
    <font>
      <sz val="10"/>
      <name val="ＭＳ Ｐ明朝"/>
      <family val="1"/>
    </font>
    <font>
      <vertAlign val="subscript"/>
      <sz val="10"/>
      <name val="ＭＳ Ｐ明朝"/>
      <family val="1"/>
    </font>
    <font>
      <vertAlign val="subscript"/>
      <sz val="10"/>
      <name val="ＭＳ Ｐゴシック"/>
      <family val="3"/>
    </font>
    <font>
      <u val="single"/>
      <sz val="12"/>
      <name val="ＭＳ ゴシック"/>
      <family val="3"/>
    </font>
    <font>
      <sz val="10"/>
      <name val="ＭＳ 明朝"/>
      <family val="1"/>
    </font>
    <font>
      <sz val="18"/>
      <name val="ＭＳ Ｐゴシック"/>
      <family val="3"/>
    </font>
    <font>
      <sz val="9"/>
      <name val="ＭＳ Ｐゴシック"/>
      <family val="3"/>
    </font>
    <font>
      <u val="single"/>
      <sz val="10"/>
      <name val="ＭＳ Ｐゴシック"/>
      <family val="3"/>
    </font>
    <font>
      <sz val="18"/>
      <color indexed="62"/>
      <name val="ＭＳ Ｐゴシック"/>
      <family val="3"/>
    </font>
    <font>
      <b/>
      <i/>
      <sz val="18"/>
      <color indexed="62"/>
      <name val="ＭＳ Ｐゴシック"/>
      <family val="3"/>
    </font>
    <font>
      <sz val="11"/>
      <color indexed="44"/>
      <name val="ＭＳ 明朝"/>
      <family val="1"/>
    </font>
    <font>
      <b/>
      <i/>
      <sz val="18"/>
      <color indexed="1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13"/>
        <bgColor indexed="64"/>
      </patternFill>
    </fill>
    <fill>
      <patternFill patternType="solid">
        <fgColor indexed="44"/>
        <bgColor indexed="64"/>
      </patternFill>
    </fill>
    <fill>
      <patternFill patternType="solid">
        <fgColor indexed="5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23"/>
      </right>
      <top style="thin">
        <color indexed="23"/>
      </top>
      <bottom style="thin">
        <color indexed="23"/>
      </bottom>
    </border>
    <border>
      <left style="thin"/>
      <right>
        <color indexed="63"/>
      </right>
      <top style="thin"/>
      <bottom>
        <color indexed="63"/>
      </bottom>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color indexed="63"/>
      </left>
      <right>
        <color indexed="63"/>
      </right>
      <top style="hair"/>
      <bottom>
        <color indexed="63"/>
      </bottom>
    </border>
    <border>
      <left>
        <color indexed="63"/>
      </left>
      <right>
        <color indexed="63"/>
      </right>
      <top style="thin">
        <color indexed="23"/>
      </top>
      <bottom style="thin">
        <color indexed="23"/>
      </bottom>
    </border>
    <border>
      <left>
        <color indexed="63"/>
      </left>
      <right style="thin"/>
      <top style="thin">
        <color indexed="23"/>
      </top>
      <bottom style="thin">
        <color indexed="23"/>
      </bottom>
    </border>
    <border>
      <left style="thin"/>
      <right>
        <color indexed="63"/>
      </right>
      <top style="thin">
        <color indexed="23"/>
      </top>
      <bottom style="thin">
        <color indexed="23"/>
      </bottom>
    </border>
    <border>
      <left style="thin">
        <color indexed="23"/>
      </left>
      <right>
        <color indexed="63"/>
      </right>
      <top style="thin">
        <color indexed="23"/>
      </top>
      <bottom style="thin">
        <color indexed="23"/>
      </bottom>
    </border>
    <border>
      <left style="medium"/>
      <right style="medium"/>
      <top style="medium"/>
      <bottom style="medium"/>
    </border>
    <border>
      <left style="thin"/>
      <right style="thin"/>
      <top style="thin"/>
      <bottom style="thin"/>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thin">
        <color indexed="23"/>
      </top>
      <bottom>
        <color indexed="63"/>
      </bottom>
    </border>
    <border>
      <left style="thin"/>
      <right>
        <color indexed="63"/>
      </right>
      <top style="thin"/>
      <bottom style="thin"/>
    </border>
    <border>
      <left>
        <color indexed="63"/>
      </left>
      <right style="thin"/>
      <top style="thin"/>
      <bottom style="thin"/>
    </border>
    <border>
      <left style="thin">
        <color indexed="23"/>
      </left>
      <right>
        <color indexed="63"/>
      </right>
      <top style="thin"/>
      <bottom style="thin">
        <color indexed="23"/>
      </bottom>
    </border>
    <border>
      <left>
        <color indexed="63"/>
      </left>
      <right style="thin">
        <color indexed="23"/>
      </right>
      <top style="thin"/>
      <bottom style="thin">
        <color indexed="23"/>
      </bottom>
    </border>
    <border>
      <left style="thin"/>
      <right style="thin"/>
      <top>
        <color indexed="63"/>
      </top>
      <bottom style="thin"/>
    </border>
    <border>
      <left style="thin"/>
      <right>
        <color indexed="63"/>
      </right>
      <top style="thin"/>
      <bottom style="thin">
        <color indexed="23"/>
      </bottom>
    </border>
    <border>
      <left>
        <color indexed="63"/>
      </left>
      <right>
        <color indexed="63"/>
      </right>
      <top style="thin"/>
      <bottom style="thin">
        <color indexed="23"/>
      </bottom>
    </border>
    <border>
      <left>
        <color indexed="63"/>
      </left>
      <right style="thin"/>
      <top style="thin"/>
      <bottom style="thin">
        <color indexed="23"/>
      </bottom>
    </border>
    <border>
      <left style="thin"/>
      <right>
        <color indexed="63"/>
      </right>
      <top style="thin">
        <color indexed="23"/>
      </top>
      <bottom style="thin"/>
    </border>
    <border>
      <left>
        <color indexed="63"/>
      </left>
      <right>
        <color indexed="63"/>
      </right>
      <top style="thin">
        <color indexed="23"/>
      </top>
      <bottom style="thin"/>
    </border>
    <border>
      <left>
        <color indexed="63"/>
      </left>
      <right style="thin"/>
      <top style="thin">
        <color indexed="23"/>
      </top>
      <bottom style="thin"/>
    </border>
    <border>
      <left style="thin">
        <color indexed="23"/>
      </left>
      <right style="thin">
        <color indexed="23"/>
      </right>
      <top style="thin"/>
      <bottom style="thin">
        <color indexed="23"/>
      </bottom>
    </border>
    <border>
      <left style="thin"/>
      <right style="thin">
        <color indexed="23"/>
      </right>
      <top style="thin"/>
      <bottom style="thin">
        <color indexed="23"/>
      </bottom>
    </border>
    <border>
      <left style="thin">
        <color indexed="23"/>
      </left>
      <right style="thin"/>
      <top style="thin"/>
      <bottom style="thin">
        <color indexed="2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73">
    <xf numFmtId="0" fontId="0" fillId="0" borderId="0" xfId="0" applyAlignment="1">
      <alignment/>
    </xf>
    <xf numFmtId="0" fontId="3" fillId="33" borderId="0" xfId="0" applyFont="1" applyFill="1" applyAlignment="1" applyProtection="1">
      <alignment vertical="center"/>
      <protection/>
    </xf>
    <xf numFmtId="0" fontId="4" fillId="34" borderId="0" xfId="0" applyFont="1" applyFill="1" applyAlignment="1" applyProtection="1">
      <alignmen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vertical="center"/>
      <protection/>
    </xf>
    <xf numFmtId="0" fontId="3" fillId="34"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3" fillId="33"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top"/>
      <protection/>
    </xf>
    <xf numFmtId="0" fontId="12" fillId="34" borderId="0" xfId="0" applyFont="1" applyFill="1" applyAlignment="1" applyProtection="1">
      <alignment horizontal="center" vertical="top"/>
      <protection/>
    </xf>
    <xf numFmtId="0" fontId="11" fillId="34" borderId="0" xfId="0" applyFont="1" applyFill="1" applyBorder="1" applyAlignment="1" applyProtection="1">
      <alignment horizontal="center"/>
      <protection/>
    </xf>
    <xf numFmtId="0" fontId="8" fillId="34" borderId="0"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5" fillId="33" borderId="0" xfId="0" applyFont="1" applyFill="1" applyAlignment="1" applyProtection="1">
      <alignment horizontal="right" vertical="center"/>
      <protection/>
    </xf>
    <xf numFmtId="0" fontId="13" fillId="33" borderId="0" xfId="0" applyFont="1" applyFill="1" applyAlignment="1" applyProtection="1">
      <alignment vertical="center"/>
      <protection/>
    </xf>
    <xf numFmtId="0" fontId="13" fillId="33" borderId="0" xfId="0" applyFont="1" applyFill="1" applyAlignment="1" applyProtection="1">
      <alignment horizontal="right" vertical="center"/>
      <protection/>
    </xf>
    <xf numFmtId="0" fontId="13" fillId="33" borderId="0" xfId="0" applyFont="1" applyFill="1" applyAlignment="1" applyProtection="1">
      <alignment horizontal="center" vertical="center"/>
      <protection/>
    </xf>
    <xf numFmtId="0" fontId="16" fillId="33" borderId="0" xfId="0" applyFont="1" applyFill="1" applyAlignment="1" applyProtection="1">
      <alignment horizontal="left" vertical="center"/>
      <protection/>
    </xf>
    <xf numFmtId="0" fontId="16" fillId="33" borderId="0" xfId="0" applyFont="1" applyFill="1" applyAlignment="1" applyProtection="1">
      <alignment horizontal="center" vertical="center"/>
      <protection/>
    </xf>
    <xf numFmtId="0" fontId="13" fillId="33" borderId="0" xfId="0" applyFont="1" applyFill="1" applyAlignment="1" applyProtection="1">
      <alignment vertical="center" wrapText="1"/>
      <protection/>
    </xf>
    <xf numFmtId="0" fontId="13" fillId="33" borderId="0"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13" fillId="33" borderId="11" xfId="0" applyFont="1" applyFill="1" applyBorder="1" applyAlignment="1" applyProtection="1">
      <alignment vertical="top"/>
      <protection/>
    </xf>
    <xf numFmtId="0" fontId="13" fillId="33" borderId="0" xfId="0" applyFont="1" applyFill="1" applyBorder="1" applyAlignment="1" applyProtection="1">
      <alignment vertical="top"/>
      <protection/>
    </xf>
    <xf numFmtId="0" fontId="13" fillId="33" borderId="12" xfId="0" applyFont="1" applyFill="1" applyBorder="1" applyAlignment="1" applyProtection="1">
      <alignment vertical="top"/>
      <protection/>
    </xf>
    <xf numFmtId="0" fontId="13" fillId="33" borderId="13" xfId="0" applyFont="1" applyFill="1" applyBorder="1" applyAlignment="1" applyProtection="1">
      <alignment vertical="top"/>
      <protection/>
    </xf>
    <xf numFmtId="0" fontId="13" fillId="33" borderId="10" xfId="0" applyFont="1" applyFill="1" applyBorder="1" applyAlignment="1" applyProtection="1">
      <alignment vertical="top"/>
      <protection/>
    </xf>
    <xf numFmtId="0" fontId="13" fillId="33" borderId="14" xfId="0" applyFont="1" applyFill="1" applyBorder="1" applyAlignment="1" applyProtection="1">
      <alignment vertical="top"/>
      <protection/>
    </xf>
    <xf numFmtId="0" fontId="13" fillId="35" borderId="0" xfId="0" applyFont="1" applyFill="1" applyAlignment="1" applyProtection="1">
      <alignment vertical="center" wrapText="1"/>
      <protection/>
    </xf>
    <xf numFmtId="0" fontId="13" fillId="35" borderId="0" xfId="0" applyFont="1" applyFill="1" applyBorder="1" applyAlignment="1" applyProtection="1">
      <alignment vertical="center"/>
      <protection/>
    </xf>
    <xf numFmtId="0" fontId="13" fillId="35" borderId="0" xfId="0" applyFont="1" applyFill="1" applyBorder="1" applyAlignment="1" applyProtection="1">
      <alignment vertical="top"/>
      <protection/>
    </xf>
    <xf numFmtId="0" fontId="15" fillId="33" borderId="0" xfId="0" applyFont="1" applyFill="1" applyAlignment="1" applyProtection="1">
      <alignment horizontal="center" vertical="center"/>
      <protection/>
    </xf>
    <xf numFmtId="0" fontId="0" fillId="35" borderId="0" xfId="0" applyFill="1" applyBorder="1" applyAlignment="1" applyProtection="1">
      <alignment vertical="center"/>
      <protection/>
    </xf>
    <xf numFmtId="0" fontId="13" fillId="33" borderId="12" xfId="0" applyFont="1" applyFill="1" applyBorder="1" applyAlignment="1" applyProtection="1">
      <alignment vertical="center"/>
      <protection/>
    </xf>
    <xf numFmtId="0" fontId="2" fillId="33" borderId="0" xfId="0" applyFont="1" applyFill="1" applyAlignment="1" applyProtection="1">
      <alignment horizontal="right" vertical="center"/>
      <protection/>
    </xf>
    <xf numFmtId="0" fontId="13" fillId="33" borderId="10" xfId="0" applyFont="1" applyFill="1" applyBorder="1" applyAlignment="1" applyProtection="1">
      <alignment horizontal="center" vertical="center"/>
      <protection/>
    </xf>
    <xf numFmtId="0" fontId="13" fillId="33" borderId="0" xfId="0" applyFont="1" applyFill="1" applyAlignment="1" applyProtection="1">
      <alignment horizontal="left" vertical="top"/>
      <protection/>
    </xf>
    <xf numFmtId="0" fontId="13" fillId="33" borderId="0" xfId="0" applyFont="1" applyFill="1" applyBorder="1" applyAlignment="1" applyProtection="1">
      <alignment vertical="center" wrapText="1"/>
      <protection/>
    </xf>
    <xf numFmtId="0" fontId="13" fillId="34" borderId="0" xfId="0" applyFont="1" applyFill="1" applyBorder="1" applyAlignment="1" applyProtection="1">
      <alignment vertical="center" wrapText="1"/>
      <protection/>
    </xf>
    <xf numFmtId="0" fontId="13" fillId="34" borderId="0" xfId="0" applyFont="1" applyFill="1" applyBorder="1" applyAlignment="1" applyProtection="1">
      <alignment vertical="center"/>
      <protection/>
    </xf>
    <xf numFmtId="0" fontId="13" fillId="33" borderId="15"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3" fillId="33" borderId="11" xfId="0" applyFont="1" applyFill="1" applyBorder="1" applyAlignment="1" applyProtection="1">
      <alignment vertical="center"/>
      <protection/>
    </xf>
    <xf numFmtId="0" fontId="13" fillId="33" borderId="13"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14" fillId="33" borderId="0" xfId="0" applyFont="1" applyFill="1" applyAlignment="1" applyProtection="1">
      <alignment horizontal="center" vertical="center"/>
      <protection/>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left" vertical="center"/>
      <protection/>
    </xf>
    <xf numFmtId="0" fontId="14" fillId="35" borderId="0" xfId="0" applyFont="1" applyFill="1" applyAlignment="1" applyProtection="1">
      <alignment horizontal="center" vertical="center"/>
      <protection/>
    </xf>
    <xf numFmtId="0" fontId="0" fillId="35" borderId="0" xfId="0" applyFill="1" applyBorder="1" applyAlignment="1" applyProtection="1">
      <alignment vertical="top" wrapText="1"/>
      <protection/>
    </xf>
    <xf numFmtId="0" fontId="13" fillId="33" borderId="17" xfId="0" applyFont="1" applyFill="1" applyBorder="1" applyAlignment="1" applyProtection="1">
      <alignment vertical="center"/>
      <protection/>
    </xf>
    <xf numFmtId="0" fontId="0" fillId="33" borderId="0" xfId="0" applyFont="1" applyFill="1" applyAlignment="1" applyProtection="1">
      <alignment vertical="center"/>
      <protection/>
    </xf>
    <xf numFmtId="0" fontId="13" fillId="33" borderId="18" xfId="0" applyFont="1" applyFill="1" applyBorder="1" applyAlignment="1" applyProtection="1">
      <alignment vertical="center"/>
      <protection/>
    </xf>
    <xf numFmtId="0" fontId="13" fillId="33" borderId="19" xfId="0" applyFont="1" applyFill="1" applyBorder="1" applyAlignment="1" applyProtection="1">
      <alignment horizontal="distributed" vertical="center"/>
      <protection/>
    </xf>
    <xf numFmtId="0" fontId="13" fillId="33" borderId="20" xfId="0" applyFont="1" applyFill="1" applyBorder="1" applyAlignment="1" applyProtection="1">
      <alignment horizontal="distributed" vertical="center"/>
      <protection/>
    </xf>
    <xf numFmtId="0" fontId="13" fillId="33" borderId="21" xfId="0" applyFont="1" applyFill="1" applyBorder="1" applyAlignment="1" applyProtection="1">
      <alignment horizontal="distributed" vertical="center"/>
      <protection/>
    </xf>
    <xf numFmtId="0" fontId="18" fillId="34" borderId="0" xfId="0" applyFont="1" applyFill="1" applyAlignment="1" applyProtection="1">
      <alignment vertical="center"/>
      <protection/>
    </xf>
    <xf numFmtId="0" fontId="18" fillId="34" borderId="0" xfId="0" applyFont="1" applyFill="1" applyAlignment="1" applyProtection="1">
      <alignment horizontal="center" vertical="center"/>
      <protection/>
    </xf>
    <xf numFmtId="0" fontId="18" fillId="33" borderId="0" xfId="0" applyFont="1" applyFill="1" applyAlignment="1" applyProtection="1">
      <alignment vertical="center"/>
      <protection/>
    </xf>
    <xf numFmtId="0" fontId="18" fillId="33" borderId="0" xfId="0" applyFont="1" applyFill="1" applyAlignment="1" applyProtection="1">
      <alignment horizontal="center" vertical="center"/>
      <protection/>
    </xf>
    <xf numFmtId="0" fontId="18" fillId="34" borderId="0" xfId="0" applyFont="1" applyFill="1" applyAlignment="1" applyProtection="1">
      <alignment vertical="center"/>
      <protection locked="0"/>
    </xf>
    <xf numFmtId="0" fontId="13" fillId="33" borderId="0" xfId="0" applyFont="1" applyFill="1" applyAlignment="1" applyProtection="1">
      <alignment vertical="top" wrapText="1"/>
      <protection/>
    </xf>
    <xf numFmtId="0" fontId="13" fillId="33" borderId="0" xfId="0" applyFont="1" applyFill="1" applyAlignment="1" applyProtection="1">
      <alignment/>
      <protection/>
    </xf>
    <xf numFmtId="0" fontId="13" fillId="33" borderId="0" xfId="0" applyFont="1" applyFill="1" applyAlignment="1" applyProtection="1">
      <alignment horizontal="left"/>
      <protection/>
    </xf>
    <xf numFmtId="0" fontId="13" fillId="34" borderId="0" xfId="0" applyFont="1" applyFill="1" applyAlignment="1" applyProtection="1">
      <alignment vertical="top" wrapText="1"/>
      <protection/>
    </xf>
    <xf numFmtId="0" fontId="13" fillId="34" borderId="0" xfId="0" applyFont="1" applyFill="1" applyAlignment="1" applyProtection="1">
      <alignment/>
      <protection/>
    </xf>
    <xf numFmtId="0" fontId="13" fillId="34" borderId="0" xfId="0" applyFont="1" applyFill="1" applyAlignment="1" applyProtection="1">
      <alignment vertical="center"/>
      <protection/>
    </xf>
    <xf numFmtId="0" fontId="18" fillId="33" borderId="0" xfId="0" applyFont="1" applyFill="1" applyBorder="1" applyAlignment="1" applyProtection="1">
      <alignment vertical="center"/>
      <protection/>
    </xf>
    <xf numFmtId="0" fontId="0" fillId="33" borderId="0" xfId="0" applyFill="1" applyBorder="1" applyAlignment="1">
      <alignment vertical="center"/>
    </xf>
    <xf numFmtId="0" fontId="9" fillId="33" borderId="0" xfId="0" applyFont="1" applyFill="1" applyAlignment="1" applyProtection="1">
      <alignment horizontal="center" vertical="center"/>
      <protection/>
    </xf>
    <xf numFmtId="0" fontId="9" fillId="33" borderId="0" xfId="0" applyFont="1" applyFill="1" applyAlignment="1" applyProtection="1">
      <alignment vertical="center"/>
      <protection/>
    </xf>
    <xf numFmtId="0" fontId="18" fillId="33" borderId="0" xfId="0" applyFont="1" applyFill="1" applyAlignment="1" applyProtection="1">
      <alignment horizontal="distributed" vertical="center"/>
      <protection/>
    </xf>
    <xf numFmtId="0" fontId="18" fillId="33" borderId="0" xfId="0" applyFont="1" applyFill="1" applyBorder="1" applyAlignment="1" applyProtection="1">
      <alignment horizontal="center" vertical="center" shrinkToFit="1"/>
      <protection/>
    </xf>
    <xf numFmtId="0" fontId="18" fillId="33" borderId="22" xfId="0" applyFont="1" applyFill="1" applyBorder="1" applyAlignment="1" applyProtection="1">
      <alignment horizontal="center" vertical="center"/>
      <protection/>
    </xf>
    <xf numFmtId="0" fontId="18" fillId="33" borderId="0" xfId="0" applyFont="1" applyFill="1" applyAlignment="1" applyProtection="1">
      <alignment horizontal="right" vertical="center"/>
      <protection/>
    </xf>
    <xf numFmtId="0" fontId="18" fillId="33" borderId="0"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17" xfId="0" applyFont="1" applyFill="1" applyBorder="1" applyAlignment="1" applyProtection="1">
      <alignment horizontal="center" vertical="center"/>
      <protection/>
    </xf>
    <xf numFmtId="0" fontId="13" fillId="33" borderId="23" xfId="0" applyFont="1" applyFill="1" applyBorder="1" applyAlignment="1" applyProtection="1">
      <alignment vertical="center"/>
      <protection/>
    </xf>
    <xf numFmtId="0" fontId="13" fillId="33" borderId="23" xfId="0" applyFont="1" applyFill="1" applyBorder="1" applyAlignment="1" applyProtection="1">
      <alignment horizontal="right" vertical="center"/>
      <protection/>
    </xf>
    <xf numFmtId="0" fontId="13" fillId="33" borderId="25"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13" fillId="33" borderId="10" xfId="0" applyFont="1" applyFill="1" applyBorder="1" applyAlignment="1" applyProtection="1">
      <alignment horizontal="right" vertical="center"/>
      <protection/>
    </xf>
    <xf numFmtId="0" fontId="3" fillId="0" borderId="0" xfId="0" applyFont="1" applyFill="1" applyAlignment="1" applyProtection="1">
      <alignment vertical="center"/>
      <protection/>
    </xf>
    <xf numFmtId="0" fontId="21" fillId="34" borderId="0" xfId="0" applyFont="1" applyFill="1" applyBorder="1" applyAlignment="1" applyProtection="1">
      <alignment horizontal="center" vertical="center"/>
      <protection/>
    </xf>
    <xf numFmtId="179" fontId="13" fillId="33" borderId="26" xfId="0" applyNumberFormat="1" applyFont="1" applyFill="1" applyBorder="1" applyAlignment="1" applyProtection="1">
      <alignment horizontal="right" vertical="center"/>
      <protection locked="0"/>
    </xf>
    <xf numFmtId="0" fontId="13" fillId="33" borderId="25" xfId="0" applyFont="1" applyFill="1" applyBorder="1" applyAlignment="1" applyProtection="1">
      <alignment horizontal="distributed" vertical="center" wrapText="1"/>
      <protection/>
    </xf>
    <xf numFmtId="0" fontId="13" fillId="33" borderId="23" xfId="0" applyFont="1" applyFill="1" applyBorder="1" applyAlignment="1" applyProtection="1">
      <alignment horizontal="distributed" vertical="center" wrapText="1"/>
      <protection/>
    </xf>
    <xf numFmtId="0" fontId="11" fillId="34" borderId="0" xfId="0" applyFont="1" applyFill="1" applyAlignment="1" applyProtection="1">
      <alignment horizontal="center" vertical="center"/>
      <protection/>
    </xf>
    <xf numFmtId="38" fontId="13" fillId="33" borderId="26" xfId="49" applyFont="1" applyFill="1" applyBorder="1" applyAlignment="1" applyProtection="1">
      <alignment horizontal="right" vertical="center"/>
      <protection locked="0"/>
    </xf>
    <xf numFmtId="177" fontId="13" fillId="33" borderId="26" xfId="0" applyNumberFormat="1" applyFont="1" applyFill="1" applyBorder="1" applyAlignment="1" applyProtection="1">
      <alignment horizontal="right" vertical="center"/>
      <protection locked="0"/>
    </xf>
    <xf numFmtId="40" fontId="13" fillId="33" borderId="26" xfId="49" applyNumberFormat="1" applyFont="1" applyFill="1" applyBorder="1" applyAlignment="1" applyProtection="1">
      <alignment horizontal="right" vertical="center"/>
      <protection locked="0"/>
    </xf>
    <xf numFmtId="38" fontId="13" fillId="33" borderId="26" xfId="49" applyNumberFormat="1" applyFont="1" applyFill="1" applyBorder="1" applyAlignment="1" applyProtection="1">
      <alignment horizontal="right" vertical="center"/>
      <protection locked="0"/>
    </xf>
    <xf numFmtId="179" fontId="13" fillId="33" borderId="26" xfId="0" applyNumberFormat="1" applyFont="1" applyFill="1" applyBorder="1" applyAlignment="1" applyProtection="1">
      <alignment horizontal="right" vertical="center"/>
      <protection/>
    </xf>
    <xf numFmtId="38" fontId="13" fillId="33" borderId="26" xfId="49" applyFont="1" applyFill="1" applyBorder="1" applyAlignment="1" applyProtection="1">
      <alignment horizontal="right" vertical="center"/>
      <protection/>
    </xf>
    <xf numFmtId="40" fontId="13" fillId="33" borderId="26" xfId="49" applyNumberFormat="1" applyFont="1" applyFill="1" applyBorder="1" applyAlignment="1" applyProtection="1">
      <alignment horizontal="right" vertical="center"/>
      <protection/>
    </xf>
    <xf numFmtId="0" fontId="6" fillId="33" borderId="0" xfId="0" applyFont="1" applyFill="1" applyAlignment="1" applyProtection="1">
      <alignment horizontal="center" vertical="center"/>
      <protection/>
    </xf>
    <xf numFmtId="0" fontId="0" fillId="33" borderId="0" xfId="0" applyFont="1" applyFill="1" applyAlignment="1" applyProtection="1">
      <alignment vertical="center"/>
      <protection locked="0"/>
    </xf>
    <xf numFmtId="0" fontId="0" fillId="34" borderId="0" xfId="0" applyFont="1" applyFill="1" applyAlignment="1" applyProtection="1">
      <alignment vertical="center"/>
      <protection/>
    </xf>
    <xf numFmtId="0" fontId="26" fillId="33" borderId="0" xfId="0" applyFont="1" applyFill="1" applyAlignment="1" applyProtection="1">
      <alignment horizontal="right" vertical="center"/>
      <protection/>
    </xf>
    <xf numFmtId="0" fontId="0" fillId="33" borderId="0" xfId="0" applyFont="1" applyFill="1" applyAlignment="1" applyProtection="1">
      <alignment horizontal="right" vertical="center"/>
      <protection/>
    </xf>
    <xf numFmtId="0" fontId="0" fillId="36" borderId="27" xfId="0" applyFont="1" applyFill="1" applyBorder="1" applyAlignment="1" applyProtection="1">
      <alignment vertical="center"/>
      <protection/>
    </xf>
    <xf numFmtId="0" fontId="27" fillId="33" borderId="0" xfId="0" applyFont="1" applyFill="1" applyAlignment="1" applyProtection="1">
      <alignment vertical="top"/>
      <protection/>
    </xf>
    <xf numFmtId="0" fontId="23" fillId="34" borderId="0" xfId="0" applyFont="1" applyFill="1" applyAlignment="1" applyProtection="1">
      <alignment horizontal="center" vertical="center"/>
      <protection/>
    </xf>
    <xf numFmtId="0" fontId="23" fillId="34" borderId="0" xfId="0" applyFont="1" applyFill="1" applyAlignment="1" applyProtection="1">
      <alignment horizontal="right" vertical="center"/>
      <protection/>
    </xf>
    <xf numFmtId="0" fontId="23" fillId="34" borderId="0" xfId="0" applyFont="1" applyFill="1" applyBorder="1" applyAlignment="1" applyProtection="1">
      <alignment horizontal="center" vertical="center"/>
      <protection/>
    </xf>
    <xf numFmtId="0" fontId="23" fillId="34" borderId="0" xfId="0" applyFont="1" applyFill="1" applyAlignment="1" applyProtection="1">
      <alignment horizontal="left" vertical="center"/>
      <protection/>
    </xf>
    <xf numFmtId="0" fontId="0" fillId="33" borderId="0" xfId="0" applyFont="1" applyFill="1" applyAlignment="1" applyProtection="1">
      <alignment/>
      <protection/>
    </xf>
    <xf numFmtId="0" fontId="0" fillId="34" borderId="0" xfId="0" applyFont="1" applyFill="1" applyAlignment="1" applyProtection="1">
      <alignment/>
      <protection/>
    </xf>
    <xf numFmtId="0" fontId="24" fillId="34" borderId="0" xfId="0" applyFont="1" applyFill="1" applyAlignment="1" applyProtection="1">
      <alignment/>
      <protection/>
    </xf>
    <xf numFmtId="0" fontId="0" fillId="34" borderId="0" xfId="0" applyFont="1" applyFill="1" applyBorder="1" applyAlignment="1" applyProtection="1">
      <alignment vertical="center"/>
      <protection/>
    </xf>
    <xf numFmtId="0" fontId="0" fillId="34" borderId="2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xf>
    <xf numFmtId="0" fontId="0" fillId="34" borderId="0" xfId="0" applyFont="1" applyFill="1" applyAlignment="1" applyProtection="1" quotePrefix="1">
      <alignment horizontal="right" vertical="center"/>
      <protection/>
    </xf>
    <xf numFmtId="0" fontId="0" fillId="34" borderId="0" xfId="0" applyFont="1" applyFill="1" applyBorder="1" applyAlignment="1" applyProtection="1">
      <alignment horizontal="righ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vertical="top"/>
      <protection/>
    </xf>
    <xf numFmtId="0" fontId="25" fillId="33" borderId="0" xfId="0" applyFont="1" applyFill="1" applyAlignment="1" applyProtection="1">
      <alignment vertical="top"/>
      <protection/>
    </xf>
    <xf numFmtId="0" fontId="9" fillId="33" borderId="0" xfId="0" applyFont="1" applyFill="1" applyAlignment="1" applyProtection="1">
      <alignment horizontal="center" vertical="top"/>
      <protection/>
    </xf>
    <xf numFmtId="0" fontId="9" fillId="33" borderId="0" xfId="0" applyFont="1" applyFill="1" applyAlignment="1" applyProtection="1">
      <alignment vertical="top"/>
      <protection/>
    </xf>
    <xf numFmtId="0" fontId="11" fillId="34" borderId="0" xfId="0" applyFont="1" applyFill="1" applyAlignment="1" applyProtection="1">
      <alignment horizontal="center"/>
      <protection locked="0"/>
    </xf>
    <xf numFmtId="0" fontId="28" fillId="37" borderId="0" xfId="0" applyFont="1" applyFill="1" applyAlignment="1" applyProtection="1">
      <alignment vertical="center"/>
      <protection/>
    </xf>
    <xf numFmtId="0" fontId="9" fillId="33" borderId="0" xfId="0" applyFont="1" applyFill="1" applyAlignment="1" applyProtection="1">
      <alignment horizontal="center" vertical="center" wrapText="1"/>
      <protection/>
    </xf>
    <xf numFmtId="0" fontId="9" fillId="33" borderId="0" xfId="0" applyFont="1" applyFill="1" applyBorder="1" applyAlignment="1" applyProtection="1">
      <alignment horizontal="center" vertical="center"/>
      <protection/>
    </xf>
    <xf numFmtId="0" fontId="9" fillId="33" borderId="0" xfId="0" applyFont="1" applyFill="1" applyBorder="1" applyAlignment="1" applyProtection="1">
      <alignmen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vertical="center"/>
      <protection/>
    </xf>
    <xf numFmtId="0" fontId="0" fillId="33" borderId="0" xfId="0" applyFont="1" applyFill="1" applyAlignment="1" applyProtection="1">
      <alignment vertical="top" wrapText="1"/>
      <protection/>
    </xf>
    <xf numFmtId="49" fontId="0" fillId="34" borderId="27" xfId="0" applyNumberFormat="1" applyFont="1" applyFill="1" applyBorder="1" applyAlignment="1" applyProtection="1">
      <alignment horizontal="center" vertical="center"/>
      <protection locked="0"/>
    </xf>
    <xf numFmtId="0" fontId="9" fillId="36" borderId="28" xfId="0" applyFont="1" applyFill="1" applyBorder="1" applyAlignment="1" applyProtection="1">
      <alignment vertical="center"/>
      <protection/>
    </xf>
    <xf numFmtId="0" fontId="0" fillId="34" borderId="29" xfId="0" applyFont="1" applyFill="1" applyBorder="1" applyAlignment="1" applyProtection="1">
      <alignment horizontal="center" vertical="center"/>
      <protection locked="0"/>
    </xf>
    <xf numFmtId="0" fontId="0" fillId="34" borderId="30" xfId="0" applyFont="1" applyFill="1" applyBorder="1" applyAlignment="1" applyProtection="1">
      <alignment vertical="center"/>
      <protection/>
    </xf>
    <xf numFmtId="0" fontId="23" fillId="34" borderId="31" xfId="0" applyFont="1" applyFill="1" applyBorder="1" applyAlignment="1" applyProtection="1">
      <alignment horizontal="center" vertical="center"/>
      <protection locked="0"/>
    </xf>
    <xf numFmtId="0" fontId="23" fillId="34" borderId="32" xfId="0" applyFont="1" applyFill="1" applyBorder="1" applyAlignment="1" applyProtection="1">
      <alignment horizontal="center" vertical="center"/>
      <protection locked="0"/>
    </xf>
    <xf numFmtId="0" fontId="23" fillId="34" borderId="33" xfId="0" applyFont="1" applyFill="1" applyBorder="1" applyAlignment="1" applyProtection="1">
      <alignment horizontal="center" vertical="center"/>
      <protection locked="0"/>
    </xf>
    <xf numFmtId="0" fontId="23" fillId="34" borderId="34" xfId="0" applyFont="1" applyFill="1" applyBorder="1" applyAlignment="1" applyProtection="1">
      <alignment horizontal="center" vertical="center"/>
      <protection locked="0"/>
    </xf>
    <xf numFmtId="0" fontId="26" fillId="34" borderId="0" xfId="0" applyFont="1" applyFill="1" applyAlignment="1" applyProtection="1">
      <alignment horizontal="left" vertical="center"/>
      <protection/>
    </xf>
    <xf numFmtId="0" fontId="29" fillId="38" borderId="35" xfId="0" applyFont="1" applyFill="1" applyBorder="1" applyAlignment="1" applyProtection="1">
      <alignment horizontal="center" vertical="center"/>
      <protection/>
    </xf>
    <xf numFmtId="0" fontId="29" fillId="38" borderId="36" xfId="0" applyFont="1" applyFill="1" applyBorder="1" applyAlignment="1" applyProtection="1">
      <alignment horizontal="center" vertical="center"/>
      <protection/>
    </xf>
    <xf numFmtId="0" fontId="29" fillId="38" borderId="37" xfId="0" applyFont="1" applyFill="1" applyBorder="1" applyAlignment="1" applyProtection="1">
      <alignment horizontal="center" vertical="center"/>
      <protection/>
    </xf>
    <xf numFmtId="0" fontId="29" fillId="38" borderId="38" xfId="0" applyFont="1" applyFill="1" applyBorder="1" applyAlignment="1" applyProtection="1">
      <alignment horizontal="center" vertical="center"/>
      <protection/>
    </xf>
    <xf numFmtId="0" fontId="29" fillId="38" borderId="39" xfId="0" applyFont="1" applyFill="1" applyBorder="1" applyAlignment="1" applyProtection="1">
      <alignment horizontal="center" vertical="center"/>
      <protection/>
    </xf>
    <xf numFmtId="0" fontId="29" fillId="38" borderId="40" xfId="0" applyFont="1" applyFill="1" applyBorder="1" applyAlignment="1" applyProtection="1">
      <alignment horizontal="center" vertical="center"/>
      <protection/>
    </xf>
    <xf numFmtId="0" fontId="23" fillId="34" borderId="41" xfId="0" applyFont="1" applyFill="1" applyBorder="1" applyAlignment="1" applyProtection="1">
      <alignment horizontal="center" vertical="center"/>
      <protection/>
    </xf>
    <xf numFmtId="0" fontId="23" fillId="34" borderId="31" xfId="0" applyFont="1" applyFill="1" applyBorder="1" applyAlignment="1" applyProtection="1">
      <alignment horizontal="center" vertical="center"/>
      <protection/>
    </xf>
    <xf numFmtId="0" fontId="23" fillId="34" borderId="42" xfId="0" applyFont="1" applyFill="1" applyBorder="1" applyAlignment="1" applyProtection="1">
      <alignment horizontal="center" vertical="center"/>
      <protection/>
    </xf>
    <xf numFmtId="0" fontId="23" fillId="34" borderId="33" xfId="0" applyFont="1" applyFill="1" applyBorder="1" applyAlignment="1" applyProtection="1">
      <alignment horizontal="center" vertical="center"/>
      <protection/>
    </xf>
    <xf numFmtId="0" fontId="26" fillId="34" borderId="0" xfId="0" applyFont="1" applyFill="1" applyAlignment="1" applyProtection="1">
      <alignment horizontal="center" vertical="center" shrinkToFit="1"/>
      <protection/>
    </xf>
    <xf numFmtId="0" fontId="26" fillId="34" borderId="30" xfId="0" applyFont="1" applyFill="1" applyBorder="1" applyAlignment="1" applyProtection="1">
      <alignment horizontal="center" vertical="center" shrinkToFit="1"/>
      <protection/>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29" xfId="0" applyFont="1" applyFill="1" applyBorder="1" applyAlignment="1" applyProtection="1">
      <alignment horizontal="left" vertical="center"/>
      <protection locked="0"/>
    </xf>
    <xf numFmtId="0" fontId="0" fillId="34" borderId="43" xfId="0" applyFont="1" applyFill="1" applyBorder="1" applyAlignment="1" applyProtection="1">
      <alignment vertical="center"/>
      <protection locked="0"/>
    </xf>
    <xf numFmtId="0" fontId="0" fillId="34" borderId="44" xfId="0" applyFont="1" applyFill="1" applyBorder="1" applyAlignment="1" applyProtection="1">
      <alignment vertical="center"/>
      <protection locked="0"/>
    </xf>
    <xf numFmtId="0" fontId="0" fillId="34" borderId="29" xfId="0" applyFont="1" applyFill="1" applyBorder="1" applyAlignment="1" applyProtection="1">
      <alignment vertical="center"/>
      <protection locked="0"/>
    </xf>
    <xf numFmtId="0" fontId="0" fillId="34" borderId="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3" borderId="0" xfId="0" applyFill="1" applyAlignment="1" applyProtection="1">
      <alignment vertical="top" wrapText="1"/>
      <protection/>
    </xf>
    <xf numFmtId="0" fontId="0" fillId="33" borderId="0" xfId="0" applyFont="1" applyFill="1" applyAlignment="1" applyProtection="1">
      <alignment vertical="top" wrapText="1"/>
      <protection/>
    </xf>
    <xf numFmtId="0" fontId="0" fillId="33" borderId="0" xfId="0" applyFill="1" applyAlignment="1" applyProtection="1">
      <alignment horizontal="right" vertical="top"/>
      <protection/>
    </xf>
    <xf numFmtId="49" fontId="0" fillId="34" borderId="43" xfId="0" applyNumberFormat="1" applyFont="1" applyFill="1" applyBorder="1" applyAlignment="1" applyProtection="1">
      <alignment horizontal="left" vertical="center"/>
      <protection locked="0"/>
    </xf>
    <xf numFmtId="49" fontId="0" fillId="34" borderId="44" xfId="0" applyNumberFormat="1" applyFont="1" applyFill="1" applyBorder="1" applyAlignment="1" applyProtection="1">
      <alignment horizontal="left" vertical="center"/>
      <protection locked="0"/>
    </xf>
    <xf numFmtId="49" fontId="0" fillId="34" borderId="29" xfId="0" applyNumberFormat="1" applyFont="1" applyFill="1" applyBorder="1" applyAlignment="1" applyProtection="1">
      <alignment horizontal="left" vertical="center"/>
      <protection locked="0"/>
    </xf>
    <xf numFmtId="0" fontId="0" fillId="33" borderId="0" xfId="0" applyFont="1" applyFill="1" applyAlignment="1" applyProtection="1">
      <alignment vertical="top" wrapText="1"/>
      <protection/>
    </xf>
    <xf numFmtId="49" fontId="0" fillId="34" borderId="43" xfId="0" applyNumberFormat="1" applyFill="1" applyBorder="1" applyAlignment="1" applyProtection="1">
      <alignment horizontal="center" vertical="center"/>
      <protection locked="0"/>
    </xf>
    <xf numFmtId="49" fontId="0" fillId="34" borderId="29" xfId="0" applyNumberFormat="1" applyFont="1" applyFill="1" applyBorder="1" applyAlignment="1" applyProtection="1">
      <alignment horizontal="center" vertical="center"/>
      <protection locked="0"/>
    </xf>
    <xf numFmtId="0" fontId="13" fillId="33" borderId="20" xfId="0" applyFont="1" applyFill="1" applyBorder="1" applyAlignment="1" applyProtection="1">
      <alignment vertical="center" shrinkToFit="1"/>
      <protection/>
    </xf>
    <xf numFmtId="0" fontId="13" fillId="33" borderId="21" xfId="0" applyFont="1" applyFill="1" applyBorder="1" applyAlignment="1" applyProtection="1">
      <alignment vertical="center" shrinkToFit="1"/>
      <protection/>
    </xf>
    <xf numFmtId="0" fontId="13" fillId="33" borderId="18" xfId="0" applyFont="1" applyFill="1" applyBorder="1" applyAlignment="1" applyProtection="1">
      <alignment vertical="center"/>
      <protection/>
    </xf>
    <xf numFmtId="0" fontId="13" fillId="33" borderId="15" xfId="0" applyFont="1" applyFill="1" applyBorder="1" applyAlignment="1" applyProtection="1">
      <alignment vertical="center"/>
      <protection/>
    </xf>
    <xf numFmtId="0" fontId="13" fillId="33" borderId="16" xfId="0" applyFont="1" applyFill="1" applyBorder="1" applyAlignment="1" applyProtection="1">
      <alignment vertical="center"/>
      <protection/>
    </xf>
    <xf numFmtId="0" fontId="13" fillId="33" borderId="13" xfId="0" applyFont="1" applyFill="1" applyBorder="1" applyAlignment="1" applyProtection="1">
      <alignment vertical="center"/>
      <protection/>
    </xf>
    <xf numFmtId="0" fontId="13" fillId="33" borderId="10"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13" fillId="33" borderId="19" xfId="0" applyFont="1" applyFill="1" applyBorder="1" applyAlignment="1" applyProtection="1">
      <alignment vertical="center" shrinkToFit="1"/>
      <protection/>
    </xf>
    <xf numFmtId="0" fontId="13" fillId="33" borderId="28" xfId="0" applyFont="1" applyFill="1" applyBorder="1" applyAlignment="1" applyProtection="1">
      <alignment horizontal="distributed" vertical="center" wrapText="1"/>
      <protection/>
    </xf>
    <xf numFmtId="0" fontId="0" fillId="0" borderId="28" xfId="0" applyBorder="1" applyAlignment="1" applyProtection="1">
      <alignment horizontal="distributed" vertical="center"/>
      <protection/>
    </xf>
    <xf numFmtId="0" fontId="9" fillId="33" borderId="0" xfId="0" applyFont="1" applyFill="1" applyAlignment="1" applyProtection="1">
      <alignment vertical="top" wrapText="1"/>
      <protection/>
    </xf>
    <xf numFmtId="0" fontId="13" fillId="33" borderId="28" xfId="0" applyFont="1" applyFill="1" applyBorder="1" applyAlignment="1" applyProtection="1">
      <alignment vertical="center"/>
      <protection/>
    </xf>
    <xf numFmtId="0" fontId="0" fillId="0" borderId="28" xfId="0" applyBorder="1" applyAlignment="1" applyProtection="1">
      <alignment vertical="center"/>
      <protection/>
    </xf>
    <xf numFmtId="0" fontId="5" fillId="33" borderId="15" xfId="0" applyFont="1" applyFill="1" applyBorder="1" applyAlignment="1" applyProtection="1">
      <alignment vertical="top" wrapText="1"/>
      <protection/>
    </xf>
    <xf numFmtId="0" fontId="5" fillId="33" borderId="0" xfId="0" applyFont="1" applyFill="1" applyBorder="1" applyAlignment="1" applyProtection="1">
      <alignment vertical="top"/>
      <protection/>
    </xf>
    <xf numFmtId="0" fontId="5" fillId="33" borderId="0" xfId="0" applyFont="1" applyFill="1" applyBorder="1" applyAlignment="1" applyProtection="1">
      <alignment vertical="top" wrapText="1"/>
      <protection/>
    </xf>
    <xf numFmtId="0" fontId="13" fillId="33" borderId="18" xfId="0" applyFont="1" applyFill="1" applyBorder="1" applyAlignment="1" applyProtection="1">
      <alignment horizontal="distributed" vertical="center" wrapText="1"/>
      <protection/>
    </xf>
    <xf numFmtId="0" fontId="13" fillId="33" borderId="16" xfId="0" applyFont="1" applyFill="1" applyBorder="1" applyAlignment="1" applyProtection="1">
      <alignment horizontal="distributed" vertical="center" wrapText="1"/>
      <protection/>
    </xf>
    <xf numFmtId="0" fontId="13" fillId="33" borderId="13" xfId="0" applyFont="1" applyFill="1" applyBorder="1" applyAlignment="1" applyProtection="1">
      <alignment horizontal="distributed" vertical="center" wrapText="1"/>
      <protection/>
    </xf>
    <xf numFmtId="0" fontId="13" fillId="33" borderId="14" xfId="0" applyFont="1" applyFill="1" applyBorder="1" applyAlignment="1" applyProtection="1">
      <alignment horizontal="distributed" vertical="center" wrapText="1"/>
      <protection/>
    </xf>
    <xf numFmtId="0" fontId="15" fillId="33" borderId="0" xfId="0" applyFont="1" applyFill="1" applyAlignment="1" applyProtection="1">
      <alignment horizontal="center" vertical="center"/>
      <protection/>
    </xf>
    <xf numFmtId="0" fontId="13" fillId="33" borderId="0" xfId="0" applyFont="1" applyFill="1" applyAlignment="1" applyProtection="1">
      <alignment vertical="center" wrapText="1"/>
      <protection/>
    </xf>
    <xf numFmtId="0" fontId="0" fillId="0" borderId="20" xfId="0" applyBorder="1" applyAlignment="1" applyProtection="1">
      <alignment vertical="center" shrinkToFit="1"/>
      <protection/>
    </xf>
    <xf numFmtId="0" fontId="13" fillId="33" borderId="28" xfId="0" applyFont="1" applyFill="1" applyBorder="1" applyAlignment="1" applyProtection="1">
      <alignment horizontal="center" vertical="center" textRotation="255"/>
      <protection/>
    </xf>
    <xf numFmtId="0" fontId="13" fillId="33" borderId="0" xfId="0" applyFont="1" applyFill="1" applyAlignment="1" applyProtection="1">
      <alignment horizontal="right" vertical="center"/>
      <protection/>
    </xf>
    <xf numFmtId="0" fontId="13" fillId="33" borderId="0" xfId="0" applyFont="1" applyFill="1" applyAlignment="1" applyProtection="1">
      <alignment vertical="center"/>
      <protection/>
    </xf>
    <xf numFmtId="0" fontId="13" fillId="33" borderId="0" xfId="0" applyFont="1" applyFill="1" applyAlignment="1" applyProtection="1">
      <alignment horizontal="center" vertical="center"/>
      <protection/>
    </xf>
    <xf numFmtId="0" fontId="13" fillId="33" borderId="0" xfId="0" applyFont="1" applyFill="1" applyAlignment="1" applyProtection="1">
      <alignment shrinkToFit="1"/>
      <protection/>
    </xf>
    <xf numFmtId="0" fontId="13" fillId="33" borderId="0" xfId="0" applyFont="1" applyFill="1" applyAlignment="1" applyProtection="1">
      <alignment vertical="center" shrinkToFit="1"/>
      <protection/>
    </xf>
    <xf numFmtId="0" fontId="13" fillId="33" borderId="0" xfId="0" applyFont="1" applyFill="1" applyAlignment="1" applyProtection="1">
      <alignment vertical="top" shrinkToFit="1"/>
      <protection/>
    </xf>
    <xf numFmtId="0" fontId="13" fillId="33" borderId="0" xfId="0" applyFont="1" applyFill="1" applyAlignment="1" applyProtection="1">
      <alignment vertical="top" wrapText="1"/>
      <protection/>
    </xf>
    <xf numFmtId="0" fontId="6" fillId="33" borderId="0" xfId="0" applyFont="1" applyFill="1" applyAlignment="1" applyProtection="1">
      <alignment horizontal="center" vertical="center"/>
      <protection/>
    </xf>
    <xf numFmtId="0" fontId="9" fillId="33" borderId="0" xfId="0" applyFont="1" applyFill="1" applyAlignment="1" applyProtection="1">
      <alignment horizontal="center" vertical="center" wrapText="1"/>
      <protection/>
    </xf>
    <xf numFmtId="0" fontId="9" fillId="33" borderId="0" xfId="0" applyFont="1" applyFill="1" applyAlignment="1" applyProtection="1">
      <alignment horizontal="center" vertical="center"/>
      <protection/>
    </xf>
    <xf numFmtId="0" fontId="13" fillId="33" borderId="18" xfId="0" applyFont="1" applyFill="1" applyBorder="1" applyAlignment="1" applyProtection="1">
      <alignment vertical="center" wrapText="1"/>
      <protection/>
    </xf>
    <xf numFmtId="0" fontId="13" fillId="33" borderId="15" xfId="0" applyFont="1" applyFill="1" applyBorder="1" applyAlignment="1" applyProtection="1">
      <alignment vertical="center" wrapText="1"/>
      <protection/>
    </xf>
    <xf numFmtId="0" fontId="13" fillId="33" borderId="16" xfId="0" applyFont="1" applyFill="1" applyBorder="1" applyAlignment="1" applyProtection="1">
      <alignment vertical="center" wrapText="1"/>
      <protection/>
    </xf>
    <xf numFmtId="0" fontId="13" fillId="33" borderId="45" xfId="0" applyFont="1" applyFill="1" applyBorder="1" applyAlignment="1" applyProtection="1">
      <alignment vertical="center" wrapText="1"/>
      <protection/>
    </xf>
    <xf numFmtId="0" fontId="13" fillId="33" borderId="46" xfId="0" applyFont="1" applyFill="1" applyBorder="1" applyAlignment="1" applyProtection="1">
      <alignment vertical="center" wrapText="1"/>
      <protection/>
    </xf>
    <xf numFmtId="0" fontId="13" fillId="33" borderId="47" xfId="0" applyFont="1" applyFill="1" applyBorder="1" applyAlignment="1" applyProtection="1">
      <alignment vertical="center" wrapText="1"/>
      <protection/>
    </xf>
    <xf numFmtId="0" fontId="13" fillId="33" borderId="48" xfId="0" applyFont="1" applyFill="1" applyBorder="1" applyAlignment="1" applyProtection="1">
      <alignment vertical="center"/>
      <protection/>
    </xf>
    <xf numFmtId="0" fontId="13" fillId="33" borderId="49" xfId="0" applyFont="1" applyFill="1" applyBorder="1" applyAlignment="1" applyProtection="1">
      <alignment vertical="center"/>
      <protection/>
    </xf>
    <xf numFmtId="0" fontId="13" fillId="33" borderId="50" xfId="0" applyFont="1" applyFill="1" applyBorder="1" applyAlignment="1" applyProtection="1">
      <alignment vertical="center"/>
      <protection/>
    </xf>
    <xf numFmtId="0" fontId="13" fillId="33" borderId="11" xfId="0" applyFont="1" applyFill="1" applyBorder="1" applyAlignment="1" applyProtection="1">
      <alignment vertical="center" wrapText="1"/>
      <protection locked="0"/>
    </xf>
    <xf numFmtId="0" fontId="13" fillId="33" borderId="0" xfId="0" applyFont="1" applyFill="1" applyBorder="1" applyAlignment="1" applyProtection="1">
      <alignment vertical="center" wrapText="1"/>
      <protection locked="0"/>
    </xf>
    <xf numFmtId="0" fontId="13" fillId="33" borderId="12" xfId="0" applyFont="1" applyFill="1" applyBorder="1" applyAlignment="1" applyProtection="1">
      <alignment vertical="center" wrapText="1"/>
      <protection locked="0"/>
    </xf>
    <xf numFmtId="0" fontId="13" fillId="33" borderId="13" xfId="0" applyFont="1" applyFill="1" applyBorder="1" applyAlignment="1" applyProtection="1">
      <alignment vertical="center" wrapText="1"/>
      <protection locked="0"/>
    </xf>
    <xf numFmtId="0" fontId="13" fillId="33" borderId="10" xfId="0" applyFont="1" applyFill="1" applyBorder="1" applyAlignment="1" applyProtection="1">
      <alignment vertical="center" wrapText="1"/>
      <protection locked="0"/>
    </xf>
    <xf numFmtId="0" fontId="13" fillId="33" borderId="14" xfId="0" applyFont="1" applyFill="1" applyBorder="1" applyAlignment="1" applyProtection="1">
      <alignment vertical="center" wrapText="1"/>
      <protection locked="0"/>
    </xf>
    <xf numFmtId="0" fontId="5" fillId="33" borderId="15" xfId="0" applyFont="1" applyFill="1" applyBorder="1" applyAlignment="1" applyProtection="1">
      <alignment vertical="top"/>
      <protection/>
    </xf>
    <xf numFmtId="0" fontId="13" fillId="33" borderId="51" xfId="0" applyFont="1" applyFill="1" applyBorder="1" applyAlignment="1" applyProtection="1">
      <alignment horizontal="distributed" vertical="center" wrapText="1"/>
      <protection/>
    </xf>
    <xf numFmtId="0" fontId="13" fillId="33" borderId="52" xfId="0" applyFont="1" applyFill="1" applyBorder="1" applyAlignment="1" applyProtection="1">
      <alignment horizontal="distributed" vertical="center" wrapText="1"/>
      <protection/>
    </xf>
    <xf numFmtId="0" fontId="13" fillId="33" borderId="53" xfId="0" applyFont="1" applyFill="1" applyBorder="1" applyAlignment="1" applyProtection="1">
      <alignment horizontal="center" vertical="center"/>
      <protection/>
    </xf>
    <xf numFmtId="0" fontId="13" fillId="33" borderId="54" xfId="0" applyFont="1" applyFill="1" applyBorder="1" applyAlignment="1" applyProtection="1">
      <alignment horizontal="center" vertical="center"/>
      <protection/>
    </xf>
    <xf numFmtId="0" fontId="13" fillId="33" borderId="26" xfId="0" applyFont="1" applyFill="1" applyBorder="1" applyAlignment="1" applyProtection="1">
      <alignment horizontal="center" vertical="center"/>
      <protection/>
    </xf>
    <xf numFmtId="0" fontId="13" fillId="33" borderId="24" xfId="0" applyFont="1" applyFill="1" applyBorder="1" applyAlignment="1" applyProtection="1">
      <alignment horizontal="center" vertical="center"/>
      <protection/>
    </xf>
    <xf numFmtId="0" fontId="13" fillId="33" borderId="55" xfId="0" applyFont="1" applyFill="1" applyBorder="1" applyAlignment="1" applyProtection="1">
      <alignment vertical="center" wrapText="1"/>
      <protection locked="0"/>
    </xf>
    <xf numFmtId="0" fontId="13" fillId="33" borderId="28" xfId="0" applyFont="1" applyFill="1" applyBorder="1" applyAlignment="1" applyProtection="1">
      <alignment vertical="center" wrapText="1"/>
      <protection locked="0"/>
    </xf>
    <xf numFmtId="0" fontId="13" fillId="33" borderId="17" xfId="0" applyFont="1" applyFill="1" applyBorder="1" applyAlignment="1" applyProtection="1">
      <alignment horizontal="center" vertical="center"/>
      <protection/>
    </xf>
    <xf numFmtId="0" fontId="13" fillId="33" borderId="25" xfId="0" applyFont="1" applyFill="1" applyBorder="1" applyAlignment="1" applyProtection="1">
      <alignment horizontal="center" vertical="center"/>
      <protection/>
    </xf>
    <xf numFmtId="0" fontId="13" fillId="33" borderId="23" xfId="0" applyFont="1" applyFill="1" applyBorder="1" applyAlignment="1" applyProtection="1">
      <alignment horizontal="center" vertical="center"/>
      <protection/>
    </xf>
    <xf numFmtId="0" fontId="9" fillId="33" borderId="0" xfId="0" applyFont="1" applyFill="1" applyAlignment="1" applyProtection="1">
      <alignment vertical="center" wrapText="1"/>
      <protection/>
    </xf>
    <xf numFmtId="0" fontId="9" fillId="33" borderId="0" xfId="0" applyFont="1" applyFill="1" applyAlignment="1" applyProtection="1">
      <alignment horizontal="left" vertical="top" wrapText="1"/>
      <protection/>
    </xf>
    <xf numFmtId="0" fontId="0" fillId="0" borderId="0" xfId="0" applyAlignment="1">
      <alignment horizontal="left" vertical="top" wrapText="1"/>
    </xf>
    <xf numFmtId="0" fontId="13" fillId="33" borderId="56" xfId="0" applyFont="1" applyFill="1" applyBorder="1" applyAlignment="1" applyProtection="1">
      <alignment horizontal="center" vertical="center"/>
      <protection/>
    </xf>
    <xf numFmtId="0" fontId="13" fillId="33" borderId="57" xfId="0" applyFont="1" applyFill="1" applyBorder="1" applyAlignment="1" applyProtection="1">
      <alignment horizontal="center" vertical="center"/>
      <protection/>
    </xf>
    <xf numFmtId="0" fontId="13" fillId="33" borderId="58" xfId="0" applyFont="1" applyFill="1" applyBorder="1" applyAlignment="1" applyProtection="1">
      <alignment horizontal="center" vertical="center"/>
      <protection/>
    </xf>
    <xf numFmtId="0" fontId="13" fillId="33" borderId="51" xfId="0" applyFont="1" applyFill="1" applyBorder="1" applyAlignment="1" applyProtection="1">
      <alignment horizontal="distributed" vertical="center"/>
      <protection/>
    </xf>
    <xf numFmtId="0" fontId="13" fillId="33" borderId="52" xfId="0" applyFont="1" applyFill="1" applyBorder="1" applyAlignment="1" applyProtection="1">
      <alignment horizontal="distributed" vertical="center"/>
      <protection/>
    </xf>
    <xf numFmtId="0" fontId="9" fillId="33" borderId="0" xfId="0" applyFont="1" applyFill="1" applyAlignment="1" applyProtection="1">
      <alignment vertical="center"/>
      <protection/>
    </xf>
    <xf numFmtId="0" fontId="13" fillId="33" borderId="13" xfId="0" applyFont="1" applyFill="1" applyBorder="1" applyAlignment="1" applyProtection="1">
      <alignment vertical="center" wrapText="1"/>
      <protection/>
    </xf>
    <xf numFmtId="0" fontId="13" fillId="33" borderId="10" xfId="0" applyFont="1" applyFill="1" applyBorder="1" applyAlignment="1" applyProtection="1">
      <alignment vertical="center" wrapText="1"/>
      <protection/>
    </xf>
    <xf numFmtId="0" fontId="13" fillId="33" borderId="14" xfId="0" applyFont="1" applyFill="1" applyBorder="1" applyAlignment="1" applyProtection="1">
      <alignment vertical="center" wrapText="1"/>
      <protection/>
    </xf>
    <xf numFmtId="0" fontId="5" fillId="33" borderId="15"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protection/>
    </xf>
    <xf numFmtId="0" fontId="0" fillId="0" borderId="28" xfId="0" applyBorder="1" applyAlignment="1" applyProtection="1">
      <alignment horizontal="distributed" vertical="center" wrapText="1"/>
      <protection/>
    </xf>
    <xf numFmtId="0" fontId="5" fillId="33" borderId="0" xfId="0" applyFont="1" applyFill="1" applyAlignment="1" applyProtection="1">
      <alignment horizontal="right" vertical="center"/>
      <protection/>
    </xf>
    <xf numFmtId="0" fontId="0" fillId="0" borderId="0" xfId="0" applyAlignment="1" applyProtection="1">
      <alignment horizontal="center" vertical="center"/>
      <protection/>
    </xf>
    <xf numFmtId="0" fontId="13" fillId="33" borderId="11" xfId="0"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3" fillId="33" borderId="12" xfId="0" applyFont="1" applyFill="1" applyBorder="1" applyAlignment="1" applyProtection="1">
      <alignment vertical="center" wrapText="1"/>
      <protection/>
    </xf>
    <xf numFmtId="0" fontId="22" fillId="0" borderId="59" xfId="0" applyFont="1" applyFill="1" applyBorder="1" applyAlignment="1" applyProtection="1">
      <alignment vertical="center"/>
      <protection locked="0"/>
    </xf>
    <xf numFmtId="0" fontId="22" fillId="0" borderId="60" xfId="0" applyFont="1" applyFill="1" applyBorder="1" applyAlignment="1" applyProtection="1">
      <alignment vertical="center"/>
      <protection locked="0"/>
    </xf>
    <xf numFmtId="0" fontId="22" fillId="0" borderId="61" xfId="0" applyFont="1" applyFill="1" applyBorder="1" applyAlignment="1" applyProtection="1">
      <alignment vertical="center"/>
      <protection locked="0"/>
    </xf>
    <xf numFmtId="0" fontId="13" fillId="33" borderId="62" xfId="0" applyFont="1" applyFill="1" applyBorder="1" applyAlignment="1" applyProtection="1">
      <alignment horizontal="center" vertical="center"/>
      <protection/>
    </xf>
    <xf numFmtId="0" fontId="13" fillId="33" borderId="18" xfId="0" applyFont="1" applyFill="1" applyBorder="1" applyAlignment="1" applyProtection="1">
      <alignment vertical="center" wrapText="1"/>
      <protection locked="0"/>
    </xf>
    <xf numFmtId="0" fontId="13" fillId="33" borderId="15" xfId="0" applyFont="1" applyFill="1" applyBorder="1" applyAlignment="1" applyProtection="1">
      <alignment vertical="center" wrapText="1"/>
      <protection locked="0"/>
    </xf>
    <xf numFmtId="0" fontId="13" fillId="33" borderId="16" xfId="0" applyFont="1" applyFill="1" applyBorder="1" applyAlignment="1" applyProtection="1">
      <alignment vertical="center" wrapText="1"/>
      <protection locked="0"/>
    </xf>
    <xf numFmtId="0" fontId="13" fillId="33" borderId="63" xfId="0" applyFont="1" applyFill="1" applyBorder="1" applyAlignment="1" applyProtection="1">
      <alignment horizontal="center" vertical="center"/>
      <protection/>
    </xf>
    <xf numFmtId="0" fontId="13" fillId="33" borderId="11"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12" xfId="0" applyFont="1" applyFill="1" applyBorder="1" applyAlignment="1" applyProtection="1">
      <alignment vertical="center"/>
      <protection/>
    </xf>
    <xf numFmtId="0" fontId="13" fillId="33" borderId="64" xfId="0" applyFont="1" applyFill="1" applyBorder="1" applyAlignment="1" applyProtection="1">
      <alignment horizontal="center" vertical="center"/>
      <protection/>
    </xf>
    <xf numFmtId="0" fontId="18" fillId="33" borderId="0" xfId="0" applyFont="1" applyFill="1" applyAlignment="1" applyProtection="1">
      <alignment horizontal="distributed" vertical="center"/>
      <protection/>
    </xf>
    <xf numFmtId="0" fontId="18" fillId="33" borderId="65" xfId="0" applyFont="1" applyFill="1" applyBorder="1" applyAlignment="1" applyProtection="1">
      <alignment horizontal="center" vertical="center" shrinkToFit="1"/>
      <protection/>
    </xf>
    <xf numFmtId="0" fontId="18" fillId="33" borderId="22" xfId="0" applyFont="1" applyFill="1" applyBorder="1" applyAlignment="1" applyProtection="1">
      <alignment horizontal="center" vertical="center" shrinkToFit="1"/>
      <protection/>
    </xf>
    <xf numFmtId="0" fontId="18" fillId="33" borderId="0" xfId="0" applyFont="1" applyFill="1" applyAlignment="1" applyProtection="1">
      <alignment vertical="center"/>
      <protection/>
    </xf>
    <xf numFmtId="0" fontId="18" fillId="33" borderId="22" xfId="0"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18" fillId="33" borderId="0" xfId="0" applyFont="1" applyFill="1" applyAlignment="1" applyProtection="1">
      <alignment horizontal="right"/>
      <protection/>
    </xf>
    <xf numFmtId="0" fontId="18" fillId="33" borderId="0" xfId="0" applyFont="1" applyFill="1" applyAlignment="1" applyProtection="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4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color theme="1"/>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114300</xdr:rowOff>
    </xdr:from>
    <xdr:to>
      <xdr:col>20</xdr:col>
      <xdr:colOff>123825</xdr:colOff>
      <xdr:row>8</xdr:row>
      <xdr:rowOff>57150</xdr:rowOff>
    </xdr:to>
    <xdr:sp>
      <xdr:nvSpPr>
        <xdr:cNvPr id="1" name="正方形/長方形 1"/>
        <xdr:cNvSpPr>
          <a:spLocks/>
        </xdr:cNvSpPr>
      </xdr:nvSpPr>
      <xdr:spPr>
        <a:xfrm>
          <a:off x="381000" y="723900"/>
          <a:ext cx="6562725"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114300</xdr:rowOff>
    </xdr:from>
    <xdr:to>
      <xdr:col>15</xdr:col>
      <xdr:colOff>171450</xdr:colOff>
      <xdr:row>15</xdr:row>
      <xdr:rowOff>57150</xdr:rowOff>
    </xdr:to>
    <xdr:sp>
      <xdr:nvSpPr>
        <xdr:cNvPr id="2" name="正方形/長方形 2"/>
        <xdr:cNvSpPr>
          <a:spLocks/>
        </xdr:cNvSpPr>
      </xdr:nvSpPr>
      <xdr:spPr>
        <a:xfrm>
          <a:off x="381000" y="2266950"/>
          <a:ext cx="484822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38</xdr:row>
      <xdr:rowOff>123825</xdr:rowOff>
    </xdr:from>
    <xdr:to>
      <xdr:col>20</xdr:col>
      <xdr:colOff>123825</xdr:colOff>
      <xdr:row>41</xdr:row>
      <xdr:rowOff>47625</xdr:rowOff>
    </xdr:to>
    <xdr:sp>
      <xdr:nvSpPr>
        <xdr:cNvPr id="3" name="正方形/長方形 3"/>
        <xdr:cNvSpPr>
          <a:spLocks/>
        </xdr:cNvSpPr>
      </xdr:nvSpPr>
      <xdr:spPr>
        <a:xfrm>
          <a:off x="371475" y="6657975"/>
          <a:ext cx="6572250"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43</xdr:row>
      <xdr:rowOff>123825</xdr:rowOff>
    </xdr:from>
    <xdr:to>
      <xdr:col>19</xdr:col>
      <xdr:colOff>152400</xdr:colOff>
      <xdr:row>46</xdr:row>
      <xdr:rowOff>66675</xdr:rowOff>
    </xdr:to>
    <xdr:sp>
      <xdr:nvSpPr>
        <xdr:cNvPr id="4" name="正方形/長方形 4"/>
        <xdr:cNvSpPr>
          <a:spLocks/>
        </xdr:cNvSpPr>
      </xdr:nvSpPr>
      <xdr:spPr>
        <a:xfrm>
          <a:off x="381000" y="7515225"/>
          <a:ext cx="6238875" cy="457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48</xdr:row>
      <xdr:rowOff>104775</xdr:rowOff>
    </xdr:from>
    <xdr:to>
      <xdr:col>5</xdr:col>
      <xdr:colOff>133350</xdr:colOff>
      <xdr:row>50</xdr:row>
      <xdr:rowOff>66675</xdr:rowOff>
    </xdr:to>
    <xdr:sp>
      <xdr:nvSpPr>
        <xdr:cNvPr id="5" name="正方形/長方形 5"/>
        <xdr:cNvSpPr>
          <a:spLocks/>
        </xdr:cNvSpPr>
      </xdr:nvSpPr>
      <xdr:spPr>
        <a:xfrm>
          <a:off x="381000" y="8353425"/>
          <a:ext cx="1285875" cy="304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61</xdr:row>
      <xdr:rowOff>123825</xdr:rowOff>
    </xdr:from>
    <xdr:to>
      <xdr:col>12</xdr:col>
      <xdr:colOff>152400</xdr:colOff>
      <xdr:row>64</xdr:row>
      <xdr:rowOff>57150</xdr:rowOff>
    </xdr:to>
    <xdr:sp>
      <xdr:nvSpPr>
        <xdr:cNvPr id="6" name="正方形/長方形 6"/>
        <xdr:cNvSpPr>
          <a:spLocks/>
        </xdr:cNvSpPr>
      </xdr:nvSpPr>
      <xdr:spPr>
        <a:xfrm>
          <a:off x="381000" y="10525125"/>
          <a:ext cx="3771900"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AF51"/>
  <sheetViews>
    <sheetView tabSelected="1" zoomScalePageLayoutView="0" workbookViewId="0" topLeftCell="A1">
      <selection activeCell="O2" sqref="O2:P3"/>
    </sheetView>
  </sheetViews>
  <sheetFormatPr defaultColWidth="5.50390625" defaultRowHeight="15" customHeight="1"/>
  <cols>
    <col min="1" max="1" width="3.625" style="54" customWidth="1"/>
    <col min="2" max="2" width="2.50390625" style="54" customWidth="1"/>
    <col min="3" max="5" width="5.50390625" style="54" customWidth="1"/>
    <col min="6" max="6" width="2.50390625" style="54" customWidth="1"/>
    <col min="7" max="17" width="5.50390625" style="54" customWidth="1"/>
    <col min="18" max="18" width="4.375" style="54" customWidth="1"/>
    <col min="19" max="19" width="2.50390625" style="54" customWidth="1"/>
    <col min="20" max="16384" width="5.50390625" style="54" customWidth="1"/>
  </cols>
  <sheetData>
    <row r="1" spans="1:19" ht="15" customHeight="1" thickBot="1">
      <c r="A1" s="102"/>
      <c r="J1" s="103"/>
      <c r="K1" s="103"/>
      <c r="L1" s="103"/>
      <c r="M1" s="103"/>
      <c r="N1" s="103"/>
      <c r="O1" s="103"/>
      <c r="P1" s="103"/>
      <c r="Q1" s="103"/>
      <c r="R1" s="103"/>
      <c r="S1" s="103"/>
    </row>
    <row r="2" spans="2:23" ht="15" customHeight="1" thickBot="1" thickTop="1">
      <c r="B2" s="142" t="s">
        <v>125</v>
      </c>
      <c r="C2" s="143"/>
      <c r="D2" s="143"/>
      <c r="E2" s="143"/>
      <c r="F2" s="143"/>
      <c r="G2" s="144"/>
      <c r="I2" s="104"/>
      <c r="J2" s="152" t="s">
        <v>221</v>
      </c>
      <c r="K2" s="152"/>
      <c r="L2" s="153"/>
      <c r="M2" s="148" t="s">
        <v>222</v>
      </c>
      <c r="N2" s="149"/>
      <c r="O2" s="137"/>
      <c r="P2" s="138"/>
      <c r="Q2" s="141" t="s">
        <v>26</v>
      </c>
      <c r="R2" s="141"/>
      <c r="S2" s="141"/>
      <c r="U2" s="105" t="s">
        <v>27</v>
      </c>
      <c r="V2" s="106"/>
      <c r="W2" s="54" t="s">
        <v>197</v>
      </c>
    </row>
    <row r="3" spans="2:19" ht="15" customHeight="1" thickBot="1">
      <c r="B3" s="145"/>
      <c r="C3" s="146"/>
      <c r="D3" s="146"/>
      <c r="E3" s="146"/>
      <c r="F3" s="146"/>
      <c r="G3" s="147"/>
      <c r="I3" s="104"/>
      <c r="J3" s="152"/>
      <c r="K3" s="152"/>
      <c r="L3" s="153"/>
      <c r="M3" s="150"/>
      <c r="N3" s="151"/>
      <c r="O3" s="139"/>
      <c r="P3" s="140"/>
      <c r="Q3" s="141"/>
      <c r="R3" s="141"/>
      <c r="S3" s="141"/>
    </row>
    <row r="4" spans="2:32" ht="15" customHeight="1" thickTop="1">
      <c r="B4" s="107"/>
      <c r="C4" s="107"/>
      <c r="D4" s="107"/>
      <c r="E4" s="107"/>
      <c r="F4" s="107"/>
      <c r="G4" s="107"/>
      <c r="J4" s="108"/>
      <c r="K4" s="108"/>
      <c r="L4" s="108"/>
      <c r="M4" s="108"/>
      <c r="N4" s="109"/>
      <c r="O4" s="109"/>
      <c r="P4" s="110"/>
      <c r="Q4" s="111"/>
      <c r="R4" s="111"/>
      <c r="S4" s="111"/>
      <c r="U4" s="130" t="s">
        <v>201</v>
      </c>
      <c r="V4" s="168" t="s">
        <v>202</v>
      </c>
      <c r="W4" s="168"/>
      <c r="X4" s="168"/>
      <c r="Y4" s="168"/>
      <c r="Z4" s="168"/>
      <c r="AA4" s="168"/>
      <c r="AB4" s="168"/>
      <c r="AC4" s="168"/>
      <c r="AD4" s="132"/>
      <c r="AE4" s="132"/>
      <c r="AF4" s="132"/>
    </row>
    <row r="5" spans="2:32" ht="15" customHeight="1">
      <c r="B5" s="54" t="s">
        <v>98</v>
      </c>
      <c r="U5" s="131"/>
      <c r="V5" s="168"/>
      <c r="W5" s="168"/>
      <c r="X5" s="168"/>
      <c r="Y5" s="168"/>
      <c r="Z5" s="168"/>
      <c r="AA5" s="168"/>
      <c r="AB5" s="168"/>
      <c r="AC5" s="168"/>
      <c r="AD5" s="132"/>
      <c r="AE5" s="132"/>
      <c r="AF5" s="132"/>
    </row>
    <row r="6" spans="2:19" ht="15" customHeight="1" thickBot="1">
      <c r="B6" s="103"/>
      <c r="C6" s="103"/>
      <c r="D6" s="103"/>
      <c r="E6" s="103"/>
      <c r="F6" s="103"/>
      <c r="G6" s="103"/>
      <c r="H6" s="103"/>
      <c r="I6" s="103"/>
      <c r="J6" s="103"/>
      <c r="K6" s="103"/>
      <c r="L6" s="103"/>
      <c r="M6" s="103"/>
      <c r="N6" s="103"/>
      <c r="O6" s="103"/>
      <c r="P6" s="103"/>
      <c r="Q6" s="103"/>
      <c r="R6" s="103"/>
      <c r="S6" s="103"/>
    </row>
    <row r="7" spans="2:29" ht="15" customHeight="1" thickBot="1">
      <c r="B7" s="103"/>
      <c r="C7" s="103" t="s">
        <v>17</v>
      </c>
      <c r="D7" s="103"/>
      <c r="E7" s="103"/>
      <c r="F7" s="103"/>
      <c r="G7" s="157"/>
      <c r="H7" s="158"/>
      <c r="I7" s="158"/>
      <c r="J7" s="158"/>
      <c r="K7" s="158"/>
      <c r="L7" s="158"/>
      <c r="M7" s="158"/>
      <c r="N7" s="158"/>
      <c r="O7" s="158"/>
      <c r="P7" s="158"/>
      <c r="Q7" s="158"/>
      <c r="R7" s="159"/>
      <c r="S7" s="103"/>
      <c r="U7" s="164" t="s">
        <v>27</v>
      </c>
      <c r="V7" s="162" t="s">
        <v>205</v>
      </c>
      <c r="W7" s="163"/>
      <c r="X7" s="163"/>
      <c r="Y7" s="163"/>
      <c r="Z7" s="163"/>
      <c r="AA7" s="163"/>
      <c r="AB7" s="163"/>
      <c r="AC7" s="163"/>
    </row>
    <row r="8" spans="2:29" ht="15" customHeight="1" thickBot="1">
      <c r="B8" s="103"/>
      <c r="C8" s="103"/>
      <c r="D8" s="103"/>
      <c r="E8" s="103"/>
      <c r="F8" s="103"/>
      <c r="G8" s="103"/>
      <c r="H8" s="103"/>
      <c r="I8" s="103"/>
      <c r="J8" s="103"/>
      <c r="K8" s="103"/>
      <c r="L8" s="103"/>
      <c r="M8" s="103"/>
      <c r="N8" s="103"/>
      <c r="O8" s="103"/>
      <c r="P8" s="103"/>
      <c r="Q8" s="103"/>
      <c r="R8" s="103"/>
      <c r="S8" s="103"/>
      <c r="U8" s="164"/>
      <c r="V8" s="163"/>
      <c r="W8" s="163"/>
      <c r="X8" s="163"/>
      <c r="Y8" s="163"/>
      <c r="Z8" s="163"/>
      <c r="AA8" s="163"/>
      <c r="AB8" s="163"/>
      <c r="AC8" s="163"/>
    </row>
    <row r="9" spans="2:19" ht="15" customHeight="1" thickBot="1">
      <c r="B9" s="103"/>
      <c r="C9" s="103" t="s">
        <v>18</v>
      </c>
      <c r="D9" s="103"/>
      <c r="E9" s="103"/>
      <c r="F9" s="103"/>
      <c r="G9" s="157"/>
      <c r="H9" s="158"/>
      <c r="I9" s="158"/>
      <c r="J9" s="158"/>
      <c r="K9" s="158"/>
      <c r="L9" s="158"/>
      <c r="M9" s="158"/>
      <c r="N9" s="158"/>
      <c r="O9" s="158"/>
      <c r="P9" s="158"/>
      <c r="Q9" s="158"/>
      <c r="R9" s="159"/>
      <c r="S9" s="103"/>
    </row>
    <row r="10" spans="2:21" s="112" customFormat="1" ht="15" customHeight="1" thickBot="1">
      <c r="B10" s="113"/>
      <c r="C10" s="113"/>
      <c r="D10" s="113"/>
      <c r="E10" s="113"/>
      <c r="F10" s="113"/>
      <c r="G10" s="114" t="s">
        <v>196</v>
      </c>
      <c r="H10" s="113"/>
      <c r="I10" s="113"/>
      <c r="J10" s="114" t="s">
        <v>96</v>
      </c>
      <c r="K10" s="113"/>
      <c r="L10" s="113"/>
      <c r="M10" s="113"/>
      <c r="N10" s="113"/>
      <c r="O10" s="113"/>
      <c r="P10" s="113"/>
      <c r="Q10" s="113"/>
      <c r="R10" s="113"/>
      <c r="S10" s="113"/>
      <c r="U10" s="112" t="s">
        <v>219</v>
      </c>
    </row>
    <row r="11" spans="2:22" ht="15" customHeight="1" thickBot="1">
      <c r="B11" s="103"/>
      <c r="C11" s="103" t="s">
        <v>19</v>
      </c>
      <c r="D11" s="103"/>
      <c r="E11" s="103"/>
      <c r="F11" s="103"/>
      <c r="G11" s="160"/>
      <c r="H11" s="161"/>
      <c r="I11" s="115"/>
      <c r="J11" s="160"/>
      <c r="K11" s="161"/>
      <c r="L11" s="115"/>
      <c r="M11" s="115"/>
      <c r="N11" s="115"/>
      <c r="O11" s="115"/>
      <c r="P11" s="115"/>
      <c r="Q11" s="115"/>
      <c r="R11" s="115"/>
      <c r="S11" s="103"/>
      <c r="V11" s="54" t="s">
        <v>1</v>
      </c>
    </row>
    <row r="12" spans="2:22" ht="15" customHeight="1" thickBot="1">
      <c r="B12" s="103"/>
      <c r="C12" s="103"/>
      <c r="D12" s="103"/>
      <c r="E12" s="103"/>
      <c r="F12" s="103"/>
      <c r="G12" s="103"/>
      <c r="H12" s="103"/>
      <c r="I12" s="103"/>
      <c r="J12" s="103"/>
      <c r="K12" s="103"/>
      <c r="L12" s="103"/>
      <c r="M12" s="103"/>
      <c r="N12" s="103"/>
      <c r="O12" s="103"/>
      <c r="P12" s="103"/>
      <c r="Q12" s="103"/>
      <c r="R12" s="103"/>
      <c r="S12" s="103"/>
      <c r="V12" s="54" t="s">
        <v>220</v>
      </c>
    </row>
    <row r="13" spans="2:19" ht="15" customHeight="1" thickBot="1">
      <c r="B13" s="103"/>
      <c r="C13" s="103" t="s">
        <v>20</v>
      </c>
      <c r="D13" s="103"/>
      <c r="E13" s="103"/>
      <c r="F13" s="103"/>
      <c r="G13" s="157"/>
      <c r="H13" s="158"/>
      <c r="I13" s="158"/>
      <c r="J13" s="158"/>
      <c r="K13" s="158"/>
      <c r="L13" s="158"/>
      <c r="M13" s="158"/>
      <c r="N13" s="158"/>
      <c r="O13" s="158"/>
      <c r="P13" s="158"/>
      <c r="Q13" s="158"/>
      <c r="R13" s="159"/>
      <c r="S13" s="103"/>
    </row>
    <row r="14" spans="2:19" ht="15" customHeight="1" thickBot="1">
      <c r="B14" s="103"/>
      <c r="C14" s="103"/>
      <c r="D14" s="103"/>
      <c r="E14" s="103"/>
      <c r="F14" s="103"/>
      <c r="G14" s="115"/>
      <c r="H14" s="115"/>
      <c r="I14" s="115"/>
      <c r="J14" s="115"/>
      <c r="K14" s="115"/>
      <c r="L14" s="115"/>
      <c r="M14" s="115"/>
      <c r="N14" s="115"/>
      <c r="O14" s="115"/>
      <c r="P14" s="115"/>
      <c r="Q14" s="115"/>
      <c r="R14" s="115"/>
      <c r="S14" s="103"/>
    </row>
    <row r="15" spans="2:19" ht="15" customHeight="1" thickBot="1">
      <c r="B15" s="103"/>
      <c r="C15" s="103" t="s">
        <v>87</v>
      </c>
      <c r="D15" s="103"/>
      <c r="E15" s="103"/>
      <c r="F15" s="103"/>
      <c r="G15" s="133"/>
      <c r="H15" s="117" t="s">
        <v>198</v>
      </c>
      <c r="I15" s="169"/>
      <c r="J15" s="170"/>
      <c r="K15" s="115"/>
      <c r="L15" s="115"/>
      <c r="M15" s="115"/>
      <c r="N15" s="115"/>
      <c r="O15" s="115"/>
      <c r="P15" s="115"/>
      <c r="Q15" s="115"/>
      <c r="R15" s="115"/>
      <c r="S15" s="103"/>
    </row>
    <row r="16" spans="2:19" ht="15" customHeight="1" thickBot="1">
      <c r="B16" s="103"/>
      <c r="C16" s="103"/>
      <c r="D16" s="103"/>
      <c r="E16" s="103"/>
      <c r="F16" s="103"/>
      <c r="G16" s="115"/>
      <c r="H16" s="118"/>
      <c r="I16" s="103"/>
      <c r="J16" s="103"/>
      <c r="K16" s="103"/>
      <c r="L16" s="103"/>
      <c r="M16" s="103"/>
      <c r="N16" s="103"/>
      <c r="O16" s="103"/>
      <c r="P16" s="103"/>
      <c r="Q16" s="103"/>
      <c r="R16" s="103"/>
      <c r="S16" s="103"/>
    </row>
    <row r="17" spans="2:19" ht="15" customHeight="1" thickBot="1">
      <c r="B17" s="103"/>
      <c r="C17" s="103" t="s">
        <v>91</v>
      </c>
      <c r="D17" s="103"/>
      <c r="E17" s="103"/>
      <c r="F17" s="103"/>
      <c r="G17" s="116"/>
      <c r="H17" s="118" t="s">
        <v>199</v>
      </c>
      <c r="I17" s="103" t="s">
        <v>89</v>
      </c>
      <c r="J17" s="103"/>
      <c r="K17" s="118" t="s">
        <v>28</v>
      </c>
      <c r="L17" s="103" t="s">
        <v>90</v>
      </c>
      <c r="M17" s="103"/>
      <c r="N17" s="103"/>
      <c r="O17" s="103"/>
      <c r="P17" s="103"/>
      <c r="Q17" s="103"/>
      <c r="R17" s="103"/>
      <c r="S17" s="103"/>
    </row>
    <row r="18" spans="2:19" ht="15" customHeight="1">
      <c r="B18" s="103"/>
      <c r="C18" s="103"/>
      <c r="D18" s="103"/>
      <c r="E18" s="103"/>
      <c r="F18" s="103"/>
      <c r="G18" s="103"/>
      <c r="H18" s="103"/>
      <c r="I18" s="103"/>
      <c r="J18" s="103"/>
      <c r="K18" s="103"/>
      <c r="L18" s="103"/>
      <c r="M18" s="103"/>
      <c r="N18" s="103"/>
      <c r="O18" s="103"/>
      <c r="P18" s="103"/>
      <c r="Q18" s="103"/>
      <c r="R18" s="103"/>
      <c r="S18" s="103"/>
    </row>
    <row r="20" ht="15" customHeight="1">
      <c r="B20" s="54" t="s">
        <v>99</v>
      </c>
    </row>
    <row r="21" spans="2:19" ht="15" customHeight="1" thickBot="1">
      <c r="B21" s="103"/>
      <c r="C21" s="103"/>
      <c r="D21" s="103"/>
      <c r="E21" s="103"/>
      <c r="F21" s="103"/>
      <c r="G21" s="103"/>
      <c r="H21" s="103"/>
      <c r="I21" s="103"/>
      <c r="J21" s="103"/>
      <c r="K21" s="103"/>
      <c r="L21" s="103"/>
      <c r="M21" s="103"/>
      <c r="N21" s="103"/>
      <c r="O21" s="103"/>
      <c r="P21" s="103"/>
      <c r="Q21" s="103"/>
      <c r="R21" s="103"/>
      <c r="S21" s="103"/>
    </row>
    <row r="22" spans="2:19" ht="15" customHeight="1" thickBot="1">
      <c r="B22" s="103"/>
      <c r="C22" s="103" t="s">
        <v>0</v>
      </c>
      <c r="D22" s="103"/>
      <c r="E22" s="103"/>
      <c r="F22" s="103"/>
      <c r="G22" s="157"/>
      <c r="H22" s="158"/>
      <c r="I22" s="158"/>
      <c r="J22" s="158"/>
      <c r="K22" s="158"/>
      <c r="L22" s="158"/>
      <c r="M22" s="158"/>
      <c r="N22" s="158"/>
      <c r="O22" s="158"/>
      <c r="P22" s="158"/>
      <c r="Q22" s="158"/>
      <c r="R22" s="159"/>
      <c r="S22" s="103"/>
    </row>
    <row r="23" spans="2:19" s="112" customFormat="1" ht="15" customHeight="1" thickBot="1">
      <c r="B23" s="113"/>
      <c r="C23" s="113"/>
      <c r="D23" s="113"/>
      <c r="E23" s="113"/>
      <c r="F23" s="113"/>
      <c r="G23" s="114" t="s">
        <v>196</v>
      </c>
      <c r="H23" s="113"/>
      <c r="I23" s="113"/>
      <c r="J23" s="114" t="s">
        <v>96</v>
      </c>
      <c r="K23" s="113"/>
      <c r="L23" s="113"/>
      <c r="M23" s="113"/>
      <c r="N23" s="113"/>
      <c r="O23" s="113"/>
      <c r="P23" s="113"/>
      <c r="Q23" s="113"/>
      <c r="R23" s="113"/>
      <c r="S23" s="113"/>
    </row>
    <row r="24" spans="2:19" ht="15" customHeight="1" thickBot="1">
      <c r="B24" s="103"/>
      <c r="C24" s="103" t="s">
        <v>21</v>
      </c>
      <c r="D24" s="103"/>
      <c r="E24" s="103"/>
      <c r="F24" s="103"/>
      <c r="G24" s="160"/>
      <c r="H24" s="161"/>
      <c r="I24" s="115"/>
      <c r="J24" s="160"/>
      <c r="K24" s="161"/>
      <c r="L24" s="115"/>
      <c r="M24" s="115"/>
      <c r="N24" s="115"/>
      <c r="O24" s="115"/>
      <c r="P24" s="115"/>
      <c r="Q24" s="115"/>
      <c r="R24" s="115"/>
      <c r="S24" s="103"/>
    </row>
    <row r="25" spans="2:19" ht="15" customHeight="1" thickBot="1">
      <c r="B25" s="103"/>
      <c r="C25" s="103"/>
      <c r="D25" s="103"/>
      <c r="E25" s="103"/>
      <c r="F25" s="103"/>
      <c r="G25" s="115"/>
      <c r="H25" s="115"/>
      <c r="I25" s="115"/>
      <c r="J25" s="115"/>
      <c r="K25" s="115"/>
      <c r="L25" s="115"/>
      <c r="M25" s="115"/>
      <c r="N25" s="115"/>
      <c r="O25" s="115"/>
      <c r="P25" s="115"/>
      <c r="Q25" s="115"/>
      <c r="R25" s="115"/>
      <c r="S25" s="103"/>
    </row>
    <row r="26" spans="2:19" ht="15" customHeight="1" thickBot="1">
      <c r="B26" s="103"/>
      <c r="C26" s="103" t="s">
        <v>86</v>
      </c>
      <c r="D26" s="103"/>
      <c r="E26" s="103"/>
      <c r="F26" s="103"/>
      <c r="G26" s="157"/>
      <c r="H26" s="158"/>
      <c r="I26" s="158"/>
      <c r="J26" s="158"/>
      <c r="K26" s="158"/>
      <c r="L26" s="158"/>
      <c r="M26" s="158"/>
      <c r="N26" s="158"/>
      <c r="O26" s="158"/>
      <c r="P26" s="158"/>
      <c r="Q26" s="158"/>
      <c r="R26" s="159"/>
      <c r="S26" s="103"/>
    </row>
    <row r="27" spans="2:19" ht="15" customHeight="1" thickBot="1">
      <c r="B27" s="103"/>
      <c r="C27" s="103"/>
      <c r="D27" s="103"/>
      <c r="E27" s="103"/>
      <c r="F27" s="103"/>
      <c r="G27" s="103"/>
      <c r="H27" s="103"/>
      <c r="I27" s="103"/>
      <c r="J27" s="103"/>
      <c r="K27" s="103"/>
      <c r="L27" s="103"/>
      <c r="M27" s="103"/>
      <c r="N27" s="103"/>
      <c r="O27" s="103"/>
      <c r="P27" s="103"/>
      <c r="Q27" s="103"/>
      <c r="R27" s="103"/>
      <c r="S27" s="103"/>
    </row>
    <row r="28" spans="2:19" ht="15" customHeight="1" thickBot="1">
      <c r="B28" s="103"/>
      <c r="C28" s="103" t="s">
        <v>7</v>
      </c>
      <c r="D28" s="103"/>
      <c r="E28" s="103"/>
      <c r="F28" s="103"/>
      <c r="G28" s="165"/>
      <c r="H28" s="166"/>
      <c r="I28" s="166"/>
      <c r="J28" s="166"/>
      <c r="K28" s="166"/>
      <c r="L28" s="166"/>
      <c r="M28" s="166"/>
      <c r="N28" s="166"/>
      <c r="O28" s="166"/>
      <c r="P28" s="166"/>
      <c r="Q28" s="166"/>
      <c r="R28" s="167"/>
      <c r="S28" s="103"/>
    </row>
    <row r="29" spans="2:19" ht="15" customHeight="1" thickBot="1">
      <c r="B29" s="103"/>
      <c r="C29" s="103"/>
      <c r="D29" s="103"/>
      <c r="E29" s="103"/>
      <c r="F29" s="103"/>
      <c r="G29" s="103"/>
      <c r="H29" s="103"/>
      <c r="I29" s="103"/>
      <c r="J29" s="103"/>
      <c r="K29" s="103"/>
      <c r="L29" s="103"/>
      <c r="M29" s="103"/>
      <c r="N29" s="103"/>
      <c r="O29" s="103"/>
      <c r="P29" s="103"/>
      <c r="Q29" s="103"/>
      <c r="R29" s="103"/>
      <c r="S29" s="103"/>
    </row>
    <row r="30" spans="2:19" ht="15" customHeight="1" thickBot="1">
      <c r="B30" s="103"/>
      <c r="C30" s="103" t="s">
        <v>8</v>
      </c>
      <c r="D30" s="103"/>
      <c r="E30" s="103"/>
      <c r="F30" s="103"/>
      <c r="G30" s="165"/>
      <c r="H30" s="166"/>
      <c r="I30" s="166"/>
      <c r="J30" s="166"/>
      <c r="K30" s="166"/>
      <c r="L30" s="166"/>
      <c r="M30" s="166"/>
      <c r="N30" s="166"/>
      <c r="O30" s="166"/>
      <c r="P30" s="166"/>
      <c r="Q30" s="166"/>
      <c r="R30" s="167"/>
      <c r="S30" s="103"/>
    </row>
    <row r="31" spans="2:19" ht="15" customHeight="1" thickBot="1">
      <c r="B31" s="103"/>
      <c r="C31" s="103"/>
      <c r="D31" s="103"/>
      <c r="E31" s="103"/>
      <c r="F31" s="103"/>
      <c r="G31" s="103"/>
      <c r="H31" s="103"/>
      <c r="I31" s="103"/>
      <c r="J31" s="103"/>
      <c r="K31" s="103"/>
      <c r="L31" s="103"/>
      <c r="M31" s="103"/>
      <c r="N31" s="103"/>
      <c r="O31" s="103"/>
      <c r="P31" s="103"/>
      <c r="Q31" s="103"/>
      <c r="R31" s="103"/>
      <c r="S31" s="103"/>
    </row>
    <row r="32" spans="2:19" ht="15" customHeight="1" thickBot="1">
      <c r="B32" s="103"/>
      <c r="C32" s="103" t="s">
        <v>10</v>
      </c>
      <c r="D32" s="103"/>
      <c r="E32" s="103"/>
      <c r="F32" s="103"/>
      <c r="G32" s="154"/>
      <c r="H32" s="155"/>
      <c r="I32" s="155"/>
      <c r="J32" s="155"/>
      <c r="K32" s="155"/>
      <c r="L32" s="155"/>
      <c r="M32" s="155"/>
      <c r="N32" s="155"/>
      <c r="O32" s="155"/>
      <c r="P32" s="155"/>
      <c r="Q32" s="155"/>
      <c r="R32" s="156"/>
      <c r="S32" s="103"/>
    </row>
    <row r="33" spans="2:19" ht="15" customHeight="1">
      <c r="B33" s="103"/>
      <c r="C33" s="103"/>
      <c r="D33" s="103"/>
      <c r="E33" s="103"/>
      <c r="F33" s="103"/>
      <c r="G33" s="103"/>
      <c r="H33" s="103"/>
      <c r="I33" s="103"/>
      <c r="J33" s="103"/>
      <c r="K33" s="103"/>
      <c r="L33" s="103"/>
      <c r="M33" s="103"/>
      <c r="N33" s="103"/>
      <c r="O33" s="103"/>
      <c r="P33" s="103"/>
      <c r="Q33" s="103"/>
      <c r="R33" s="103"/>
      <c r="S33" s="103"/>
    </row>
    <row r="35" ht="15" customHeight="1">
      <c r="B35" s="54" t="s">
        <v>100</v>
      </c>
    </row>
    <row r="36" spans="2:19" ht="15" customHeight="1" thickBot="1">
      <c r="B36" s="103"/>
      <c r="C36" s="103"/>
      <c r="D36" s="103"/>
      <c r="E36" s="103"/>
      <c r="F36" s="103"/>
      <c r="G36" s="103"/>
      <c r="H36" s="103"/>
      <c r="I36" s="103"/>
      <c r="J36" s="103"/>
      <c r="K36" s="103"/>
      <c r="L36" s="103"/>
      <c r="M36" s="103"/>
      <c r="N36" s="103"/>
      <c r="O36" s="103"/>
      <c r="P36" s="103"/>
      <c r="Q36" s="103"/>
      <c r="R36" s="103"/>
      <c r="S36" s="103"/>
    </row>
    <row r="37" spans="2:19" ht="15" customHeight="1" thickBot="1">
      <c r="B37" s="103"/>
      <c r="C37" s="103" t="s">
        <v>22</v>
      </c>
      <c r="D37" s="103"/>
      <c r="E37" s="103"/>
      <c r="F37" s="103"/>
      <c r="G37" s="116"/>
      <c r="H37" s="103"/>
      <c r="I37" s="103" t="s">
        <v>23</v>
      </c>
      <c r="J37" s="103"/>
      <c r="K37" s="103" t="s">
        <v>24</v>
      </c>
      <c r="L37" s="103"/>
      <c r="M37" s="103"/>
      <c r="N37" s="103"/>
      <c r="O37" s="103"/>
      <c r="P37" s="103"/>
      <c r="Q37" s="103"/>
      <c r="R37" s="103"/>
      <c r="S37" s="103"/>
    </row>
    <row r="38" spans="2:19" ht="15" customHeight="1" thickBot="1">
      <c r="B38" s="103"/>
      <c r="C38" s="103"/>
      <c r="D38" s="103"/>
      <c r="E38" s="103"/>
      <c r="F38" s="103"/>
      <c r="G38" s="103"/>
      <c r="H38" s="103"/>
      <c r="I38" s="103"/>
      <c r="J38" s="103"/>
      <c r="K38" s="103"/>
      <c r="L38" s="103"/>
      <c r="M38" s="103"/>
      <c r="N38" s="103"/>
      <c r="O38" s="103"/>
      <c r="P38" s="103"/>
      <c r="Q38" s="103"/>
      <c r="R38" s="103"/>
      <c r="S38" s="103"/>
    </row>
    <row r="39" spans="2:19" ht="15" customHeight="1" thickBot="1">
      <c r="B39" s="103"/>
      <c r="C39" s="103" t="s">
        <v>25</v>
      </c>
      <c r="D39" s="103"/>
      <c r="E39" s="103"/>
      <c r="F39" s="103"/>
      <c r="G39" s="136" t="s">
        <v>222</v>
      </c>
      <c r="H39" s="135"/>
      <c r="I39" s="103" t="s">
        <v>2</v>
      </c>
      <c r="J39" s="116"/>
      <c r="K39" s="103" t="s">
        <v>3</v>
      </c>
      <c r="L39" s="116"/>
      <c r="M39" s="103" t="s">
        <v>4</v>
      </c>
      <c r="N39" s="103"/>
      <c r="O39" s="103"/>
      <c r="P39" s="103"/>
      <c r="Q39" s="103"/>
      <c r="R39" s="103"/>
      <c r="S39" s="103"/>
    </row>
    <row r="40" spans="2:19" ht="15" customHeight="1" thickBot="1">
      <c r="B40" s="103"/>
      <c r="C40" s="103"/>
      <c r="D40" s="103"/>
      <c r="E40" s="103"/>
      <c r="F40" s="103"/>
      <c r="G40" s="103"/>
      <c r="H40" s="117"/>
      <c r="I40" s="103"/>
      <c r="J40" s="117"/>
      <c r="K40" s="103"/>
      <c r="L40" s="117"/>
      <c r="M40" s="103"/>
      <c r="N40" s="103"/>
      <c r="O40" s="103"/>
      <c r="P40" s="103"/>
      <c r="Q40" s="103"/>
      <c r="R40" s="103"/>
      <c r="S40" s="103"/>
    </row>
    <row r="41" spans="2:19" ht="15" customHeight="1" thickBot="1">
      <c r="B41" s="103"/>
      <c r="C41" s="103" t="s">
        <v>64</v>
      </c>
      <c r="D41" s="103"/>
      <c r="E41" s="103"/>
      <c r="F41" s="103"/>
      <c r="G41" s="103" t="s">
        <v>220</v>
      </c>
      <c r="H41" s="116"/>
      <c r="I41" s="103" t="s">
        <v>119</v>
      </c>
      <c r="J41" s="119" t="s">
        <v>200</v>
      </c>
      <c r="K41" s="120">
        <f>IF(ISBLANK(H41),"",H41+2018)</f>
      </c>
      <c r="L41" s="115" t="s">
        <v>121</v>
      </c>
      <c r="M41" s="103"/>
      <c r="N41" s="103">
        <f>IF(O2="","",IF(AND(M2="令和",O2="元"),H41-1&amp;"年後",IF(M2="平成",H41-O2+30&amp;"年後",H41-O2&amp;"年後")))</f>
      </c>
      <c r="O41" s="103"/>
      <c r="P41" s="103" t="s">
        <v>118</v>
      </c>
      <c r="Q41" s="103"/>
      <c r="R41" s="103"/>
      <c r="S41" s="103"/>
    </row>
    <row r="42" spans="2:19" ht="15" customHeight="1" thickBot="1">
      <c r="B42" s="103"/>
      <c r="C42" s="103"/>
      <c r="D42" s="103"/>
      <c r="E42" s="103"/>
      <c r="F42" s="103"/>
      <c r="G42" s="103"/>
      <c r="H42" s="117"/>
      <c r="I42" s="103"/>
      <c r="J42" s="117"/>
      <c r="K42" s="103"/>
      <c r="L42" s="115"/>
      <c r="M42" s="103"/>
      <c r="N42" s="103"/>
      <c r="O42" s="103"/>
      <c r="P42" s="103"/>
      <c r="Q42" s="103"/>
      <c r="R42" s="103"/>
      <c r="S42" s="103"/>
    </row>
    <row r="43" spans="2:19" ht="15" customHeight="1" thickBot="1">
      <c r="B43" s="103"/>
      <c r="C43" s="103" t="s">
        <v>65</v>
      </c>
      <c r="D43" s="103"/>
      <c r="E43" s="103"/>
      <c r="F43" s="103"/>
      <c r="G43" s="103" t="s">
        <v>220</v>
      </c>
      <c r="H43" s="116"/>
      <c r="I43" s="103" t="s">
        <v>120</v>
      </c>
      <c r="J43" s="119" t="s">
        <v>200</v>
      </c>
      <c r="K43" s="120">
        <f>IF(ISBLANK(H43),"",H43+2018)</f>
      </c>
      <c r="L43" s="115" t="s">
        <v>121</v>
      </c>
      <c r="M43" s="103"/>
      <c r="N43" s="103">
        <f>IF(O2="","",IF(AND(M2="令和",O2="元"),H43-1&amp;"年後",IF(M2="平成",H43-O2+30&amp;"年後",H43-O2&amp;"年後")))</f>
      </c>
      <c r="O43" s="103"/>
      <c r="P43" s="103" t="s">
        <v>124</v>
      </c>
      <c r="Q43" s="103"/>
      <c r="R43" s="103"/>
      <c r="S43" s="103"/>
    </row>
    <row r="44" spans="2:19" ht="15" customHeight="1">
      <c r="B44" s="103"/>
      <c r="C44" s="103"/>
      <c r="D44" s="103"/>
      <c r="E44" s="103"/>
      <c r="F44" s="103"/>
      <c r="G44" s="103"/>
      <c r="H44" s="103"/>
      <c r="I44" s="103"/>
      <c r="J44" s="103"/>
      <c r="K44" s="103"/>
      <c r="L44" s="103"/>
      <c r="M44" s="103"/>
      <c r="N44" s="103"/>
      <c r="O44" s="103"/>
      <c r="P44" s="103"/>
      <c r="Q44" s="103"/>
      <c r="R44" s="103"/>
      <c r="S44" s="103"/>
    </row>
    <row r="46" ht="15" customHeight="1">
      <c r="B46" s="54" t="s">
        <v>101</v>
      </c>
    </row>
    <row r="47" spans="2:19" ht="15" customHeight="1">
      <c r="B47" s="103"/>
      <c r="C47" s="103"/>
      <c r="D47" s="103"/>
      <c r="E47" s="103"/>
      <c r="F47" s="103"/>
      <c r="G47" s="103"/>
      <c r="H47" s="103"/>
      <c r="I47" s="103"/>
      <c r="J47" s="103"/>
      <c r="K47" s="103"/>
      <c r="L47" s="103"/>
      <c r="M47" s="103"/>
      <c r="N47" s="103"/>
      <c r="O47" s="103"/>
      <c r="P47" s="103"/>
      <c r="Q47" s="103"/>
      <c r="R47" s="103"/>
      <c r="S47" s="103"/>
    </row>
    <row r="48" spans="2:19" ht="15" customHeight="1">
      <c r="B48" s="103"/>
      <c r="C48" s="103" t="s">
        <v>191</v>
      </c>
      <c r="D48" s="103"/>
      <c r="E48" s="103"/>
      <c r="F48" s="103"/>
      <c r="G48" s="103" t="str">
        <f>IF(M2="","",M2)</f>
        <v>令和</v>
      </c>
      <c r="H48" s="117">
        <f>IF(ISBLANK(O2),"",O2)</f>
      </c>
      <c r="I48" s="103" t="s">
        <v>26</v>
      </c>
      <c r="J48" s="103"/>
      <c r="K48" s="103"/>
      <c r="L48" s="103"/>
      <c r="M48" s="103"/>
      <c r="N48" s="103"/>
      <c r="O48" s="103"/>
      <c r="P48" s="103"/>
      <c r="Q48" s="103"/>
      <c r="R48" s="103"/>
      <c r="S48" s="103"/>
    </row>
    <row r="49" spans="2:19" ht="15" customHeight="1" thickBot="1">
      <c r="B49" s="103"/>
      <c r="C49" s="121" t="s">
        <v>192</v>
      </c>
      <c r="D49" s="103"/>
      <c r="E49" s="103"/>
      <c r="F49" s="103"/>
      <c r="G49" s="103"/>
      <c r="H49" s="103"/>
      <c r="I49" s="103"/>
      <c r="J49" s="103"/>
      <c r="K49" s="103"/>
      <c r="L49" s="103"/>
      <c r="M49" s="103"/>
      <c r="N49" s="103"/>
      <c r="O49" s="103"/>
      <c r="P49" s="103"/>
      <c r="Q49" s="103"/>
      <c r="R49" s="103"/>
      <c r="S49" s="103"/>
    </row>
    <row r="50" spans="2:19" ht="15" customHeight="1" thickBot="1">
      <c r="B50" s="103"/>
      <c r="C50" s="103" t="s">
        <v>25</v>
      </c>
      <c r="D50" s="103"/>
      <c r="E50" s="103"/>
      <c r="F50" s="103"/>
      <c r="G50" s="103" t="s">
        <v>220</v>
      </c>
      <c r="H50" s="117">
        <f>IF(O2="","",IF(O2="元",2,IF(M2="平成",H48-29,H48+1)))</f>
      </c>
      <c r="I50" s="103" t="s">
        <v>2</v>
      </c>
      <c r="J50" s="116"/>
      <c r="K50" s="103" t="s">
        <v>3</v>
      </c>
      <c r="L50" s="116"/>
      <c r="M50" s="103" t="s">
        <v>4</v>
      </c>
      <c r="N50" s="103"/>
      <c r="O50" s="103"/>
      <c r="P50" s="103"/>
      <c r="Q50" s="103"/>
      <c r="R50" s="103"/>
      <c r="S50" s="103"/>
    </row>
    <row r="51" spans="2:19" ht="15" customHeight="1">
      <c r="B51" s="103"/>
      <c r="C51" s="103"/>
      <c r="D51" s="103"/>
      <c r="E51" s="103"/>
      <c r="F51" s="103"/>
      <c r="G51" s="103"/>
      <c r="H51" s="103"/>
      <c r="I51" s="103"/>
      <c r="J51" s="103"/>
      <c r="K51" s="103"/>
      <c r="L51" s="103"/>
      <c r="M51" s="103"/>
      <c r="N51" s="103"/>
      <c r="O51" s="103"/>
      <c r="P51" s="103"/>
      <c r="Q51" s="103"/>
      <c r="R51" s="103"/>
      <c r="S51" s="103"/>
    </row>
  </sheetData>
  <sheetProtection sheet="1" selectLockedCells="1"/>
  <mergeCells count="21">
    <mergeCell ref="J11:K11"/>
    <mergeCell ref="V7:AC8"/>
    <mergeCell ref="U7:U8"/>
    <mergeCell ref="J24:K24"/>
    <mergeCell ref="G28:R28"/>
    <mergeCell ref="G30:R30"/>
    <mergeCell ref="V4:AC5"/>
    <mergeCell ref="I15:J15"/>
    <mergeCell ref="G7:R7"/>
    <mergeCell ref="G9:R9"/>
    <mergeCell ref="G13:R13"/>
    <mergeCell ref="O2:P3"/>
    <mergeCell ref="Q2:S3"/>
    <mergeCell ref="B2:G3"/>
    <mergeCell ref="M2:N3"/>
    <mergeCell ref="J2:L3"/>
    <mergeCell ref="G32:R32"/>
    <mergeCell ref="G26:R26"/>
    <mergeCell ref="G22:R22"/>
    <mergeCell ref="G24:H24"/>
    <mergeCell ref="G11:H11"/>
  </mergeCells>
  <conditionalFormatting sqref="G7:R7">
    <cfRule type="expression" priority="30" dxfId="0" stopIfTrue="1">
      <formula>ISBLANK($G$7)</formula>
    </cfRule>
  </conditionalFormatting>
  <conditionalFormatting sqref="G9:R9">
    <cfRule type="expression" priority="29" dxfId="0" stopIfTrue="1">
      <formula>ISBLANK($G$9)</formula>
    </cfRule>
  </conditionalFormatting>
  <conditionalFormatting sqref="G11:H11">
    <cfRule type="expression" priority="28" dxfId="0" stopIfTrue="1">
      <formula>ISBLANK($G$11)</formula>
    </cfRule>
  </conditionalFormatting>
  <conditionalFormatting sqref="J11:K11">
    <cfRule type="expression" priority="27" dxfId="0" stopIfTrue="1">
      <formula>ISBLANK($J$11)</formula>
    </cfRule>
  </conditionalFormatting>
  <conditionalFormatting sqref="G13:R13">
    <cfRule type="expression" priority="26" dxfId="0" stopIfTrue="1">
      <formula>ISBLANK($G$13)</formula>
    </cfRule>
  </conditionalFormatting>
  <conditionalFormatting sqref="G15">
    <cfRule type="expression" priority="25" dxfId="0" stopIfTrue="1">
      <formula>ISBLANK($G$15)</formula>
    </cfRule>
  </conditionalFormatting>
  <conditionalFormatting sqref="I15:J15">
    <cfRule type="expression" priority="24" dxfId="0" stopIfTrue="1">
      <formula>ISBLANK($I$15)</formula>
    </cfRule>
  </conditionalFormatting>
  <conditionalFormatting sqref="G17">
    <cfRule type="expression" priority="22" dxfId="0" stopIfTrue="1">
      <formula>ISBLANK($G$17)</formula>
    </cfRule>
  </conditionalFormatting>
  <conditionalFormatting sqref="G22:R22">
    <cfRule type="expression" priority="21" dxfId="0" stopIfTrue="1">
      <formula>ISBLANK($G$22)</formula>
    </cfRule>
  </conditionalFormatting>
  <conditionalFormatting sqref="G24:H24">
    <cfRule type="expression" priority="20" dxfId="0" stopIfTrue="1">
      <formula>ISBLANK($G$24)</formula>
    </cfRule>
  </conditionalFormatting>
  <conditionalFormatting sqref="J24:K24">
    <cfRule type="expression" priority="19" dxfId="0" stopIfTrue="1">
      <formula>ISBLANK($J$24)</formula>
    </cfRule>
  </conditionalFormatting>
  <conditionalFormatting sqref="G26:R26">
    <cfRule type="expression" priority="18" dxfId="0" stopIfTrue="1">
      <formula>ISBLANK($G$26)</formula>
    </cfRule>
  </conditionalFormatting>
  <conditionalFormatting sqref="G28:R28">
    <cfRule type="expression" priority="17" dxfId="0" stopIfTrue="1">
      <formula>ISBLANK($G$28)</formula>
    </cfRule>
  </conditionalFormatting>
  <conditionalFormatting sqref="G30:R30">
    <cfRule type="expression" priority="16" dxfId="0" stopIfTrue="1">
      <formula>ISBLANK($G$30)</formula>
    </cfRule>
  </conditionalFormatting>
  <conditionalFormatting sqref="G32:R32">
    <cfRule type="expression" priority="15" dxfId="0" stopIfTrue="1">
      <formula>ISBLANK($G$32)</formula>
    </cfRule>
  </conditionalFormatting>
  <conditionalFormatting sqref="G37">
    <cfRule type="expression" priority="14" dxfId="0" stopIfTrue="1">
      <formula>ISBLANK($G$37)</formula>
    </cfRule>
  </conditionalFormatting>
  <conditionalFormatting sqref="O2">
    <cfRule type="expression" priority="13" dxfId="0" stopIfTrue="1">
      <formula>ISBLANK($O$2)</formula>
    </cfRule>
  </conditionalFormatting>
  <conditionalFormatting sqref="J39">
    <cfRule type="expression" priority="12" dxfId="0" stopIfTrue="1">
      <formula>ISBLANK($J$39)</formula>
    </cfRule>
  </conditionalFormatting>
  <conditionalFormatting sqref="L39">
    <cfRule type="expression" priority="11" dxfId="0" stopIfTrue="1">
      <formula>ISBLANK($L$39)</formula>
    </cfRule>
  </conditionalFormatting>
  <conditionalFormatting sqref="H39">
    <cfRule type="expression" priority="10" dxfId="0" stopIfTrue="1">
      <formula>ISBLANK($H$39)</formula>
    </cfRule>
  </conditionalFormatting>
  <conditionalFormatting sqref="H43">
    <cfRule type="expression" priority="9" dxfId="0" stopIfTrue="1">
      <formula>ISBLANK($H$43)</formula>
    </cfRule>
  </conditionalFormatting>
  <conditionalFormatting sqref="J50">
    <cfRule type="expression" priority="8" dxfId="0" stopIfTrue="1">
      <formula>ISBLANK($J$50)</formula>
    </cfRule>
  </conditionalFormatting>
  <conditionalFormatting sqref="L50">
    <cfRule type="expression" priority="7" dxfId="0" stopIfTrue="1">
      <formula>ISBLANK($L$50)</formula>
    </cfRule>
  </conditionalFormatting>
  <conditionalFormatting sqref="H41">
    <cfRule type="expression" priority="4" dxfId="0" stopIfTrue="1">
      <formula>ISBLANK($H$41)</formula>
    </cfRule>
  </conditionalFormatting>
  <conditionalFormatting sqref="G26:R26">
    <cfRule type="expression" priority="3" dxfId="0" stopIfTrue="1">
      <formula>ISBLANK($G$13)</formula>
    </cfRule>
  </conditionalFormatting>
  <conditionalFormatting sqref="M2:N3">
    <cfRule type="expression" priority="2" dxfId="0" stopIfTrue="1">
      <formula>ISBLANK($M$2)</formula>
    </cfRule>
  </conditionalFormatting>
  <conditionalFormatting sqref="G39">
    <cfRule type="expression" priority="1" dxfId="0" stopIfTrue="1">
      <formula>ISBLANK($G$39)</formula>
    </cfRule>
  </conditionalFormatting>
  <dataValidations count="13">
    <dataValidation allowBlank="1" showInputMessage="1" showErrorMessage="1" prompt="10～20年後を入力してください。" error="10～20年後を入力してください。" imeMode="halfAlpha" sqref="H43"/>
    <dataValidation operator="greaterThanOrEqual" allowBlank="1" showInputMessage="1" showErrorMessage="1" imeMode="halfAlpha" sqref="H39"/>
    <dataValidation type="whole" allowBlank="1" showInputMessage="1" showErrorMessage="1" sqref="J40">
      <formula1>1</formula1>
      <formula2>12</formula2>
    </dataValidation>
    <dataValidation type="whole" allowBlank="1" showInputMessage="1" showErrorMessage="1" sqref="L40">
      <formula1>1</formula1>
      <formula2>31</formula2>
    </dataValidation>
    <dataValidation type="whole" allowBlank="1" showInputMessage="1" showErrorMessage="1" imeMode="halfAlpha" sqref="J39 J50">
      <formula1>1</formula1>
      <formula2>12</formula2>
    </dataValidation>
    <dataValidation type="whole" allowBlank="1" showInputMessage="1" showErrorMessage="1" imeMode="halfAlpha" sqref="L39 L50">
      <formula1>1</formula1>
      <formula2>31</formula2>
    </dataValidation>
    <dataValidation allowBlank="1" showInputMessage="1" showErrorMessage="1" imeMode="hiragana" sqref="I14:J14 G24:R26 G22:R22 G13:R13 J11:K11 G11:H11 K14:R15 G7:R7 G14 H14:H15"/>
    <dataValidation allowBlank="1" showInputMessage="1" showErrorMessage="1" imeMode="halfAlpha" sqref="G15 G28:R28 G32:R32 G30:R30 I15:J15"/>
    <dataValidation type="whole" allowBlank="1" showInputMessage="1" showErrorMessage="1" prompt="1又は2を入力してください。" error="1又は2を入力してください。" imeMode="halfAlpha" sqref="G37 G17">
      <formula1>1</formula1>
      <formula2>2</formula2>
    </dataValidation>
    <dataValidation allowBlank="1" showInputMessage="1" showErrorMessage="1" prompt="法人名を重複して記入しないでください。" imeMode="hiragana" sqref="G9:R9"/>
    <dataValidation type="whole" allowBlank="1" showInputMessage="1" showErrorMessage="1" sqref="G16">
      <formula1>1</formula1>
      <formula2>3</formula2>
    </dataValidation>
    <dataValidation allowBlank="1" showInputMessage="1" showErrorMessage="1" prompt="2～5年後を入力してください。" sqref="H41"/>
    <dataValidation allowBlank="1" showInputMessage="1" showErrorMessage="1" imeMode="halfAlpha" sqref="G39"/>
  </dataValidations>
  <printOptions/>
  <pageMargins left="0.7874015748031497" right="0.5905511811023623" top="0.7874015748031497" bottom="0.5905511811023623"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T37"/>
  <sheetViews>
    <sheetView view="pageBreakPreview" zoomScaleSheetLayoutView="100" zoomScalePageLayoutView="0" workbookViewId="0" topLeftCell="A1">
      <selection activeCell="B2" sqref="B2"/>
    </sheetView>
  </sheetViews>
  <sheetFormatPr defaultColWidth="9.00390625" defaultRowHeight="21" customHeight="1"/>
  <cols>
    <col min="1" max="1" width="3.625" style="3" customWidth="1"/>
    <col min="2" max="2" width="5.625" style="3" customWidth="1"/>
    <col min="3" max="3" width="19.625" style="3" customWidth="1"/>
    <col min="4" max="4" width="7.625" style="3" customWidth="1"/>
    <col min="5" max="5" width="8.625" style="3" customWidth="1"/>
    <col min="6" max="6" width="15.625" style="3" customWidth="1"/>
    <col min="7" max="7" width="5.625" style="3" customWidth="1"/>
    <col min="8" max="8" width="4.625" style="3" customWidth="1"/>
    <col min="9" max="10" width="1.875" style="3" customWidth="1"/>
    <col min="11" max="11" width="4.625" style="3" customWidth="1"/>
    <col min="12" max="13" width="1.875" style="3" customWidth="1"/>
    <col min="14" max="14" width="4.625" style="3" customWidth="1"/>
    <col min="15" max="15" width="5.625" style="3" customWidth="1"/>
    <col min="16" max="16" width="3.625" style="3" customWidth="1"/>
    <col min="17" max="17" width="1.625" style="3" customWidth="1"/>
    <col min="18" max="18" width="3.625" style="73" customWidth="1"/>
    <col min="19" max="19" width="8.625" style="73" customWidth="1"/>
    <col min="20" max="20" width="39.625" style="73" customWidth="1"/>
    <col min="21" max="16384" width="9.00390625" style="3" customWidth="1"/>
  </cols>
  <sheetData>
    <row r="1" spans="1:16" ht="21" customHeight="1">
      <c r="A1" s="2"/>
      <c r="B1" s="2"/>
      <c r="C1" s="2"/>
      <c r="D1" s="2"/>
      <c r="E1" s="2"/>
      <c r="F1" s="2"/>
      <c r="G1" s="2"/>
      <c r="H1" s="2"/>
      <c r="I1" s="2"/>
      <c r="J1" s="2"/>
      <c r="K1" s="2"/>
      <c r="L1" s="2"/>
      <c r="M1" s="2"/>
      <c r="N1" s="2"/>
      <c r="O1" s="2"/>
      <c r="P1" s="2"/>
    </row>
    <row r="2" spans="1:18" ht="21" customHeight="1">
      <c r="A2" s="2"/>
      <c r="B2" s="17" t="s">
        <v>185</v>
      </c>
      <c r="C2" s="17"/>
      <c r="D2" s="17"/>
      <c r="E2" s="17"/>
      <c r="F2" s="17"/>
      <c r="G2" s="17"/>
      <c r="H2" s="17"/>
      <c r="I2" s="196"/>
      <c r="J2" s="196"/>
      <c r="K2" s="196"/>
      <c r="L2" s="196"/>
      <c r="M2" s="196"/>
      <c r="N2" s="196"/>
      <c r="O2" s="196"/>
      <c r="P2" s="2"/>
      <c r="R2" s="122" t="s">
        <v>70</v>
      </c>
    </row>
    <row r="3" spans="1:19" ht="21" customHeight="1">
      <c r="A3" s="2"/>
      <c r="B3" s="17"/>
      <c r="C3" s="17"/>
      <c r="D3" s="17"/>
      <c r="E3" s="17"/>
      <c r="F3" s="17"/>
      <c r="G3" s="17"/>
      <c r="H3" s="17"/>
      <c r="I3" s="18"/>
      <c r="J3" s="18"/>
      <c r="K3" s="18"/>
      <c r="L3" s="18"/>
      <c r="M3" s="18"/>
      <c r="N3" s="18"/>
      <c r="O3" s="18"/>
      <c r="P3" s="2"/>
      <c r="R3" s="72">
        <v>1</v>
      </c>
      <c r="S3" s="73" t="s">
        <v>203</v>
      </c>
    </row>
    <row r="4" spans="1:20" ht="21" customHeight="1">
      <c r="A4" s="2"/>
      <c r="B4" s="34"/>
      <c r="C4" s="48"/>
      <c r="D4" s="48"/>
      <c r="E4" s="192" t="s">
        <v>5</v>
      </c>
      <c r="F4" s="192"/>
      <c r="G4" s="49" t="s">
        <v>93</v>
      </c>
      <c r="H4" s="203" t="s">
        <v>123</v>
      </c>
      <c r="I4" s="203"/>
      <c r="J4" s="101" t="s">
        <v>94</v>
      </c>
      <c r="K4" s="203" t="s">
        <v>122</v>
      </c>
      <c r="L4" s="203"/>
      <c r="M4" s="50" t="s">
        <v>95</v>
      </c>
      <c r="N4" s="101"/>
      <c r="O4" s="101"/>
      <c r="P4" s="126">
        <f>'基本入力'!G37</f>
        <v>0</v>
      </c>
      <c r="R4" s="123">
        <v>2</v>
      </c>
      <c r="S4" s="182" t="s">
        <v>204</v>
      </c>
      <c r="T4" s="182"/>
    </row>
    <row r="5" spans="1:20" ht="21" customHeight="1">
      <c r="A5" s="2"/>
      <c r="B5" s="17"/>
      <c r="C5" s="17"/>
      <c r="D5" s="17"/>
      <c r="E5" s="17"/>
      <c r="F5" s="17"/>
      <c r="G5" s="17"/>
      <c r="H5" s="17"/>
      <c r="I5" s="17"/>
      <c r="J5" s="17"/>
      <c r="K5" s="17"/>
      <c r="L5" s="17"/>
      <c r="M5" s="17"/>
      <c r="N5" s="17"/>
      <c r="O5" s="17"/>
      <c r="P5" s="2"/>
      <c r="R5" s="124"/>
      <c r="S5" s="182"/>
      <c r="T5" s="182"/>
    </row>
    <row r="6" spans="1:20" ht="21" customHeight="1">
      <c r="A6" s="2"/>
      <c r="B6" s="17"/>
      <c r="C6" s="17"/>
      <c r="D6" s="17"/>
      <c r="E6" s="17"/>
      <c r="F6" s="17"/>
      <c r="G6" s="17" t="str">
        <f>IF(ISBLANK('基本入力'!G39),"",'基本入力'!G39)</f>
        <v>令和</v>
      </c>
      <c r="H6" s="19">
        <f>IF('基本入力'!H39="","",IF('基本入力'!H39=1,"元",'基本入力'!H39))</f>
      </c>
      <c r="I6" s="197" t="s">
        <v>2</v>
      </c>
      <c r="J6" s="197"/>
      <c r="K6" s="19">
        <f>IF(ISBLANK('基本入力'!J39),"",'基本入力'!J39)</f>
      </c>
      <c r="L6" s="198" t="s">
        <v>3</v>
      </c>
      <c r="M6" s="198"/>
      <c r="N6" s="19">
        <f>IF(ISBLANK('基本入力'!L39),"",'基本入力'!L39)</f>
      </c>
      <c r="O6" s="17" t="s">
        <v>4</v>
      </c>
      <c r="P6" s="2"/>
      <c r="R6" s="124"/>
      <c r="S6" s="182"/>
      <c r="T6" s="182"/>
    </row>
    <row r="7" spans="1:16" ht="21" customHeight="1">
      <c r="A7" s="2"/>
      <c r="B7" s="17"/>
      <c r="C7" s="17"/>
      <c r="D7" s="17"/>
      <c r="E7" s="17"/>
      <c r="F7" s="17"/>
      <c r="G7" s="17"/>
      <c r="H7" s="17"/>
      <c r="I7" s="17"/>
      <c r="J7" s="17"/>
      <c r="K7" s="17"/>
      <c r="L7" s="17"/>
      <c r="M7" s="17"/>
      <c r="N7" s="17"/>
      <c r="O7" s="17"/>
      <c r="P7" s="2"/>
    </row>
    <row r="8" spans="1:16" ht="21" customHeight="1">
      <c r="A8" s="2"/>
      <c r="B8" s="17" t="s">
        <v>73</v>
      </c>
      <c r="C8" s="17"/>
      <c r="D8" s="17"/>
      <c r="E8" s="17"/>
      <c r="F8" s="17"/>
      <c r="G8" s="17"/>
      <c r="H8" s="17"/>
      <c r="I8" s="17"/>
      <c r="J8" s="17"/>
      <c r="K8" s="17"/>
      <c r="L8" s="17"/>
      <c r="M8" s="17"/>
      <c r="N8" s="17"/>
      <c r="O8" s="17"/>
      <c r="P8" s="2"/>
    </row>
    <row r="9" spans="1:16" ht="21" customHeight="1">
      <c r="A9" s="2"/>
      <c r="B9" s="17"/>
      <c r="C9" s="17"/>
      <c r="D9" s="17"/>
      <c r="E9" s="17"/>
      <c r="F9" s="17"/>
      <c r="G9" s="17"/>
      <c r="H9" s="17"/>
      <c r="I9" s="17"/>
      <c r="J9" s="17"/>
      <c r="K9" s="17"/>
      <c r="L9" s="17"/>
      <c r="M9" s="17"/>
      <c r="N9" s="17"/>
      <c r="O9" s="17"/>
      <c r="P9" s="2"/>
    </row>
    <row r="10" spans="1:16" ht="15" customHeight="1">
      <c r="A10" s="2"/>
      <c r="B10" s="17"/>
      <c r="C10" s="17"/>
      <c r="D10" s="17"/>
      <c r="E10" s="39" t="s">
        <v>88</v>
      </c>
      <c r="F10" s="201">
        <f>IF(ISBLANK('基本入力'!I15),"","〒"&amp;'基本入力'!G15&amp;"-"&amp;'基本入力'!I15)</f>
      </c>
      <c r="G10" s="201"/>
      <c r="H10" s="201"/>
      <c r="I10" s="201"/>
      <c r="J10" s="201"/>
      <c r="K10" s="201"/>
      <c r="L10" s="201"/>
      <c r="M10" s="201"/>
      <c r="N10" s="201"/>
      <c r="O10" s="17"/>
      <c r="P10" s="2"/>
    </row>
    <row r="11" spans="1:16" ht="27" customHeight="1">
      <c r="A11" s="2"/>
      <c r="B11" s="17"/>
      <c r="C11" s="17"/>
      <c r="D11" s="21"/>
      <c r="E11" s="20"/>
      <c r="F11" s="202">
        <f>IF(ISBLANK('基本入力'!G13),"",'基本入力'!G13)</f>
      </c>
      <c r="G11" s="202"/>
      <c r="H11" s="202"/>
      <c r="I11" s="202"/>
      <c r="J11" s="202"/>
      <c r="K11" s="202"/>
      <c r="L11" s="202"/>
      <c r="M11" s="202"/>
      <c r="N11" s="202"/>
      <c r="O11" s="17"/>
      <c r="P11" s="2"/>
    </row>
    <row r="12" spans="1:16" ht="21" customHeight="1">
      <c r="A12" s="2"/>
      <c r="B12" s="17"/>
      <c r="C12" s="17"/>
      <c r="D12" s="17"/>
      <c r="E12" s="66" t="s">
        <v>29</v>
      </c>
      <c r="F12" s="199">
        <f>IF(ISBLANK('基本入力'!G7),"",'基本入力'!G7)</f>
      </c>
      <c r="G12" s="199"/>
      <c r="H12" s="199"/>
      <c r="I12" s="199"/>
      <c r="J12" s="199"/>
      <c r="K12" s="199"/>
      <c r="L12" s="199"/>
      <c r="M12" s="199"/>
      <c r="N12" s="199"/>
      <c r="O12" s="17"/>
      <c r="P12" s="2"/>
    </row>
    <row r="13" spans="1:16" ht="21" customHeight="1">
      <c r="A13" s="2"/>
      <c r="B13" s="17"/>
      <c r="C13" s="17"/>
      <c r="D13" s="17"/>
      <c r="E13" s="17"/>
      <c r="F13" s="200">
        <f>IF(ISBLANK('基本入力'!J11),"",'基本入力'!G9&amp;"    "&amp;'基本入力'!G11&amp;"　"&amp;'基本入力'!J11)</f>
      </c>
      <c r="G13" s="200"/>
      <c r="H13" s="200"/>
      <c r="I13" s="200"/>
      <c r="J13" s="200"/>
      <c r="K13" s="200"/>
      <c r="L13" s="200"/>
      <c r="M13" s="200"/>
      <c r="N13" s="200"/>
      <c r="O13" s="17"/>
      <c r="P13" s="2"/>
    </row>
    <row r="14" spans="1:16" ht="21" customHeight="1">
      <c r="A14" s="2"/>
      <c r="B14" s="17"/>
      <c r="C14" s="17"/>
      <c r="D14" s="17"/>
      <c r="E14" s="17"/>
      <c r="F14" s="4" t="s">
        <v>74</v>
      </c>
      <c r="G14" s="17"/>
      <c r="H14" s="17"/>
      <c r="I14" s="17"/>
      <c r="J14" s="17"/>
      <c r="K14" s="17"/>
      <c r="L14" s="17"/>
      <c r="M14" s="17"/>
      <c r="N14" s="17"/>
      <c r="O14" s="17"/>
      <c r="P14" s="2"/>
    </row>
    <row r="15" spans="1:16" ht="21" customHeight="1">
      <c r="A15" s="2"/>
      <c r="B15" s="17"/>
      <c r="C15" s="17"/>
      <c r="D15" s="17"/>
      <c r="E15" s="17"/>
      <c r="F15" s="17"/>
      <c r="G15" s="17"/>
      <c r="H15" s="17"/>
      <c r="I15" s="17"/>
      <c r="J15" s="17"/>
      <c r="K15" s="17"/>
      <c r="L15" s="17"/>
      <c r="M15" s="17"/>
      <c r="N15" s="17"/>
      <c r="O15" s="17"/>
      <c r="P15" s="2"/>
    </row>
    <row r="16" spans="1:16" ht="21" customHeight="1">
      <c r="A16" s="2"/>
      <c r="B16" s="193" t="s">
        <v>188</v>
      </c>
      <c r="C16" s="193"/>
      <c r="D16" s="193"/>
      <c r="E16" s="193"/>
      <c r="F16" s="193"/>
      <c r="G16" s="193"/>
      <c r="H16" s="193"/>
      <c r="I16" s="193"/>
      <c r="J16" s="193"/>
      <c r="K16" s="193"/>
      <c r="L16" s="193"/>
      <c r="M16" s="193"/>
      <c r="N16" s="193"/>
      <c r="O16" s="193"/>
      <c r="P16" s="2"/>
    </row>
    <row r="17" spans="1:16" ht="21" customHeight="1">
      <c r="A17" s="2"/>
      <c r="B17" s="193"/>
      <c r="C17" s="193"/>
      <c r="D17" s="193"/>
      <c r="E17" s="193"/>
      <c r="F17" s="193"/>
      <c r="G17" s="193"/>
      <c r="H17" s="193"/>
      <c r="I17" s="193"/>
      <c r="J17" s="193"/>
      <c r="K17" s="193"/>
      <c r="L17" s="193"/>
      <c r="M17" s="193"/>
      <c r="N17" s="193"/>
      <c r="O17" s="193"/>
      <c r="P17" s="2"/>
    </row>
    <row r="18" spans="1:16" ht="35.25" customHeight="1">
      <c r="A18" s="2"/>
      <c r="B18" s="180" t="s">
        <v>127</v>
      </c>
      <c r="C18" s="181"/>
      <c r="D18" s="183" t="s">
        <v>78</v>
      </c>
      <c r="E18" s="184"/>
      <c r="F18" s="184"/>
      <c r="G18" s="184"/>
      <c r="H18" s="184"/>
      <c r="I18" s="184"/>
      <c r="J18" s="184"/>
      <c r="K18" s="184"/>
      <c r="L18" s="184"/>
      <c r="M18" s="184"/>
      <c r="N18" s="184"/>
      <c r="O18" s="184"/>
      <c r="P18" s="2"/>
    </row>
    <row r="19" spans="1:16" ht="36" customHeight="1">
      <c r="A19" s="2"/>
      <c r="B19" s="188" t="s">
        <v>92</v>
      </c>
      <c r="C19" s="189"/>
      <c r="D19" s="173" t="s">
        <v>78</v>
      </c>
      <c r="E19" s="174"/>
      <c r="F19" s="174"/>
      <c r="G19" s="174"/>
      <c r="H19" s="174"/>
      <c r="I19" s="174"/>
      <c r="J19" s="174"/>
      <c r="K19" s="174"/>
      <c r="L19" s="174"/>
      <c r="M19" s="174"/>
      <c r="N19" s="174"/>
      <c r="O19" s="175"/>
      <c r="P19" s="2"/>
    </row>
    <row r="20" spans="1:16" ht="36" customHeight="1">
      <c r="A20" s="2"/>
      <c r="B20" s="190"/>
      <c r="C20" s="191"/>
      <c r="D20" s="176"/>
      <c r="E20" s="177"/>
      <c r="F20" s="177"/>
      <c r="G20" s="177"/>
      <c r="H20" s="177"/>
      <c r="I20" s="177"/>
      <c r="J20" s="177"/>
      <c r="K20" s="177"/>
      <c r="L20" s="177"/>
      <c r="M20" s="177"/>
      <c r="N20" s="177"/>
      <c r="O20" s="178"/>
      <c r="P20" s="2"/>
    </row>
    <row r="21" spans="1:16" ht="30" customHeight="1">
      <c r="A21" s="2"/>
      <c r="B21" s="195" t="s">
        <v>9</v>
      </c>
      <c r="C21" s="56" t="s">
        <v>0</v>
      </c>
      <c r="D21" s="179">
        <f>IF(ISBLANK('基本入力'!G22),"","  "&amp;'基本入力'!G22)</f>
      </c>
      <c r="E21" s="179"/>
      <c r="F21" s="179"/>
      <c r="G21" s="179"/>
      <c r="H21" s="179"/>
      <c r="I21" s="179"/>
      <c r="J21" s="179"/>
      <c r="K21" s="179"/>
      <c r="L21" s="179"/>
      <c r="M21" s="179"/>
      <c r="N21" s="179"/>
      <c r="O21" s="179"/>
      <c r="P21" s="2"/>
    </row>
    <row r="22" spans="1:16" ht="30" customHeight="1">
      <c r="A22" s="2"/>
      <c r="B22" s="195"/>
      <c r="C22" s="57" t="s">
        <v>6</v>
      </c>
      <c r="D22" s="171">
        <f>IF(ISBLANK('基本入力'!J24),"","  "&amp;'基本入力'!G24&amp;"　"&amp;'基本入力'!J24)</f>
      </c>
      <c r="E22" s="171"/>
      <c r="F22" s="171"/>
      <c r="G22" s="171"/>
      <c r="H22" s="171"/>
      <c r="I22" s="171"/>
      <c r="J22" s="171"/>
      <c r="K22" s="171"/>
      <c r="L22" s="171"/>
      <c r="M22" s="171"/>
      <c r="N22" s="171"/>
      <c r="O22" s="171"/>
      <c r="P22" s="2"/>
    </row>
    <row r="23" spans="1:16" ht="30" customHeight="1">
      <c r="A23" s="2"/>
      <c r="B23" s="195"/>
      <c r="C23" s="57" t="s">
        <v>77</v>
      </c>
      <c r="D23" s="171">
        <f>IF(ISBLANK('基本入力'!G26),"","  "&amp;'基本入力'!G26)</f>
      </c>
      <c r="E23" s="194"/>
      <c r="F23" s="194"/>
      <c r="G23" s="194"/>
      <c r="H23" s="194"/>
      <c r="I23" s="194"/>
      <c r="J23" s="194"/>
      <c r="K23" s="194"/>
      <c r="L23" s="194"/>
      <c r="M23" s="194"/>
      <c r="N23" s="194"/>
      <c r="O23" s="194"/>
      <c r="P23" s="2"/>
    </row>
    <row r="24" spans="1:16" ht="30" customHeight="1">
      <c r="A24" s="2"/>
      <c r="B24" s="195"/>
      <c r="C24" s="57" t="s">
        <v>7</v>
      </c>
      <c r="D24" s="171">
        <f>IF(ISBLANK('基本入力'!G28),"","  "&amp;'基本入力'!G28)</f>
      </c>
      <c r="E24" s="171"/>
      <c r="F24" s="171"/>
      <c r="G24" s="171"/>
      <c r="H24" s="171"/>
      <c r="I24" s="171"/>
      <c r="J24" s="171"/>
      <c r="K24" s="171"/>
      <c r="L24" s="171"/>
      <c r="M24" s="171"/>
      <c r="N24" s="171"/>
      <c r="O24" s="171"/>
      <c r="P24" s="2"/>
    </row>
    <row r="25" spans="1:16" ht="30" customHeight="1">
      <c r="A25" s="2"/>
      <c r="B25" s="195"/>
      <c r="C25" s="57" t="s">
        <v>8</v>
      </c>
      <c r="D25" s="171">
        <f>IF(ISBLANK('基本入力'!G30),"","  "&amp;'基本入力'!G30)</f>
      </c>
      <c r="E25" s="171"/>
      <c r="F25" s="171"/>
      <c r="G25" s="171"/>
      <c r="H25" s="171"/>
      <c r="I25" s="171"/>
      <c r="J25" s="171"/>
      <c r="K25" s="171"/>
      <c r="L25" s="171"/>
      <c r="M25" s="171"/>
      <c r="N25" s="171"/>
      <c r="O25" s="171"/>
      <c r="P25" s="2"/>
    </row>
    <row r="26" spans="1:16" ht="30" customHeight="1">
      <c r="A26" s="2"/>
      <c r="B26" s="195"/>
      <c r="C26" s="58" t="s">
        <v>10</v>
      </c>
      <c r="D26" s="172">
        <f>IF(ISBLANK('基本入力'!G32),"","  "&amp;'基本入力'!G32)</f>
      </c>
      <c r="E26" s="172"/>
      <c r="F26" s="172"/>
      <c r="G26" s="172"/>
      <c r="H26" s="172"/>
      <c r="I26" s="172"/>
      <c r="J26" s="172"/>
      <c r="K26" s="172"/>
      <c r="L26" s="172"/>
      <c r="M26" s="172"/>
      <c r="N26" s="172"/>
      <c r="O26" s="172"/>
      <c r="P26" s="2"/>
    </row>
    <row r="27" spans="1:16" ht="21" customHeight="1">
      <c r="A27" s="2"/>
      <c r="B27" s="55" t="s">
        <v>79</v>
      </c>
      <c r="C27" s="43"/>
      <c r="D27" s="43"/>
      <c r="E27" s="44"/>
      <c r="F27" s="55" t="s">
        <v>80</v>
      </c>
      <c r="G27" s="43"/>
      <c r="H27" s="43"/>
      <c r="I27" s="43"/>
      <c r="J27" s="43"/>
      <c r="K27" s="43"/>
      <c r="L27" s="43"/>
      <c r="M27" s="43"/>
      <c r="N27" s="43"/>
      <c r="O27" s="44"/>
      <c r="P27" s="2"/>
    </row>
    <row r="28" spans="1:16" ht="21" customHeight="1">
      <c r="A28" s="2"/>
      <c r="B28" s="25"/>
      <c r="C28" s="26"/>
      <c r="D28" s="26"/>
      <c r="E28" s="27"/>
      <c r="F28" s="25"/>
      <c r="G28" s="26"/>
      <c r="H28" s="26"/>
      <c r="I28" s="26"/>
      <c r="J28" s="26"/>
      <c r="K28" s="26"/>
      <c r="L28" s="26"/>
      <c r="M28" s="26"/>
      <c r="N28" s="26"/>
      <c r="O28" s="27"/>
      <c r="P28" s="2"/>
    </row>
    <row r="29" spans="1:16" ht="21" customHeight="1">
      <c r="A29" s="2"/>
      <c r="B29" s="25"/>
      <c r="C29" s="26"/>
      <c r="D29" s="26"/>
      <c r="E29" s="27"/>
      <c r="F29" s="25"/>
      <c r="G29" s="26"/>
      <c r="H29" s="26"/>
      <c r="I29" s="26"/>
      <c r="J29" s="26"/>
      <c r="K29" s="26"/>
      <c r="L29" s="26"/>
      <c r="M29" s="26"/>
      <c r="N29" s="26"/>
      <c r="O29" s="27"/>
      <c r="P29" s="2"/>
    </row>
    <row r="30" spans="1:16" ht="21" customHeight="1">
      <c r="A30" s="2"/>
      <c r="B30" s="25"/>
      <c r="C30" s="26"/>
      <c r="D30" s="26"/>
      <c r="E30" s="27"/>
      <c r="F30" s="25"/>
      <c r="G30" s="26"/>
      <c r="H30" s="26"/>
      <c r="I30" s="26"/>
      <c r="J30" s="26"/>
      <c r="K30" s="26"/>
      <c r="L30" s="26"/>
      <c r="M30" s="26"/>
      <c r="N30" s="26"/>
      <c r="O30" s="27"/>
      <c r="P30" s="2"/>
    </row>
    <row r="31" spans="1:16" ht="21" customHeight="1">
      <c r="A31" s="2"/>
      <c r="B31" s="25"/>
      <c r="C31" s="26"/>
      <c r="D31" s="26"/>
      <c r="E31" s="27"/>
      <c r="F31" s="25"/>
      <c r="G31" s="26"/>
      <c r="H31" s="26"/>
      <c r="I31" s="26"/>
      <c r="J31" s="26"/>
      <c r="K31" s="26"/>
      <c r="L31" s="26"/>
      <c r="M31" s="26"/>
      <c r="N31" s="26"/>
      <c r="O31" s="27"/>
      <c r="P31" s="2"/>
    </row>
    <row r="32" spans="1:16" ht="21" customHeight="1">
      <c r="A32" s="2"/>
      <c r="B32" s="28"/>
      <c r="C32" s="29"/>
      <c r="D32" s="29"/>
      <c r="E32" s="30"/>
      <c r="F32" s="28"/>
      <c r="G32" s="29"/>
      <c r="H32" s="29"/>
      <c r="I32" s="29"/>
      <c r="J32" s="29"/>
      <c r="K32" s="29"/>
      <c r="L32" s="29"/>
      <c r="M32" s="29"/>
      <c r="N32" s="29"/>
      <c r="O32" s="30"/>
      <c r="P32" s="2"/>
    </row>
    <row r="33" spans="1:16" ht="21" customHeight="1">
      <c r="A33" s="2"/>
      <c r="B33" s="185" t="s">
        <v>226</v>
      </c>
      <c r="C33" s="185" t="s">
        <v>227</v>
      </c>
      <c r="D33" s="185"/>
      <c r="E33" s="185"/>
      <c r="F33" s="185"/>
      <c r="G33" s="185"/>
      <c r="H33" s="185"/>
      <c r="I33" s="185"/>
      <c r="J33" s="185"/>
      <c r="K33" s="185"/>
      <c r="L33" s="185"/>
      <c r="M33" s="185"/>
      <c r="N33" s="185"/>
      <c r="O33" s="185"/>
      <c r="P33" s="2"/>
    </row>
    <row r="34" spans="1:16" ht="21" customHeight="1">
      <c r="A34" s="2"/>
      <c r="B34" s="186"/>
      <c r="C34" s="187"/>
      <c r="D34" s="187"/>
      <c r="E34" s="187"/>
      <c r="F34" s="187"/>
      <c r="G34" s="187"/>
      <c r="H34" s="187"/>
      <c r="I34" s="187"/>
      <c r="J34" s="187"/>
      <c r="K34" s="187"/>
      <c r="L34" s="187"/>
      <c r="M34" s="187"/>
      <c r="N34" s="187"/>
      <c r="O34" s="187"/>
      <c r="P34" s="2"/>
    </row>
    <row r="35" spans="1:16" ht="21" customHeight="1">
      <c r="A35" s="2"/>
      <c r="B35" s="186"/>
      <c r="C35" s="187"/>
      <c r="D35" s="187"/>
      <c r="E35" s="187"/>
      <c r="F35" s="187"/>
      <c r="G35" s="187"/>
      <c r="H35" s="187"/>
      <c r="I35" s="187"/>
      <c r="J35" s="187"/>
      <c r="K35" s="187"/>
      <c r="L35" s="187"/>
      <c r="M35" s="187"/>
      <c r="N35" s="187"/>
      <c r="O35" s="187"/>
      <c r="P35" s="2"/>
    </row>
    <row r="36" spans="1:16" ht="21" customHeight="1">
      <c r="A36" s="2"/>
      <c r="B36" s="186"/>
      <c r="C36" s="187"/>
      <c r="D36" s="187"/>
      <c r="E36" s="187"/>
      <c r="F36" s="187"/>
      <c r="G36" s="187"/>
      <c r="H36" s="187"/>
      <c r="I36" s="187"/>
      <c r="J36" s="187"/>
      <c r="K36" s="187"/>
      <c r="L36" s="187"/>
      <c r="M36" s="187"/>
      <c r="N36" s="187"/>
      <c r="O36" s="187"/>
      <c r="P36" s="2"/>
    </row>
    <row r="37" spans="1:16" ht="21" customHeight="1">
      <c r="A37" s="2"/>
      <c r="B37" s="2"/>
      <c r="C37" s="2"/>
      <c r="D37" s="2"/>
      <c r="E37" s="2"/>
      <c r="F37" s="2"/>
      <c r="G37" s="2"/>
      <c r="H37" s="2"/>
      <c r="I37" s="2"/>
      <c r="J37" s="2"/>
      <c r="K37" s="2"/>
      <c r="L37" s="2"/>
      <c r="M37" s="2"/>
      <c r="N37" s="2"/>
      <c r="O37" s="2"/>
      <c r="P37" s="2"/>
    </row>
  </sheetData>
  <sheetProtection sheet="1" formatCells="0" selectLockedCells="1"/>
  <mergeCells count="25">
    <mergeCell ref="I2:O2"/>
    <mergeCell ref="I6:J6"/>
    <mergeCell ref="L6:M6"/>
    <mergeCell ref="F12:N12"/>
    <mergeCell ref="F13:N13"/>
    <mergeCell ref="F10:N10"/>
    <mergeCell ref="F11:N11"/>
    <mergeCell ref="H4:I4"/>
    <mergeCell ref="K4:L4"/>
    <mergeCell ref="B18:C18"/>
    <mergeCell ref="S4:T6"/>
    <mergeCell ref="D18:O18"/>
    <mergeCell ref="B33:B36"/>
    <mergeCell ref="C33:O36"/>
    <mergeCell ref="B19:C20"/>
    <mergeCell ref="E4:F4"/>
    <mergeCell ref="B16:O17"/>
    <mergeCell ref="D23:O23"/>
    <mergeCell ref="B21:B26"/>
    <mergeCell ref="D24:O24"/>
    <mergeCell ref="D26:O26"/>
    <mergeCell ref="D25:O25"/>
    <mergeCell ref="D22:O22"/>
    <mergeCell ref="D19:O20"/>
    <mergeCell ref="D21:O21"/>
  </mergeCells>
  <conditionalFormatting sqref="H4:I4">
    <cfRule type="expression" priority="2" dxfId="42" stopIfTrue="1">
      <formula>$P$4=2</formula>
    </cfRule>
  </conditionalFormatting>
  <conditionalFormatting sqref="K4:L4">
    <cfRule type="expression" priority="1" dxfId="42" stopIfTrue="1">
      <formula>$P$4=1</formula>
    </cfRule>
  </conditionalFormatting>
  <printOptions horizontalCentered="1"/>
  <pageMargins left="0.7874015748031497" right="0.5511811023622047" top="0.5511811023622047" bottom="0.5511811023622047" header="0.1968503937007874" footer="0.1968503937007874"/>
  <pageSetup horizontalDpi="600" verticalDpi="600" orientation="portrait" paperSize="9" r:id="rId1"/>
  <headerFooter alignWithMargins="0">
    <oddFooter>&amp;L&amp;"ＭＳ 明朝,標準"&amp;9専エ企019   21.7  A4  5年保存</oddFooter>
  </headerFooter>
</worksheet>
</file>

<file path=xl/worksheets/sheet3.xml><?xml version="1.0" encoding="utf-8"?>
<worksheet xmlns="http://schemas.openxmlformats.org/spreadsheetml/2006/main" xmlns:r="http://schemas.openxmlformats.org/officeDocument/2006/relationships">
  <sheetPr>
    <tabColor rgb="FF00B0F0"/>
  </sheetPr>
  <dimension ref="A1:P94"/>
  <sheetViews>
    <sheetView view="pageBreakPreview" zoomScaleSheetLayoutView="100" zoomScalePageLayoutView="0" workbookViewId="0" topLeftCell="A1">
      <selection activeCell="D10" sqref="D10:K24"/>
    </sheetView>
  </sheetViews>
  <sheetFormatPr defaultColWidth="9.00390625" defaultRowHeight="18" customHeight="1"/>
  <cols>
    <col min="1" max="1" width="3.625" style="1" customWidth="1"/>
    <col min="2" max="2" width="2.625" style="1" customWidth="1"/>
    <col min="3" max="3" width="16.625" style="1" customWidth="1"/>
    <col min="4" max="4" width="10.625" style="1" customWidth="1"/>
    <col min="5" max="5" width="1.625" style="1" customWidth="1"/>
    <col min="6" max="6" width="4.625" style="1" customWidth="1"/>
    <col min="7" max="7" width="5.625" style="1" customWidth="1"/>
    <col min="8" max="8" width="11.625" style="1" customWidth="1"/>
    <col min="9" max="9" width="12.625" style="1" customWidth="1"/>
    <col min="10" max="10" width="11.625" style="1" customWidth="1"/>
    <col min="11" max="11" width="12.625" style="1" customWidth="1"/>
    <col min="12" max="12" width="3.625" style="1" customWidth="1"/>
    <col min="13" max="13" width="1.625" style="9" customWidth="1"/>
    <col min="14" max="14" width="3.625" style="72" customWidth="1"/>
    <col min="15" max="15" width="8.625" style="73" customWidth="1"/>
    <col min="16" max="16" width="39.625" style="73" customWidth="1"/>
    <col min="17" max="16384" width="9.00390625" style="1" customWidth="1"/>
  </cols>
  <sheetData>
    <row r="1" spans="1:12" ht="18" customHeight="1">
      <c r="A1" s="125" t="s">
        <v>66</v>
      </c>
      <c r="B1" s="93"/>
      <c r="C1" s="5"/>
      <c r="D1" s="5"/>
      <c r="E1" s="5"/>
      <c r="F1" s="5"/>
      <c r="G1" s="5"/>
      <c r="H1" s="5"/>
      <c r="I1" s="5"/>
      <c r="J1" s="5"/>
      <c r="K1" s="5"/>
      <c r="L1" s="5"/>
    </row>
    <row r="2" spans="1:14" ht="18" customHeight="1">
      <c r="A2" s="12" t="s">
        <v>67</v>
      </c>
      <c r="B2" s="17" t="s">
        <v>189</v>
      </c>
      <c r="I2" s="16"/>
      <c r="J2" s="16"/>
      <c r="K2" s="18" t="str">
        <f>"（"&amp;'基本入力'!M2&amp;" "&amp;IF(ISBLANK('基本入力'!$O$2),"　",'基本入力'!$O$2)&amp;" 年度計画分　エネルギー環境計画書）"</f>
        <v>（令和 　 年度計画分　エネルギー環境計画書）</v>
      </c>
      <c r="L2" s="5"/>
      <c r="N2" s="122" t="s">
        <v>70</v>
      </c>
    </row>
    <row r="3" spans="1:16" ht="18" customHeight="1">
      <c r="A3" s="5"/>
      <c r="B3" s="222" t="s">
        <v>82</v>
      </c>
      <c r="C3" s="223"/>
      <c r="D3" s="206" t="str">
        <f>" "&amp;'基本入力'!G7&amp;"  "</f>
        <v>   </v>
      </c>
      <c r="E3" s="207"/>
      <c r="F3" s="207"/>
      <c r="G3" s="207"/>
      <c r="H3" s="207"/>
      <c r="I3" s="207"/>
      <c r="J3" s="207"/>
      <c r="K3" s="208"/>
      <c r="L3" s="5"/>
      <c r="N3" s="72">
        <v>1</v>
      </c>
      <c r="O3" s="134"/>
      <c r="P3" s="73" t="s">
        <v>206</v>
      </c>
    </row>
    <row r="4" spans="1:16" ht="18" customHeight="1">
      <c r="A4" s="5"/>
      <c r="B4" s="222"/>
      <c r="C4" s="223"/>
      <c r="D4" s="242"/>
      <c r="E4" s="243"/>
      <c r="F4" s="243"/>
      <c r="G4" s="243"/>
      <c r="H4" s="243"/>
      <c r="I4" s="243"/>
      <c r="J4" s="243"/>
      <c r="K4" s="244"/>
      <c r="L4" s="5"/>
      <c r="M4" s="6">
        <f>'基本入力'!G37</f>
        <v>0</v>
      </c>
      <c r="N4" s="72">
        <v>2</v>
      </c>
      <c r="O4" s="241" t="s">
        <v>207</v>
      </c>
      <c r="P4" s="241"/>
    </row>
    <row r="5" spans="1:16" ht="18" customHeight="1">
      <c r="A5" s="5"/>
      <c r="B5" s="239" t="s">
        <v>81</v>
      </c>
      <c r="C5" s="240"/>
      <c r="D5" s="206" t="str">
        <f>" "&amp;'基本入力'!G13</f>
        <v> </v>
      </c>
      <c r="E5" s="207"/>
      <c r="F5" s="207"/>
      <c r="G5" s="207"/>
      <c r="H5" s="207"/>
      <c r="I5" s="207"/>
      <c r="J5" s="207"/>
      <c r="K5" s="208"/>
      <c r="L5" s="5"/>
      <c r="N5" s="127">
        <v>3</v>
      </c>
      <c r="O5" s="233" t="s">
        <v>208</v>
      </c>
      <c r="P5" s="233"/>
    </row>
    <row r="6" spans="1:15" ht="18" customHeight="1">
      <c r="A6" s="5"/>
      <c r="B6" s="239"/>
      <c r="C6" s="240"/>
      <c r="D6" s="242"/>
      <c r="E6" s="243"/>
      <c r="F6" s="243"/>
      <c r="G6" s="243"/>
      <c r="H6" s="243"/>
      <c r="I6" s="243"/>
      <c r="J6" s="243"/>
      <c r="K6" s="244"/>
      <c r="L6" s="5"/>
      <c r="N6" s="72">
        <v>4</v>
      </c>
      <c r="O6" s="73" t="s">
        <v>209</v>
      </c>
    </row>
    <row r="7" spans="1:12" ht="18" customHeight="1">
      <c r="A7" s="5"/>
      <c r="B7" s="88"/>
      <c r="D7" s="17"/>
      <c r="E7" s="17"/>
      <c r="F7" s="17"/>
      <c r="G7" s="17"/>
      <c r="H7" s="17"/>
      <c r="I7" s="17"/>
      <c r="J7" s="17"/>
      <c r="K7" s="17"/>
      <c r="L7" s="5"/>
    </row>
    <row r="8" spans="1:16" ht="18" customHeight="1">
      <c r="A8" s="5"/>
      <c r="B8" s="222" t="s">
        <v>161</v>
      </c>
      <c r="C8" s="223"/>
      <c r="D8" s="206" t="str">
        <f>" "&amp;IF('基本入力'!G17=1,'基本入力'!I17,IF('基本入力'!G17=2,'基本入力'!L17,""))</f>
        <v> </v>
      </c>
      <c r="E8" s="207"/>
      <c r="F8" s="207"/>
      <c r="G8" s="207"/>
      <c r="H8" s="207"/>
      <c r="I8" s="207"/>
      <c r="J8" s="207"/>
      <c r="K8" s="208"/>
      <c r="L8" s="5"/>
      <c r="N8" s="127" t="s">
        <v>218</v>
      </c>
      <c r="O8" s="234" t="s">
        <v>211</v>
      </c>
      <c r="P8" s="235"/>
    </row>
    <row r="9" spans="1:16" ht="18" customHeight="1">
      <c r="A9" s="5"/>
      <c r="B9" s="222"/>
      <c r="C9" s="223"/>
      <c r="D9" s="242"/>
      <c r="E9" s="243"/>
      <c r="F9" s="243"/>
      <c r="G9" s="243"/>
      <c r="H9" s="243"/>
      <c r="I9" s="243"/>
      <c r="J9" s="243"/>
      <c r="K9" s="244"/>
      <c r="L9" s="5"/>
      <c r="N9" s="127"/>
      <c r="O9" s="235"/>
      <c r="P9" s="235"/>
    </row>
    <row r="10" spans="1:15" ht="18" customHeight="1">
      <c r="A10" s="5"/>
      <c r="B10" s="222" t="s">
        <v>195</v>
      </c>
      <c r="C10" s="223"/>
      <c r="D10" s="229"/>
      <c r="E10" s="229"/>
      <c r="F10" s="229"/>
      <c r="G10" s="229"/>
      <c r="H10" s="229"/>
      <c r="I10" s="229"/>
      <c r="J10" s="229"/>
      <c r="K10" s="229"/>
      <c r="L10" s="5"/>
      <c r="N10" s="72">
        <v>6</v>
      </c>
      <c r="O10" s="73" t="s">
        <v>212</v>
      </c>
    </row>
    <row r="11" spans="1:15" ht="18" customHeight="1">
      <c r="A11" s="5"/>
      <c r="B11" s="222"/>
      <c r="C11" s="223"/>
      <c r="D11" s="229"/>
      <c r="E11" s="229"/>
      <c r="F11" s="229"/>
      <c r="G11" s="229"/>
      <c r="H11" s="229"/>
      <c r="I11" s="229"/>
      <c r="J11" s="229"/>
      <c r="K11" s="229"/>
      <c r="L11" s="5"/>
      <c r="N11" s="72">
        <v>7</v>
      </c>
      <c r="O11" s="73" t="s">
        <v>213</v>
      </c>
    </row>
    <row r="12" spans="1:16" ht="18" customHeight="1">
      <c r="A12" s="5"/>
      <c r="B12" s="222"/>
      <c r="C12" s="223"/>
      <c r="D12" s="229"/>
      <c r="E12" s="229"/>
      <c r="F12" s="229"/>
      <c r="G12" s="229"/>
      <c r="H12" s="229"/>
      <c r="I12" s="229"/>
      <c r="J12" s="229"/>
      <c r="K12" s="229"/>
      <c r="L12" s="5"/>
      <c r="N12" s="204" t="s">
        <v>214</v>
      </c>
      <c r="O12" s="233" t="s">
        <v>215</v>
      </c>
      <c r="P12" s="233"/>
    </row>
    <row r="13" spans="1:16" ht="18" customHeight="1">
      <c r="A13" s="5"/>
      <c r="B13" s="222"/>
      <c r="C13" s="223"/>
      <c r="D13" s="229"/>
      <c r="E13" s="229"/>
      <c r="F13" s="229"/>
      <c r="G13" s="229"/>
      <c r="H13" s="229"/>
      <c r="I13" s="229"/>
      <c r="J13" s="229"/>
      <c r="K13" s="229"/>
      <c r="L13" s="5"/>
      <c r="N13" s="205"/>
      <c r="O13" s="233"/>
      <c r="P13" s="233"/>
    </row>
    <row r="14" spans="1:16" ht="18" customHeight="1">
      <c r="A14" s="5"/>
      <c r="B14" s="222"/>
      <c r="C14" s="223"/>
      <c r="D14" s="229"/>
      <c r="E14" s="229"/>
      <c r="F14" s="229"/>
      <c r="G14" s="229"/>
      <c r="H14" s="229"/>
      <c r="I14" s="229"/>
      <c r="J14" s="229"/>
      <c r="K14" s="229"/>
      <c r="L14" s="5"/>
      <c r="N14" s="204" t="s">
        <v>216</v>
      </c>
      <c r="O14" s="182" t="s">
        <v>217</v>
      </c>
      <c r="P14" s="182"/>
    </row>
    <row r="15" spans="1:16" ht="18" customHeight="1">
      <c r="A15" s="5"/>
      <c r="B15" s="222"/>
      <c r="C15" s="223"/>
      <c r="D15" s="229"/>
      <c r="E15" s="229"/>
      <c r="F15" s="229"/>
      <c r="G15" s="229"/>
      <c r="H15" s="229"/>
      <c r="I15" s="229"/>
      <c r="J15" s="229"/>
      <c r="K15" s="229"/>
      <c r="L15" s="5"/>
      <c r="N15" s="204"/>
      <c r="O15" s="182"/>
      <c r="P15" s="182"/>
    </row>
    <row r="16" spans="1:16" ht="18" customHeight="1">
      <c r="A16" s="5"/>
      <c r="B16" s="222"/>
      <c r="C16" s="223"/>
      <c r="D16" s="229"/>
      <c r="E16" s="229"/>
      <c r="F16" s="229"/>
      <c r="G16" s="229"/>
      <c r="H16" s="229"/>
      <c r="I16" s="229"/>
      <c r="J16" s="229"/>
      <c r="K16" s="229"/>
      <c r="L16" s="5"/>
      <c r="N16" s="204"/>
      <c r="O16" s="182"/>
      <c r="P16" s="182"/>
    </row>
    <row r="17" spans="1:12" ht="18" customHeight="1">
      <c r="A17" s="5"/>
      <c r="B17" s="222"/>
      <c r="C17" s="223"/>
      <c r="D17" s="229"/>
      <c r="E17" s="229"/>
      <c r="F17" s="229"/>
      <c r="G17" s="229"/>
      <c r="H17" s="229"/>
      <c r="I17" s="229"/>
      <c r="J17" s="229"/>
      <c r="K17" s="229"/>
      <c r="L17" s="5"/>
    </row>
    <row r="18" spans="1:16" ht="18" customHeight="1">
      <c r="A18" s="5"/>
      <c r="B18" s="222"/>
      <c r="C18" s="223"/>
      <c r="D18" s="229"/>
      <c r="E18" s="229"/>
      <c r="F18" s="229"/>
      <c r="G18" s="229"/>
      <c r="H18" s="229"/>
      <c r="I18" s="229"/>
      <c r="J18" s="229"/>
      <c r="K18" s="229"/>
      <c r="L18" s="5"/>
      <c r="N18" s="204"/>
      <c r="O18" s="233"/>
      <c r="P18" s="233"/>
    </row>
    <row r="19" spans="1:16" ht="18" customHeight="1">
      <c r="A19" s="5"/>
      <c r="B19" s="222"/>
      <c r="C19" s="223"/>
      <c r="D19" s="229"/>
      <c r="E19" s="229"/>
      <c r="F19" s="229"/>
      <c r="G19" s="229"/>
      <c r="H19" s="229"/>
      <c r="I19" s="229"/>
      <c r="J19" s="229"/>
      <c r="K19" s="229"/>
      <c r="L19" s="5"/>
      <c r="N19" s="205"/>
      <c r="O19" s="233"/>
      <c r="P19" s="233"/>
    </row>
    <row r="20" spans="1:16" ht="18" customHeight="1">
      <c r="A20" s="5"/>
      <c r="B20" s="222"/>
      <c r="C20" s="223"/>
      <c r="D20" s="229"/>
      <c r="E20" s="229"/>
      <c r="F20" s="229"/>
      <c r="G20" s="229"/>
      <c r="H20" s="229"/>
      <c r="I20" s="229"/>
      <c r="J20" s="229"/>
      <c r="K20" s="229"/>
      <c r="L20" s="5"/>
      <c r="N20" s="204"/>
      <c r="O20" s="233"/>
      <c r="P20" s="233"/>
    </row>
    <row r="21" spans="1:16" ht="18" customHeight="1">
      <c r="A21" s="5"/>
      <c r="B21" s="222"/>
      <c r="C21" s="223"/>
      <c r="D21" s="229"/>
      <c r="E21" s="229"/>
      <c r="F21" s="229"/>
      <c r="G21" s="229"/>
      <c r="H21" s="229"/>
      <c r="I21" s="229"/>
      <c r="J21" s="229"/>
      <c r="K21" s="229"/>
      <c r="L21" s="5"/>
      <c r="N21" s="204"/>
      <c r="O21" s="233"/>
      <c r="P21" s="233"/>
    </row>
    <row r="22" spans="1:16" ht="18" customHeight="1">
      <c r="A22" s="5"/>
      <c r="B22" s="222"/>
      <c r="C22" s="223"/>
      <c r="D22" s="229"/>
      <c r="E22" s="229"/>
      <c r="F22" s="229"/>
      <c r="G22" s="229"/>
      <c r="H22" s="229"/>
      <c r="I22" s="229"/>
      <c r="J22" s="229"/>
      <c r="K22" s="229"/>
      <c r="L22" s="5"/>
      <c r="N22" s="204"/>
      <c r="O22" s="233"/>
      <c r="P22" s="233"/>
    </row>
    <row r="23" spans="1:12" ht="18" customHeight="1">
      <c r="A23" s="5"/>
      <c r="B23" s="222"/>
      <c r="C23" s="223"/>
      <c r="D23" s="229"/>
      <c r="E23" s="229"/>
      <c r="F23" s="229"/>
      <c r="G23" s="229"/>
      <c r="H23" s="229"/>
      <c r="I23" s="229"/>
      <c r="J23" s="229"/>
      <c r="K23" s="229"/>
      <c r="L23" s="5"/>
    </row>
    <row r="24" spans="1:12" ht="18" customHeight="1">
      <c r="A24" s="5"/>
      <c r="B24" s="222"/>
      <c r="C24" s="223"/>
      <c r="D24" s="229"/>
      <c r="E24" s="229"/>
      <c r="F24" s="229"/>
      <c r="G24" s="229"/>
      <c r="H24" s="229"/>
      <c r="I24" s="229"/>
      <c r="J24" s="229"/>
      <c r="K24" s="229"/>
      <c r="L24" s="5"/>
    </row>
    <row r="25" spans="1:12" ht="18" customHeight="1">
      <c r="A25" s="5"/>
      <c r="B25" s="222" t="s">
        <v>163</v>
      </c>
      <c r="C25" s="223"/>
      <c r="D25" s="229"/>
      <c r="E25" s="229"/>
      <c r="F25" s="229"/>
      <c r="G25" s="229"/>
      <c r="H25" s="229"/>
      <c r="I25" s="229"/>
      <c r="J25" s="229"/>
      <c r="K25" s="229"/>
      <c r="L25" s="5"/>
    </row>
    <row r="26" spans="1:12" ht="18" customHeight="1">
      <c r="A26" s="5"/>
      <c r="B26" s="222"/>
      <c r="C26" s="223"/>
      <c r="D26" s="229"/>
      <c r="E26" s="229"/>
      <c r="F26" s="229"/>
      <c r="G26" s="229"/>
      <c r="H26" s="229"/>
      <c r="I26" s="229"/>
      <c r="J26" s="229"/>
      <c r="K26" s="229"/>
      <c r="L26" s="5"/>
    </row>
    <row r="27" spans="1:12" ht="18" customHeight="1">
      <c r="A27" s="5"/>
      <c r="B27" s="222"/>
      <c r="C27" s="223"/>
      <c r="D27" s="229"/>
      <c r="E27" s="229"/>
      <c r="F27" s="229"/>
      <c r="G27" s="229"/>
      <c r="H27" s="229"/>
      <c r="I27" s="229"/>
      <c r="J27" s="229"/>
      <c r="K27" s="229"/>
      <c r="L27" s="5"/>
    </row>
    <row r="28" spans="1:12" ht="18" customHeight="1">
      <c r="A28" s="5"/>
      <c r="B28" s="222"/>
      <c r="C28" s="223"/>
      <c r="D28" s="229"/>
      <c r="E28" s="229"/>
      <c r="F28" s="229"/>
      <c r="G28" s="229"/>
      <c r="H28" s="229"/>
      <c r="I28" s="229"/>
      <c r="J28" s="229"/>
      <c r="K28" s="229"/>
      <c r="L28" s="5"/>
    </row>
    <row r="29" spans="1:12" ht="18" customHeight="1">
      <c r="A29" s="5"/>
      <c r="B29" s="222"/>
      <c r="C29" s="223"/>
      <c r="D29" s="229"/>
      <c r="E29" s="229"/>
      <c r="F29" s="229"/>
      <c r="G29" s="229"/>
      <c r="H29" s="229"/>
      <c r="I29" s="229"/>
      <c r="J29" s="229"/>
      <c r="K29" s="229"/>
      <c r="L29" s="5"/>
    </row>
    <row r="30" spans="1:12" ht="18" customHeight="1">
      <c r="A30" s="5"/>
      <c r="B30" s="222"/>
      <c r="C30" s="223"/>
      <c r="D30" s="229"/>
      <c r="E30" s="229"/>
      <c r="F30" s="229"/>
      <c r="G30" s="229"/>
      <c r="H30" s="229"/>
      <c r="I30" s="229"/>
      <c r="J30" s="229"/>
      <c r="K30" s="229"/>
      <c r="L30" s="5"/>
    </row>
    <row r="31" spans="1:12" ht="18" customHeight="1">
      <c r="A31" s="5"/>
      <c r="B31" s="222"/>
      <c r="C31" s="223"/>
      <c r="D31" s="229"/>
      <c r="E31" s="229"/>
      <c r="F31" s="229"/>
      <c r="G31" s="229"/>
      <c r="H31" s="229"/>
      <c r="I31" s="229"/>
      <c r="J31" s="229"/>
      <c r="K31" s="229"/>
      <c r="L31" s="5"/>
    </row>
    <row r="32" spans="1:12" ht="18" customHeight="1">
      <c r="A32" s="5"/>
      <c r="B32" s="222"/>
      <c r="C32" s="223"/>
      <c r="D32" s="229"/>
      <c r="E32" s="229"/>
      <c r="F32" s="229"/>
      <c r="G32" s="229"/>
      <c r="H32" s="229"/>
      <c r="I32" s="229"/>
      <c r="J32" s="229"/>
      <c r="K32" s="229"/>
      <c r="L32" s="5"/>
    </row>
    <row r="33" spans="1:12" ht="18" customHeight="1">
      <c r="A33" s="5"/>
      <c r="B33" s="222" t="s">
        <v>164</v>
      </c>
      <c r="C33" s="223"/>
      <c r="D33" s="236" t="s">
        <v>76</v>
      </c>
      <c r="E33" s="237"/>
      <c r="F33" s="237"/>
      <c r="G33" s="225"/>
      <c r="H33" s="224" t="s">
        <v>223</v>
      </c>
      <c r="I33" s="225"/>
      <c r="J33" s="224" t="s">
        <v>186</v>
      </c>
      <c r="K33" s="238"/>
      <c r="L33" s="5"/>
    </row>
    <row r="34" spans="1:12" ht="18" customHeight="1">
      <c r="A34" s="5"/>
      <c r="B34" s="222"/>
      <c r="C34" s="223"/>
      <c r="D34" s="82" t="s">
        <v>151</v>
      </c>
      <c r="E34" s="83" t="s">
        <v>150</v>
      </c>
      <c r="F34" s="83">
        <f>IF(ISBLANK('基本入力'!O$2),"",F$35-1)</f>
      </c>
      <c r="G34" s="79" t="s">
        <v>149</v>
      </c>
      <c r="H34" s="90"/>
      <c r="I34" s="79" t="s">
        <v>155</v>
      </c>
      <c r="J34" s="90"/>
      <c r="K34" s="80" t="s">
        <v>155</v>
      </c>
      <c r="L34" s="5"/>
    </row>
    <row r="35" spans="1:12" ht="18" customHeight="1">
      <c r="A35" s="5"/>
      <c r="B35" s="222"/>
      <c r="C35" s="223"/>
      <c r="D35" s="82" t="s">
        <v>152</v>
      </c>
      <c r="E35" s="83" t="s">
        <v>150</v>
      </c>
      <c r="F35" s="83">
        <f>IF('基本入力'!O2="","",IF(AND('基本入力'!M2="令和",'基本入力'!O2="元"),2019,IF('基本入力'!M2="平成",'基本入力'!O2+1988,'基本入力'!O2+2018)))</f>
      </c>
      <c r="G35" s="79" t="s">
        <v>149</v>
      </c>
      <c r="H35" s="90"/>
      <c r="I35" s="79" t="s">
        <v>155</v>
      </c>
      <c r="J35" s="90"/>
      <c r="K35" s="80" t="s">
        <v>155</v>
      </c>
      <c r="L35" s="5"/>
    </row>
    <row r="36" spans="1:12" ht="18" customHeight="1">
      <c r="A36" s="5"/>
      <c r="B36" s="222"/>
      <c r="C36" s="223"/>
      <c r="D36" s="82" t="s">
        <v>153</v>
      </c>
      <c r="E36" s="83" t="s">
        <v>150</v>
      </c>
      <c r="F36" s="83">
        <f>IF(ISBLANK('基本入力'!H$41),"",'基本入力'!H$41+2018)</f>
      </c>
      <c r="G36" s="79" t="s">
        <v>149</v>
      </c>
      <c r="H36" s="90"/>
      <c r="I36" s="79" t="s">
        <v>155</v>
      </c>
      <c r="J36" s="90"/>
      <c r="K36" s="80" t="s">
        <v>155</v>
      </c>
      <c r="L36" s="5"/>
    </row>
    <row r="37" spans="1:12" ht="18" customHeight="1">
      <c r="A37" s="5"/>
      <c r="B37" s="222"/>
      <c r="C37" s="223"/>
      <c r="D37" s="82" t="s">
        <v>154</v>
      </c>
      <c r="E37" s="83" t="s">
        <v>150</v>
      </c>
      <c r="F37" s="83">
        <f>IF(ISBLANK('基本入力'!H$43),"",'基本入力'!H$43+2018)</f>
      </c>
      <c r="G37" s="79" t="s">
        <v>149</v>
      </c>
      <c r="H37" s="90"/>
      <c r="I37" s="79" t="s">
        <v>155</v>
      </c>
      <c r="J37" s="90"/>
      <c r="K37" s="80" t="s">
        <v>155</v>
      </c>
      <c r="L37" s="5"/>
    </row>
    <row r="38" spans="1:12" ht="18" customHeight="1">
      <c r="A38" s="5"/>
      <c r="B38" s="222"/>
      <c r="C38" s="223"/>
      <c r="D38" s="212" t="s">
        <v>75</v>
      </c>
      <c r="E38" s="213"/>
      <c r="F38" s="213"/>
      <c r="G38" s="213"/>
      <c r="H38" s="213"/>
      <c r="I38" s="213"/>
      <c r="J38" s="213"/>
      <c r="K38" s="214"/>
      <c r="L38" s="5"/>
    </row>
    <row r="39" spans="1:12" ht="18" customHeight="1">
      <c r="A39" s="5"/>
      <c r="B39" s="222"/>
      <c r="C39" s="223"/>
      <c r="D39" s="215"/>
      <c r="E39" s="216"/>
      <c r="F39" s="216"/>
      <c r="G39" s="216"/>
      <c r="H39" s="216"/>
      <c r="I39" s="216"/>
      <c r="J39" s="216"/>
      <c r="K39" s="217"/>
      <c r="L39" s="5"/>
    </row>
    <row r="40" spans="1:12" ht="18" customHeight="1">
      <c r="A40" s="5"/>
      <c r="B40" s="222"/>
      <c r="C40" s="223"/>
      <c r="D40" s="215"/>
      <c r="E40" s="216"/>
      <c r="F40" s="216"/>
      <c r="G40" s="216"/>
      <c r="H40" s="216"/>
      <c r="I40" s="216"/>
      <c r="J40" s="216"/>
      <c r="K40" s="217"/>
      <c r="L40" s="5"/>
    </row>
    <row r="41" spans="1:12" ht="18" customHeight="1">
      <c r="A41" s="5"/>
      <c r="B41" s="222"/>
      <c r="C41" s="223"/>
      <c r="D41" s="215"/>
      <c r="E41" s="216"/>
      <c r="F41" s="216"/>
      <c r="G41" s="216"/>
      <c r="H41" s="216"/>
      <c r="I41" s="216"/>
      <c r="J41" s="216"/>
      <c r="K41" s="217"/>
      <c r="L41" s="5"/>
    </row>
    <row r="42" spans="1:12" ht="18" customHeight="1">
      <c r="A42" s="85"/>
      <c r="B42" s="222"/>
      <c r="C42" s="223"/>
      <c r="D42" s="218"/>
      <c r="E42" s="219"/>
      <c r="F42" s="219"/>
      <c r="G42" s="219"/>
      <c r="H42" s="219"/>
      <c r="I42" s="219"/>
      <c r="J42" s="219"/>
      <c r="K42" s="220"/>
      <c r="L42" s="5"/>
    </row>
    <row r="43" spans="1:12" ht="18" customHeight="1">
      <c r="A43" s="85"/>
      <c r="B43" s="187" t="s">
        <v>168</v>
      </c>
      <c r="C43" s="187" t="s">
        <v>224</v>
      </c>
      <c r="D43" s="221"/>
      <c r="E43" s="221"/>
      <c r="F43" s="221"/>
      <c r="G43" s="221"/>
      <c r="H43" s="221"/>
      <c r="I43" s="221"/>
      <c r="J43" s="221"/>
      <c r="K43" s="221"/>
      <c r="L43" s="5"/>
    </row>
    <row r="44" spans="1:12" ht="18" customHeight="1">
      <c r="A44" s="85"/>
      <c r="B44" s="187"/>
      <c r="C44" s="187"/>
      <c r="D44" s="186"/>
      <c r="E44" s="186"/>
      <c r="F44" s="186"/>
      <c r="G44" s="186"/>
      <c r="H44" s="186"/>
      <c r="I44" s="186"/>
      <c r="J44" s="186"/>
      <c r="K44" s="186"/>
      <c r="L44" s="5"/>
    </row>
    <row r="45" spans="1:12" ht="18" customHeight="1">
      <c r="A45" s="85"/>
      <c r="B45" s="187"/>
      <c r="C45" s="186"/>
      <c r="D45" s="186"/>
      <c r="E45" s="186"/>
      <c r="F45" s="186"/>
      <c r="G45" s="186"/>
      <c r="H45" s="186"/>
      <c r="I45" s="186"/>
      <c r="J45" s="186"/>
      <c r="K45" s="186"/>
      <c r="L45" s="5"/>
    </row>
    <row r="46" spans="1:12" ht="18" customHeight="1">
      <c r="A46" s="13" t="s">
        <v>66</v>
      </c>
      <c r="B46" s="187"/>
      <c r="C46" s="186"/>
      <c r="D46" s="186"/>
      <c r="E46" s="186"/>
      <c r="F46" s="186"/>
      <c r="G46" s="186"/>
      <c r="H46" s="186"/>
      <c r="I46" s="186"/>
      <c r="J46" s="186"/>
      <c r="K46" s="186"/>
      <c r="L46" s="5"/>
    </row>
    <row r="47" spans="1:16" s="7" customFormat="1" ht="18" customHeight="1">
      <c r="A47" s="11" t="s">
        <v>68</v>
      </c>
      <c r="B47" s="23" t="s">
        <v>190</v>
      </c>
      <c r="C47" s="23"/>
      <c r="D47" s="24"/>
      <c r="E47" s="24"/>
      <c r="F47" s="24"/>
      <c r="G47" s="24"/>
      <c r="H47" s="24"/>
      <c r="I47" s="24"/>
      <c r="J47" s="24"/>
      <c r="K47" s="87" t="str">
        <f>"（"&amp;'基本入力'!M2&amp;" "&amp;IF(ISBLANK('基本入力'!$O$2),"　",'基本入力'!$O$2)&amp;" 年度計画分　エネルギー環境計画書）"</f>
        <v>（令和 　 年度計画分　エネルギー環境計画書）</v>
      </c>
      <c r="L47" s="8"/>
      <c r="M47" s="10"/>
      <c r="N47" s="128"/>
      <c r="O47" s="129"/>
      <c r="P47" s="129"/>
    </row>
    <row r="48" spans="1:12" ht="18" customHeight="1">
      <c r="A48" s="5"/>
      <c r="B48" s="222" t="s">
        <v>165</v>
      </c>
      <c r="C48" s="223"/>
      <c r="D48" s="206" t="s">
        <v>169</v>
      </c>
      <c r="E48" s="207"/>
      <c r="F48" s="207"/>
      <c r="G48" s="207"/>
      <c r="H48" s="207"/>
      <c r="I48" s="207"/>
      <c r="J48" s="207"/>
      <c r="K48" s="208"/>
      <c r="L48" s="5"/>
    </row>
    <row r="49" spans="1:14" ht="18" customHeight="1">
      <c r="A49" s="5"/>
      <c r="B49" s="222"/>
      <c r="C49" s="223"/>
      <c r="D49" s="209"/>
      <c r="E49" s="210"/>
      <c r="F49" s="210"/>
      <c r="G49" s="210"/>
      <c r="H49" s="210"/>
      <c r="I49" s="210"/>
      <c r="J49" s="210"/>
      <c r="K49" s="211"/>
      <c r="L49" s="5"/>
      <c r="M49" s="1"/>
      <c r="N49" s="73"/>
    </row>
    <row r="50" spans="1:14" ht="18" customHeight="1">
      <c r="A50" s="5"/>
      <c r="B50" s="222"/>
      <c r="C50" s="223"/>
      <c r="D50" s="231" t="s">
        <v>76</v>
      </c>
      <c r="E50" s="232"/>
      <c r="F50" s="232"/>
      <c r="G50" s="230"/>
      <c r="H50" s="226" t="s">
        <v>157</v>
      </c>
      <c r="I50" s="230"/>
      <c r="J50" s="226" t="s">
        <v>158</v>
      </c>
      <c r="K50" s="227"/>
      <c r="L50" s="5"/>
      <c r="M50" s="1"/>
      <c r="N50" s="73"/>
    </row>
    <row r="51" spans="1:14" ht="18" customHeight="1">
      <c r="A51" s="5"/>
      <c r="B51" s="222"/>
      <c r="C51" s="223"/>
      <c r="D51" s="82" t="s">
        <v>151</v>
      </c>
      <c r="E51" s="83" t="s">
        <v>150</v>
      </c>
      <c r="F51" s="83">
        <f>IF(ISBLANK('基本入力'!O$2),"",F$35-1)</f>
      </c>
      <c r="G51" s="79" t="s">
        <v>149</v>
      </c>
      <c r="H51" s="94"/>
      <c r="I51" s="81" t="s">
        <v>102</v>
      </c>
      <c r="J51" s="95"/>
      <c r="K51" s="80" t="s">
        <v>183</v>
      </c>
      <c r="L51" s="5"/>
      <c r="M51" s="1"/>
      <c r="N51" s="73"/>
    </row>
    <row r="52" spans="1:14" ht="18" customHeight="1">
      <c r="A52" s="5"/>
      <c r="B52" s="222"/>
      <c r="C52" s="223"/>
      <c r="D52" s="82" t="s">
        <v>152</v>
      </c>
      <c r="E52" s="83" t="s">
        <v>150</v>
      </c>
      <c r="F52" s="83">
        <f>IF('基本入力'!O2="","",IF(AND('基本入力'!M2="令和",'基本入力'!O2="元"),2019,IF('基本入力'!M2="平成",'基本入力'!O2+1988,'基本入力'!O2+2018)))</f>
      </c>
      <c r="G52" s="79" t="s">
        <v>149</v>
      </c>
      <c r="H52" s="94"/>
      <c r="I52" s="81" t="s">
        <v>102</v>
      </c>
      <c r="J52" s="95"/>
      <c r="K52" s="80" t="s">
        <v>183</v>
      </c>
      <c r="L52" s="5"/>
      <c r="M52" s="1"/>
      <c r="N52" s="73"/>
    </row>
    <row r="53" spans="1:14" ht="18" customHeight="1">
      <c r="A53" s="5"/>
      <c r="B53" s="222"/>
      <c r="C53" s="223"/>
      <c r="D53" s="82" t="s">
        <v>153</v>
      </c>
      <c r="E53" s="83" t="s">
        <v>150</v>
      </c>
      <c r="F53" s="83">
        <f>IF(ISBLANK('基本入力'!H$41),"",'基本入力'!H$41+2018)</f>
      </c>
      <c r="G53" s="79" t="s">
        <v>149</v>
      </c>
      <c r="H53" s="94"/>
      <c r="I53" s="81" t="s">
        <v>102</v>
      </c>
      <c r="J53" s="95"/>
      <c r="K53" s="80" t="s">
        <v>183</v>
      </c>
      <c r="L53" s="5"/>
      <c r="M53" s="1"/>
      <c r="N53" s="73"/>
    </row>
    <row r="54" spans="1:14" ht="18" customHeight="1">
      <c r="A54" s="5"/>
      <c r="B54" s="222"/>
      <c r="C54" s="223"/>
      <c r="D54" s="82" t="s">
        <v>154</v>
      </c>
      <c r="E54" s="83" t="s">
        <v>150</v>
      </c>
      <c r="F54" s="83">
        <f>IF(ISBLANK('基本入力'!H$43),"",'基本入力'!H$43+2018)</f>
      </c>
      <c r="G54" s="79" t="s">
        <v>149</v>
      </c>
      <c r="H54" s="94"/>
      <c r="I54" s="81" t="s">
        <v>102</v>
      </c>
      <c r="J54" s="95"/>
      <c r="K54" s="80" t="s">
        <v>183</v>
      </c>
      <c r="L54" s="5"/>
      <c r="M54" s="1"/>
      <c r="N54" s="73"/>
    </row>
    <row r="55" spans="1:14" ht="18" customHeight="1">
      <c r="A55" s="5"/>
      <c r="B55" s="222"/>
      <c r="C55" s="223"/>
      <c r="D55" s="212" t="s">
        <v>156</v>
      </c>
      <c r="E55" s="213"/>
      <c r="F55" s="213"/>
      <c r="G55" s="213"/>
      <c r="H55" s="213"/>
      <c r="I55" s="213"/>
      <c r="J55" s="213"/>
      <c r="K55" s="214"/>
      <c r="L55" s="5"/>
      <c r="M55" s="1"/>
      <c r="N55" s="73"/>
    </row>
    <row r="56" spans="1:14" ht="18" customHeight="1">
      <c r="A56" s="5"/>
      <c r="B56" s="222"/>
      <c r="C56" s="223"/>
      <c r="D56" s="228"/>
      <c r="E56" s="228"/>
      <c r="F56" s="228"/>
      <c r="G56" s="228"/>
      <c r="H56" s="228"/>
      <c r="I56" s="228"/>
      <c r="J56" s="228"/>
      <c r="K56" s="228"/>
      <c r="L56" s="5"/>
      <c r="M56" s="1"/>
      <c r="N56" s="73"/>
    </row>
    <row r="57" spans="1:14" ht="18" customHeight="1">
      <c r="A57" s="5"/>
      <c r="B57" s="222"/>
      <c r="C57" s="223"/>
      <c r="D57" s="229"/>
      <c r="E57" s="229"/>
      <c r="F57" s="229"/>
      <c r="G57" s="229"/>
      <c r="H57" s="229"/>
      <c r="I57" s="229"/>
      <c r="J57" s="229"/>
      <c r="K57" s="229"/>
      <c r="L57" s="5"/>
      <c r="M57" s="1"/>
      <c r="N57" s="73"/>
    </row>
    <row r="58" spans="1:14" ht="18" customHeight="1">
      <c r="A58" s="5"/>
      <c r="B58" s="222"/>
      <c r="C58" s="223"/>
      <c r="D58" s="229"/>
      <c r="E58" s="229"/>
      <c r="F58" s="229"/>
      <c r="G58" s="229"/>
      <c r="H58" s="229"/>
      <c r="I58" s="229"/>
      <c r="J58" s="229"/>
      <c r="K58" s="229"/>
      <c r="L58" s="5"/>
      <c r="M58" s="1"/>
      <c r="N58" s="73"/>
    </row>
    <row r="59" spans="1:14" ht="18" customHeight="1">
      <c r="A59" s="5"/>
      <c r="B59" s="222"/>
      <c r="C59" s="223"/>
      <c r="D59" s="229"/>
      <c r="E59" s="229"/>
      <c r="F59" s="229"/>
      <c r="G59" s="229"/>
      <c r="H59" s="229"/>
      <c r="I59" s="229"/>
      <c r="J59" s="229"/>
      <c r="K59" s="229"/>
      <c r="L59" s="5"/>
      <c r="M59" s="1"/>
      <c r="N59" s="73"/>
    </row>
    <row r="60" spans="1:14" ht="18" customHeight="1">
      <c r="A60" s="5"/>
      <c r="B60" s="222"/>
      <c r="C60" s="223"/>
      <c r="D60" s="206" t="s">
        <v>170</v>
      </c>
      <c r="E60" s="207"/>
      <c r="F60" s="207"/>
      <c r="G60" s="207"/>
      <c r="H60" s="207"/>
      <c r="I60" s="207"/>
      <c r="J60" s="207"/>
      <c r="K60" s="208"/>
      <c r="L60" s="5"/>
      <c r="M60" s="1"/>
      <c r="N60" s="73"/>
    </row>
    <row r="61" spans="1:14" ht="18" customHeight="1">
      <c r="A61" s="5"/>
      <c r="B61" s="222"/>
      <c r="C61" s="223"/>
      <c r="D61" s="209"/>
      <c r="E61" s="210"/>
      <c r="F61" s="210"/>
      <c r="G61" s="210"/>
      <c r="H61" s="210"/>
      <c r="I61" s="210"/>
      <c r="J61" s="210"/>
      <c r="K61" s="211"/>
      <c r="L61" s="5"/>
      <c r="M61" s="1"/>
      <c r="N61" s="73"/>
    </row>
    <row r="62" spans="1:14" ht="18" customHeight="1">
      <c r="A62" s="5"/>
      <c r="B62" s="222"/>
      <c r="C62" s="223"/>
      <c r="D62" s="231" t="s">
        <v>76</v>
      </c>
      <c r="E62" s="232"/>
      <c r="F62" s="232"/>
      <c r="G62" s="230"/>
      <c r="H62" s="226" t="s">
        <v>159</v>
      </c>
      <c r="I62" s="230"/>
      <c r="J62" s="226" t="s">
        <v>160</v>
      </c>
      <c r="K62" s="227"/>
      <c r="L62" s="5"/>
      <c r="M62" s="1"/>
      <c r="N62" s="73"/>
    </row>
    <row r="63" spans="1:14" ht="18" customHeight="1">
      <c r="A63" s="5"/>
      <c r="B63" s="222"/>
      <c r="C63" s="223"/>
      <c r="D63" s="84" t="s">
        <v>151</v>
      </c>
      <c r="E63" s="83" t="s">
        <v>150</v>
      </c>
      <c r="F63" s="83">
        <f>IF(ISBLANK('基本入力'!O$2),"",F$35-1)</f>
      </c>
      <c r="G63" s="81" t="s">
        <v>149</v>
      </c>
      <c r="H63" s="94"/>
      <c r="I63" s="81" t="s">
        <v>102</v>
      </c>
      <c r="J63" s="95"/>
      <c r="K63" s="80" t="s">
        <v>183</v>
      </c>
      <c r="L63" s="5"/>
      <c r="M63" s="1"/>
      <c r="N63" s="73"/>
    </row>
    <row r="64" spans="1:14" ht="18" customHeight="1">
      <c r="A64" s="5"/>
      <c r="B64" s="222"/>
      <c r="C64" s="223"/>
      <c r="D64" s="84" t="s">
        <v>152</v>
      </c>
      <c r="E64" s="83" t="s">
        <v>150</v>
      </c>
      <c r="F64" s="83">
        <f>IF('基本入力'!O2="","",IF(AND('基本入力'!M2="令和",'基本入力'!O2="元"),2019,IF('基本入力'!M2="平成",'基本入力'!O2+1988,'基本入力'!O2+2018)))</f>
      </c>
      <c r="G64" s="81" t="s">
        <v>149</v>
      </c>
      <c r="H64" s="94"/>
      <c r="I64" s="81" t="s">
        <v>102</v>
      </c>
      <c r="J64" s="95"/>
      <c r="K64" s="80" t="s">
        <v>183</v>
      </c>
      <c r="L64" s="5"/>
      <c r="M64" s="1"/>
      <c r="N64" s="73"/>
    </row>
    <row r="65" spans="1:14" ht="18" customHeight="1">
      <c r="A65" s="5"/>
      <c r="B65" s="222"/>
      <c r="C65" s="223"/>
      <c r="D65" s="84" t="s">
        <v>153</v>
      </c>
      <c r="E65" s="83" t="s">
        <v>150</v>
      </c>
      <c r="F65" s="83">
        <f>IF(ISBLANK('基本入力'!H$41),"",'基本入力'!H$41+2018)</f>
      </c>
      <c r="G65" s="81" t="s">
        <v>149</v>
      </c>
      <c r="H65" s="94"/>
      <c r="I65" s="81" t="s">
        <v>102</v>
      </c>
      <c r="J65" s="95"/>
      <c r="K65" s="80" t="s">
        <v>183</v>
      </c>
      <c r="L65" s="5"/>
      <c r="M65" s="1"/>
      <c r="N65" s="73"/>
    </row>
    <row r="66" spans="1:14" ht="18" customHeight="1">
      <c r="A66" s="5"/>
      <c r="B66" s="222"/>
      <c r="C66" s="223"/>
      <c r="D66" s="84" t="s">
        <v>154</v>
      </c>
      <c r="E66" s="83" t="s">
        <v>150</v>
      </c>
      <c r="F66" s="83">
        <f>IF(ISBLANK('基本入力'!H$43),"",'基本入力'!H$43+2018)</f>
      </c>
      <c r="G66" s="81" t="s">
        <v>149</v>
      </c>
      <c r="H66" s="94"/>
      <c r="I66" s="81" t="s">
        <v>102</v>
      </c>
      <c r="J66" s="95"/>
      <c r="K66" s="80" t="s">
        <v>183</v>
      </c>
      <c r="L66" s="5"/>
      <c r="M66" s="1"/>
      <c r="N66" s="73"/>
    </row>
    <row r="67" spans="1:14" ht="18" customHeight="1">
      <c r="A67" s="5"/>
      <c r="B67" s="222"/>
      <c r="C67" s="223"/>
      <c r="D67" s="212" t="s">
        <v>156</v>
      </c>
      <c r="E67" s="213"/>
      <c r="F67" s="213"/>
      <c r="G67" s="213"/>
      <c r="H67" s="213"/>
      <c r="I67" s="213"/>
      <c r="J67" s="213"/>
      <c r="K67" s="214"/>
      <c r="L67" s="5"/>
      <c r="M67" s="1"/>
      <c r="N67" s="73"/>
    </row>
    <row r="68" spans="1:14" ht="18" customHeight="1">
      <c r="A68" s="5"/>
      <c r="B68" s="222"/>
      <c r="C68" s="223"/>
      <c r="D68" s="228"/>
      <c r="E68" s="228"/>
      <c r="F68" s="228"/>
      <c r="G68" s="228"/>
      <c r="H68" s="228"/>
      <c r="I68" s="228"/>
      <c r="J68" s="228"/>
      <c r="K68" s="228"/>
      <c r="L68" s="5"/>
      <c r="M68" s="1"/>
      <c r="N68" s="73"/>
    </row>
    <row r="69" spans="1:14" ht="18" customHeight="1">
      <c r="A69" s="5"/>
      <c r="B69" s="222"/>
      <c r="C69" s="223"/>
      <c r="D69" s="229"/>
      <c r="E69" s="229"/>
      <c r="F69" s="229"/>
      <c r="G69" s="229"/>
      <c r="H69" s="229"/>
      <c r="I69" s="229"/>
      <c r="J69" s="229"/>
      <c r="K69" s="229"/>
      <c r="L69" s="5"/>
      <c r="M69" s="1"/>
      <c r="N69" s="73"/>
    </row>
    <row r="70" spans="1:14" ht="18" customHeight="1">
      <c r="A70" s="5"/>
      <c r="B70" s="222"/>
      <c r="C70" s="223"/>
      <c r="D70" s="229"/>
      <c r="E70" s="229"/>
      <c r="F70" s="229"/>
      <c r="G70" s="229"/>
      <c r="H70" s="229"/>
      <c r="I70" s="229"/>
      <c r="J70" s="229"/>
      <c r="K70" s="229"/>
      <c r="L70" s="5"/>
      <c r="M70" s="1"/>
      <c r="N70" s="73"/>
    </row>
    <row r="71" spans="1:14" ht="18" customHeight="1">
      <c r="A71" s="5"/>
      <c r="B71" s="222"/>
      <c r="C71" s="223"/>
      <c r="D71" s="229"/>
      <c r="E71" s="229"/>
      <c r="F71" s="229"/>
      <c r="G71" s="229"/>
      <c r="H71" s="229"/>
      <c r="I71" s="229"/>
      <c r="J71" s="229"/>
      <c r="K71" s="229"/>
      <c r="L71" s="5"/>
      <c r="M71" s="1"/>
      <c r="N71" s="73"/>
    </row>
    <row r="72" spans="1:14" ht="18" customHeight="1">
      <c r="A72" s="5"/>
      <c r="B72" s="222" t="s">
        <v>162</v>
      </c>
      <c r="C72" s="223"/>
      <c r="D72" s="228"/>
      <c r="E72" s="228"/>
      <c r="F72" s="228"/>
      <c r="G72" s="228"/>
      <c r="H72" s="228"/>
      <c r="I72" s="228"/>
      <c r="J72" s="228"/>
      <c r="K72" s="228"/>
      <c r="L72" s="5"/>
      <c r="M72" s="1"/>
      <c r="N72" s="73"/>
    </row>
    <row r="73" spans="1:14" ht="18" customHeight="1">
      <c r="A73" s="5"/>
      <c r="B73" s="222"/>
      <c r="C73" s="223"/>
      <c r="D73" s="229"/>
      <c r="E73" s="229"/>
      <c r="F73" s="229"/>
      <c r="G73" s="229"/>
      <c r="H73" s="229"/>
      <c r="I73" s="229"/>
      <c r="J73" s="229"/>
      <c r="K73" s="229"/>
      <c r="L73" s="5"/>
      <c r="M73" s="1"/>
      <c r="N73" s="73"/>
    </row>
    <row r="74" spans="1:14" ht="18" customHeight="1">
      <c r="A74" s="5"/>
      <c r="B74" s="222"/>
      <c r="C74" s="223"/>
      <c r="D74" s="229"/>
      <c r="E74" s="229"/>
      <c r="F74" s="229"/>
      <c r="G74" s="229"/>
      <c r="H74" s="229"/>
      <c r="I74" s="229"/>
      <c r="J74" s="229"/>
      <c r="K74" s="229"/>
      <c r="L74" s="5"/>
      <c r="M74" s="1"/>
      <c r="N74" s="73"/>
    </row>
    <row r="75" spans="1:14" ht="18" customHeight="1">
      <c r="A75" s="5"/>
      <c r="B75" s="222"/>
      <c r="C75" s="223"/>
      <c r="D75" s="229"/>
      <c r="E75" s="229"/>
      <c r="F75" s="229"/>
      <c r="G75" s="229"/>
      <c r="H75" s="229"/>
      <c r="I75" s="229"/>
      <c r="J75" s="229"/>
      <c r="K75" s="229"/>
      <c r="L75" s="5"/>
      <c r="M75" s="1"/>
      <c r="N75" s="73"/>
    </row>
    <row r="76" spans="1:14" ht="18" customHeight="1">
      <c r="A76" s="5"/>
      <c r="B76" s="222" t="s">
        <v>166</v>
      </c>
      <c r="C76" s="223"/>
      <c r="D76" s="228"/>
      <c r="E76" s="228"/>
      <c r="F76" s="228"/>
      <c r="G76" s="228"/>
      <c r="H76" s="228"/>
      <c r="I76" s="228"/>
      <c r="J76" s="228"/>
      <c r="K76" s="228"/>
      <c r="L76" s="5"/>
      <c r="M76" s="1"/>
      <c r="N76" s="73"/>
    </row>
    <row r="77" spans="1:14" ht="18" customHeight="1">
      <c r="A77" s="5"/>
      <c r="B77" s="222"/>
      <c r="C77" s="223"/>
      <c r="D77" s="229"/>
      <c r="E77" s="229"/>
      <c r="F77" s="229"/>
      <c r="G77" s="229"/>
      <c r="H77" s="229"/>
      <c r="I77" s="229"/>
      <c r="J77" s="229"/>
      <c r="K77" s="229"/>
      <c r="L77" s="5"/>
      <c r="M77" s="1"/>
      <c r="N77" s="73"/>
    </row>
    <row r="78" spans="1:14" ht="18" customHeight="1">
      <c r="A78" s="5"/>
      <c r="B78" s="222"/>
      <c r="C78" s="223"/>
      <c r="D78" s="229"/>
      <c r="E78" s="229"/>
      <c r="F78" s="229"/>
      <c r="G78" s="229"/>
      <c r="H78" s="229"/>
      <c r="I78" s="229"/>
      <c r="J78" s="229"/>
      <c r="K78" s="229"/>
      <c r="L78" s="5"/>
      <c r="M78" s="1"/>
      <c r="N78" s="73"/>
    </row>
    <row r="79" spans="1:14" ht="18" customHeight="1">
      <c r="A79" s="5"/>
      <c r="B79" s="222"/>
      <c r="C79" s="223"/>
      <c r="D79" s="229"/>
      <c r="E79" s="229"/>
      <c r="F79" s="229"/>
      <c r="G79" s="229"/>
      <c r="H79" s="229"/>
      <c r="I79" s="229"/>
      <c r="J79" s="229"/>
      <c r="K79" s="229"/>
      <c r="L79" s="5"/>
      <c r="M79" s="1"/>
      <c r="N79" s="73"/>
    </row>
    <row r="80" spans="1:14" ht="18" customHeight="1">
      <c r="A80" s="5"/>
      <c r="B80" s="222" t="s">
        <v>167</v>
      </c>
      <c r="C80" s="223"/>
      <c r="D80" s="228"/>
      <c r="E80" s="228"/>
      <c r="F80" s="228"/>
      <c r="G80" s="228"/>
      <c r="H80" s="228"/>
      <c r="I80" s="228"/>
      <c r="J80" s="228"/>
      <c r="K80" s="228"/>
      <c r="L80" s="5"/>
      <c r="M80" s="1"/>
      <c r="N80" s="73"/>
    </row>
    <row r="81" spans="1:14" ht="18" customHeight="1">
      <c r="A81" s="5"/>
      <c r="B81" s="222"/>
      <c r="C81" s="223"/>
      <c r="D81" s="229"/>
      <c r="E81" s="229"/>
      <c r="F81" s="229"/>
      <c r="G81" s="229"/>
      <c r="H81" s="229"/>
      <c r="I81" s="229"/>
      <c r="J81" s="229"/>
      <c r="K81" s="229"/>
      <c r="L81" s="5"/>
      <c r="M81" s="1"/>
      <c r="N81" s="73"/>
    </row>
    <row r="82" spans="1:14" ht="18" customHeight="1">
      <c r="A82" s="5"/>
      <c r="B82" s="222"/>
      <c r="C82" s="223"/>
      <c r="D82" s="229"/>
      <c r="E82" s="229"/>
      <c r="F82" s="229"/>
      <c r="G82" s="229"/>
      <c r="H82" s="229"/>
      <c r="I82" s="229"/>
      <c r="J82" s="229"/>
      <c r="K82" s="229"/>
      <c r="L82" s="5"/>
      <c r="M82" s="1"/>
      <c r="N82" s="73"/>
    </row>
    <row r="83" spans="1:14" ht="18" customHeight="1">
      <c r="A83" s="5"/>
      <c r="B83" s="222"/>
      <c r="C83" s="223"/>
      <c r="D83" s="229"/>
      <c r="E83" s="229"/>
      <c r="F83" s="229"/>
      <c r="G83" s="229"/>
      <c r="H83" s="229"/>
      <c r="I83" s="229"/>
      <c r="J83" s="229"/>
      <c r="K83" s="229"/>
      <c r="L83" s="5"/>
      <c r="M83" s="1"/>
      <c r="N83" s="73"/>
    </row>
    <row r="84" spans="1:14" ht="18" customHeight="1">
      <c r="A84" s="5"/>
      <c r="B84" s="222" t="s">
        <v>171</v>
      </c>
      <c r="C84" s="223"/>
      <c r="D84" s="228"/>
      <c r="E84" s="228"/>
      <c r="F84" s="228"/>
      <c r="G84" s="228"/>
      <c r="H84" s="228"/>
      <c r="I84" s="228"/>
      <c r="J84" s="228"/>
      <c r="K84" s="228"/>
      <c r="L84" s="5"/>
      <c r="M84" s="1"/>
      <c r="N84" s="73"/>
    </row>
    <row r="85" spans="1:14" ht="18" customHeight="1">
      <c r="A85" s="5"/>
      <c r="B85" s="222"/>
      <c r="C85" s="223"/>
      <c r="D85" s="229"/>
      <c r="E85" s="229"/>
      <c r="F85" s="229"/>
      <c r="G85" s="229"/>
      <c r="H85" s="229"/>
      <c r="I85" s="229"/>
      <c r="J85" s="229"/>
      <c r="K85" s="229"/>
      <c r="L85" s="5"/>
      <c r="M85" s="1"/>
      <c r="N85" s="73"/>
    </row>
    <row r="86" spans="1:14" ht="18" customHeight="1">
      <c r="A86" s="5"/>
      <c r="B86" s="222"/>
      <c r="C86" s="223"/>
      <c r="D86" s="229"/>
      <c r="E86" s="229"/>
      <c r="F86" s="229"/>
      <c r="G86" s="229"/>
      <c r="H86" s="229"/>
      <c r="I86" s="229"/>
      <c r="J86" s="229"/>
      <c r="K86" s="229"/>
      <c r="L86" s="5"/>
      <c r="M86" s="1"/>
      <c r="N86" s="73"/>
    </row>
    <row r="87" spans="1:14" ht="15" customHeight="1">
      <c r="A87" s="89"/>
      <c r="B87" s="222"/>
      <c r="C87" s="223"/>
      <c r="D87" s="229"/>
      <c r="E87" s="229"/>
      <c r="F87" s="229"/>
      <c r="G87" s="229"/>
      <c r="H87" s="229"/>
      <c r="I87" s="229"/>
      <c r="J87" s="229"/>
      <c r="K87" s="229"/>
      <c r="L87" s="5"/>
      <c r="M87" s="1"/>
      <c r="N87" s="73"/>
    </row>
    <row r="88" spans="1:14" ht="18" customHeight="1">
      <c r="A88" s="89"/>
      <c r="B88" s="185" t="s">
        <v>232</v>
      </c>
      <c r="C88" s="185" t="s">
        <v>230</v>
      </c>
      <c r="D88" s="185"/>
      <c r="E88" s="185"/>
      <c r="F88" s="185"/>
      <c r="G88" s="185"/>
      <c r="H88" s="185"/>
      <c r="I88" s="185"/>
      <c r="J88" s="185"/>
      <c r="K88" s="185"/>
      <c r="L88" s="5"/>
      <c r="M88" s="1"/>
      <c r="N88" s="73"/>
    </row>
    <row r="89" spans="1:14" ht="18" customHeight="1">
      <c r="A89" s="89"/>
      <c r="B89" s="186"/>
      <c r="C89" s="187"/>
      <c r="D89" s="187"/>
      <c r="E89" s="187"/>
      <c r="F89" s="187"/>
      <c r="G89" s="187"/>
      <c r="H89" s="187"/>
      <c r="I89" s="187"/>
      <c r="J89" s="187"/>
      <c r="K89" s="187"/>
      <c r="L89" s="5"/>
      <c r="M89" s="1"/>
      <c r="N89" s="73"/>
    </row>
    <row r="90" spans="1:14" ht="18" customHeight="1">
      <c r="A90" s="89"/>
      <c r="B90" s="186"/>
      <c r="C90" s="187"/>
      <c r="D90" s="187"/>
      <c r="E90" s="187"/>
      <c r="F90" s="187"/>
      <c r="G90" s="187"/>
      <c r="H90" s="187"/>
      <c r="I90" s="187"/>
      <c r="J90" s="187"/>
      <c r="K90" s="187"/>
      <c r="L90" s="5"/>
      <c r="M90" s="1"/>
      <c r="N90" s="73"/>
    </row>
    <row r="91" spans="1:14" ht="18" customHeight="1">
      <c r="A91" s="89"/>
      <c r="B91" s="186"/>
      <c r="C91" s="187"/>
      <c r="D91" s="187"/>
      <c r="E91" s="187"/>
      <c r="F91" s="187"/>
      <c r="G91" s="187"/>
      <c r="H91" s="187"/>
      <c r="I91" s="187"/>
      <c r="J91" s="187"/>
      <c r="K91" s="187"/>
      <c r="L91" s="5"/>
      <c r="M91" s="1"/>
      <c r="N91" s="73"/>
    </row>
    <row r="92" spans="1:14" ht="18" customHeight="1">
      <c r="A92" s="89"/>
      <c r="B92" s="186"/>
      <c r="C92" s="187"/>
      <c r="D92" s="187"/>
      <c r="E92" s="187"/>
      <c r="F92" s="187"/>
      <c r="G92" s="187"/>
      <c r="H92" s="187"/>
      <c r="I92" s="187"/>
      <c r="J92" s="187"/>
      <c r="K92" s="187"/>
      <c r="L92" s="5"/>
      <c r="M92" s="1"/>
      <c r="N92" s="73"/>
    </row>
    <row r="93" spans="1:14" ht="21" customHeight="1">
      <c r="A93" s="13" t="s">
        <v>66</v>
      </c>
      <c r="B93" s="186"/>
      <c r="C93" s="187"/>
      <c r="D93" s="187"/>
      <c r="E93" s="187"/>
      <c r="F93" s="187"/>
      <c r="G93" s="187"/>
      <c r="H93" s="187"/>
      <c r="I93" s="187"/>
      <c r="J93" s="187"/>
      <c r="K93" s="187"/>
      <c r="L93" s="5"/>
      <c r="M93" s="1"/>
      <c r="N93" s="73"/>
    </row>
    <row r="94" spans="1:14" ht="18" customHeight="1">
      <c r="A94" s="11" t="s">
        <v>69</v>
      </c>
      <c r="B94" s="86"/>
      <c r="C94" s="5"/>
      <c r="D94" s="5"/>
      <c r="E94" s="5"/>
      <c r="F94" s="5"/>
      <c r="G94" s="5"/>
      <c r="H94" s="5"/>
      <c r="I94" s="5"/>
      <c r="J94" s="5"/>
      <c r="K94" s="5"/>
      <c r="L94" s="5"/>
      <c r="M94" s="1"/>
      <c r="N94" s="73"/>
    </row>
  </sheetData>
  <sheetProtection sheet="1" formatCells="0" selectLockedCells="1"/>
  <mergeCells count="52">
    <mergeCell ref="O14:P16"/>
    <mergeCell ref="O5:P5"/>
    <mergeCell ref="O4:P4"/>
    <mergeCell ref="D3:K4"/>
    <mergeCell ref="D5:K6"/>
    <mergeCell ref="D8:K9"/>
    <mergeCell ref="J33:K33"/>
    <mergeCell ref="B3:C4"/>
    <mergeCell ref="B5:C6"/>
    <mergeCell ref="B8:C9"/>
    <mergeCell ref="B25:C32"/>
    <mergeCell ref="B10:C24"/>
    <mergeCell ref="O18:P19"/>
    <mergeCell ref="O20:P22"/>
    <mergeCell ref="O8:P9"/>
    <mergeCell ref="D33:G33"/>
    <mergeCell ref="D38:K38"/>
    <mergeCell ref="D25:K32"/>
    <mergeCell ref="D10:K24"/>
    <mergeCell ref="N12:N13"/>
    <mergeCell ref="O12:P13"/>
    <mergeCell ref="N14:N16"/>
    <mergeCell ref="B88:B93"/>
    <mergeCell ref="C88:K93"/>
    <mergeCell ref="D84:K87"/>
    <mergeCell ref="B72:C75"/>
    <mergeCell ref="B76:C79"/>
    <mergeCell ref="D50:G50"/>
    <mergeCell ref="D62:G62"/>
    <mergeCell ref="D67:K67"/>
    <mergeCell ref="H50:I50"/>
    <mergeCell ref="J50:K50"/>
    <mergeCell ref="J62:K62"/>
    <mergeCell ref="B80:C83"/>
    <mergeCell ref="B84:C87"/>
    <mergeCell ref="D80:K83"/>
    <mergeCell ref="D72:K75"/>
    <mergeCell ref="D76:K79"/>
    <mergeCell ref="D68:K71"/>
    <mergeCell ref="B48:C71"/>
    <mergeCell ref="H62:I62"/>
    <mergeCell ref="D56:K59"/>
    <mergeCell ref="N18:N19"/>
    <mergeCell ref="N20:N22"/>
    <mergeCell ref="D60:K61"/>
    <mergeCell ref="B43:B46"/>
    <mergeCell ref="D55:K55"/>
    <mergeCell ref="D48:K49"/>
    <mergeCell ref="D39:K42"/>
    <mergeCell ref="C43:K46"/>
    <mergeCell ref="B33:C42"/>
    <mergeCell ref="H33:I33"/>
  </mergeCells>
  <conditionalFormatting sqref="D10:K24">
    <cfRule type="expression" priority="14" dxfId="0" stopIfTrue="1">
      <formula>ISBLANK($D$10)</formula>
    </cfRule>
  </conditionalFormatting>
  <conditionalFormatting sqref="D25:K32">
    <cfRule type="expression" priority="9" dxfId="0" stopIfTrue="1">
      <formula>ISBLANK($D$25)</formula>
    </cfRule>
  </conditionalFormatting>
  <conditionalFormatting sqref="H34">
    <cfRule type="expression" priority="8" dxfId="0" stopIfTrue="1">
      <formula>ISBLANK(H34)</formula>
    </cfRule>
  </conditionalFormatting>
  <conditionalFormatting sqref="H35:H37 J34:J37">
    <cfRule type="expression" priority="7" dxfId="0" stopIfTrue="1">
      <formula>ISBLANK(H34)</formula>
    </cfRule>
  </conditionalFormatting>
  <conditionalFormatting sqref="H51:H54 J51:J54">
    <cfRule type="expression" priority="6" dxfId="0" stopIfTrue="1">
      <formula>ISBLANK(H51)</formula>
    </cfRule>
  </conditionalFormatting>
  <conditionalFormatting sqref="H63:H66 J63:J66">
    <cfRule type="expression" priority="5" dxfId="0" stopIfTrue="1">
      <formula>ISBLANK(H63)</formula>
    </cfRule>
  </conditionalFormatting>
  <conditionalFormatting sqref="D56:K59">
    <cfRule type="expression" priority="4" dxfId="0" stopIfTrue="1">
      <formula>ISBLANK(D56)</formula>
    </cfRule>
  </conditionalFormatting>
  <conditionalFormatting sqref="D68:K71">
    <cfRule type="expression" priority="3" dxfId="0" stopIfTrue="1">
      <formula>ISBLANK(D68)</formula>
    </cfRule>
  </conditionalFormatting>
  <conditionalFormatting sqref="D72:K87">
    <cfRule type="expression" priority="2" dxfId="0" stopIfTrue="1">
      <formula>ISBLANK(D72)</formula>
    </cfRule>
  </conditionalFormatting>
  <conditionalFormatting sqref="D39:K42">
    <cfRule type="expression" priority="1" dxfId="0" stopIfTrue="1">
      <formula>ISBLANK(D39)</formula>
    </cfRule>
  </conditionalFormatting>
  <dataValidations count="2">
    <dataValidation allowBlank="1" showInputMessage="1" showErrorMessage="1" imeMode="hiragana" sqref="D47:J47 D10:K32 D39:K42 D56:K59 D68:K87"/>
    <dataValidation allowBlank="1" showInputMessage="1" showErrorMessage="1" imeMode="halfAlpha" sqref="H34:H37 J34:J37 H51:H54 J51:J54 H63:H66 J63:J66"/>
  </dataValidations>
  <printOptions/>
  <pageMargins left="0.7874015748031497" right="0.5118110236220472" top="0.5118110236220472" bottom="0.5118110236220472" header="0.1968503937007874" footer="0.1968503937007874"/>
  <pageSetup horizontalDpi="600" verticalDpi="600" orientation="portrait" paperSize="9" r:id="rId1"/>
  <headerFooter alignWithMargins="0">
    <oddFooter>&amp;L&amp;"ＭＳ 明朝,標準"&amp;9専エ企019   21.7  A4  5年保存</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tabColor rgb="FFFFFF00"/>
  </sheetPr>
  <dimension ref="A1:Q37"/>
  <sheetViews>
    <sheetView view="pageBreakPreview" zoomScaleSheetLayoutView="100" zoomScalePageLayoutView="0" workbookViewId="0" topLeftCell="A1">
      <selection activeCell="B2" sqref="B2"/>
    </sheetView>
  </sheetViews>
  <sheetFormatPr defaultColWidth="9.00390625" defaultRowHeight="21" customHeight="1"/>
  <cols>
    <col min="1" max="1" width="3.625" style="3" customWidth="1"/>
    <col min="2" max="2" width="5.625" style="3" customWidth="1"/>
    <col min="3" max="3" width="19.625" style="3" customWidth="1"/>
    <col min="4" max="4" width="7.625" style="3" customWidth="1"/>
    <col min="5" max="5" width="8.625" style="3" customWidth="1"/>
    <col min="6" max="6" width="15.625" style="3" customWidth="1"/>
    <col min="7" max="7" width="5.625" style="3" customWidth="1"/>
    <col min="8" max="8" width="4.625" style="3" customWidth="1"/>
    <col min="9" max="9" width="3.625" style="3" customWidth="1"/>
    <col min="10" max="10" width="4.625" style="3" customWidth="1"/>
    <col min="11" max="11" width="3.625" style="3" customWidth="1"/>
    <col min="12" max="12" width="4.625" style="3" customWidth="1"/>
    <col min="13" max="13" width="5.625" style="3" customWidth="1"/>
    <col min="14" max="14" width="3.625" style="3" customWidth="1"/>
    <col min="15" max="15" width="1.625" style="3" customWidth="1"/>
    <col min="16" max="16" width="3.625" style="73" customWidth="1"/>
    <col min="17" max="17" width="8.625" style="73" customWidth="1"/>
    <col min="18" max="18" width="39.625" style="73" customWidth="1"/>
    <col min="19" max="16384" width="9.00390625" style="3" customWidth="1"/>
  </cols>
  <sheetData>
    <row r="1" spans="1:14" ht="21" customHeight="1">
      <c r="A1" s="2"/>
      <c r="B1" s="2"/>
      <c r="C1" s="2"/>
      <c r="D1" s="2"/>
      <c r="E1" s="2"/>
      <c r="F1" s="2"/>
      <c r="G1" s="2"/>
      <c r="H1" s="2"/>
      <c r="I1" s="2"/>
      <c r="J1" s="2"/>
      <c r="K1" s="2"/>
      <c r="L1" s="2"/>
      <c r="M1" s="2"/>
      <c r="N1" s="2"/>
    </row>
    <row r="2" spans="1:16" ht="21" customHeight="1">
      <c r="A2" s="2"/>
      <c r="B2" s="17" t="s">
        <v>187</v>
      </c>
      <c r="I2" s="248"/>
      <c r="J2" s="248"/>
      <c r="K2" s="248"/>
      <c r="L2" s="248"/>
      <c r="M2" s="248"/>
      <c r="N2" s="2"/>
      <c r="P2" s="122" t="s">
        <v>70</v>
      </c>
    </row>
    <row r="3" spans="1:17" ht="21" customHeight="1">
      <c r="A3" s="2"/>
      <c r="B3" s="17"/>
      <c r="I3" s="16"/>
      <c r="J3" s="16"/>
      <c r="K3" s="16"/>
      <c r="L3" s="16"/>
      <c r="M3" s="16"/>
      <c r="N3" s="2"/>
      <c r="P3" s="72">
        <v>1</v>
      </c>
      <c r="Q3" s="73" t="s">
        <v>203</v>
      </c>
    </row>
    <row r="4" spans="1:14" ht="21" customHeight="1">
      <c r="A4" s="2"/>
      <c r="B4" s="192" t="s">
        <v>11</v>
      </c>
      <c r="C4" s="249"/>
      <c r="D4" s="249"/>
      <c r="E4" s="249"/>
      <c r="F4" s="249"/>
      <c r="G4" s="249"/>
      <c r="H4" s="249"/>
      <c r="I4" s="249"/>
      <c r="J4" s="249"/>
      <c r="K4" s="249"/>
      <c r="L4" s="249"/>
      <c r="M4" s="249"/>
      <c r="N4" s="51"/>
    </row>
    <row r="5" spans="1:14" ht="21" customHeight="1">
      <c r="A5" s="2"/>
      <c r="I5" s="4"/>
      <c r="J5" s="4"/>
      <c r="K5" s="4"/>
      <c r="L5" s="4"/>
      <c r="M5" s="4"/>
      <c r="N5" s="2"/>
    </row>
    <row r="6" spans="1:14" ht="21" customHeight="1">
      <c r="A6" s="2"/>
      <c r="G6" s="17" t="s">
        <v>220</v>
      </c>
      <c r="H6" s="19">
        <f>IF(ISBLANK('基本入力'!H50),"",'基本入力'!H50)</f>
      </c>
      <c r="I6" s="17" t="s">
        <v>2</v>
      </c>
      <c r="J6" s="19">
        <f>IF(ISBLANK('基本入力'!J50),"",'基本入力'!J50)</f>
      </c>
      <c r="K6" s="17" t="s">
        <v>3</v>
      </c>
      <c r="L6" s="19">
        <f>IF(ISBLANK('基本入力'!L50),"",'基本入力'!L50)</f>
      </c>
      <c r="M6" s="17" t="s">
        <v>4</v>
      </c>
      <c r="N6" s="2"/>
    </row>
    <row r="7" spans="1:14" ht="21" customHeight="1">
      <c r="A7" s="2"/>
      <c r="N7" s="2"/>
    </row>
    <row r="8" spans="1:14" ht="21" customHeight="1">
      <c r="A8" s="2"/>
      <c r="B8" s="17" t="s">
        <v>73</v>
      </c>
      <c r="N8" s="2"/>
    </row>
    <row r="9" spans="1:14" ht="21" customHeight="1">
      <c r="A9" s="2"/>
      <c r="N9" s="2"/>
    </row>
    <row r="10" spans="1:14" ht="15" customHeight="1">
      <c r="A10" s="2"/>
      <c r="E10" s="39" t="s">
        <v>88</v>
      </c>
      <c r="F10" s="201">
        <f>IF(ISBLANK('基本入力'!I15),"","〒"&amp;'基本入力'!G15&amp;"-"&amp;'基本入力'!I15)</f>
      </c>
      <c r="G10" s="201"/>
      <c r="H10" s="201"/>
      <c r="I10" s="201"/>
      <c r="J10" s="201"/>
      <c r="K10" s="201"/>
      <c r="L10" s="201"/>
      <c r="M10" s="64"/>
      <c r="N10" s="67"/>
    </row>
    <row r="11" spans="1:14" ht="27" customHeight="1">
      <c r="A11" s="2"/>
      <c r="E11" s="20"/>
      <c r="F11" s="202">
        <f>IF(ISBLANK('基本入力'!G13),"",'基本入力'!G13)</f>
      </c>
      <c r="G11" s="202"/>
      <c r="H11" s="202"/>
      <c r="I11" s="202"/>
      <c r="J11" s="202"/>
      <c r="K11" s="202"/>
      <c r="L11" s="202"/>
      <c r="M11" s="64"/>
      <c r="N11" s="67"/>
    </row>
    <row r="12" spans="1:14" ht="21" customHeight="1">
      <c r="A12" s="2"/>
      <c r="E12" s="66" t="s">
        <v>29</v>
      </c>
      <c r="F12" s="199">
        <f>IF(ISBLANK('基本入力'!G7),"",'基本入力'!G7)</f>
      </c>
      <c r="G12" s="199"/>
      <c r="H12" s="199"/>
      <c r="I12" s="199"/>
      <c r="J12" s="199"/>
      <c r="K12" s="199"/>
      <c r="L12" s="199"/>
      <c r="M12" s="65"/>
      <c r="N12" s="68"/>
    </row>
    <row r="13" spans="1:14" ht="21" customHeight="1">
      <c r="A13" s="2"/>
      <c r="E13" s="17"/>
      <c r="F13" s="200">
        <f>IF(ISBLANK('基本入力'!J11),"",'基本入力'!G9&amp;"    "&amp;'基本入力'!G11&amp;"　"&amp;'基本入力'!J11)</f>
      </c>
      <c r="G13" s="200"/>
      <c r="H13" s="200"/>
      <c r="I13" s="200"/>
      <c r="J13" s="200"/>
      <c r="K13" s="200"/>
      <c r="L13" s="200"/>
      <c r="M13" s="17"/>
      <c r="N13" s="69"/>
    </row>
    <row r="14" spans="1:14" ht="21" customHeight="1">
      <c r="A14" s="2"/>
      <c r="E14" s="17"/>
      <c r="F14" s="4" t="s">
        <v>74</v>
      </c>
      <c r="G14" s="17"/>
      <c r="H14" s="17"/>
      <c r="I14" s="17"/>
      <c r="J14" s="17"/>
      <c r="K14" s="17"/>
      <c r="L14" s="17"/>
      <c r="M14" s="17"/>
      <c r="N14" s="2"/>
    </row>
    <row r="15" spans="1:14" ht="21" customHeight="1">
      <c r="A15" s="2"/>
      <c r="N15" s="2"/>
    </row>
    <row r="16" spans="1:14" ht="21" customHeight="1">
      <c r="A16" s="2"/>
      <c r="B16" s="193" t="s">
        <v>184</v>
      </c>
      <c r="C16" s="193"/>
      <c r="D16" s="193"/>
      <c r="E16" s="193"/>
      <c r="F16" s="193"/>
      <c r="G16" s="193"/>
      <c r="H16" s="193"/>
      <c r="I16" s="193"/>
      <c r="J16" s="193"/>
      <c r="K16" s="193"/>
      <c r="L16" s="193"/>
      <c r="M16" s="193"/>
      <c r="N16" s="31"/>
    </row>
    <row r="17" spans="1:14" ht="21" customHeight="1">
      <c r="A17" s="2"/>
      <c r="B17" s="22"/>
      <c r="C17" s="22"/>
      <c r="D17" s="22"/>
      <c r="E17" s="22"/>
      <c r="F17" s="22"/>
      <c r="G17" s="22"/>
      <c r="H17" s="22"/>
      <c r="I17" s="22"/>
      <c r="J17" s="22"/>
      <c r="K17" s="22"/>
      <c r="L17" s="22"/>
      <c r="M17" s="22"/>
      <c r="N17" s="31"/>
    </row>
    <row r="18" spans="1:14" ht="36" customHeight="1">
      <c r="A18" s="2"/>
      <c r="B18" s="180" t="s">
        <v>127</v>
      </c>
      <c r="C18" s="181"/>
      <c r="D18" s="183" t="s">
        <v>78</v>
      </c>
      <c r="E18" s="184"/>
      <c r="F18" s="184"/>
      <c r="G18" s="184"/>
      <c r="H18" s="184"/>
      <c r="I18" s="184"/>
      <c r="J18" s="184"/>
      <c r="K18" s="184"/>
      <c r="L18" s="184"/>
      <c r="M18" s="184"/>
      <c r="N18" s="35"/>
    </row>
    <row r="19" spans="1:14" ht="36" customHeight="1">
      <c r="A19" s="2"/>
      <c r="B19" s="180" t="s">
        <v>126</v>
      </c>
      <c r="C19" s="247"/>
      <c r="D19" s="183" t="s">
        <v>78</v>
      </c>
      <c r="E19" s="184"/>
      <c r="F19" s="184"/>
      <c r="G19" s="184"/>
      <c r="H19" s="184"/>
      <c r="I19" s="184"/>
      <c r="J19" s="184"/>
      <c r="K19" s="184"/>
      <c r="L19" s="184"/>
      <c r="M19" s="184"/>
      <c r="N19" s="35"/>
    </row>
    <row r="20" spans="1:14" ht="36" customHeight="1">
      <c r="A20" s="2"/>
      <c r="B20" s="247"/>
      <c r="C20" s="247"/>
      <c r="D20" s="184"/>
      <c r="E20" s="184"/>
      <c r="F20" s="184"/>
      <c r="G20" s="184"/>
      <c r="H20" s="184"/>
      <c r="I20" s="184"/>
      <c r="J20" s="184"/>
      <c r="K20" s="184"/>
      <c r="L20" s="184"/>
      <c r="M20" s="184"/>
      <c r="N20" s="35"/>
    </row>
    <row r="21" spans="1:14" ht="30" customHeight="1">
      <c r="A21" s="2"/>
      <c r="B21" s="195" t="s">
        <v>9</v>
      </c>
      <c r="C21" s="56" t="s">
        <v>0</v>
      </c>
      <c r="D21" s="179">
        <f>IF(ISBLANK('基本入力'!G22),"","  "&amp;'基本入力'!G22)</f>
      </c>
      <c r="E21" s="179"/>
      <c r="F21" s="179"/>
      <c r="G21" s="179"/>
      <c r="H21" s="179"/>
      <c r="I21" s="179"/>
      <c r="J21" s="179"/>
      <c r="K21" s="179"/>
      <c r="L21" s="179"/>
      <c r="M21" s="179"/>
      <c r="N21" s="2"/>
    </row>
    <row r="22" spans="1:14" ht="30" customHeight="1">
      <c r="A22" s="2"/>
      <c r="B22" s="195"/>
      <c r="C22" s="57" t="s">
        <v>6</v>
      </c>
      <c r="D22" s="171">
        <f>IF(ISBLANK('基本入力'!J24),"","  "&amp;'基本入力'!G24&amp;"　"&amp;'基本入力'!J24)</f>
      </c>
      <c r="E22" s="171"/>
      <c r="F22" s="171"/>
      <c r="G22" s="171"/>
      <c r="H22" s="171"/>
      <c r="I22" s="171"/>
      <c r="J22" s="171"/>
      <c r="K22" s="171"/>
      <c r="L22" s="171"/>
      <c r="M22" s="171"/>
      <c r="N22" s="2"/>
    </row>
    <row r="23" spans="1:14" ht="30" customHeight="1">
      <c r="A23" s="2"/>
      <c r="B23" s="195"/>
      <c r="C23" s="57" t="s">
        <v>77</v>
      </c>
      <c r="D23" s="171">
        <f>IF(ISBLANK('基本入力'!G26),"","  "&amp;'基本入力'!G26)</f>
      </c>
      <c r="E23" s="171"/>
      <c r="F23" s="171"/>
      <c r="G23" s="171"/>
      <c r="H23" s="171"/>
      <c r="I23" s="171"/>
      <c r="J23" s="171"/>
      <c r="K23" s="171"/>
      <c r="L23" s="171"/>
      <c r="M23" s="171"/>
      <c r="N23" s="2"/>
    </row>
    <row r="24" spans="1:14" ht="30" customHeight="1">
      <c r="A24" s="2"/>
      <c r="B24" s="195"/>
      <c r="C24" s="57" t="s">
        <v>7</v>
      </c>
      <c r="D24" s="171">
        <f>IF(ISBLANK('基本入力'!G28),"","  "&amp;'基本入力'!G28)</f>
      </c>
      <c r="E24" s="171"/>
      <c r="F24" s="171"/>
      <c r="G24" s="171"/>
      <c r="H24" s="171"/>
      <c r="I24" s="171"/>
      <c r="J24" s="171"/>
      <c r="K24" s="171"/>
      <c r="L24" s="171"/>
      <c r="M24" s="171"/>
      <c r="N24" s="2"/>
    </row>
    <row r="25" spans="1:14" ht="30" customHeight="1">
      <c r="A25" s="2"/>
      <c r="B25" s="195"/>
      <c r="C25" s="57" t="s">
        <v>8</v>
      </c>
      <c r="D25" s="171">
        <f>IF(ISBLANK('基本入力'!G30),"","  "&amp;'基本入力'!G30)</f>
      </c>
      <c r="E25" s="171"/>
      <c r="F25" s="171"/>
      <c r="G25" s="171"/>
      <c r="H25" s="171"/>
      <c r="I25" s="171"/>
      <c r="J25" s="171"/>
      <c r="K25" s="171"/>
      <c r="L25" s="171"/>
      <c r="M25" s="171"/>
      <c r="N25" s="2"/>
    </row>
    <row r="26" spans="1:14" ht="30" customHeight="1">
      <c r="A26" s="2"/>
      <c r="B26" s="195"/>
      <c r="C26" s="58" t="s">
        <v>10</v>
      </c>
      <c r="D26" s="172">
        <f>IF(ISBLANK('基本入力'!G32),"","  "&amp;'基本入力'!G32)</f>
      </c>
      <c r="E26" s="172"/>
      <c r="F26" s="172"/>
      <c r="G26" s="172"/>
      <c r="H26" s="172"/>
      <c r="I26" s="172"/>
      <c r="J26" s="172"/>
      <c r="K26" s="172"/>
      <c r="L26" s="172"/>
      <c r="M26" s="172"/>
      <c r="N26" s="2"/>
    </row>
    <row r="27" spans="1:14" ht="20.25" customHeight="1">
      <c r="A27" s="2"/>
      <c r="B27" s="55" t="s">
        <v>79</v>
      </c>
      <c r="C27" s="43"/>
      <c r="D27" s="43"/>
      <c r="E27" s="44"/>
      <c r="F27" s="55" t="s">
        <v>80</v>
      </c>
      <c r="G27" s="43"/>
      <c r="H27" s="43"/>
      <c r="I27" s="43"/>
      <c r="J27" s="43"/>
      <c r="K27" s="43"/>
      <c r="L27" s="43"/>
      <c r="M27" s="44"/>
      <c r="N27" s="32"/>
    </row>
    <row r="28" spans="1:14" ht="20.25" customHeight="1">
      <c r="A28" s="2"/>
      <c r="B28" s="45"/>
      <c r="C28" s="23"/>
      <c r="D28" s="23"/>
      <c r="E28" s="36"/>
      <c r="F28" s="45"/>
      <c r="G28" s="23"/>
      <c r="H28" s="23"/>
      <c r="I28" s="23"/>
      <c r="J28" s="23"/>
      <c r="K28" s="23"/>
      <c r="L28" s="23"/>
      <c r="M28" s="36"/>
      <c r="N28" s="33"/>
    </row>
    <row r="29" spans="1:14" ht="20.25" customHeight="1">
      <c r="A29" s="2"/>
      <c r="B29" s="45"/>
      <c r="C29" s="23"/>
      <c r="D29" s="23"/>
      <c r="E29" s="36"/>
      <c r="F29" s="45"/>
      <c r="G29" s="23"/>
      <c r="H29" s="23"/>
      <c r="I29" s="23"/>
      <c r="J29" s="23"/>
      <c r="K29" s="23"/>
      <c r="L29" s="23"/>
      <c r="M29" s="36"/>
      <c r="N29" s="33"/>
    </row>
    <row r="30" spans="1:14" ht="20.25" customHeight="1">
      <c r="A30" s="2"/>
      <c r="B30" s="45"/>
      <c r="C30" s="23"/>
      <c r="D30" s="23"/>
      <c r="E30" s="36"/>
      <c r="F30" s="45"/>
      <c r="G30" s="23"/>
      <c r="H30" s="23"/>
      <c r="I30" s="23"/>
      <c r="J30" s="23"/>
      <c r="K30" s="23"/>
      <c r="L30" s="23"/>
      <c r="M30" s="36"/>
      <c r="N30" s="33"/>
    </row>
    <row r="31" spans="1:14" ht="20.25" customHeight="1">
      <c r="A31" s="2"/>
      <c r="B31" s="45"/>
      <c r="C31" s="23"/>
      <c r="D31" s="23"/>
      <c r="E31" s="36"/>
      <c r="F31" s="45"/>
      <c r="G31" s="23"/>
      <c r="H31" s="23"/>
      <c r="I31" s="23"/>
      <c r="J31" s="23"/>
      <c r="K31" s="23"/>
      <c r="L31" s="23"/>
      <c r="M31" s="36"/>
      <c r="N31" s="33"/>
    </row>
    <row r="32" spans="1:14" ht="20.25" customHeight="1">
      <c r="A32" s="2"/>
      <c r="B32" s="46"/>
      <c r="C32" s="24"/>
      <c r="D32" s="24"/>
      <c r="E32" s="47"/>
      <c r="F32" s="46"/>
      <c r="G32" s="24"/>
      <c r="H32" s="24"/>
      <c r="I32" s="24"/>
      <c r="J32" s="24"/>
      <c r="K32" s="24"/>
      <c r="L32" s="24"/>
      <c r="M32" s="47"/>
      <c r="N32" s="33"/>
    </row>
    <row r="33" spans="1:14" ht="20.25" customHeight="1">
      <c r="A33" s="2"/>
      <c r="B33" s="245" t="s">
        <v>229</v>
      </c>
      <c r="C33" s="185" t="s">
        <v>228</v>
      </c>
      <c r="D33" s="185"/>
      <c r="E33" s="185"/>
      <c r="F33" s="185"/>
      <c r="G33" s="185"/>
      <c r="H33" s="185"/>
      <c r="I33" s="185"/>
      <c r="J33" s="185"/>
      <c r="K33" s="185"/>
      <c r="L33" s="185"/>
      <c r="M33" s="185"/>
      <c r="N33" s="52"/>
    </row>
    <row r="34" spans="1:14" ht="20.25" customHeight="1">
      <c r="A34" s="2"/>
      <c r="B34" s="246"/>
      <c r="C34" s="187"/>
      <c r="D34" s="187"/>
      <c r="E34" s="187"/>
      <c r="F34" s="187"/>
      <c r="G34" s="187"/>
      <c r="H34" s="187"/>
      <c r="I34" s="187"/>
      <c r="J34" s="187"/>
      <c r="K34" s="187"/>
      <c r="L34" s="187"/>
      <c r="M34" s="187"/>
      <c r="N34" s="52"/>
    </row>
    <row r="35" spans="1:14" ht="20.25" customHeight="1">
      <c r="A35" s="2"/>
      <c r="B35" s="246"/>
      <c r="C35" s="187"/>
      <c r="D35" s="187"/>
      <c r="E35" s="187"/>
      <c r="F35" s="187"/>
      <c r="G35" s="187"/>
      <c r="H35" s="187"/>
      <c r="I35" s="187"/>
      <c r="J35" s="187"/>
      <c r="K35" s="187"/>
      <c r="L35" s="187"/>
      <c r="M35" s="187"/>
      <c r="N35" s="52"/>
    </row>
    <row r="36" spans="1:14" ht="20.25" customHeight="1">
      <c r="A36" s="2"/>
      <c r="B36" s="246"/>
      <c r="C36" s="187"/>
      <c r="D36" s="187"/>
      <c r="E36" s="187"/>
      <c r="F36" s="187"/>
      <c r="G36" s="187"/>
      <c r="H36" s="187"/>
      <c r="I36" s="187"/>
      <c r="J36" s="187"/>
      <c r="K36" s="187"/>
      <c r="L36" s="187"/>
      <c r="M36" s="187"/>
      <c r="N36" s="2"/>
    </row>
    <row r="37" spans="1:14" ht="21" customHeight="1">
      <c r="A37" s="2"/>
      <c r="B37" s="2"/>
      <c r="C37" s="2"/>
      <c r="D37" s="2"/>
      <c r="E37" s="2"/>
      <c r="F37" s="2"/>
      <c r="G37" s="2"/>
      <c r="H37" s="2"/>
      <c r="I37" s="2"/>
      <c r="J37" s="2"/>
      <c r="K37" s="2"/>
      <c r="L37" s="2"/>
      <c r="M37" s="2"/>
      <c r="N37" s="2"/>
    </row>
  </sheetData>
  <sheetProtection sheet="1" formatCells="0" selectLockedCells="1"/>
  <mergeCells count="20">
    <mergeCell ref="F10:L10"/>
    <mergeCell ref="F11:L11"/>
    <mergeCell ref="C33:M36"/>
    <mergeCell ref="I2:M2"/>
    <mergeCell ref="F12:L12"/>
    <mergeCell ref="F13:L13"/>
    <mergeCell ref="B4:M4"/>
    <mergeCell ref="B21:B26"/>
    <mergeCell ref="D21:M21"/>
    <mergeCell ref="D22:M22"/>
    <mergeCell ref="B33:B36"/>
    <mergeCell ref="D24:M24"/>
    <mergeCell ref="D25:M25"/>
    <mergeCell ref="B16:M16"/>
    <mergeCell ref="B18:C18"/>
    <mergeCell ref="D26:M26"/>
    <mergeCell ref="B19:C20"/>
    <mergeCell ref="D18:M18"/>
    <mergeCell ref="D19:M20"/>
    <mergeCell ref="D23:M23"/>
  </mergeCells>
  <printOptions horizontalCentered="1"/>
  <pageMargins left="0.7874015748031497" right="0.5511811023622047" top="0.5511811023622047" bottom="0.5511811023622047" header="0.1968503937007874" footer="0.1968503937007874"/>
  <pageSetup horizontalDpi="600" verticalDpi="600" orientation="portrait" paperSize="9" r:id="rId1"/>
  <headerFooter alignWithMargins="0">
    <oddFooter>&amp;L&amp;"ＭＳ 明朝,標準"&amp;9専エ企020   21.7  A4  5年保存</oddFooter>
  </headerFooter>
</worksheet>
</file>

<file path=xl/worksheets/sheet5.xml><?xml version="1.0" encoding="utf-8"?>
<worksheet xmlns="http://schemas.openxmlformats.org/spreadsheetml/2006/main" xmlns:r="http://schemas.openxmlformats.org/officeDocument/2006/relationships">
  <sheetPr>
    <tabColor rgb="FFFFFF00"/>
  </sheetPr>
  <dimension ref="A1:P86"/>
  <sheetViews>
    <sheetView view="pageBreakPreview" zoomScaleSheetLayoutView="100" zoomScalePageLayoutView="0" workbookViewId="0" topLeftCell="A1">
      <selection activeCell="D10" sqref="D10:K24"/>
    </sheetView>
  </sheetViews>
  <sheetFormatPr defaultColWidth="9.00390625" defaultRowHeight="19.5" customHeight="1"/>
  <cols>
    <col min="1" max="1" width="3.625" style="1" customWidth="1"/>
    <col min="2" max="2" width="2.625" style="1" customWidth="1"/>
    <col min="3" max="3" width="16.625" style="1" customWidth="1"/>
    <col min="4" max="4" width="10.625" style="1" customWidth="1"/>
    <col min="5" max="5" width="1.625" style="1" customWidth="1"/>
    <col min="6" max="6" width="4.625" style="1" customWidth="1"/>
    <col min="7" max="7" width="5.625" style="1" customWidth="1"/>
    <col min="8" max="8" width="11.625" style="1" customWidth="1"/>
    <col min="9" max="9" width="12.625" style="1" customWidth="1"/>
    <col min="10" max="10" width="11.625" style="1" customWidth="1"/>
    <col min="11" max="11" width="12.625" style="1" customWidth="1"/>
    <col min="12" max="12" width="3.625" style="1" customWidth="1"/>
    <col min="13" max="13" width="1.625" style="1" customWidth="1"/>
    <col min="14" max="14" width="3.625" style="73" customWidth="1"/>
    <col min="15" max="15" width="8.625" style="73" customWidth="1"/>
    <col min="16" max="16" width="39.625" style="73" customWidth="1"/>
    <col min="17" max="16384" width="9.00390625" style="1" customWidth="1"/>
  </cols>
  <sheetData>
    <row r="1" spans="1:13" ht="19.5" customHeight="1">
      <c r="A1" s="125" t="s">
        <v>66</v>
      </c>
      <c r="B1" s="93"/>
      <c r="C1" s="5"/>
      <c r="D1" s="5"/>
      <c r="E1" s="5"/>
      <c r="F1" s="5"/>
      <c r="G1" s="5"/>
      <c r="H1" s="5"/>
      <c r="I1" s="5"/>
      <c r="J1" s="5"/>
      <c r="K1" s="5"/>
      <c r="L1" s="8"/>
      <c r="M1" s="7"/>
    </row>
    <row r="2" spans="1:14" ht="19.5" customHeight="1">
      <c r="A2" s="12" t="s">
        <v>67</v>
      </c>
      <c r="B2" s="17" t="s">
        <v>193</v>
      </c>
      <c r="C2" s="17"/>
      <c r="D2" s="17"/>
      <c r="E2" s="17"/>
      <c r="I2" s="37"/>
      <c r="J2" s="37"/>
      <c r="K2" s="18" t="str">
        <f>"（"&amp;'基本入力'!M2&amp;" "&amp;IF(ISBLANK('基本入力'!$O$2),"　",'基本入力'!$O$2)&amp;" 年度計画分　エネルギー環境報告書）"</f>
        <v>（令和 　 年度計画分　エネルギー環境報告書）</v>
      </c>
      <c r="L2" s="8"/>
      <c r="M2" s="7"/>
      <c r="N2" s="122" t="s">
        <v>70</v>
      </c>
    </row>
    <row r="3" spans="1:16" ht="19.5" customHeight="1">
      <c r="A3" s="5"/>
      <c r="B3" s="222" t="s">
        <v>82</v>
      </c>
      <c r="C3" s="223"/>
      <c r="D3" s="206" t="str">
        <f>" "&amp;'基本入力'!G7&amp;"  "</f>
        <v>   </v>
      </c>
      <c r="E3" s="207"/>
      <c r="F3" s="207"/>
      <c r="G3" s="207"/>
      <c r="H3" s="207"/>
      <c r="I3" s="207"/>
      <c r="J3" s="207"/>
      <c r="K3" s="208"/>
      <c r="L3" s="41"/>
      <c r="M3" s="40"/>
      <c r="N3" s="72">
        <v>1</v>
      </c>
      <c r="O3" s="134"/>
      <c r="P3" s="73" t="s">
        <v>206</v>
      </c>
    </row>
    <row r="4" spans="1:16" ht="19.5" customHeight="1">
      <c r="A4" s="5"/>
      <c r="B4" s="222"/>
      <c r="C4" s="223"/>
      <c r="D4" s="242"/>
      <c r="E4" s="243"/>
      <c r="F4" s="243"/>
      <c r="G4" s="243"/>
      <c r="H4" s="243"/>
      <c r="I4" s="243"/>
      <c r="J4" s="243"/>
      <c r="K4" s="244"/>
      <c r="L4" s="41"/>
      <c r="M4" s="40"/>
      <c r="N4" s="72">
        <v>2</v>
      </c>
      <c r="O4" s="241" t="s">
        <v>207</v>
      </c>
      <c r="P4" s="241"/>
    </row>
    <row r="5" spans="1:16" ht="19.5" customHeight="1">
      <c r="A5" s="5"/>
      <c r="B5" s="239" t="s">
        <v>81</v>
      </c>
      <c r="C5" s="240"/>
      <c r="D5" s="206" t="str">
        <f>" "&amp;'基本入力'!G13</f>
        <v> </v>
      </c>
      <c r="E5" s="207"/>
      <c r="F5" s="207"/>
      <c r="G5" s="207"/>
      <c r="H5" s="207"/>
      <c r="I5" s="207"/>
      <c r="J5" s="207"/>
      <c r="K5" s="208"/>
      <c r="L5" s="41"/>
      <c r="M5" s="40"/>
      <c r="N5" s="127">
        <v>3</v>
      </c>
      <c r="O5" s="233" t="s">
        <v>208</v>
      </c>
      <c r="P5" s="233"/>
    </row>
    <row r="6" spans="1:15" ht="19.5" customHeight="1">
      <c r="A6" s="5"/>
      <c r="B6" s="239"/>
      <c r="C6" s="240"/>
      <c r="D6" s="242"/>
      <c r="E6" s="243"/>
      <c r="F6" s="243"/>
      <c r="G6" s="243"/>
      <c r="H6" s="243"/>
      <c r="I6" s="243"/>
      <c r="J6" s="243"/>
      <c r="K6" s="244"/>
      <c r="L6" s="41"/>
      <c r="M6" s="40"/>
      <c r="N6" s="72">
        <v>4</v>
      </c>
      <c r="O6" s="73" t="s">
        <v>209</v>
      </c>
    </row>
    <row r="7" spans="1:13" ht="19.5" customHeight="1">
      <c r="A7" s="5"/>
      <c r="F7" s="17"/>
      <c r="G7" s="17"/>
      <c r="H7" s="17"/>
      <c r="I7" s="17"/>
      <c r="J7" s="17"/>
      <c r="K7" s="17"/>
      <c r="L7" s="42"/>
      <c r="M7" s="23"/>
    </row>
    <row r="8" spans="1:13" ht="19.5" customHeight="1">
      <c r="A8" s="5"/>
      <c r="B8" s="222" t="s">
        <v>161</v>
      </c>
      <c r="C8" s="223"/>
      <c r="D8" s="206" t="str">
        <f>" "&amp;IF('基本入力'!G17=1,'基本入力'!I17,IF('基本入力'!G17=2,'基本入力'!L17,""))</f>
        <v> </v>
      </c>
      <c r="E8" s="207"/>
      <c r="F8" s="207"/>
      <c r="G8" s="207"/>
      <c r="H8" s="207"/>
      <c r="I8" s="207"/>
      <c r="J8" s="207"/>
      <c r="K8" s="208"/>
      <c r="L8" s="42"/>
      <c r="M8" s="23"/>
    </row>
    <row r="9" spans="1:13" ht="19.5" customHeight="1">
      <c r="A9" s="5"/>
      <c r="B9" s="222"/>
      <c r="C9" s="223"/>
      <c r="D9" s="242"/>
      <c r="E9" s="243"/>
      <c r="F9" s="243"/>
      <c r="G9" s="243"/>
      <c r="H9" s="243"/>
      <c r="I9" s="243"/>
      <c r="J9" s="243"/>
      <c r="K9" s="244"/>
      <c r="L9" s="42"/>
      <c r="M9" s="23"/>
    </row>
    <row r="10" spans="1:12" ht="19.5" customHeight="1">
      <c r="A10" s="5"/>
      <c r="B10" s="222" t="s">
        <v>195</v>
      </c>
      <c r="C10" s="223"/>
      <c r="D10" s="257"/>
      <c r="E10" s="258"/>
      <c r="F10" s="258"/>
      <c r="G10" s="258"/>
      <c r="H10" s="258"/>
      <c r="I10" s="258"/>
      <c r="J10" s="258"/>
      <c r="K10" s="259"/>
      <c r="L10" s="5"/>
    </row>
    <row r="11" spans="1:12" ht="19.5" customHeight="1">
      <c r="A11" s="5"/>
      <c r="B11" s="222"/>
      <c r="C11" s="223"/>
      <c r="D11" s="215"/>
      <c r="E11" s="216"/>
      <c r="F11" s="216"/>
      <c r="G11" s="216"/>
      <c r="H11" s="216"/>
      <c r="I11" s="216"/>
      <c r="J11" s="216"/>
      <c r="K11" s="217"/>
      <c r="L11" s="5"/>
    </row>
    <row r="12" spans="1:12" ht="19.5" customHeight="1">
      <c r="A12" s="5"/>
      <c r="B12" s="222"/>
      <c r="C12" s="223"/>
      <c r="D12" s="215"/>
      <c r="E12" s="216"/>
      <c r="F12" s="216"/>
      <c r="G12" s="216"/>
      <c r="H12" s="216"/>
      <c r="I12" s="216"/>
      <c r="J12" s="216"/>
      <c r="K12" s="217"/>
      <c r="L12" s="5"/>
    </row>
    <row r="13" spans="1:12" ht="19.5" customHeight="1">
      <c r="A13" s="5"/>
      <c r="B13" s="222"/>
      <c r="C13" s="223"/>
      <c r="D13" s="215"/>
      <c r="E13" s="216"/>
      <c r="F13" s="216"/>
      <c r="G13" s="216"/>
      <c r="H13" s="216"/>
      <c r="I13" s="216"/>
      <c r="J13" s="216"/>
      <c r="K13" s="217"/>
      <c r="L13" s="5"/>
    </row>
    <row r="14" spans="1:12" ht="19.5" customHeight="1">
      <c r="A14" s="5"/>
      <c r="B14" s="222"/>
      <c r="C14" s="223"/>
      <c r="D14" s="215"/>
      <c r="E14" s="216"/>
      <c r="F14" s="216"/>
      <c r="G14" s="216"/>
      <c r="H14" s="216"/>
      <c r="I14" s="216"/>
      <c r="J14" s="216"/>
      <c r="K14" s="217"/>
      <c r="L14" s="5"/>
    </row>
    <row r="15" spans="1:16" ht="19.5" customHeight="1">
      <c r="A15" s="5"/>
      <c r="B15" s="222"/>
      <c r="C15" s="223"/>
      <c r="D15" s="215"/>
      <c r="E15" s="216"/>
      <c r="F15" s="216"/>
      <c r="G15" s="216"/>
      <c r="H15" s="216"/>
      <c r="I15" s="216"/>
      <c r="J15" s="216"/>
      <c r="K15" s="217"/>
      <c r="L15" s="5"/>
      <c r="N15" s="204" t="s">
        <v>210</v>
      </c>
      <c r="O15" s="233" t="s">
        <v>211</v>
      </c>
      <c r="P15" s="233"/>
    </row>
    <row r="16" spans="1:16" ht="19.5" customHeight="1">
      <c r="A16" s="5"/>
      <c r="B16" s="222"/>
      <c r="C16" s="223"/>
      <c r="D16" s="215"/>
      <c r="E16" s="216"/>
      <c r="F16" s="216"/>
      <c r="G16" s="216"/>
      <c r="H16" s="216"/>
      <c r="I16" s="216"/>
      <c r="J16" s="216"/>
      <c r="K16" s="217"/>
      <c r="L16" s="5"/>
      <c r="N16" s="204"/>
      <c r="O16" s="233"/>
      <c r="P16" s="233"/>
    </row>
    <row r="17" spans="1:15" ht="19.5" customHeight="1">
      <c r="A17" s="5"/>
      <c r="B17" s="222"/>
      <c r="C17" s="223"/>
      <c r="D17" s="215"/>
      <c r="E17" s="216"/>
      <c r="F17" s="216"/>
      <c r="G17" s="216"/>
      <c r="H17" s="216"/>
      <c r="I17" s="216"/>
      <c r="J17" s="216"/>
      <c r="K17" s="217"/>
      <c r="L17" s="5"/>
      <c r="N17" s="72">
        <v>6</v>
      </c>
      <c r="O17" s="73" t="s">
        <v>212</v>
      </c>
    </row>
    <row r="18" spans="1:15" ht="19.5" customHeight="1">
      <c r="A18" s="5"/>
      <c r="B18" s="222"/>
      <c r="C18" s="223"/>
      <c r="D18" s="215"/>
      <c r="E18" s="216"/>
      <c r="F18" s="216"/>
      <c r="G18" s="216"/>
      <c r="H18" s="216"/>
      <c r="I18" s="216"/>
      <c r="J18" s="216"/>
      <c r="K18" s="217"/>
      <c r="L18" s="5"/>
      <c r="N18" s="72">
        <v>7</v>
      </c>
      <c r="O18" s="73" t="s">
        <v>213</v>
      </c>
    </row>
    <row r="19" spans="1:16" ht="19.5" customHeight="1">
      <c r="A19" s="5"/>
      <c r="B19" s="222"/>
      <c r="C19" s="223"/>
      <c r="D19" s="215"/>
      <c r="E19" s="216"/>
      <c r="F19" s="216"/>
      <c r="G19" s="216"/>
      <c r="H19" s="216"/>
      <c r="I19" s="216"/>
      <c r="J19" s="216"/>
      <c r="K19" s="217"/>
      <c r="L19" s="5"/>
      <c r="N19" s="204" t="s">
        <v>214</v>
      </c>
      <c r="O19" s="233" t="s">
        <v>215</v>
      </c>
      <c r="P19" s="233"/>
    </row>
    <row r="20" spans="1:16" ht="19.5" customHeight="1">
      <c r="A20" s="5"/>
      <c r="B20" s="222"/>
      <c r="C20" s="223"/>
      <c r="D20" s="215"/>
      <c r="E20" s="216"/>
      <c r="F20" s="216"/>
      <c r="G20" s="216"/>
      <c r="H20" s="216"/>
      <c r="I20" s="216"/>
      <c r="J20" s="216"/>
      <c r="K20" s="217"/>
      <c r="L20" s="5"/>
      <c r="N20" s="205"/>
      <c r="O20" s="233"/>
      <c r="P20" s="233"/>
    </row>
    <row r="21" spans="1:16" ht="19.5" customHeight="1">
      <c r="A21" s="5"/>
      <c r="B21" s="222"/>
      <c r="C21" s="223"/>
      <c r="D21" s="215"/>
      <c r="E21" s="216"/>
      <c r="F21" s="216"/>
      <c r="G21" s="216"/>
      <c r="H21" s="216"/>
      <c r="I21" s="216"/>
      <c r="J21" s="216"/>
      <c r="K21" s="217"/>
      <c r="L21" s="5"/>
      <c r="N21" s="204" t="s">
        <v>216</v>
      </c>
      <c r="O21" s="233" t="s">
        <v>217</v>
      </c>
      <c r="P21" s="233"/>
    </row>
    <row r="22" spans="1:16" ht="19.5" customHeight="1">
      <c r="A22" s="5"/>
      <c r="B22" s="222"/>
      <c r="C22" s="223"/>
      <c r="D22" s="215"/>
      <c r="E22" s="216"/>
      <c r="F22" s="216"/>
      <c r="G22" s="216"/>
      <c r="H22" s="216"/>
      <c r="I22" s="216"/>
      <c r="J22" s="216"/>
      <c r="K22" s="217"/>
      <c r="L22" s="5"/>
      <c r="N22" s="204"/>
      <c r="O22" s="233"/>
      <c r="P22" s="233"/>
    </row>
    <row r="23" spans="1:16" ht="19.5" customHeight="1">
      <c r="A23" s="5"/>
      <c r="B23" s="222"/>
      <c r="C23" s="223"/>
      <c r="D23" s="215"/>
      <c r="E23" s="216"/>
      <c r="F23" s="216"/>
      <c r="G23" s="216"/>
      <c r="H23" s="216"/>
      <c r="I23" s="216"/>
      <c r="J23" s="216"/>
      <c r="K23" s="217"/>
      <c r="L23" s="5"/>
      <c r="N23" s="204"/>
      <c r="O23" s="233"/>
      <c r="P23" s="233"/>
    </row>
    <row r="24" spans="1:12" ht="19.5" customHeight="1">
      <c r="A24" s="5"/>
      <c r="B24" s="222"/>
      <c r="C24" s="223"/>
      <c r="D24" s="218"/>
      <c r="E24" s="219"/>
      <c r="F24" s="219"/>
      <c r="G24" s="219"/>
      <c r="H24" s="219"/>
      <c r="I24" s="219"/>
      <c r="J24" s="219"/>
      <c r="K24" s="220"/>
      <c r="L24" s="5"/>
    </row>
    <row r="25" spans="1:12" ht="19.5" customHeight="1">
      <c r="A25" s="5"/>
      <c r="B25" s="222" t="s">
        <v>174</v>
      </c>
      <c r="C25" s="223"/>
      <c r="D25" s="236" t="s">
        <v>83</v>
      </c>
      <c r="E25" s="237"/>
      <c r="F25" s="237"/>
      <c r="G25" s="237"/>
      <c r="H25" s="224" t="s">
        <v>225</v>
      </c>
      <c r="I25" s="225"/>
      <c r="J25" s="224" t="s">
        <v>12</v>
      </c>
      <c r="K25" s="238"/>
      <c r="L25" s="5"/>
    </row>
    <row r="26" spans="1:12" ht="19.5" customHeight="1">
      <c r="A26" s="5"/>
      <c r="B26" s="222"/>
      <c r="C26" s="223"/>
      <c r="D26" s="91" t="s">
        <v>172</v>
      </c>
      <c r="E26" s="92" t="s">
        <v>150</v>
      </c>
      <c r="F26" s="83">
        <f>IF('基本入力'!O2="","",IF(AND('基本入力'!M2="令和",'基本入力'!O2="元"),2019,IF('基本入力'!M2="平成",'基本入力'!O2+1988,'基本入力'!O2+2018)))</f>
      </c>
      <c r="G26" s="82" t="s">
        <v>149</v>
      </c>
      <c r="H26" s="97"/>
      <c r="I26" s="81" t="s">
        <v>97</v>
      </c>
      <c r="J26" s="96"/>
      <c r="K26" s="80" t="s">
        <v>183</v>
      </c>
      <c r="L26" s="5"/>
    </row>
    <row r="27" spans="1:12" ht="19.5" customHeight="1">
      <c r="A27" s="5"/>
      <c r="B27" s="222"/>
      <c r="C27" s="223"/>
      <c r="D27" s="253"/>
      <c r="E27" s="254"/>
      <c r="F27" s="254"/>
      <c r="G27" s="254"/>
      <c r="H27" s="254"/>
      <c r="I27" s="254"/>
      <c r="J27" s="254"/>
      <c r="K27" s="255"/>
      <c r="L27" s="5"/>
    </row>
    <row r="28" spans="1:12" ht="19.5" customHeight="1">
      <c r="A28" s="5"/>
      <c r="B28" s="222" t="s">
        <v>175</v>
      </c>
      <c r="C28" s="223"/>
      <c r="D28" s="260" t="s">
        <v>83</v>
      </c>
      <c r="E28" s="256"/>
      <c r="F28" s="256"/>
      <c r="G28" s="256"/>
      <c r="H28" s="256" t="s">
        <v>223</v>
      </c>
      <c r="I28" s="256"/>
      <c r="J28" s="256" t="s">
        <v>186</v>
      </c>
      <c r="K28" s="264"/>
      <c r="L28" s="5"/>
    </row>
    <row r="29" spans="1:12" ht="19.5" customHeight="1">
      <c r="A29" s="5"/>
      <c r="B29" s="222"/>
      <c r="C29" s="223"/>
      <c r="D29" s="91" t="s">
        <v>173</v>
      </c>
      <c r="E29" s="92" t="s">
        <v>150</v>
      </c>
      <c r="F29" s="83">
        <f>IF('基本入力'!O2="","",IF(AND('基本入力'!M2="令和",'基本入力'!O2="元"),2019,IF('基本入力'!M2="平成",'基本入力'!O2+1988,'基本入力'!O2+2018)))</f>
      </c>
      <c r="G29" s="53" t="s">
        <v>149</v>
      </c>
      <c r="H29" s="98">
        <f>IF(ISBLANK('計画書(別紙)'!H35),"",'計画書(別紙)'!H35)</f>
      </c>
      <c r="I29" s="81" t="s">
        <v>155</v>
      </c>
      <c r="J29" s="98">
        <f>IF(ISBLANK('計画書(別紙)'!J35),"",'計画書(別紙)'!J35)</f>
      </c>
      <c r="K29" s="80" t="s">
        <v>155</v>
      </c>
      <c r="L29" s="5"/>
    </row>
    <row r="30" spans="1:12" ht="19.5" customHeight="1">
      <c r="A30" s="5"/>
      <c r="B30" s="222"/>
      <c r="C30" s="223"/>
      <c r="D30" s="91" t="s">
        <v>172</v>
      </c>
      <c r="E30" s="92" t="s">
        <v>150</v>
      </c>
      <c r="F30" s="83">
        <f>IF('基本入力'!O2="","",IF(AND('基本入力'!M2="令和",'基本入力'!O2="元"),2019,IF('基本入力'!M2="平成",'基本入力'!O2+1988,'基本入力'!O2+2018)))</f>
      </c>
      <c r="G30" s="53" t="s">
        <v>149</v>
      </c>
      <c r="H30" s="90"/>
      <c r="I30" s="81" t="s">
        <v>155</v>
      </c>
      <c r="J30" s="90"/>
      <c r="K30" s="80" t="s">
        <v>155</v>
      </c>
      <c r="L30" s="5"/>
    </row>
    <row r="31" spans="1:12" ht="19.5" customHeight="1">
      <c r="A31" s="5"/>
      <c r="B31" s="222"/>
      <c r="C31" s="223"/>
      <c r="D31" s="261" t="s">
        <v>63</v>
      </c>
      <c r="E31" s="262"/>
      <c r="F31" s="262"/>
      <c r="G31" s="262"/>
      <c r="H31" s="262"/>
      <c r="I31" s="262"/>
      <c r="J31" s="262"/>
      <c r="K31" s="263"/>
      <c r="L31" s="5"/>
    </row>
    <row r="32" spans="1:12" ht="19.5" customHeight="1">
      <c r="A32" s="5"/>
      <c r="B32" s="222"/>
      <c r="C32" s="223"/>
      <c r="D32" s="215"/>
      <c r="E32" s="216"/>
      <c r="F32" s="216"/>
      <c r="G32" s="216"/>
      <c r="H32" s="216"/>
      <c r="I32" s="216"/>
      <c r="J32" s="216"/>
      <c r="K32" s="217"/>
      <c r="L32" s="5"/>
    </row>
    <row r="33" spans="1:12" ht="19.5" customHeight="1">
      <c r="A33" s="5"/>
      <c r="B33" s="222"/>
      <c r="C33" s="223"/>
      <c r="D33" s="215"/>
      <c r="E33" s="216"/>
      <c r="F33" s="216"/>
      <c r="G33" s="216"/>
      <c r="H33" s="216"/>
      <c r="I33" s="216"/>
      <c r="J33" s="216"/>
      <c r="K33" s="217"/>
      <c r="L33" s="5"/>
    </row>
    <row r="34" spans="1:12" ht="19.5" customHeight="1">
      <c r="A34" s="5"/>
      <c r="B34" s="222"/>
      <c r="C34" s="223"/>
      <c r="D34" s="215"/>
      <c r="E34" s="216"/>
      <c r="F34" s="216"/>
      <c r="G34" s="216"/>
      <c r="H34" s="216"/>
      <c r="I34" s="216"/>
      <c r="J34" s="216"/>
      <c r="K34" s="217"/>
      <c r="L34" s="5"/>
    </row>
    <row r="35" spans="1:12" ht="19.5" customHeight="1">
      <c r="A35" s="5"/>
      <c r="B35" s="222"/>
      <c r="C35" s="223"/>
      <c r="D35" s="215"/>
      <c r="E35" s="216"/>
      <c r="F35" s="216"/>
      <c r="G35" s="216"/>
      <c r="H35" s="216"/>
      <c r="I35" s="216"/>
      <c r="J35" s="216"/>
      <c r="K35" s="217"/>
      <c r="L35" s="5"/>
    </row>
    <row r="36" spans="1:12" ht="19.5" customHeight="1">
      <c r="A36" s="5"/>
      <c r="B36" s="222"/>
      <c r="C36" s="223"/>
      <c r="D36" s="215"/>
      <c r="E36" s="216"/>
      <c r="F36" s="216"/>
      <c r="G36" s="216"/>
      <c r="H36" s="216"/>
      <c r="I36" s="216"/>
      <c r="J36" s="216"/>
      <c r="K36" s="217"/>
      <c r="L36" s="5"/>
    </row>
    <row r="37" spans="1:12" ht="19.5" customHeight="1">
      <c r="A37" s="5"/>
      <c r="B37" s="222"/>
      <c r="C37" s="223"/>
      <c r="D37" s="215"/>
      <c r="E37" s="216"/>
      <c r="F37" s="216"/>
      <c r="G37" s="216"/>
      <c r="H37" s="216"/>
      <c r="I37" s="216"/>
      <c r="J37" s="216"/>
      <c r="K37" s="217"/>
      <c r="L37" s="5"/>
    </row>
    <row r="38" spans="1:12" ht="19.5" customHeight="1">
      <c r="A38" s="5"/>
      <c r="B38" s="222"/>
      <c r="C38" s="223"/>
      <c r="D38" s="218"/>
      <c r="E38" s="219"/>
      <c r="F38" s="219"/>
      <c r="G38" s="219"/>
      <c r="H38" s="219"/>
      <c r="I38" s="219"/>
      <c r="J38" s="219"/>
      <c r="K38" s="220"/>
      <c r="L38" s="5"/>
    </row>
    <row r="39" spans="1:12" ht="19.5" customHeight="1">
      <c r="A39" s="5"/>
      <c r="B39" s="185" t="s">
        <v>168</v>
      </c>
      <c r="C39" s="185" t="s">
        <v>224</v>
      </c>
      <c r="D39" s="221"/>
      <c r="E39" s="221"/>
      <c r="F39" s="221"/>
      <c r="G39" s="221"/>
      <c r="H39" s="221"/>
      <c r="I39" s="221"/>
      <c r="J39" s="221"/>
      <c r="K39" s="221"/>
      <c r="L39" s="5"/>
    </row>
    <row r="40" spans="1:12" ht="19.5" customHeight="1">
      <c r="A40" s="5"/>
      <c r="B40" s="187"/>
      <c r="C40" s="187"/>
      <c r="D40" s="186"/>
      <c r="E40" s="186"/>
      <c r="F40" s="186"/>
      <c r="G40" s="186"/>
      <c r="H40" s="186"/>
      <c r="I40" s="186"/>
      <c r="J40" s="186"/>
      <c r="K40" s="186"/>
      <c r="L40" s="5"/>
    </row>
    <row r="41" spans="1:12" ht="19.5" customHeight="1">
      <c r="A41" s="5"/>
      <c r="B41" s="187"/>
      <c r="C41" s="186"/>
      <c r="D41" s="186"/>
      <c r="E41" s="186"/>
      <c r="F41" s="186"/>
      <c r="G41" s="186"/>
      <c r="H41" s="186"/>
      <c r="I41" s="186"/>
      <c r="J41" s="186"/>
      <c r="K41" s="186"/>
      <c r="L41" s="5"/>
    </row>
    <row r="42" spans="1:12" ht="19.5" customHeight="1">
      <c r="A42" s="13" t="s">
        <v>66</v>
      </c>
      <c r="B42" s="187"/>
      <c r="C42" s="186"/>
      <c r="D42" s="186"/>
      <c r="E42" s="186"/>
      <c r="F42" s="186"/>
      <c r="G42" s="186"/>
      <c r="H42" s="186"/>
      <c r="I42" s="186"/>
      <c r="J42" s="186"/>
      <c r="K42" s="186"/>
      <c r="L42" s="5"/>
    </row>
    <row r="43" spans="1:12" ht="19.5" customHeight="1">
      <c r="A43" s="11" t="s">
        <v>68</v>
      </c>
      <c r="B43" s="23" t="s">
        <v>194</v>
      </c>
      <c r="C43" s="23"/>
      <c r="D43" s="24"/>
      <c r="E43" s="24"/>
      <c r="F43" s="38"/>
      <c r="G43" s="38"/>
      <c r="H43" s="38"/>
      <c r="I43" s="38"/>
      <c r="J43" s="38"/>
      <c r="K43" s="87" t="str">
        <f>"（"&amp;'基本入力'!M2&amp;" "&amp;IF(ISBLANK('基本入力'!$O$2),"　",'基本入力'!$O$2)&amp;" 年度計画分　エネルギー環境報告書）"</f>
        <v>（令和 　 年度計画分　エネルギー環境報告書）</v>
      </c>
      <c r="L43" s="8"/>
    </row>
    <row r="44" spans="1:12" ht="19.5" customHeight="1">
      <c r="A44" s="5"/>
      <c r="B44" s="222" t="s">
        <v>180</v>
      </c>
      <c r="C44" s="223"/>
      <c r="D44" s="206" t="s">
        <v>181</v>
      </c>
      <c r="E44" s="207"/>
      <c r="F44" s="207"/>
      <c r="G44" s="207"/>
      <c r="H44" s="207"/>
      <c r="I44" s="207"/>
      <c r="J44" s="207"/>
      <c r="K44" s="208"/>
      <c r="L44" s="5"/>
    </row>
    <row r="45" spans="1:12" ht="19.5" customHeight="1">
      <c r="A45" s="5"/>
      <c r="B45" s="222"/>
      <c r="C45" s="223"/>
      <c r="D45" s="250"/>
      <c r="E45" s="251"/>
      <c r="F45" s="251"/>
      <c r="G45" s="251"/>
      <c r="H45" s="251"/>
      <c r="I45" s="251"/>
      <c r="J45" s="251"/>
      <c r="K45" s="252"/>
      <c r="L45" s="5"/>
    </row>
    <row r="46" spans="1:12" ht="19.5" customHeight="1">
      <c r="A46" s="5"/>
      <c r="B46" s="222"/>
      <c r="C46" s="223"/>
      <c r="D46" s="231" t="s">
        <v>84</v>
      </c>
      <c r="E46" s="232"/>
      <c r="F46" s="232"/>
      <c r="G46" s="230"/>
      <c r="H46" s="226" t="s">
        <v>157</v>
      </c>
      <c r="I46" s="230"/>
      <c r="J46" s="226" t="s">
        <v>158</v>
      </c>
      <c r="K46" s="227"/>
      <c r="L46" s="5"/>
    </row>
    <row r="47" spans="1:12" ht="19.5" customHeight="1">
      <c r="A47" s="5"/>
      <c r="B47" s="222"/>
      <c r="C47" s="223"/>
      <c r="D47" s="91" t="s">
        <v>173</v>
      </c>
      <c r="E47" s="92" t="s">
        <v>150</v>
      </c>
      <c r="F47" s="83">
        <f>IF('基本入力'!O2="","",IF(AND('基本入力'!M2="令和",'基本入力'!O2="元"),2019,IF('基本入力'!M2="平成",'基本入力'!O2+1988,'基本入力'!O2+2018)))</f>
      </c>
      <c r="G47" s="53" t="s">
        <v>149</v>
      </c>
      <c r="H47" s="99">
        <f>IF(ISBLANK('計画書(別紙)'!H52),"",'計画書(別紙)'!H52)</f>
      </c>
      <c r="I47" s="81" t="s">
        <v>102</v>
      </c>
      <c r="J47" s="100">
        <f>IF(ISBLANK('計画書(別紙)'!J52),"",'計画書(別紙)'!J52)</f>
      </c>
      <c r="K47" s="80" t="s">
        <v>183</v>
      </c>
      <c r="L47" s="5"/>
    </row>
    <row r="48" spans="1:12" ht="19.5" customHeight="1">
      <c r="A48" s="5"/>
      <c r="B48" s="222"/>
      <c r="C48" s="223"/>
      <c r="D48" s="91" t="s">
        <v>172</v>
      </c>
      <c r="E48" s="92" t="s">
        <v>150</v>
      </c>
      <c r="F48" s="83">
        <f>IF('基本入力'!O2="","",IF(AND('基本入力'!M2="令和",'基本入力'!O2="元"),2019,IF('基本入力'!M2="平成",'基本入力'!O2+1988,'基本入力'!O2+2018)))</f>
      </c>
      <c r="G48" s="53" t="s">
        <v>149</v>
      </c>
      <c r="H48" s="94"/>
      <c r="I48" s="81" t="s">
        <v>102</v>
      </c>
      <c r="J48" s="95"/>
      <c r="K48" s="80" t="s">
        <v>183</v>
      </c>
      <c r="L48" s="5"/>
    </row>
    <row r="49" spans="1:12" ht="19.5" customHeight="1">
      <c r="A49" s="5"/>
      <c r="B49" s="222"/>
      <c r="C49" s="223"/>
      <c r="D49" s="212" t="s">
        <v>63</v>
      </c>
      <c r="E49" s="213"/>
      <c r="F49" s="213"/>
      <c r="G49" s="213"/>
      <c r="H49" s="213"/>
      <c r="I49" s="213"/>
      <c r="J49" s="213"/>
      <c r="K49" s="214"/>
      <c r="L49" s="5"/>
    </row>
    <row r="50" spans="1:12" ht="19.5" customHeight="1">
      <c r="A50" s="5"/>
      <c r="B50" s="222"/>
      <c r="C50" s="223"/>
      <c r="D50" s="215"/>
      <c r="E50" s="216"/>
      <c r="F50" s="216"/>
      <c r="G50" s="216"/>
      <c r="H50" s="216"/>
      <c r="I50" s="216"/>
      <c r="J50" s="216"/>
      <c r="K50" s="217"/>
      <c r="L50" s="5"/>
    </row>
    <row r="51" spans="1:12" ht="19.5" customHeight="1">
      <c r="A51" s="5"/>
      <c r="B51" s="222"/>
      <c r="C51" s="223"/>
      <c r="D51" s="215"/>
      <c r="E51" s="216"/>
      <c r="F51" s="216"/>
      <c r="G51" s="216"/>
      <c r="H51" s="216"/>
      <c r="I51" s="216"/>
      <c r="J51" s="216"/>
      <c r="K51" s="217"/>
      <c r="L51" s="5"/>
    </row>
    <row r="52" spans="1:12" ht="19.5" customHeight="1">
      <c r="A52" s="5"/>
      <c r="B52" s="222"/>
      <c r="C52" s="223"/>
      <c r="D52" s="215"/>
      <c r="E52" s="216"/>
      <c r="F52" s="216"/>
      <c r="G52" s="216"/>
      <c r="H52" s="216"/>
      <c r="I52" s="216"/>
      <c r="J52" s="216"/>
      <c r="K52" s="217"/>
      <c r="L52" s="5"/>
    </row>
    <row r="53" spans="1:12" ht="19.5" customHeight="1">
      <c r="A53" s="85"/>
      <c r="B53" s="222"/>
      <c r="C53" s="223"/>
      <c r="D53" s="218"/>
      <c r="E53" s="219"/>
      <c r="F53" s="219"/>
      <c r="G53" s="219"/>
      <c r="H53" s="219"/>
      <c r="I53" s="219"/>
      <c r="J53" s="219"/>
      <c r="K53" s="220"/>
      <c r="L53" s="5"/>
    </row>
    <row r="54" spans="1:12" ht="19.5" customHeight="1">
      <c r="A54" s="5"/>
      <c r="B54" s="222"/>
      <c r="C54" s="223"/>
      <c r="D54" s="250" t="s">
        <v>182</v>
      </c>
      <c r="E54" s="251"/>
      <c r="F54" s="251"/>
      <c r="G54" s="251"/>
      <c r="H54" s="251"/>
      <c r="I54" s="251"/>
      <c r="J54" s="251"/>
      <c r="K54" s="252"/>
      <c r="L54" s="5"/>
    </row>
    <row r="55" spans="1:12" ht="19.5" customHeight="1">
      <c r="A55" s="5"/>
      <c r="B55" s="222"/>
      <c r="C55" s="223"/>
      <c r="D55" s="250"/>
      <c r="E55" s="251"/>
      <c r="F55" s="251"/>
      <c r="G55" s="251"/>
      <c r="H55" s="251"/>
      <c r="I55" s="251"/>
      <c r="J55" s="251"/>
      <c r="K55" s="252"/>
      <c r="L55" s="5"/>
    </row>
    <row r="56" spans="1:12" ht="19.5" customHeight="1">
      <c r="A56" s="5"/>
      <c r="B56" s="222"/>
      <c r="C56" s="223"/>
      <c r="D56" s="231" t="s">
        <v>85</v>
      </c>
      <c r="E56" s="232"/>
      <c r="F56" s="232"/>
      <c r="G56" s="230"/>
      <c r="H56" s="226" t="s">
        <v>159</v>
      </c>
      <c r="I56" s="230"/>
      <c r="J56" s="226" t="s">
        <v>160</v>
      </c>
      <c r="K56" s="227"/>
      <c r="L56" s="5"/>
    </row>
    <row r="57" spans="1:12" ht="19.5" customHeight="1">
      <c r="A57" s="5"/>
      <c r="B57" s="222"/>
      <c r="C57" s="223"/>
      <c r="D57" s="91" t="s">
        <v>173</v>
      </c>
      <c r="E57" s="92" t="s">
        <v>150</v>
      </c>
      <c r="F57" s="83">
        <f>IF('基本入力'!O2="","",IF(AND('基本入力'!M2="令和",'基本入力'!O2="元"),2019,IF('基本入力'!M2="平成",'基本入力'!O2+1988,'基本入力'!O2+2018)))</f>
      </c>
      <c r="G57" s="53" t="s">
        <v>149</v>
      </c>
      <c r="H57" s="99">
        <f>IF(ISBLANK('計画書(別紙)'!H64),"",'計画書(別紙)'!H64)</f>
      </c>
      <c r="I57" s="81" t="s">
        <v>102</v>
      </c>
      <c r="J57" s="100">
        <f>IF(ISBLANK('計画書(別紙)'!J64),"",'計画書(別紙)'!J64)</f>
      </c>
      <c r="K57" s="80" t="s">
        <v>183</v>
      </c>
      <c r="L57" s="5"/>
    </row>
    <row r="58" spans="1:12" ht="19.5" customHeight="1">
      <c r="A58" s="5"/>
      <c r="B58" s="222"/>
      <c r="C58" s="223"/>
      <c r="D58" s="91" t="s">
        <v>172</v>
      </c>
      <c r="E58" s="92" t="s">
        <v>150</v>
      </c>
      <c r="F58" s="83">
        <f>IF('基本入力'!O2="","",IF(AND('基本入力'!M2="令和",'基本入力'!O2="元"),2019,IF('基本入力'!M2="平成",'基本入力'!O2+1988,'基本入力'!O2+2018)))</f>
      </c>
      <c r="G58" s="53" t="s">
        <v>149</v>
      </c>
      <c r="H58" s="94"/>
      <c r="I58" s="81" t="s">
        <v>102</v>
      </c>
      <c r="J58" s="95"/>
      <c r="K58" s="80" t="s">
        <v>183</v>
      </c>
      <c r="L58" s="5"/>
    </row>
    <row r="59" spans="1:12" ht="19.5" customHeight="1">
      <c r="A59" s="5"/>
      <c r="B59" s="222"/>
      <c r="C59" s="223"/>
      <c r="D59" s="212" t="s">
        <v>63</v>
      </c>
      <c r="E59" s="213"/>
      <c r="F59" s="213"/>
      <c r="G59" s="213"/>
      <c r="H59" s="213"/>
      <c r="I59" s="213"/>
      <c r="J59" s="213"/>
      <c r="K59" s="214"/>
      <c r="L59" s="5"/>
    </row>
    <row r="60" spans="1:12" ht="19.5" customHeight="1">
      <c r="A60" s="14"/>
      <c r="B60" s="222"/>
      <c r="C60" s="223"/>
      <c r="D60" s="215"/>
      <c r="E60" s="216"/>
      <c r="F60" s="216"/>
      <c r="G60" s="216"/>
      <c r="H60" s="216"/>
      <c r="I60" s="216"/>
      <c r="J60" s="216"/>
      <c r="K60" s="217"/>
      <c r="L60" s="5"/>
    </row>
    <row r="61" spans="1:12" ht="19.5" customHeight="1">
      <c r="A61" s="15"/>
      <c r="B61" s="222"/>
      <c r="C61" s="223"/>
      <c r="D61" s="215"/>
      <c r="E61" s="216"/>
      <c r="F61" s="216"/>
      <c r="G61" s="216"/>
      <c r="H61" s="216"/>
      <c r="I61" s="216"/>
      <c r="J61" s="216"/>
      <c r="K61" s="217"/>
      <c r="L61" s="5"/>
    </row>
    <row r="62" spans="1:12" ht="19.5" customHeight="1">
      <c r="A62" s="86"/>
      <c r="B62" s="222"/>
      <c r="C62" s="223"/>
      <c r="D62" s="215"/>
      <c r="E62" s="216"/>
      <c r="F62" s="216"/>
      <c r="G62" s="216"/>
      <c r="H62" s="216"/>
      <c r="I62" s="216"/>
      <c r="J62" s="216"/>
      <c r="K62" s="217"/>
      <c r="L62" s="5"/>
    </row>
    <row r="63" spans="1:12" ht="19.5" customHeight="1">
      <c r="A63" s="5"/>
      <c r="B63" s="222"/>
      <c r="C63" s="223"/>
      <c r="D63" s="218"/>
      <c r="E63" s="219"/>
      <c r="F63" s="219"/>
      <c r="G63" s="219"/>
      <c r="H63" s="219"/>
      <c r="I63" s="219"/>
      <c r="J63" s="219"/>
      <c r="K63" s="220"/>
      <c r="L63" s="5"/>
    </row>
    <row r="64" spans="1:12" ht="19.5" customHeight="1">
      <c r="A64" s="5"/>
      <c r="B64" s="222" t="s">
        <v>176</v>
      </c>
      <c r="C64" s="223"/>
      <c r="D64" s="257"/>
      <c r="E64" s="258"/>
      <c r="F64" s="258"/>
      <c r="G64" s="258"/>
      <c r="H64" s="258"/>
      <c r="I64" s="258"/>
      <c r="J64" s="258"/>
      <c r="K64" s="259"/>
      <c r="L64" s="5"/>
    </row>
    <row r="65" spans="1:12" ht="19.5" customHeight="1">
      <c r="A65" s="5"/>
      <c r="B65" s="222"/>
      <c r="C65" s="223"/>
      <c r="D65" s="215"/>
      <c r="E65" s="216"/>
      <c r="F65" s="216"/>
      <c r="G65" s="216"/>
      <c r="H65" s="216"/>
      <c r="I65" s="216"/>
      <c r="J65" s="216"/>
      <c r="K65" s="217"/>
      <c r="L65" s="5"/>
    </row>
    <row r="66" spans="1:12" ht="19.5" customHeight="1">
      <c r="A66" s="5"/>
      <c r="B66" s="222"/>
      <c r="C66" s="223"/>
      <c r="D66" s="215"/>
      <c r="E66" s="216"/>
      <c r="F66" s="216"/>
      <c r="G66" s="216"/>
      <c r="H66" s="216"/>
      <c r="I66" s="216"/>
      <c r="J66" s="216"/>
      <c r="K66" s="217"/>
      <c r="L66" s="5"/>
    </row>
    <row r="67" spans="1:12" ht="19.5" customHeight="1">
      <c r="A67" s="5"/>
      <c r="B67" s="222"/>
      <c r="C67" s="223"/>
      <c r="D67" s="218"/>
      <c r="E67" s="219"/>
      <c r="F67" s="219"/>
      <c r="G67" s="219"/>
      <c r="H67" s="219"/>
      <c r="I67" s="219"/>
      <c r="J67" s="219"/>
      <c r="K67" s="220"/>
      <c r="L67" s="5"/>
    </row>
    <row r="68" spans="1:12" ht="19.5" customHeight="1">
      <c r="A68" s="5"/>
      <c r="B68" s="222" t="s">
        <v>177</v>
      </c>
      <c r="C68" s="223"/>
      <c r="D68" s="257"/>
      <c r="E68" s="258"/>
      <c r="F68" s="258"/>
      <c r="G68" s="258"/>
      <c r="H68" s="258"/>
      <c r="I68" s="258"/>
      <c r="J68" s="258"/>
      <c r="K68" s="259"/>
      <c r="L68" s="5"/>
    </row>
    <row r="69" spans="1:12" ht="19.5" customHeight="1">
      <c r="A69" s="5"/>
      <c r="B69" s="222"/>
      <c r="C69" s="223"/>
      <c r="D69" s="215"/>
      <c r="E69" s="216"/>
      <c r="F69" s="216"/>
      <c r="G69" s="216"/>
      <c r="H69" s="216"/>
      <c r="I69" s="216"/>
      <c r="J69" s="216"/>
      <c r="K69" s="217"/>
      <c r="L69" s="5"/>
    </row>
    <row r="70" spans="1:12" ht="19.5" customHeight="1">
      <c r="A70" s="5"/>
      <c r="B70" s="222"/>
      <c r="C70" s="223"/>
      <c r="D70" s="215"/>
      <c r="E70" s="216"/>
      <c r="F70" s="216"/>
      <c r="G70" s="216"/>
      <c r="H70" s="216"/>
      <c r="I70" s="216"/>
      <c r="J70" s="216"/>
      <c r="K70" s="217"/>
      <c r="L70" s="5"/>
    </row>
    <row r="71" spans="1:12" ht="19.5" customHeight="1">
      <c r="A71" s="5"/>
      <c r="B71" s="222"/>
      <c r="C71" s="223"/>
      <c r="D71" s="218"/>
      <c r="E71" s="219"/>
      <c r="F71" s="219"/>
      <c r="G71" s="219"/>
      <c r="H71" s="219"/>
      <c r="I71" s="219"/>
      <c r="J71" s="219"/>
      <c r="K71" s="220"/>
      <c r="L71" s="5"/>
    </row>
    <row r="72" spans="1:12" ht="19.5" customHeight="1">
      <c r="A72" s="5"/>
      <c r="B72" s="222" t="s">
        <v>178</v>
      </c>
      <c r="C72" s="223"/>
      <c r="D72" s="257"/>
      <c r="E72" s="258"/>
      <c r="F72" s="258"/>
      <c r="G72" s="258"/>
      <c r="H72" s="258"/>
      <c r="I72" s="258"/>
      <c r="J72" s="258"/>
      <c r="K72" s="259"/>
      <c r="L72" s="5"/>
    </row>
    <row r="73" spans="1:12" ht="19.5" customHeight="1">
      <c r="A73" s="5"/>
      <c r="B73" s="222"/>
      <c r="C73" s="223"/>
      <c r="D73" s="215"/>
      <c r="E73" s="216"/>
      <c r="F73" s="216"/>
      <c r="G73" s="216"/>
      <c r="H73" s="216"/>
      <c r="I73" s="216"/>
      <c r="J73" s="216"/>
      <c r="K73" s="217"/>
      <c r="L73" s="5"/>
    </row>
    <row r="74" spans="1:12" ht="19.5" customHeight="1">
      <c r="A74" s="5"/>
      <c r="B74" s="222"/>
      <c r="C74" s="223"/>
      <c r="D74" s="215"/>
      <c r="E74" s="216"/>
      <c r="F74" s="216"/>
      <c r="G74" s="216"/>
      <c r="H74" s="216"/>
      <c r="I74" s="216"/>
      <c r="J74" s="216"/>
      <c r="K74" s="217"/>
      <c r="L74" s="5"/>
    </row>
    <row r="75" spans="1:12" ht="19.5" customHeight="1">
      <c r="A75" s="5"/>
      <c r="B75" s="222"/>
      <c r="C75" s="223"/>
      <c r="D75" s="218"/>
      <c r="E75" s="219"/>
      <c r="F75" s="219"/>
      <c r="G75" s="219"/>
      <c r="H75" s="219"/>
      <c r="I75" s="219"/>
      <c r="J75" s="219"/>
      <c r="K75" s="220"/>
      <c r="L75" s="5"/>
    </row>
    <row r="76" spans="1:12" ht="19.5" customHeight="1">
      <c r="A76" s="5"/>
      <c r="B76" s="222" t="s">
        <v>179</v>
      </c>
      <c r="C76" s="223"/>
      <c r="D76" s="257"/>
      <c r="E76" s="258"/>
      <c r="F76" s="258"/>
      <c r="G76" s="258"/>
      <c r="H76" s="258"/>
      <c r="I76" s="258"/>
      <c r="J76" s="258"/>
      <c r="K76" s="259"/>
      <c r="L76" s="5"/>
    </row>
    <row r="77" spans="1:12" ht="19.5" customHeight="1">
      <c r="A77" s="5"/>
      <c r="B77" s="222"/>
      <c r="C77" s="223"/>
      <c r="D77" s="215"/>
      <c r="E77" s="216"/>
      <c r="F77" s="216"/>
      <c r="G77" s="216"/>
      <c r="H77" s="216"/>
      <c r="I77" s="216"/>
      <c r="J77" s="216"/>
      <c r="K77" s="217"/>
      <c r="L77" s="5"/>
    </row>
    <row r="78" spans="1:12" ht="19.5" customHeight="1">
      <c r="A78" s="5"/>
      <c r="B78" s="222"/>
      <c r="C78" s="223"/>
      <c r="D78" s="215"/>
      <c r="E78" s="216"/>
      <c r="F78" s="216"/>
      <c r="G78" s="216"/>
      <c r="H78" s="216"/>
      <c r="I78" s="216"/>
      <c r="J78" s="216"/>
      <c r="K78" s="217"/>
      <c r="L78" s="5"/>
    </row>
    <row r="79" spans="1:12" ht="19.5" customHeight="1">
      <c r="A79" s="13"/>
      <c r="B79" s="222"/>
      <c r="C79" s="223"/>
      <c r="D79" s="218"/>
      <c r="E79" s="219"/>
      <c r="F79" s="219"/>
      <c r="G79" s="219"/>
      <c r="H79" s="219"/>
      <c r="I79" s="219"/>
      <c r="J79" s="219"/>
      <c r="K79" s="220"/>
      <c r="L79" s="5"/>
    </row>
    <row r="80" spans="1:12" ht="19.5" customHeight="1">
      <c r="A80" s="13"/>
      <c r="B80" s="185" t="s">
        <v>232</v>
      </c>
      <c r="C80" s="185" t="s">
        <v>231</v>
      </c>
      <c r="D80" s="185"/>
      <c r="E80" s="185"/>
      <c r="F80" s="185"/>
      <c r="G80" s="185"/>
      <c r="H80" s="185"/>
      <c r="I80" s="185"/>
      <c r="J80" s="185"/>
      <c r="K80" s="185"/>
      <c r="L80" s="5"/>
    </row>
    <row r="81" spans="1:12" ht="19.5" customHeight="1">
      <c r="A81" s="13"/>
      <c r="B81" s="186"/>
      <c r="C81" s="187"/>
      <c r="D81" s="187"/>
      <c r="E81" s="187"/>
      <c r="F81" s="187"/>
      <c r="G81" s="187"/>
      <c r="H81" s="187"/>
      <c r="I81" s="187"/>
      <c r="J81" s="187"/>
      <c r="K81" s="187"/>
      <c r="L81" s="5"/>
    </row>
    <row r="82" spans="1:12" ht="19.5" customHeight="1">
      <c r="A82" s="13"/>
      <c r="B82" s="186"/>
      <c r="C82" s="187"/>
      <c r="D82" s="187"/>
      <c r="E82" s="187"/>
      <c r="F82" s="187"/>
      <c r="G82" s="187"/>
      <c r="H82" s="187"/>
      <c r="I82" s="187"/>
      <c r="J82" s="187"/>
      <c r="K82" s="187"/>
      <c r="L82" s="5"/>
    </row>
    <row r="83" spans="1:12" ht="19.5" customHeight="1">
      <c r="A83" s="13"/>
      <c r="B83" s="186"/>
      <c r="C83" s="187"/>
      <c r="D83" s="187"/>
      <c r="E83" s="187"/>
      <c r="F83" s="187"/>
      <c r="G83" s="187"/>
      <c r="H83" s="187"/>
      <c r="I83" s="187"/>
      <c r="J83" s="187"/>
      <c r="K83" s="187"/>
      <c r="L83" s="5"/>
    </row>
    <row r="84" spans="1:12" ht="19.5" customHeight="1">
      <c r="A84" s="13"/>
      <c r="B84" s="186"/>
      <c r="C84" s="187"/>
      <c r="D84" s="187"/>
      <c r="E84" s="187"/>
      <c r="F84" s="187"/>
      <c r="G84" s="187"/>
      <c r="H84" s="187"/>
      <c r="I84" s="187"/>
      <c r="J84" s="187"/>
      <c r="K84" s="187"/>
      <c r="L84" s="5"/>
    </row>
    <row r="85" spans="1:12" ht="19.5" customHeight="1">
      <c r="A85" s="13" t="s">
        <v>66</v>
      </c>
      <c r="B85" s="186"/>
      <c r="C85" s="187"/>
      <c r="D85" s="187"/>
      <c r="E85" s="187"/>
      <c r="F85" s="187"/>
      <c r="G85" s="187"/>
      <c r="H85" s="187"/>
      <c r="I85" s="187"/>
      <c r="J85" s="187"/>
      <c r="K85" s="187"/>
      <c r="L85" s="5"/>
    </row>
    <row r="86" spans="1:12" ht="19.5" customHeight="1">
      <c r="A86" s="11" t="s">
        <v>69</v>
      </c>
      <c r="B86" s="86"/>
      <c r="C86" s="5"/>
      <c r="D86" s="5"/>
      <c r="E86" s="5"/>
      <c r="F86" s="5"/>
      <c r="G86" s="5"/>
      <c r="H86" s="5"/>
      <c r="I86" s="5"/>
      <c r="J86" s="5"/>
      <c r="K86" s="5"/>
      <c r="L86" s="5"/>
    </row>
  </sheetData>
  <sheetProtection sheet="1" formatCells="0" selectLockedCells="1"/>
  <mergeCells count="52">
    <mergeCell ref="B80:B85"/>
    <mergeCell ref="C80:K85"/>
    <mergeCell ref="B68:C71"/>
    <mergeCell ref="B72:C75"/>
    <mergeCell ref="B76:C79"/>
    <mergeCell ref="D44:K45"/>
    <mergeCell ref="D49:K49"/>
    <mergeCell ref="D50:K53"/>
    <mergeCell ref="D68:K71"/>
    <mergeCell ref="D72:K75"/>
    <mergeCell ref="B39:B42"/>
    <mergeCell ref="B44:C63"/>
    <mergeCell ref="B64:C67"/>
    <mergeCell ref="D46:G46"/>
    <mergeCell ref="J46:K46"/>
    <mergeCell ref="D60:K63"/>
    <mergeCell ref="D64:K67"/>
    <mergeCell ref="H46:I46"/>
    <mergeCell ref="D59:K59"/>
    <mergeCell ref="D56:G56"/>
    <mergeCell ref="D31:K31"/>
    <mergeCell ref="D32:K38"/>
    <mergeCell ref="D76:K79"/>
    <mergeCell ref="C39:K42"/>
    <mergeCell ref="B28:C38"/>
    <mergeCell ref="D3:K4"/>
    <mergeCell ref="B8:C9"/>
    <mergeCell ref="B10:C24"/>
    <mergeCell ref="B25:C27"/>
    <mergeCell ref="J28:K28"/>
    <mergeCell ref="H25:I25"/>
    <mergeCell ref="D10:K24"/>
    <mergeCell ref="D28:G28"/>
    <mergeCell ref="J25:K25"/>
    <mergeCell ref="D5:K6"/>
    <mergeCell ref="D8:K9"/>
    <mergeCell ref="O5:P5"/>
    <mergeCell ref="N15:N16"/>
    <mergeCell ref="O15:P16"/>
    <mergeCell ref="B3:C4"/>
    <mergeCell ref="B5:C6"/>
    <mergeCell ref="O4:P4"/>
    <mergeCell ref="N19:N20"/>
    <mergeCell ref="O19:P20"/>
    <mergeCell ref="H56:I56"/>
    <mergeCell ref="J56:K56"/>
    <mergeCell ref="D54:K55"/>
    <mergeCell ref="N21:N23"/>
    <mergeCell ref="O21:P23"/>
    <mergeCell ref="D27:K27"/>
    <mergeCell ref="H28:I28"/>
    <mergeCell ref="D25:G25"/>
  </mergeCells>
  <conditionalFormatting sqref="H30 H48 J48 H58 J58 D10:K24 D32:K38 D50:K53 D60:K79 J30">
    <cfRule type="expression" priority="10" dxfId="0" stopIfTrue="1">
      <formula>ISBLANK(D10)</formula>
    </cfRule>
  </conditionalFormatting>
  <conditionalFormatting sqref="H26">
    <cfRule type="expression" priority="9" dxfId="0" stopIfTrue="1">
      <formula>ISBLANK(H26)</formula>
    </cfRule>
  </conditionalFormatting>
  <conditionalFormatting sqref="J26">
    <cfRule type="expression" priority="8" dxfId="0" stopIfTrue="1">
      <formula>ISBLANK(J26)</formula>
    </cfRule>
  </conditionalFormatting>
  <dataValidations count="2">
    <dataValidation allowBlank="1" showInputMessage="1" showErrorMessage="1" imeMode="halfAlpha" sqref="H26 J26 H57:H58 J47:J48 J29:J30 H47:H48 H29:H30 J57:J58"/>
    <dataValidation allowBlank="1" showInputMessage="1" showErrorMessage="1" imeMode="hiragana" sqref="D60:K79 D50:K53 D32:K38 D10:K24 D27:K27"/>
  </dataValidations>
  <printOptions/>
  <pageMargins left="0.7874015748031497" right="0.5118110236220472" top="0.5118110236220472" bottom="0.5118110236220472" header="0.1968503937007874" footer="0.1968503937007874"/>
  <pageSetup horizontalDpi="600" verticalDpi="600" orientation="portrait" paperSize="9" r:id="rId1"/>
  <headerFooter alignWithMargins="0">
    <oddFooter>&amp;L&amp;"ＭＳ 明朝,標準"&amp;9専エ企020   21.7  A4  5年保存</oddFooter>
  </headerFooter>
  <rowBreaks count="1" manualBreakCount="1">
    <brk id="42" min="1" max="10" man="1"/>
  </rowBreaks>
</worksheet>
</file>

<file path=xl/worksheets/sheet6.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4.625" defaultRowHeight="13.5" customHeight="1"/>
  <cols>
    <col min="1" max="1" width="3.625" style="61" customWidth="1"/>
    <col min="2" max="2" width="2.625" style="62" customWidth="1"/>
    <col min="3" max="20" width="4.625" style="61" customWidth="1"/>
    <col min="21" max="22" width="3.625" style="61" customWidth="1"/>
    <col min="23" max="16384" width="4.625" style="61" customWidth="1"/>
  </cols>
  <sheetData>
    <row r="1" spans="1:22" ht="21" customHeight="1">
      <c r="A1" s="63"/>
      <c r="B1" s="60"/>
      <c r="C1" s="59"/>
      <c r="D1" s="59"/>
      <c r="E1" s="59"/>
      <c r="F1" s="59"/>
      <c r="G1" s="59"/>
      <c r="H1" s="59"/>
      <c r="I1" s="59"/>
      <c r="J1" s="59"/>
      <c r="K1" s="59"/>
      <c r="L1" s="59"/>
      <c r="M1" s="59"/>
      <c r="N1" s="59"/>
      <c r="O1" s="59"/>
      <c r="P1" s="59"/>
      <c r="Q1" s="59"/>
      <c r="R1" s="59"/>
      <c r="S1" s="59"/>
      <c r="T1" s="59"/>
      <c r="U1" s="59"/>
      <c r="V1" s="59"/>
    </row>
    <row r="2" spans="1:22" ht="13.5" customHeight="1">
      <c r="A2" s="59"/>
      <c r="B2" s="72"/>
      <c r="C2" s="73"/>
      <c r="T2" s="271" t="s">
        <v>147</v>
      </c>
      <c r="U2" s="271"/>
      <c r="V2" s="59"/>
    </row>
    <row r="3" spans="1:22" ht="13.5" customHeight="1">
      <c r="A3" s="59"/>
      <c r="B3" s="72">
        <v>1</v>
      </c>
      <c r="C3" s="73" t="s">
        <v>132</v>
      </c>
      <c r="V3" s="59"/>
    </row>
    <row r="4" spans="1:22" ht="13.5" customHeight="1">
      <c r="A4" s="59"/>
      <c r="V4" s="59"/>
    </row>
    <row r="5" spans="1:22" ht="13.5" customHeight="1">
      <c r="A5" s="59"/>
      <c r="C5" s="61" t="s">
        <v>129</v>
      </c>
      <c r="G5" s="70"/>
      <c r="H5" s="70"/>
      <c r="I5" s="70"/>
      <c r="J5" s="70"/>
      <c r="K5" s="70"/>
      <c r="L5" s="70"/>
      <c r="M5" s="70"/>
      <c r="N5" s="70"/>
      <c r="O5" s="70"/>
      <c r="P5" s="70"/>
      <c r="Q5" s="70"/>
      <c r="R5" s="70"/>
      <c r="S5" s="70"/>
      <c r="T5" s="70"/>
      <c r="V5" s="59"/>
    </row>
    <row r="6" spans="1:22" ht="13.5" customHeight="1">
      <c r="A6" s="59"/>
      <c r="G6" s="71"/>
      <c r="H6" s="71"/>
      <c r="I6" s="71"/>
      <c r="J6" s="71"/>
      <c r="K6" s="71"/>
      <c r="L6" s="71"/>
      <c r="M6" s="71"/>
      <c r="N6" s="71"/>
      <c r="O6" s="71"/>
      <c r="P6" s="71"/>
      <c r="Q6" s="71"/>
      <c r="R6" s="71"/>
      <c r="S6" s="71"/>
      <c r="T6" s="71"/>
      <c r="V6" s="59"/>
    </row>
    <row r="7" spans="1:22" ht="13.5" customHeight="1">
      <c r="A7" s="59"/>
      <c r="C7" s="268" t="s">
        <v>130</v>
      </c>
      <c r="D7" s="268"/>
      <c r="E7" s="268"/>
      <c r="F7" s="268" t="s">
        <v>131</v>
      </c>
      <c r="G7" s="266" t="s">
        <v>140</v>
      </c>
      <c r="H7" s="266"/>
      <c r="I7" s="266"/>
      <c r="J7" s="266"/>
      <c r="K7" s="266"/>
      <c r="L7" s="266"/>
      <c r="M7" s="266"/>
      <c r="N7" s="266"/>
      <c r="O7" s="266"/>
      <c r="P7" s="266"/>
      <c r="Q7" s="266"/>
      <c r="R7" s="266"/>
      <c r="S7" s="266"/>
      <c r="T7" s="266"/>
      <c r="V7" s="59"/>
    </row>
    <row r="8" spans="1:22" ht="13.5" customHeight="1">
      <c r="A8" s="59"/>
      <c r="C8" s="268"/>
      <c r="D8" s="268"/>
      <c r="E8" s="268"/>
      <c r="F8" s="268"/>
      <c r="G8" s="267" t="s">
        <v>134</v>
      </c>
      <c r="H8" s="267"/>
      <c r="I8" s="267"/>
      <c r="J8" s="267"/>
      <c r="K8" s="267"/>
      <c r="L8" s="267"/>
      <c r="M8" s="267"/>
      <c r="N8" s="267"/>
      <c r="O8" s="267"/>
      <c r="P8" s="267"/>
      <c r="Q8" s="267"/>
      <c r="R8" s="267"/>
      <c r="S8" s="267"/>
      <c r="T8" s="267"/>
      <c r="V8" s="59"/>
    </row>
    <row r="9" spans="1:22" ht="13.5" customHeight="1">
      <c r="A9" s="59"/>
      <c r="C9" s="74"/>
      <c r="D9" s="74"/>
      <c r="E9" s="74"/>
      <c r="F9" s="74"/>
      <c r="G9" s="75"/>
      <c r="H9" s="75"/>
      <c r="I9" s="75"/>
      <c r="J9" s="75"/>
      <c r="K9" s="75"/>
      <c r="L9" s="75"/>
      <c r="M9" s="75"/>
      <c r="N9" s="75"/>
      <c r="O9" s="75"/>
      <c r="P9" s="75"/>
      <c r="Q9" s="75"/>
      <c r="V9" s="59"/>
    </row>
    <row r="10" spans="1:22" ht="13.5" customHeight="1">
      <c r="A10" s="59"/>
      <c r="C10" s="61" t="s">
        <v>40</v>
      </c>
      <c r="D10" s="61" t="s">
        <v>128</v>
      </c>
      <c r="E10" s="74"/>
      <c r="F10" s="74"/>
      <c r="G10" s="75"/>
      <c r="H10" s="75"/>
      <c r="I10" s="75"/>
      <c r="J10" s="75"/>
      <c r="K10" s="75"/>
      <c r="L10" s="75"/>
      <c r="M10" s="75"/>
      <c r="N10" s="75"/>
      <c r="O10" s="75"/>
      <c r="P10" s="75"/>
      <c r="Q10" s="75"/>
      <c r="V10" s="59"/>
    </row>
    <row r="11" spans="1:22" ht="13.5" customHeight="1">
      <c r="A11" s="59"/>
      <c r="C11" s="61" t="s">
        <v>41</v>
      </c>
      <c r="D11" s="61" t="s">
        <v>135</v>
      </c>
      <c r="E11" s="74"/>
      <c r="F11" s="74"/>
      <c r="G11" s="75"/>
      <c r="H11" s="75"/>
      <c r="I11" s="75"/>
      <c r="J11" s="75"/>
      <c r="K11" s="75"/>
      <c r="L11" s="75"/>
      <c r="M11" s="75"/>
      <c r="N11" s="75"/>
      <c r="O11" s="75"/>
      <c r="P11" s="75"/>
      <c r="Q11" s="75"/>
      <c r="V11" s="59"/>
    </row>
    <row r="12" spans="1:22" ht="13.5" customHeight="1">
      <c r="A12" s="59"/>
      <c r="C12" s="61" t="s">
        <v>42</v>
      </c>
      <c r="D12" s="61" t="s">
        <v>145</v>
      </c>
      <c r="E12" s="74"/>
      <c r="F12" s="74"/>
      <c r="G12" s="75"/>
      <c r="H12" s="75"/>
      <c r="I12" s="75"/>
      <c r="J12" s="75"/>
      <c r="K12" s="75"/>
      <c r="L12" s="75"/>
      <c r="M12" s="75"/>
      <c r="N12" s="75"/>
      <c r="O12" s="75"/>
      <c r="P12" s="75"/>
      <c r="Q12" s="75"/>
      <c r="V12" s="59"/>
    </row>
    <row r="13" spans="1:22" ht="13.5" customHeight="1">
      <c r="A13" s="59"/>
      <c r="V13" s="59"/>
    </row>
    <row r="14" spans="1:22" ht="13.5" customHeight="1">
      <c r="A14" s="59"/>
      <c r="B14" s="61"/>
      <c r="C14" s="268" t="s">
        <v>103</v>
      </c>
      <c r="D14" s="268"/>
      <c r="E14" s="268"/>
      <c r="F14" s="268"/>
      <c r="G14" s="268"/>
      <c r="H14" s="268"/>
      <c r="L14" s="272" t="s">
        <v>43</v>
      </c>
      <c r="M14" s="272"/>
      <c r="N14" s="272"/>
      <c r="O14" s="62" t="s">
        <v>35</v>
      </c>
      <c r="V14" s="59"/>
    </row>
    <row r="15" spans="1:22" ht="13.5" customHeight="1">
      <c r="A15" s="59"/>
      <c r="B15" s="61"/>
      <c r="C15" s="268"/>
      <c r="D15" s="268"/>
      <c r="E15" s="268"/>
      <c r="F15" s="268"/>
      <c r="G15" s="268"/>
      <c r="H15" s="268"/>
      <c r="L15" s="272"/>
      <c r="M15" s="272"/>
      <c r="N15" s="272"/>
      <c r="O15" s="76" t="s">
        <v>38</v>
      </c>
      <c r="V15" s="59"/>
    </row>
    <row r="16" spans="1:22" ht="13.5" customHeight="1">
      <c r="A16" s="59"/>
      <c r="B16" s="61"/>
      <c r="J16" s="77"/>
      <c r="K16" s="77"/>
      <c r="L16" s="78"/>
      <c r="V16" s="59"/>
    </row>
    <row r="17" spans="1:22" ht="13.5" customHeight="1">
      <c r="A17" s="59"/>
      <c r="C17" s="74" t="s">
        <v>13</v>
      </c>
      <c r="D17" s="61" t="s">
        <v>104</v>
      </c>
      <c r="V17" s="59"/>
    </row>
    <row r="18" spans="1:22" ht="13.5" customHeight="1">
      <c r="A18" s="59"/>
      <c r="C18" s="74" t="s">
        <v>14</v>
      </c>
      <c r="D18" s="61" t="s">
        <v>148</v>
      </c>
      <c r="V18" s="59"/>
    </row>
    <row r="19" spans="1:22" ht="13.5" customHeight="1">
      <c r="A19" s="59"/>
      <c r="C19" s="74" t="s">
        <v>15</v>
      </c>
      <c r="D19" s="61" t="s">
        <v>105</v>
      </c>
      <c r="V19" s="59"/>
    </row>
    <row r="20" spans="1:22" ht="13.5" customHeight="1">
      <c r="A20" s="59"/>
      <c r="C20" s="74"/>
      <c r="D20" s="61" t="s">
        <v>52</v>
      </c>
      <c r="V20" s="59"/>
    </row>
    <row r="21" spans="1:22" ht="13.5" customHeight="1">
      <c r="A21" s="59"/>
      <c r="C21" s="74" t="s">
        <v>16</v>
      </c>
      <c r="D21" s="61" t="s">
        <v>106</v>
      </c>
      <c r="V21" s="59"/>
    </row>
    <row r="22" spans="1:22" ht="13.5" customHeight="1">
      <c r="A22" s="59"/>
      <c r="B22" s="61"/>
      <c r="C22" s="74" t="s">
        <v>116</v>
      </c>
      <c r="D22" s="61" t="s">
        <v>36</v>
      </c>
      <c r="V22" s="59"/>
    </row>
    <row r="23" spans="1:22" ht="13.5" customHeight="1">
      <c r="A23" s="59"/>
      <c r="C23" s="74" t="s">
        <v>117</v>
      </c>
      <c r="D23" s="61" t="s">
        <v>107</v>
      </c>
      <c r="V23" s="59"/>
    </row>
    <row r="24" spans="1:22" ht="13.5" customHeight="1">
      <c r="A24" s="59"/>
      <c r="C24" s="74" t="s">
        <v>30</v>
      </c>
      <c r="D24" s="61" t="s">
        <v>108</v>
      </c>
      <c r="V24" s="59"/>
    </row>
    <row r="25" spans="1:22" ht="13.5" customHeight="1">
      <c r="A25" s="59"/>
      <c r="B25" s="61"/>
      <c r="C25" s="74" t="s">
        <v>32</v>
      </c>
      <c r="D25" s="61" t="s">
        <v>37</v>
      </c>
      <c r="V25" s="59"/>
    </row>
    <row r="26" spans="1:22" ht="13.5" customHeight="1">
      <c r="A26" s="59"/>
      <c r="B26" s="61"/>
      <c r="C26" s="74" t="s">
        <v>33</v>
      </c>
      <c r="D26" s="61" t="s">
        <v>109</v>
      </c>
      <c r="V26" s="59"/>
    </row>
    <row r="27" spans="1:22" ht="13.5" customHeight="1">
      <c r="A27" s="59"/>
      <c r="B27" s="61"/>
      <c r="C27" s="74" t="s">
        <v>34</v>
      </c>
      <c r="D27" s="61" t="s">
        <v>39</v>
      </c>
      <c r="V27" s="59"/>
    </row>
    <row r="28" spans="1:22" ht="13.5" customHeight="1">
      <c r="A28" s="59"/>
      <c r="C28" s="74" t="s">
        <v>31</v>
      </c>
      <c r="D28" s="61" t="s">
        <v>55</v>
      </c>
      <c r="V28" s="59"/>
    </row>
    <row r="29" spans="1:22" ht="7.5" customHeight="1">
      <c r="A29" s="59"/>
      <c r="V29" s="59"/>
    </row>
    <row r="30" spans="1:22" ht="13.5" customHeight="1">
      <c r="A30" s="59"/>
      <c r="C30" s="61" t="s">
        <v>40</v>
      </c>
      <c r="D30" s="61" t="s">
        <v>110</v>
      </c>
      <c r="V30" s="59"/>
    </row>
    <row r="31" spans="1:22" ht="13.5" customHeight="1">
      <c r="A31" s="59"/>
      <c r="C31" s="61" t="s">
        <v>41</v>
      </c>
      <c r="D31" s="61" t="s">
        <v>57</v>
      </c>
      <c r="V31" s="59"/>
    </row>
    <row r="32" spans="1:22" ht="13.5" customHeight="1">
      <c r="A32" s="59"/>
      <c r="D32" s="61" t="s">
        <v>111</v>
      </c>
      <c r="V32" s="59"/>
    </row>
    <row r="33" spans="1:22" ht="13.5" customHeight="1">
      <c r="A33" s="59"/>
      <c r="C33" s="61" t="s">
        <v>42</v>
      </c>
      <c r="D33" s="61" t="s">
        <v>113</v>
      </c>
      <c r="V33" s="59"/>
    </row>
    <row r="34" spans="1:22" ht="13.5" customHeight="1">
      <c r="A34" s="59"/>
      <c r="C34" s="61" t="s">
        <v>44</v>
      </c>
      <c r="D34" s="61" t="s">
        <v>54</v>
      </c>
      <c r="V34" s="59"/>
    </row>
    <row r="35" spans="1:22" ht="13.5" customHeight="1">
      <c r="A35" s="59"/>
      <c r="C35" s="61" t="s">
        <v>46</v>
      </c>
      <c r="D35" s="61" t="s">
        <v>58</v>
      </c>
      <c r="V35" s="59"/>
    </row>
    <row r="36" spans="1:22" ht="13.5" customHeight="1">
      <c r="A36" s="59"/>
      <c r="C36" s="61" t="s">
        <v>56</v>
      </c>
      <c r="D36" s="61" t="s">
        <v>112</v>
      </c>
      <c r="V36" s="59"/>
    </row>
    <row r="37" spans="1:22" ht="13.5" customHeight="1">
      <c r="A37" s="59"/>
      <c r="V37" s="59"/>
    </row>
    <row r="38" spans="1:22" ht="13.5" customHeight="1">
      <c r="A38" s="59"/>
      <c r="B38" s="72">
        <v>2</v>
      </c>
      <c r="C38" s="73" t="s">
        <v>114</v>
      </c>
      <c r="V38" s="59"/>
    </row>
    <row r="39" spans="1:22" ht="13.5" customHeight="1">
      <c r="A39" s="59"/>
      <c r="V39" s="59"/>
    </row>
    <row r="40" spans="1:22" ht="13.5" customHeight="1">
      <c r="A40" s="59"/>
      <c r="C40" s="265" t="s">
        <v>115</v>
      </c>
      <c r="D40" s="265"/>
      <c r="E40" s="265"/>
      <c r="F40" s="270" t="s">
        <v>141</v>
      </c>
      <c r="G40" s="270"/>
      <c r="H40" s="270"/>
      <c r="I40" s="270"/>
      <c r="J40" s="270"/>
      <c r="K40" s="270"/>
      <c r="L40" s="270"/>
      <c r="M40" s="270"/>
      <c r="N40" s="270"/>
      <c r="O40" s="270"/>
      <c r="P40" s="270"/>
      <c r="Q40" s="270"/>
      <c r="R40" s="270"/>
      <c r="S40" s="270"/>
      <c r="T40" s="270"/>
      <c r="V40" s="59"/>
    </row>
    <row r="41" spans="1:22" ht="13.5" customHeight="1">
      <c r="A41" s="59"/>
      <c r="C41" s="265"/>
      <c r="D41" s="265"/>
      <c r="E41" s="265"/>
      <c r="F41" s="269" t="s">
        <v>133</v>
      </c>
      <c r="G41" s="269"/>
      <c r="H41" s="269"/>
      <c r="I41" s="269"/>
      <c r="J41" s="269"/>
      <c r="K41" s="269"/>
      <c r="L41" s="269"/>
      <c r="M41" s="269"/>
      <c r="N41" s="269"/>
      <c r="O41" s="269"/>
      <c r="P41" s="269"/>
      <c r="Q41" s="269"/>
      <c r="R41" s="269"/>
      <c r="S41" s="269"/>
      <c r="T41" s="269"/>
      <c r="V41" s="59"/>
    </row>
    <row r="42" spans="1:22" ht="13.5" customHeight="1">
      <c r="A42" s="59"/>
      <c r="V42" s="59"/>
    </row>
    <row r="43" spans="1:22" ht="13.5" customHeight="1">
      <c r="A43" s="59"/>
      <c r="B43" s="72">
        <v>3</v>
      </c>
      <c r="C43" s="73" t="s">
        <v>59</v>
      </c>
      <c r="V43" s="59"/>
    </row>
    <row r="44" spans="1:22" ht="13.5" customHeight="1">
      <c r="A44" s="59"/>
      <c r="V44" s="59"/>
    </row>
    <row r="45" spans="1:22" ht="13.5" customHeight="1">
      <c r="A45" s="59"/>
      <c r="C45" s="265" t="s">
        <v>60</v>
      </c>
      <c r="D45" s="265"/>
      <c r="E45" s="270" t="s">
        <v>138</v>
      </c>
      <c r="F45" s="270"/>
      <c r="G45" s="270"/>
      <c r="H45" s="270"/>
      <c r="I45" s="270"/>
      <c r="J45" s="270"/>
      <c r="K45" s="270"/>
      <c r="L45" s="270"/>
      <c r="M45" s="270"/>
      <c r="N45" s="270"/>
      <c r="O45" s="270"/>
      <c r="P45" s="270"/>
      <c r="Q45" s="270"/>
      <c r="R45" s="270"/>
      <c r="S45" s="270"/>
      <c r="T45" s="78"/>
      <c r="V45" s="59"/>
    </row>
    <row r="46" spans="1:22" ht="13.5" customHeight="1">
      <c r="A46" s="59"/>
      <c r="C46" s="265"/>
      <c r="D46" s="265"/>
      <c r="E46" s="269" t="s">
        <v>139</v>
      </c>
      <c r="F46" s="269"/>
      <c r="G46" s="269"/>
      <c r="H46" s="269"/>
      <c r="I46" s="269"/>
      <c r="J46" s="269"/>
      <c r="K46" s="269"/>
      <c r="L46" s="269"/>
      <c r="M46" s="269"/>
      <c r="N46" s="269"/>
      <c r="O46" s="269"/>
      <c r="P46" s="269"/>
      <c r="Q46" s="269"/>
      <c r="R46" s="269"/>
      <c r="S46" s="269"/>
      <c r="T46" s="78"/>
      <c r="V46" s="59"/>
    </row>
    <row r="47" spans="1:22" ht="13.5" customHeight="1">
      <c r="A47" s="59"/>
      <c r="V47" s="59"/>
    </row>
    <row r="48" spans="1:22" ht="13.5" customHeight="1">
      <c r="A48" s="59"/>
      <c r="B48" s="72">
        <v>4</v>
      </c>
      <c r="C48" s="73" t="s">
        <v>71</v>
      </c>
      <c r="V48" s="59"/>
    </row>
    <row r="49" spans="1:22" ht="13.5" customHeight="1">
      <c r="A49" s="59"/>
      <c r="V49" s="59"/>
    </row>
    <row r="50" spans="1:22" ht="13.5" customHeight="1">
      <c r="A50" s="59"/>
      <c r="C50" s="61" t="s">
        <v>47</v>
      </c>
      <c r="V50" s="59"/>
    </row>
    <row r="51" spans="1:22" ht="13.5" customHeight="1">
      <c r="A51" s="59"/>
      <c r="V51" s="59"/>
    </row>
    <row r="52" spans="1:22" ht="13.5" customHeight="1">
      <c r="A52" s="59"/>
      <c r="C52" s="74" t="s">
        <v>48</v>
      </c>
      <c r="D52" s="61" t="s">
        <v>72</v>
      </c>
      <c r="V52" s="59"/>
    </row>
    <row r="53" spans="1:22" ht="13.5" customHeight="1">
      <c r="A53" s="59"/>
      <c r="C53" s="74" t="s">
        <v>45</v>
      </c>
      <c r="D53" s="61" t="s">
        <v>146</v>
      </c>
      <c r="V53" s="59"/>
    </row>
    <row r="54" spans="1:22" ht="13.5" customHeight="1">
      <c r="A54" s="59"/>
      <c r="C54" s="74" t="s">
        <v>49</v>
      </c>
      <c r="D54" s="61" t="s">
        <v>136</v>
      </c>
      <c r="V54" s="59"/>
    </row>
    <row r="55" spans="1:22" ht="13.5" customHeight="1">
      <c r="A55" s="59"/>
      <c r="C55" s="74" t="s">
        <v>50</v>
      </c>
      <c r="D55" s="61" t="s">
        <v>53</v>
      </c>
      <c r="V55" s="59"/>
    </row>
    <row r="56" spans="1:22" ht="13.5" customHeight="1">
      <c r="A56" s="59"/>
      <c r="D56" s="61" t="s">
        <v>137</v>
      </c>
      <c r="V56" s="59"/>
    </row>
    <row r="57" spans="1:22" ht="13.5" customHeight="1">
      <c r="A57" s="59"/>
      <c r="C57" s="74" t="s">
        <v>51</v>
      </c>
      <c r="D57" s="61" t="s">
        <v>142</v>
      </c>
      <c r="V57" s="59"/>
    </row>
    <row r="58" spans="1:22" ht="7.5" customHeight="1">
      <c r="A58" s="59"/>
      <c r="V58" s="59"/>
    </row>
    <row r="59" spans="1:22" ht="13.5" customHeight="1">
      <c r="A59" s="59"/>
      <c r="C59" s="61" t="s">
        <v>40</v>
      </c>
      <c r="D59" s="61" t="s">
        <v>54</v>
      </c>
      <c r="V59" s="59"/>
    </row>
    <row r="60" spans="1:22" ht="13.5" customHeight="1">
      <c r="A60" s="59"/>
      <c r="V60" s="59"/>
    </row>
    <row r="61" spans="1:22" ht="13.5" customHeight="1">
      <c r="A61" s="59"/>
      <c r="B61" s="72">
        <v>5</v>
      </c>
      <c r="C61" s="73" t="s">
        <v>61</v>
      </c>
      <c r="V61" s="59"/>
    </row>
    <row r="62" spans="1:22" ht="13.5" customHeight="1">
      <c r="A62" s="59"/>
      <c r="V62" s="59"/>
    </row>
    <row r="63" spans="1:22" ht="13.5" customHeight="1">
      <c r="A63" s="59"/>
      <c r="C63" s="265" t="s">
        <v>62</v>
      </c>
      <c r="D63" s="265"/>
      <c r="E63" s="265"/>
      <c r="F63" s="265"/>
      <c r="G63" s="270" t="s">
        <v>143</v>
      </c>
      <c r="H63" s="270"/>
      <c r="I63" s="270"/>
      <c r="J63" s="270"/>
      <c r="K63" s="270"/>
      <c r="L63" s="270"/>
      <c r="V63" s="59"/>
    </row>
    <row r="64" spans="1:22" ht="13.5" customHeight="1">
      <c r="A64" s="59"/>
      <c r="C64" s="265"/>
      <c r="D64" s="265"/>
      <c r="E64" s="265"/>
      <c r="F64" s="265"/>
      <c r="G64" s="269" t="s">
        <v>144</v>
      </c>
      <c r="H64" s="269"/>
      <c r="I64" s="269"/>
      <c r="J64" s="269"/>
      <c r="K64" s="269"/>
      <c r="L64" s="269"/>
      <c r="V64" s="59"/>
    </row>
    <row r="65" spans="1:22" ht="13.5" customHeight="1">
      <c r="A65" s="59"/>
      <c r="C65" s="74"/>
      <c r="D65" s="74"/>
      <c r="E65" s="74"/>
      <c r="F65" s="74"/>
      <c r="G65" s="78"/>
      <c r="H65" s="78"/>
      <c r="I65" s="78"/>
      <c r="J65" s="78"/>
      <c r="K65" s="78"/>
      <c r="L65" s="78"/>
      <c r="V65" s="59"/>
    </row>
    <row r="66" spans="1:22" ht="21" customHeight="1">
      <c r="A66" s="59"/>
      <c r="B66" s="60"/>
      <c r="C66" s="59"/>
      <c r="D66" s="59"/>
      <c r="E66" s="59"/>
      <c r="F66" s="59"/>
      <c r="G66" s="59"/>
      <c r="H66" s="59"/>
      <c r="I66" s="59"/>
      <c r="J66" s="59"/>
      <c r="K66" s="59"/>
      <c r="L66" s="59"/>
      <c r="M66" s="59"/>
      <c r="N66" s="59"/>
      <c r="O66" s="59"/>
      <c r="P66" s="59"/>
      <c r="Q66" s="59"/>
      <c r="R66" s="59"/>
      <c r="S66" s="59"/>
      <c r="T66" s="59"/>
      <c r="U66" s="59"/>
      <c r="V66" s="59"/>
    </row>
  </sheetData>
  <sheetProtection selectLockedCells="1"/>
  <mergeCells count="16">
    <mergeCell ref="G64:L64"/>
    <mergeCell ref="T2:U2"/>
    <mergeCell ref="E46:S46"/>
    <mergeCell ref="E45:S45"/>
    <mergeCell ref="L14:N15"/>
    <mergeCell ref="C14:H15"/>
    <mergeCell ref="F7:F8"/>
    <mergeCell ref="G63:L63"/>
    <mergeCell ref="C63:F64"/>
    <mergeCell ref="C45:D46"/>
    <mergeCell ref="C40:E41"/>
    <mergeCell ref="G7:T7"/>
    <mergeCell ref="G8:T8"/>
    <mergeCell ref="C7:E8"/>
    <mergeCell ref="F41:T41"/>
    <mergeCell ref="F40:T40"/>
  </mergeCells>
  <printOptions/>
  <pageMargins left="0.7874015748031497" right="0.4724409448818898" top="0.4724409448818898" bottom="0.4724409448818898"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tanemori</dc:creator>
  <cp:keywords/>
  <dc:description/>
  <cp:lastModifiedBy>小野 崇之</cp:lastModifiedBy>
  <cp:lastPrinted>2023-04-23T23:55:54Z</cp:lastPrinted>
  <dcterms:created xsi:type="dcterms:W3CDTF">2006-04-13T07:19:31Z</dcterms:created>
  <dcterms:modified xsi:type="dcterms:W3CDTF">2023-04-23T23:57:18Z</dcterms:modified>
  <cp:category/>
  <cp:version/>
  <cp:contentType/>
  <cp:contentStatus/>
</cp:coreProperties>
</file>