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<sst xmlns="http://schemas.openxmlformats.org/spreadsheetml/2006/main" count="50" uniqueCount="45">
  <si>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</si>
  <si>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</si>
  <si>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</si>
  <si>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</si>
  <si>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</si>
  <si>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</si>
  <si>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</si>
  <si>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</si>
  <si>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</si>
  <si>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</si>
  <si>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</si>
  <si>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</si>
  <si>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</si>
  <si>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</si>
  <si>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</si>
  <si>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</si>
  <si>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</si>
  <si>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（１年間の予定総額）</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</si>
  <si>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</si>
  <si>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</si>
  <si>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</si>
  <si>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</si>
  <si>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</si>
  <si>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</si>
  <si>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</si>
  <si>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</si>
  <si>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</si>
  <si>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</si>
  <si>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</si>
  <si>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</si>
  <si>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</si>
  <si>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</si>
  <si>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</si>
  <si>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</si>
  <si>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</si>
  <si>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</si>
  <si>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</si>
  <si>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</si>
  <si>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</si>
  <si>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</si>
  <si>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r>
      <t>（</t>
    </r>
    <r>
      <rPr>
        <b/>
        <sz val="10"/>
        <color indexed="10"/>
        <rFont val="ＭＳ ゴシック"/>
        <family val="3"/>
      </rPr>
      <t>１年間</t>
    </r>
    <r>
      <rPr>
        <sz val="10"/>
        <rFont val="ＭＳ ゴシック"/>
        <family val="3"/>
      </rPr>
      <t>の予定総額）</t>
    </r>
  </si>
  <si>
    <t>１年間の予定総額</t>
  </si>
  <si>
    <r>
      <t>　標準力率：</t>
    </r>
    <r>
      <rPr>
        <sz val="10"/>
        <color indexed="10"/>
        <rFont val="ＭＳ ゴシック"/>
        <family val="3"/>
      </rPr>
      <t>１００％</t>
    </r>
  </si>
  <si>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令和４年１０月２８日閣議決定「物価高克服・経済再生実現のための総合経済対策」に基づき行われる電気・ガス価格激変緩和対策事業（以下「電気価格激変緩和対策事業」
　　　　という。）による電力量料金の値引きは、積算内訳に反映させないこと（当該値引きは、請求額に適切に反映するものとする。）。
　　　３　割引料金には，長期契約に伴う割引料金等を記入するものとし，力率割引、電気価格激変緩和対策事業による値引き等に伴うものは含めないものとする。
　　　４　基本料金，電力量料金，割引料金，１年間の予定総額，</t>
    </r>
    <r>
      <rPr>
        <sz val="10"/>
        <color indexed="10"/>
        <rFont val="ＭＳ ゴシック"/>
        <family val="3"/>
      </rPr>
      <t>１年間</t>
    </r>
    <r>
      <rPr>
        <sz val="10"/>
        <rFont val="ＭＳ ゴシック"/>
        <family val="3"/>
      </rPr>
      <t>の予定総額（上段）は，消費税及び地方消費税を含む。
　　　５　各月の基本料金と電力量料金の合計から割引料金を控除した合計金額，並びに１年間の予定総額，</t>
    </r>
    <r>
      <rPr>
        <sz val="10"/>
        <color indexed="10"/>
        <rFont val="ＭＳ ゴシック"/>
        <family val="3"/>
      </rPr>
      <t>１年間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６　</t>
    </r>
    <r>
      <rPr>
        <sz val="10"/>
        <color indexed="10"/>
        <rFont val="ＭＳ ゴシック"/>
        <family val="3"/>
      </rPr>
      <t>１年間</t>
    </r>
    <r>
      <rPr>
        <sz val="10"/>
        <rFont val="ＭＳ ゴシック"/>
        <family val="3"/>
      </rPr>
      <t>の予定総額（上段）は１年間の予定総額と同額とする。
　　　７　</t>
    </r>
    <r>
      <rPr>
        <sz val="10"/>
        <color indexed="10"/>
        <rFont val="ＭＳ ゴシック"/>
        <family val="3"/>
      </rPr>
      <t>１年間</t>
    </r>
    <r>
      <rPr>
        <sz val="10"/>
        <rFont val="ＭＳ ゴシック"/>
        <family val="3"/>
      </rPr>
      <t>の予定総額（下段）は、見積った</t>
    </r>
    <r>
      <rPr>
        <sz val="10"/>
        <color indexed="10"/>
        <rFont val="ＭＳ ゴシック"/>
        <family val="3"/>
      </rPr>
      <t>１年間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８　入札附属書の積算に誤りがある場合，また，入札附属書が入札書記載金額と対応していない（金額が一致していない）場合は，無効とする。</t>
    </r>
  </si>
  <si>
    <r>
      <t>　契約電力：</t>
    </r>
    <r>
      <rPr>
        <sz val="10"/>
        <color indexed="10"/>
        <rFont val="ＭＳ ゴシック"/>
        <family val="3"/>
      </rPr>
      <t>８４８kw</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</si>
</sst>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0.0_ "/>
    <numFmt numFmtId="185" formatCode="#,##0.00_ "/>
    <numFmt numFmtId="186" formatCode="#,##0;;"/>
  </numFmts>
  <fonts count="48">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b/>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 fillId="0" borderId="0" applyNumberFormat="0" applyFill="0" applyBorder="0" applyAlignment="0" applyProtection="0"/>
    <xf numFmtId="0" fontId="45" fillId="32" borderId="0" applyNumberFormat="0" applyBorder="0" applyAlignment="0" applyProtection="0"/>
  </cellStyleXfs>
  <cellXfs count="5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9"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185" fontId="46" fillId="0" borderId="0" xfId="0" applyNumberFormat="1" applyFont="1" applyFill="1" applyBorder="1" applyAlignment="1">
      <alignment vertical="center"/>
    </xf>
    <xf numFmtId="186" fontId="2" fillId="0" borderId="12" xfId="49" applyNumberFormat="1" applyFont="1" applyBorder="1" applyAlignment="1">
      <alignment horizontal="right" vertical="center"/>
    </xf>
    <xf numFmtId="3" fontId="2" fillId="0" borderId="12" xfId="49" applyNumberFormat="1" applyFont="1" applyBorder="1" applyAlignment="1">
      <alignment horizontal="right" vertical="center" indent="1"/>
    </xf>
    <xf numFmtId="3" fontId="2" fillId="0" borderId="12" xfId="49" applyNumberFormat="1" applyFont="1" applyFill="1" applyBorder="1" applyAlignment="1">
      <alignment horizontal="right" vertical="center" indent="1"/>
    </xf>
    <xf numFmtId="3" fontId="2" fillId="0" borderId="13" xfId="49" applyNumberFormat="1" applyFont="1" applyBorder="1" applyAlignment="1">
      <alignment horizontal="right" vertical="center" inden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3" fontId="2" fillId="0" borderId="15" xfId="0" applyNumberFormat="1" applyFont="1" applyFill="1" applyBorder="1" applyAlignment="1">
      <alignment horizontal="right" vertical="center" indent="1"/>
    </xf>
    <xf numFmtId="3" fontId="2" fillId="0" borderId="14" xfId="0" applyNumberFormat="1" applyFont="1" applyFill="1" applyBorder="1" applyAlignment="1">
      <alignment horizontal="right" vertical="center" inden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view="pageBreakPreview" zoomScale="77" zoomScaleNormal="75" zoomScaleSheetLayoutView="77" zoomScalePageLayoutView="0" workbookViewId="0" topLeftCell="A1">
      <selection activeCell="C12" sqref="C12:E12"/>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50" t="s">
        <v>19</v>
      </c>
      <c r="B1" s="50"/>
      <c r="C1" s="50"/>
      <c r="D1" s="50"/>
      <c r="E1" s="50"/>
      <c r="F1" s="50"/>
      <c r="G1" s="50"/>
    </row>
    <row r="2" spans="1:7" ht="12" customHeight="1">
      <c r="A2" s="50"/>
      <c r="B2" s="50"/>
      <c r="C2" s="50"/>
      <c r="D2" s="50"/>
      <c r="E2" s="50"/>
      <c r="F2" s="50"/>
      <c r="G2" s="50"/>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18</v>
      </c>
    </row>
    <row r="8" spans="5:7" ht="34.5" customHeight="1">
      <c r="E8" s="22" t="s">
        <v>35</v>
      </c>
      <c r="G8" s="4" t="s">
        <v>36</v>
      </c>
    </row>
    <row r="9" spans="4:7" ht="19.5" customHeight="1">
      <c r="D9" s="3" t="s">
        <v>36</v>
      </c>
      <c r="E9" s="22" t="s">
        <v>38</v>
      </c>
      <c r="F9" s="4"/>
      <c r="G9" s="4" t="s">
        <v>37</v>
      </c>
    </row>
    <row r="10" spans="4:7" ht="19.5" customHeight="1">
      <c r="D10" s="3"/>
      <c r="E10" s="22" t="s">
        <v>39</v>
      </c>
      <c r="F10" s="4"/>
      <c r="G10" s="4"/>
    </row>
    <row r="11" ht="12" customHeight="1">
      <c r="G11" s="3"/>
    </row>
    <row r="12" spans="1:7" ht="15" customHeight="1">
      <c r="A12" s="40" t="s">
        <v>1</v>
      </c>
      <c r="B12" s="5" t="s">
        <v>10</v>
      </c>
      <c r="C12" s="54" t="s">
        <v>3</v>
      </c>
      <c r="D12" s="55"/>
      <c r="E12" s="56"/>
      <c r="F12" s="40" t="s">
        <v>5</v>
      </c>
      <c r="G12" s="7" t="s">
        <v>11</v>
      </c>
    </row>
    <row r="13" spans="1:7" ht="15" customHeight="1">
      <c r="A13" s="41"/>
      <c r="B13" s="20" t="s">
        <v>44</v>
      </c>
      <c r="C13" s="43" t="s">
        <v>21</v>
      </c>
      <c r="D13" s="40" t="s">
        <v>12</v>
      </c>
      <c r="E13" s="53" t="s">
        <v>13</v>
      </c>
      <c r="F13" s="41"/>
      <c r="G13" s="53" t="s">
        <v>14</v>
      </c>
    </row>
    <row r="14" spans="1:7" ht="15" customHeight="1">
      <c r="A14" s="41"/>
      <c r="B14" s="21" t="s">
        <v>42</v>
      </c>
      <c r="C14" s="44"/>
      <c r="D14" s="45"/>
      <c r="E14" s="45"/>
      <c r="F14" s="41"/>
      <c r="G14" s="45"/>
    </row>
    <row r="15" spans="1:7" ht="15" customHeight="1">
      <c r="A15" s="41"/>
      <c r="B15" s="21" t="s">
        <v>20</v>
      </c>
      <c r="C15" s="8"/>
      <c r="D15" s="8"/>
      <c r="E15" s="8"/>
      <c r="F15" s="19"/>
      <c r="G15" s="8"/>
    </row>
    <row r="16" spans="1:7" ht="15" customHeight="1">
      <c r="A16" s="42"/>
      <c r="B16" s="10" t="s">
        <v>4</v>
      </c>
      <c r="C16" s="10" t="s">
        <v>15</v>
      </c>
      <c r="D16" s="10" t="s">
        <v>4</v>
      </c>
      <c r="E16" s="10" t="s">
        <v>4</v>
      </c>
      <c r="F16" s="9" t="s">
        <v>4</v>
      </c>
      <c r="G16" s="10" t="s">
        <v>4</v>
      </c>
    </row>
    <row r="17" spans="1:7" ht="21.75" customHeight="1">
      <c r="A17" s="11" t="s">
        <v>22</v>
      </c>
      <c r="B17" s="23"/>
      <c r="C17" s="35">
        <v>63500</v>
      </c>
      <c r="D17" s="23"/>
      <c r="E17" s="34">
        <f>C17*D17</f>
        <v>0</v>
      </c>
      <c r="F17" s="23"/>
      <c r="G17" s="23">
        <f>ROUNDDOWN(B17+E17-F17,0)</f>
        <v>0</v>
      </c>
    </row>
    <row r="18" spans="1:7" ht="21.75" customHeight="1">
      <c r="A18" s="11" t="s">
        <v>23</v>
      </c>
      <c r="B18" s="23"/>
      <c r="C18" s="35">
        <v>70038</v>
      </c>
      <c r="D18" s="23"/>
      <c r="E18" s="34">
        <f aca="true" t="shared" si="0" ref="E18:E28">C18*D18</f>
        <v>0</v>
      </c>
      <c r="F18" s="23"/>
      <c r="G18" s="23">
        <f>ROUNDDOWN(B18+E18-F18,0)</f>
        <v>0</v>
      </c>
    </row>
    <row r="19" spans="1:7" ht="21.75" customHeight="1">
      <c r="A19" s="11" t="s">
        <v>24</v>
      </c>
      <c r="B19" s="23"/>
      <c r="C19" s="35">
        <v>89842</v>
      </c>
      <c r="D19" s="23"/>
      <c r="E19" s="34">
        <f t="shared" si="0"/>
        <v>0</v>
      </c>
      <c r="F19" s="23"/>
      <c r="G19" s="23">
        <f aca="true" t="shared" si="1" ref="G19:G28">ROUNDDOWN(B19+E19-F19,0)</f>
        <v>0</v>
      </c>
    </row>
    <row r="20" spans="1:7" ht="21.75" customHeight="1">
      <c r="A20" s="11" t="s">
        <v>25</v>
      </c>
      <c r="B20" s="23"/>
      <c r="C20" s="35">
        <v>121286</v>
      </c>
      <c r="D20" s="23"/>
      <c r="E20" s="34">
        <f t="shared" si="0"/>
        <v>0</v>
      </c>
      <c r="F20" s="23"/>
      <c r="G20" s="23">
        <f t="shared" si="1"/>
        <v>0</v>
      </c>
    </row>
    <row r="21" spans="1:7" ht="21.75" customHeight="1">
      <c r="A21" s="11" t="s">
        <v>26</v>
      </c>
      <c r="B21" s="23"/>
      <c r="C21" s="35">
        <v>114173</v>
      </c>
      <c r="D21" s="23"/>
      <c r="E21" s="34">
        <f t="shared" si="0"/>
        <v>0</v>
      </c>
      <c r="F21" s="23"/>
      <c r="G21" s="23">
        <f t="shared" si="1"/>
        <v>0</v>
      </c>
    </row>
    <row r="22" spans="1:7" ht="21.75" customHeight="1">
      <c r="A22" s="11" t="s">
        <v>27</v>
      </c>
      <c r="B22" s="23"/>
      <c r="C22" s="35">
        <v>87074</v>
      </c>
      <c r="D22" s="23"/>
      <c r="E22" s="34">
        <f t="shared" si="0"/>
        <v>0</v>
      </c>
      <c r="F22" s="23"/>
      <c r="G22" s="23">
        <f t="shared" si="1"/>
        <v>0</v>
      </c>
    </row>
    <row r="23" spans="1:7" ht="21.75" customHeight="1">
      <c r="A23" s="11" t="s">
        <v>28</v>
      </c>
      <c r="B23" s="23"/>
      <c r="C23" s="35">
        <v>87917</v>
      </c>
      <c r="D23" s="23"/>
      <c r="E23" s="34">
        <f t="shared" si="0"/>
        <v>0</v>
      </c>
      <c r="F23" s="23"/>
      <c r="G23" s="23">
        <f>ROUNDDOWN(B23+E23-F23,0)</f>
        <v>0</v>
      </c>
    </row>
    <row r="24" spans="1:7" ht="21.75" customHeight="1">
      <c r="A24" s="11" t="s">
        <v>29</v>
      </c>
      <c r="B24" s="23"/>
      <c r="C24" s="35">
        <v>79136</v>
      </c>
      <c r="D24" s="23"/>
      <c r="E24" s="34">
        <f t="shared" si="0"/>
        <v>0</v>
      </c>
      <c r="F24" s="23"/>
      <c r="G24" s="23">
        <f t="shared" si="1"/>
        <v>0</v>
      </c>
    </row>
    <row r="25" spans="1:7" ht="21.75" customHeight="1">
      <c r="A25" s="11" t="s">
        <v>30</v>
      </c>
      <c r="B25" s="23"/>
      <c r="C25" s="36">
        <v>94386</v>
      </c>
      <c r="D25" s="23"/>
      <c r="E25" s="34">
        <f t="shared" si="0"/>
        <v>0</v>
      </c>
      <c r="F25" s="23"/>
      <c r="G25" s="23">
        <f t="shared" si="1"/>
        <v>0</v>
      </c>
    </row>
    <row r="26" spans="1:7" ht="21.75" customHeight="1">
      <c r="A26" s="11" t="s">
        <v>31</v>
      </c>
      <c r="B26" s="23"/>
      <c r="C26" s="35">
        <v>109693</v>
      </c>
      <c r="D26" s="23"/>
      <c r="E26" s="34">
        <f t="shared" si="0"/>
        <v>0</v>
      </c>
      <c r="F26" s="23"/>
      <c r="G26" s="23">
        <f t="shared" si="1"/>
        <v>0</v>
      </c>
    </row>
    <row r="27" spans="1:7" ht="21.75" customHeight="1">
      <c r="A27" s="11" t="s">
        <v>32</v>
      </c>
      <c r="B27" s="23"/>
      <c r="C27" s="35">
        <v>95576</v>
      </c>
      <c r="D27" s="23"/>
      <c r="E27" s="34">
        <f t="shared" si="0"/>
        <v>0</v>
      </c>
      <c r="F27" s="23"/>
      <c r="G27" s="23">
        <f t="shared" si="1"/>
        <v>0</v>
      </c>
    </row>
    <row r="28" spans="1:7" ht="21.75" customHeight="1">
      <c r="A28" s="11" t="s">
        <v>33</v>
      </c>
      <c r="B28" s="23"/>
      <c r="C28" s="37">
        <v>75460</v>
      </c>
      <c r="D28" s="23"/>
      <c r="E28" s="34">
        <f t="shared" si="0"/>
        <v>0</v>
      </c>
      <c r="F28" s="23"/>
      <c r="G28" s="23">
        <f t="shared" si="1"/>
        <v>0</v>
      </c>
    </row>
    <row r="29" spans="1:7" ht="21.75" customHeight="1">
      <c r="A29" s="51" t="s">
        <v>16</v>
      </c>
      <c r="B29" s="46"/>
      <c r="C29" s="57">
        <f>SUM(C17:C28)</f>
        <v>1088081</v>
      </c>
      <c r="D29" s="46"/>
      <c r="E29" s="46"/>
      <c r="F29" s="46"/>
      <c r="G29" s="14" t="s">
        <v>17</v>
      </c>
    </row>
    <row r="30" spans="1:7" ht="21.75" customHeight="1">
      <c r="A30" s="52"/>
      <c r="B30" s="47"/>
      <c r="C30" s="58"/>
      <c r="D30" s="47"/>
      <c r="E30" s="48"/>
      <c r="F30" s="47"/>
      <c r="G30" s="24">
        <f>SUM(G17:G28)</f>
        <v>0</v>
      </c>
    </row>
    <row r="31" spans="1:7" ht="22.5" customHeight="1">
      <c r="A31" s="15"/>
      <c r="B31" s="13"/>
      <c r="C31" s="12"/>
      <c r="D31" s="13"/>
      <c r="E31" s="13"/>
      <c r="F31" s="13"/>
      <c r="G31" s="25" t="s">
        <v>40</v>
      </c>
    </row>
    <row r="32" spans="1:7" ht="27.75" customHeight="1">
      <c r="A32" s="15"/>
      <c r="B32" s="13"/>
      <c r="C32" s="12"/>
      <c r="D32" s="13"/>
      <c r="E32" s="13"/>
      <c r="F32" s="7" t="s">
        <v>41</v>
      </c>
      <c r="G32" s="26">
        <f>G30</f>
        <v>0</v>
      </c>
    </row>
    <row r="33" spans="1:7" ht="27.75" customHeight="1">
      <c r="A33" s="15"/>
      <c r="B33" s="13"/>
      <c r="C33" s="33">
        <f>$G$33/$C$29</f>
        <v>0</v>
      </c>
      <c r="D33" s="13"/>
      <c r="E33" s="13"/>
      <c r="F33" s="28" t="s">
        <v>34</v>
      </c>
      <c r="G33" s="27">
        <f>ROUNDUP(G32/1.1,0)</f>
        <v>0</v>
      </c>
    </row>
    <row r="34" ht="9.75" customHeight="1"/>
    <row r="35" spans="1:7" ht="36" customHeight="1">
      <c r="A35" s="38" t="s">
        <v>2</v>
      </c>
      <c r="B35" s="39"/>
      <c r="C35" s="6"/>
      <c r="D35" s="16"/>
      <c r="E35" s="17"/>
      <c r="F35" s="16"/>
      <c r="G35" s="18"/>
    </row>
    <row r="36" spans="1:7" ht="36" customHeight="1">
      <c r="A36" s="38" t="s">
        <v>7</v>
      </c>
      <c r="B36" s="39"/>
      <c r="C36" s="6"/>
      <c r="D36" s="16"/>
      <c r="E36" s="17"/>
      <c r="F36" s="16"/>
      <c r="G36" s="18"/>
    </row>
    <row r="37" spans="1:7" ht="6.75" customHeight="1">
      <c r="A37" s="29"/>
      <c r="B37" s="29"/>
      <c r="C37" s="30"/>
      <c r="D37" s="31"/>
      <c r="E37" s="32"/>
      <c r="F37" s="31"/>
      <c r="G37" s="31"/>
    </row>
    <row r="38" spans="1:7" ht="136.5" customHeight="1">
      <c r="A38" s="49" t="s">
        <v>43</v>
      </c>
      <c r="B38" s="49"/>
      <c r="C38" s="49"/>
      <c r="D38" s="49"/>
      <c r="E38" s="49"/>
      <c r="F38" s="49"/>
      <c r="G38" s="49"/>
    </row>
    <row r="39" ht="15" customHeight="1"/>
  </sheetData>
  <sheetProtection/>
  <mergeCells count="17">
    <mergeCell ref="A38:G38"/>
    <mergeCell ref="A1:G2"/>
    <mergeCell ref="A29:A30"/>
    <mergeCell ref="B29:B30"/>
    <mergeCell ref="G13:G14"/>
    <mergeCell ref="F29:F30"/>
    <mergeCell ref="C12:E12"/>
    <mergeCell ref="E13:E14"/>
    <mergeCell ref="C29:C30"/>
    <mergeCell ref="A36:B36"/>
    <mergeCell ref="A35:B35"/>
    <mergeCell ref="A12:A16"/>
    <mergeCell ref="F12:F14"/>
    <mergeCell ref="C13:C14"/>
    <mergeCell ref="D13:D14"/>
    <mergeCell ref="D29:D30"/>
    <mergeCell ref="E29:E30"/>
  </mergeCells>
  <printOptions horizontalCentered="1"/>
  <pageMargins left="0.3937007874015748" right="0.3937007874015748" top="0.3937007874015748" bottom="0.1968503937007874" header="0.5118110236220472" footer="0.5118110236220472"/>
  <pageSetup fitToHeight="1" fitToWidth="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藤島 将志</cp:lastModifiedBy>
  <cp:lastPrinted>2022-11-24T09:39:47Z</cp:lastPrinted>
  <dcterms:created xsi:type="dcterms:W3CDTF">2004-12-15T05:20:28Z</dcterms:created>
  <dcterms:modified xsi:type="dcterms:W3CDTF">2022-12-14T02:39:30Z</dcterms:modified>
  <cp:category/>
  <cp:version/>
  <cp:contentType/>
  <cp:contentStatus/>
</cp:coreProperties>
</file>