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3 市町→県\01 広島市　〇\"/>
    </mc:Choice>
  </mc:AlternateContent>
  <bookViews>
    <workbookView xWindow="0" yWindow="0" windowWidth="28800" windowHeight="121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BY43" i="7"/>
  <c r="BW43" i="7" s="1"/>
  <c r="BE43" i="7"/>
  <c r="AM43" i="7"/>
  <c r="U43" i="7"/>
  <c r="E43" i="7"/>
  <c r="C43" i="7" s="1"/>
  <c r="DG42" i="7"/>
  <c r="CQ42" i="7"/>
  <c r="BY42" i="7"/>
  <c r="BW42" i="7" s="1"/>
  <c r="BE42" i="7"/>
  <c r="AM42" i="7"/>
  <c r="U42" i="7"/>
  <c r="E42" i="7"/>
  <c r="DG41" i="7"/>
  <c r="CQ41" i="7"/>
  <c r="BY41" i="7"/>
  <c r="BW41" i="7"/>
  <c r="BE41" i="7"/>
  <c r="AM41" i="7"/>
  <c r="U41" i="7"/>
  <c r="E41" i="7"/>
  <c r="DG40" i="7"/>
  <c r="CQ40" i="7"/>
  <c r="BY40" i="7"/>
  <c r="BW40" i="7" s="1"/>
  <c r="BE40" i="7"/>
  <c r="AM40" i="7"/>
  <c r="U40" i="7"/>
  <c r="E40" i="7"/>
  <c r="DG39" i="7"/>
  <c r="CQ39" i="7"/>
  <c r="BY39" i="7"/>
  <c r="BW39" i="7" s="1"/>
  <c r="BE39" i="7"/>
  <c r="AM39" i="7"/>
  <c r="U39" i="7"/>
  <c r="E39" i="7"/>
  <c r="DG38" i="7"/>
  <c r="CQ38" i="7"/>
  <c r="BY38" i="7"/>
  <c r="BE38" i="7"/>
  <c r="AM38" i="7"/>
  <c r="W38" i="7"/>
  <c r="E38" i="7"/>
  <c r="DG37" i="7"/>
  <c r="CQ37" i="7"/>
  <c r="BY37" i="7"/>
  <c r="BE37" i="7"/>
  <c r="AM37" i="7"/>
  <c r="W37" i="7"/>
  <c r="E37" i="7"/>
  <c r="DG36" i="7"/>
  <c r="CQ36" i="7"/>
  <c r="BY36" i="7"/>
  <c r="BG36" i="7"/>
  <c r="AO36" i="7"/>
  <c r="W36" i="7"/>
  <c r="E36" i="7"/>
  <c r="DG35" i="7"/>
  <c r="CQ35" i="7"/>
  <c r="BY35" i="7"/>
  <c r="BG35" i="7"/>
  <c r="AO35" i="7"/>
  <c r="W35" i="7"/>
  <c r="E35" i="7"/>
  <c r="C35" i="7" s="1"/>
  <c r="DG34" i="7"/>
  <c r="CQ34" i="7"/>
  <c r="BY34" i="7"/>
  <c r="BG34" i="7"/>
  <c r="AO34" i="7"/>
  <c r="W34" i="7"/>
  <c r="E34" i="7"/>
  <c r="C34" i="7" s="1"/>
  <c r="C36" i="7" l="1"/>
  <c r="C37" i="7" l="1"/>
  <c r="C38" i="7" l="1"/>
  <c r="C39" i="7" l="1"/>
  <c r="C40" i="7" l="1"/>
  <c r="C41" i="7" s="1"/>
  <c r="C42" i="7" s="1"/>
  <c r="U34" i="7"/>
  <c r="U35" i="7" s="1"/>
  <c r="U36" i="7" s="1"/>
  <c r="U37" i="7" s="1"/>
  <c r="U38" i="7" s="1"/>
  <c r="AM34" i="7" l="1"/>
  <c r="AM35" i="7" s="1"/>
  <c r="AM36" i="7" s="1"/>
  <c r="BW34" i="7" l="1"/>
  <c r="BW35" i="7" s="1"/>
  <c r="BW36" i="7" s="1"/>
  <c r="BW37" i="7" s="1"/>
  <c r="BW38" i="7" s="1"/>
  <c r="BE34" i="7"/>
  <c r="BE35" i="7" s="1"/>
  <c r="BE36"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<sst xmlns="http://schemas.openxmlformats.org/spreadsheetml/2006/main" count="1105" uniqueCount="610">
  <si>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</si>
  <si>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</si>
  <si>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</si>
  <si>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</si>
  <si>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</si>
  <si>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</si>
  <si>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</si>
  <si>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</si>
  <si>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</si>
  <si>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</si>
  <si>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</si>
  <si>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</si>
  <si>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</si>
  <si>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</si>
  <si>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</si>
  <si>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</si>
  <si>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</si>
  <si>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の減少を目標として掲げており、この方針に沿って財政の健全化に努めていく。また、平成29年2月に策定した「広島市公共施設等総合管理計画」（令和4年3月に改訂）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t>
    <rPh sb="253" eb="255">
      <t>サクテイ</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</si>
  <si>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</si>
  <si>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</si>
  <si>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</si>
  <si>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</si>
  <si>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</si>
  <si>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</si>
  <si>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</si>
  <si>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</si>
  <si>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</si>
  <si>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</si>
  <si>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</si>
  <si>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</si>
  <si>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</si>
  <si>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</si>
  <si>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</si>
  <si>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</si>
  <si>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</si>
  <si>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</si>
  <si>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</si>
  <si>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</si>
  <si>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</si>
  <si>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</si>
  <si>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</si>
  <si>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</si>
  <si>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</si>
  <si>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</si>
  <si>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</si>
  <si>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</si>
  <si>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</si>
  <si>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</si>
  <si>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</si>
  <si>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</si>
  <si>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</si>
  <si>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</si>
  <si>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</si>
  <si>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</si>
  <si>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</si>
  <si>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</si>
  <si>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</si>
  <si>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</si>
  <si>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</si>
  <si>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</si>
  <si>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</si>
  <si>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</si>
  <si>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</si>
  <si>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</si>
  <si>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</si>
  <si>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</si>
  <si>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</si>
  <si>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</si>
  <si>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</si>
  <si>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</si>
  <si>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</si>
  <si>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</si>
  <si>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</si>
  <si>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</si>
  <si>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</si>
  <si>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</si>
  <si>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</si>
  <si>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</si>
  <si>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</si>
  <si>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</si>
  <si>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</si>
  <si>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</si>
  <si>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</si>
  <si>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</si>
  <si>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</si>
  <si>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</si>
  <si>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</si>
  <si>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</si>
  <si>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</si>
  <si>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</si>
  <si>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</si>
  <si>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</si>
  <si>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</si>
  <si>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</si>
  <si>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</si>
  <si>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</si>
  <si>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</si>
  <si>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</si>
  <si>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</si>
  <si>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</si>
  <si>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</si>
  <si>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</si>
  <si>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</si>
  <si>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</si>
  <si>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</si>
  <si>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</si>
  <si>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</si>
  <si>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</si>
  <si>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</si>
  <si>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</si>
  <si>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</si>
  <si>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</si>
  <si>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</si>
  <si>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</si>
  <si>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</si>
  <si>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</si>
  <si>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</si>
  <si>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</si>
  <si>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</si>
  <si>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</si>
  <si>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</si>
  <si>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</si>
  <si>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</si>
  <si>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</si>
  <si>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</si>
  <si>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</si>
  <si>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</si>
  <si>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</si>
  <si>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</si>
  <si>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</si>
  <si>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</si>
  <si>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</si>
  <si>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</si>
  <si>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</si>
  <si>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</si>
  <si>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</si>
  <si>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</si>
  <si>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</si>
  <si>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</si>
  <si>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</si>
  <si>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</si>
  <si>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</si>
  <si>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</si>
  <si>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</si>
  <si>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</si>
  <si>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</si>
  <si>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</si>
  <si>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</si>
  <si>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</si>
  <si>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</si>
  <si>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</si>
  <si>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</si>
  <si>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広島県広島市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</si>
  <si>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</si>
  <si>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</si>
  <si>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</si>
  <si>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</si>
  <si>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</si>
  <si>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</si>
  <si>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</si>
  <si>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</si>
  <si>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</si>
  <si>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</si>
  <si>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</si>
  <si>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</si>
  <si>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</si>
  <si>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</si>
  <si>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</si>
  <si>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</si>
  <si>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</si>
  <si>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</si>
  <si>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</si>
  <si>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</si>
  <si>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</si>
  <si>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</si>
  <si>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</si>
  <si>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</si>
  <si>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</si>
  <si>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</si>
  <si>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</si>
  <si>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</si>
  <si>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</si>
  <si>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</si>
  <si>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</si>
  <si>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</si>
  <si>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</si>
  <si>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</si>
  <si>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</si>
  <si>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</si>
  <si>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</si>
  <si>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</si>
  <si>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</si>
  <si>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</si>
  <si>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</si>
  <si>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</si>
  <si>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</si>
  <si>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</si>
  <si>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</si>
  <si>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</si>
  <si>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</si>
  <si>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</si>
  <si>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</si>
  <si>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</si>
  <si>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</si>
  <si>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</si>
  <si>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</si>
  <si>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</si>
  <si>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</si>
  <si>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</si>
  <si>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</si>
  <si>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</si>
  <si>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</si>
  <si>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</si>
  <si>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</si>
  <si>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</si>
  <si>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</si>
  <si>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</si>
  <si>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</si>
  <si>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</si>
  <si>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</si>
  <si>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</si>
  <si>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</si>
  <si>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</si>
  <si>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</si>
  <si>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</si>
  <si>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</si>
  <si>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</si>
  <si>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</si>
  <si>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</si>
  <si>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</si>
  <si>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</si>
  <si>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</si>
  <si>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</si>
  <si>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</si>
  <si>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</si>
  <si>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</si>
  <si>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</si>
  <si>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</si>
  <si>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</si>
  <si>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</si>
  <si>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</si>
  <si>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</si>
  <si>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</si>
  <si>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</si>
  <si>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</si>
  <si>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</si>
  <si>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</si>
  <si>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</si>
  <si>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</si>
  <si>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</si>
  <si>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</si>
  <si>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</si>
  <si>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</si>
  <si>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</si>
  <si>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</si>
  <si>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</si>
  <si>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</si>
  <si>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</si>
  <si>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</si>
  <si>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</si>
  <si>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</si>
  <si>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</si>
  <si>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</si>
  <si>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</si>
  <si>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</si>
  <si>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</si>
  <si>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</si>
  <si>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</si>
  <si>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</si>
  <si>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</si>
  <si>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</si>
  <si>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</si>
  <si>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</si>
  <si>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</si>
  <si>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</si>
  <si>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</si>
  <si>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</si>
  <si>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</si>
  <si>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</si>
  <si>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</si>
  <si>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</si>
  <si>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</si>
  <si>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
  </si>
  <si>
    <t>と畜場</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</si>
  <si>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</si>
  <si>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</si>
  <si>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</si>
  <si>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</si>
  <si>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</si>
  <si>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</si>
  <si>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</si>
  <si>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</si>
  <si>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</si>
  <si>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</si>
  <si>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</si>
  <si>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</si>
  <si>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</si>
  <si>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</si>
  <si>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</si>
  <si>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</si>
  <si>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</si>
  <si>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</si>
  <si>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</si>
  <si>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</si>
  <si>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</si>
  <si>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</si>
  <si>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</si>
  <si>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</si>
  <si>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広島県広島市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</si>
  <si>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</si>
  <si>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</si>
  <si>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</si>
  <si>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</si>
  <si>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</si>
  <si>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</si>
  <si>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</si>
  <si>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</si>
  <si>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</si>
  <si>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</si>
  <si>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</si>
  <si>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</si>
  <si>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</si>
  <si>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</si>
  <si>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</si>
  <si>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</si>
  <si>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</si>
  <si>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</si>
  <si>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</si>
  <si>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</si>
  <si>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（株）広島バスセンター</t>
    <rPh sb="1" eb="2">
      <t>カブ</t>
    </rPh>
    <rPh sb="3" eb="5">
      <t>ヒロシマ</t>
    </rPh>
    <phoneticPr fontId="21"/>
  </si>
  <si>
    <t>-</t>
  </si>
  <si>
    <t>住宅資金貸付特別会計</t>
    <phoneticPr fontId="5"/>
  </si>
  <si>
    <t>広島交通（株）</t>
    <rPh sb="0" eb="2">
      <t>ヒロシマ</t>
    </rPh>
    <rPh sb="2" eb="4">
      <t>コウツウ</t>
    </rPh>
    <rPh sb="5" eb="6">
      <t>カブ</t>
    </rPh>
    <phoneticPr fontId="21"/>
  </si>
  <si>
    <t>母子父子寡婦福祉資金貸付特別会計</t>
    <phoneticPr fontId="5"/>
  </si>
  <si>
    <t>（公財）広島市文化財団</t>
    <rPh sb="1" eb="3">
      <t>コウザイ</t>
    </rPh>
    <rPh sb="4" eb="7">
      <t>ヒロシマシ</t>
    </rPh>
    <rPh sb="7" eb="9">
      <t>ブンカ</t>
    </rPh>
    <rPh sb="9" eb="11">
      <t>ザイダン</t>
    </rPh>
    <phoneticPr fontId="21"/>
  </si>
  <si>
    <t>物品調達特別会計</t>
    <phoneticPr fontId="5"/>
  </si>
  <si>
    <t>（公財）広島市スポーツ協会</t>
    <rPh sb="1" eb="3">
      <t>コウザイ</t>
    </rPh>
    <rPh sb="4" eb="7">
      <t>ヒロシマシ</t>
    </rPh>
    <rPh sb="11" eb="13">
      <t>キョウカイ</t>
    </rPh>
    <phoneticPr fontId="21"/>
  </si>
  <si>
    <t>公債管理特別会計</t>
    <phoneticPr fontId="5"/>
  </si>
  <si>
    <t>（公財）広島平和文化センター</t>
    <rPh sb="1" eb="3">
      <t>コウザイ</t>
    </rPh>
    <rPh sb="4" eb="6">
      <t>ヒロシマ</t>
    </rPh>
    <rPh sb="6" eb="8">
      <t>ヘイワ</t>
    </rPh>
    <rPh sb="8" eb="10">
      <t>ブンカ</t>
    </rPh>
    <phoneticPr fontId="21"/>
  </si>
  <si>
    <t>広島市民球場特別会計</t>
    <phoneticPr fontId="5"/>
  </si>
  <si>
    <t>（公財）広島市老人クラブ連合会</t>
    <rPh sb="1" eb="3">
      <t>コウザイ</t>
    </rPh>
    <rPh sb="4" eb="7">
      <t>ヒロシマシ</t>
    </rPh>
    <rPh sb="7" eb="9">
      <t>ロウジン</t>
    </rPh>
    <rPh sb="12" eb="15">
      <t>レンゴウカイ</t>
    </rPh>
    <phoneticPr fontId="21"/>
  </si>
  <si>
    <t>用地先行取得特別会計</t>
    <phoneticPr fontId="5"/>
  </si>
  <si>
    <t>（公財）広島原爆被爆者援護事業団</t>
    <rPh sb="1" eb="3">
      <t>コウザイ</t>
    </rPh>
    <rPh sb="4" eb="6">
      <t>ヒロシマ</t>
    </rPh>
    <rPh sb="6" eb="8">
      <t>ゲンバク</t>
    </rPh>
    <rPh sb="8" eb="11">
      <t>ヒバクシャ</t>
    </rPh>
    <rPh sb="11" eb="13">
      <t>エンゴ</t>
    </rPh>
    <rPh sb="13" eb="16">
      <t>ジギョウダン</t>
    </rPh>
    <phoneticPr fontId="21"/>
  </si>
  <si>
    <t>西風新都特別会計</t>
    <phoneticPr fontId="5"/>
  </si>
  <si>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21"/>
  </si>
  <si>
    <t>市立病院機構資金貸付特別会計</t>
    <phoneticPr fontId="5"/>
  </si>
  <si>
    <t>（公財）広島市産業振興センター</t>
    <rPh sb="1" eb="3">
      <t>コウザイ</t>
    </rPh>
    <rPh sb="4" eb="7">
      <t>ヒロシマシ</t>
    </rPh>
    <rPh sb="7" eb="9">
      <t>サンギョウ</t>
    </rPh>
    <rPh sb="9" eb="11">
      <t>シンコウ</t>
    </rPh>
    <phoneticPr fontId="21"/>
  </si>
  <si>
    <t>広島市流通センター（株）</t>
    <rPh sb="0" eb="3">
      <t>ヒロシマシ</t>
    </rPh>
    <rPh sb="3" eb="5">
      <t>リュウツウ</t>
    </rPh>
    <rPh sb="10" eb="11">
      <t>カブ</t>
    </rPh>
    <phoneticPr fontId="21"/>
  </si>
  <si>
    <t>（公財）広島市農林水産振興センター</t>
    <rPh sb="1" eb="3">
      <t>コウザイ</t>
    </rPh>
    <rPh sb="4" eb="7">
      <t>ヒロシマシ</t>
    </rPh>
    <rPh sb="7" eb="9">
      <t>ノウリン</t>
    </rPh>
    <rPh sb="9" eb="11">
      <t>スイサン</t>
    </rPh>
    <rPh sb="11" eb="13">
      <t>シンコウ</t>
    </rPh>
    <phoneticPr fontId="21"/>
  </si>
  <si>
    <t>広島駅南口開発（株）</t>
    <rPh sb="0" eb="3">
      <t>ヒロシマエキ</t>
    </rPh>
    <rPh sb="3" eb="5">
      <t>ミナミグチ</t>
    </rPh>
    <rPh sb="5" eb="7">
      <t>カイハツ</t>
    </rPh>
    <rPh sb="8" eb="9">
      <t>カブ</t>
    </rPh>
    <phoneticPr fontId="21"/>
  </si>
  <si>
    <t>○</t>
    <phoneticPr fontId="2"/>
  </si>
  <si>
    <t>広島地下街開発（株）</t>
    <rPh sb="0" eb="2">
      <t>ヒロシマ</t>
    </rPh>
    <rPh sb="2" eb="5">
      <t>チカガイ</t>
    </rPh>
    <rPh sb="5" eb="7">
      <t>カイハツ</t>
    </rPh>
    <rPh sb="8" eb="9">
      <t>カブ</t>
    </rPh>
    <phoneticPr fontId="21"/>
  </si>
  <si>
    <t>（公財）広島観光コンベンションビューロー</t>
    <rPh sb="1" eb="3">
      <t>コウザイ</t>
    </rPh>
    <rPh sb="4" eb="6">
      <t>ヒロシマ</t>
    </rPh>
    <rPh sb="6" eb="8">
      <t>カンコウ</t>
    </rPh>
    <phoneticPr fontId="21"/>
  </si>
  <si>
    <t>（一財）広島市都市整備公社</t>
    <rPh sb="1" eb="3">
      <t>イチザイ</t>
    </rPh>
    <rPh sb="4" eb="7">
      <t>ヒロシマシ</t>
    </rPh>
    <rPh sb="7" eb="9">
      <t>トシ</t>
    </rPh>
    <rPh sb="9" eb="11">
      <t>セイビ</t>
    </rPh>
    <rPh sb="11" eb="13">
      <t>コウシャ</t>
    </rPh>
    <phoneticPr fontId="21"/>
  </si>
  <si>
    <t>実質赤字額</t>
    <rPh sb="0" eb="2">
      <t>ジッシツ</t>
    </rPh>
    <rPh sb="2" eb="5">
      <t>アカジガク</t>
    </rPh>
    <phoneticPr fontId="5"/>
  </si>
  <si>
    <t>（公財）広島市みどり・生きもの協会</t>
    <rPh sb="1" eb="3">
      <t>コウザイ</t>
    </rPh>
    <rPh sb="4" eb="7">
      <t>ヒロシマシ</t>
    </rPh>
    <rPh sb="11" eb="12">
      <t>イ</t>
    </rPh>
    <rPh sb="15" eb="17">
      <t>キョウカイ</t>
    </rPh>
    <phoneticPr fontId="21"/>
  </si>
  <si>
    <t>計</t>
    <rPh sb="0" eb="1">
      <t>ケイ</t>
    </rPh>
    <phoneticPr fontId="5"/>
  </si>
  <si>
    <t>一般会計等（純計）</t>
    <rPh sb="0" eb="2">
      <t>イッパン</t>
    </rPh>
    <rPh sb="2" eb="4">
      <t>カイケイ</t>
    </rPh>
    <rPh sb="4" eb="5">
      <t>トウ</t>
    </rPh>
    <rPh sb="6" eb="8">
      <t>ジュンケイ</t>
    </rPh>
    <phoneticPr fontId="5"/>
  </si>
  <si>
    <t>広島県住宅供給公社</t>
    <rPh sb="0" eb="3">
      <t>ヒロシマケン</t>
    </rPh>
    <rPh sb="3" eb="5">
      <t>ジュウタク</t>
    </rPh>
    <rPh sb="5" eb="7">
      <t>キョウキュウ</t>
    </rPh>
    <rPh sb="7" eb="9">
      <t>コウシャ</t>
    </rPh>
    <phoneticPr fontId="21"/>
  </si>
  <si>
    <t>　※一般会計等（純計）は、各会計の相互間の繰入・繰出等の重複を控除したものであり、各会計の合計と一致しない場合がある。</t>
    <phoneticPr fontId="5"/>
  </si>
  <si>
    <t>○</t>
    <phoneticPr fontId="2"/>
  </si>
  <si>
    <t>広島高速道路公社</t>
    <rPh sb="0" eb="2">
      <t>ヒロシマ</t>
    </rPh>
    <rPh sb="2" eb="4">
      <t>コウソク</t>
    </rPh>
    <rPh sb="4" eb="6">
      <t>ドウロ</t>
    </rPh>
    <rPh sb="6" eb="8">
      <t>コウシャ</t>
    </rPh>
    <phoneticPr fontId="21"/>
  </si>
  <si>
    <t>公営企業会計等の財政状況（単位：百万円）</t>
    <rPh sb="0" eb="2">
      <t>コウエイ</t>
    </rPh>
    <rPh sb="2" eb="4">
      <t>キギョウ</t>
    </rPh>
    <rPh sb="4" eb="6">
      <t>カイケイ</t>
    </rPh>
    <rPh sb="6" eb="7">
      <t>トウ</t>
    </rPh>
    <rPh sb="8" eb="10">
      <t>ザイセイ</t>
    </rPh>
    <rPh sb="10" eb="12">
      <t>ジョウキョウ</t>
    </rPh>
    <phoneticPr fontId="5"/>
  </si>
  <si>
    <t>広島高速交通（株）</t>
    <rPh sb="0" eb="2">
      <t>ヒロシマ</t>
    </rPh>
    <rPh sb="2" eb="4">
      <t>コウソク</t>
    </rPh>
    <rPh sb="4" eb="6">
      <t>コウツウ</t>
    </rPh>
    <rPh sb="7" eb="8">
      <t>カブ</t>
    </rPh>
    <phoneticPr fontId="21"/>
  </si>
  <si>
    <t>総収益
（歳入）</t>
    <phoneticPr fontId="5"/>
  </si>
  <si>
    <t>総費用
（歳出）</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</si>
  <si>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</si>
  <si>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</si>
  <si>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</si>
  <si>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</si>
  <si>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</si>
  <si>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</si>
  <si>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</si>
  <si>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（公財）広島県下水道公社</t>
    <rPh sb="1" eb="3">
      <t>コウザイ</t>
    </rPh>
    <rPh sb="4" eb="7">
      <t>ヒロシマケン</t>
    </rPh>
    <rPh sb="7" eb="10">
      <t>ゲスイドウ</t>
    </rPh>
    <rPh sb="10" eb="12">
      <t>コウシャ</t>
    </rPh>
    <phoneticPr fontId="21"/>
  </si>
  <si>
    <t>公立大学法人広島市立大学</t>
    <rPh sb="0" eb="2">
      <t>コウリツ</t>
    </rPh>
    <rPh sb="2" eb="4">
      <t>ダイガク</t>
    </rPh>
    <rPh sb="4" eb="6">
      <t>ホウジン</t>
    </rPh>
    <rPh sb="6" eb="10">
      <t>ヒロシマイチリツ</t>
    </rPh>
    <rPh sb="10" eb="12">
      <t>ダイガク</t>
    </rPh>
    <phoneticPr fontId="21"/>
  </si>
  <si>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</si>
  <si>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</si>
  <si>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</si>
  <si>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</si>
  <si>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</si>
  <si>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t>
    <phoneticPr fontId="5"/>
  </si>
  <si>
    <t>水道事業会計</t>
    <phoneticPr fontId="5"/>
  </si>
  <si>
    <t>法適用企業</t>
    <phoneticPr fontId="5"/>
  </si>
  <si>
    <t>法適用企業</t>
    <phoneticPr fontId="5"/>
  </si>
  <si>
    <t>下水道事業会計</t>
    <phoneticPr fontId="5"/>
  </si>
  <si>
    <t>安芸市民病院事業会計</t>
    <phoneticPr fontId="5"/>
  </si>
  <si>
    <t>法適用企業</t>
    <phoneticPr fontId="5"/>
  </si>
  <si>
    <t>中央卸売市場事業特別会計</t>
    <phoneticPr fontId="5"/>
  </si>
  <si>
    <t>法非適用企業</t>
    <phoneticPr fontId="5"/>
  </si>
  <si>
    <t>国民宿舎湯来ロッジ等特別会計</t>
    <phoneticPr fontId="5"/>
  </si>
  <si>
    <t>法非適用企業</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</si>
  <si>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</si>
  <si>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</si>
  <si>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</si>
  <si>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</si>
  <si>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</si>
  <si>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</si>
  <si>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</si>
  <si>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</si>
  <si>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</si>
  <si>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</si>
  <si>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1"/>
  </si>
  <si>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1"/>
  </si>
  <si>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1"/>
  </si>
  <si>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1"/>
  </si>
  <si>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</si>
  <si>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</si>
  <si>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</si>
  <si>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</si>
  <si>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</si>
  <si>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</si>
  <si>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</si>
  <si>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</si>
  <si>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</si>
  <si>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</si>
  <si>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</si>
  <si>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</si>
  <si>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</si>
  <si>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</si>
  <si>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</si>
  <si>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</si>
  <si>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</si>
  <si>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</si>
  <si>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</si>
  <si>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</si>
  <si>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</si>
  <si>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</si>
  <si>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</si>
  <si>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</si>
  <si>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</si>
  <si>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</si>
  <si>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</si>
  <si>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</si>
  <si>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</si>
  <si>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</si>
  <si>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</si>
  <si>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</si>
  <si>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</si>
  <si>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</si>
  <si>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</si>
  <si>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</si>
  <si>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</si>
  <si>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</si>
  <si>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</si>
  <si>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</si>
  <si>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</si>
  <si>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</si>
  <si>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</si>
  <si>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</si>
  <si>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</si>
  <si>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</si>
  <si>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</si>
  <si>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</si>
  <si>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</si>
  <si>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</si>
  <si>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</si>
  <si>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</si>
  <si>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</si>
  <si>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</si>
  <si>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</si>
  <si>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</si>
  <si>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</si>
  <si>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</si>
  <si>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</si>
  <si>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</si>
  <si>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</si>
  <si>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</si>
  <si>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</si>
  <si>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</si>
  <si>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</si>
  <si>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</si>
  <si>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</si>
  <si>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</si>
  <si>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</si>
  <si>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</si>
  <si>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</si>
  <si>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</si>
  <si>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</si>
  <si>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</si>
  <si>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</si>
  <si>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</si>
  <si>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</si>
  <si>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</si>
  <si>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</si>
  <si>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</si>
  <si>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</si>
  <si>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</si>
  <si>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</si>
  <si>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</si>
  <si>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</si>
  <si>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</si>
  <si>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</si>
  <si>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</si>
  <si>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</si>
  <si>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</si>
  <si>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</si>
  <si>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</si>
  <si>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</si>
  <si>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</si>
  <si>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</si>
  <si>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</si>
  <si>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</si>
  <si>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</si>
  <si>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</si>
  <si>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</si>
  <si>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</si>
  <si>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</si>
  <si>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</si>
  <si>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</si>
  <si>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</si>
  <si>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</si>
  <si>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</si>
  <si>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</si>
  <si>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</si>
  <si>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</si>
  <si>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</si>
  <si>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</si>
  <si>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</si>
  <si>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</si>
  <si>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</si>
  <si>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</si>
  <si>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</si>
  <si>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</si>
  <si>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</si>
  <si>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</si>
  <si>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</si>
  <si>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</si>
  <si>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</si>
  <si>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</si>
  <si>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</si>
  <si>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</si>
  <si>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</si>
  <si>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</si>
  <si>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</si>
  <si>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</si>
  <si>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</si>
  <si>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</si>
  <si>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</si>
  <si>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</si>
  <si>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</si>
  <si>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</si>
  <si>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1.58</t>
  </si>
  <si>
    <t>▲ 0.13</t>
  </si>
  <si>
    <t>▲ 0.37</t>
  </si>
  <si>
    <t>標準財政規模比（％）</t>
    <phoneticPr fontId="5"/>
  </si>
  <si>
    <t>会計</t>
    <rPh sb="0" eb="2">
      <t>カイケイ</t>
    </rPh>
    <phoneticPr fontId="5"/>
  </si>
  <si>
    <t>水道事業会計</t>
  </si>
  <si>
    <t>下水道事業会計</t>
  </si>
  <si>
    <t>一般会計</t>
  </si>
  <si>
    <t>競輪事業特別会計</t>
  </si>
  <si>
    <t>国民健康保険事業特別会計</t>
  </si>
  <si>
    <t>開発事業特別会計</t>
  </si>
  <si>
    <t>介護保険事業特別会計</t>
  </si>
  <si>
    <t>後期高齢者医療事業特別会計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</si>
  <si>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</si>
  <si>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</si>
  <si>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</si>
  <si>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</si>
  <si>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</si>
  <si>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</si>
  <si>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</si>
  <si>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</si>
  <si>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</si>
  <si>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</si>
  <si>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</si>
  <si>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</si>
  <si>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</si>
  <si>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</si>
  <si>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</si>
  <si>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</si>
  <si>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</si>
  <si>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</si>
  <si>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</si>
  <si>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</si>
  <si>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</si>
  <si>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</si>
  <si>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</si>
  <si>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</si>
  <si>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</si>
  <si>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</si>
  <si>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</si>
  <si>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</si>
  <si>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</si>
  <si>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</si>
  <si>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</si>
  <si>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</si>
  <si>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</si>
  <si>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</si>
  <si>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</si>
  <si>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</si>
  <si>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</si>
  <si>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</si>
  <si>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</si>
  <si>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</si>
  <si>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</si>
  <si>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</si>
  <si>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</si>
  <si>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</si>
  <si>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</si>
  <si>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</si>
  <si>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</si>
  <si>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</si>
  <si>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</si>
  <si>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広島市民球場基金</t>
    <rPh sb="0" eb="6">
      <t>ヒロシマシミンキュウジョウ</t>
    </rPh>
    <rPh sb="6" eb="8">
      <t>キキン</t>
    </rPh>
    <phoneticPr fontId="5"/>
  </si>
  <si>
    <t>広島市サッカースタジアム建設基金</t>
    <rPh sb="0" eb="3">
      <t>ヒロシマシ</t>
    </rPh>
    <rPh sb="12" eb="14">
      <t>ケンセツ</t>
    </rPh>
    <rPh sb="14" eb="16">
      <t>キキン</t>
    </rPh>
    <phoneticPr fontId="5"/>
  </si>
  <si>
    <t>-</t>
    <phoneticPr fontId="2"/>
  </si>
  <si>
    <t>旧広島市民球場跡地整備事業基金</t>
    <rPh sb="0" eb="7">
      <t>キュウヒロシマシミンキュウジョウ</t>
    </rPh>
    <rPh sb="7" eb="9">
      <t>アトチ</t>
    </rPh>
    <rPh sb="9" eb="13">
      <t>セイビジギョウ</t>
    </rPh>
    <rPh sb="13" eb="15">
      <t>キキン</t>
    </rPh>
    <phoneticPr fontId="5"/>
  </si>
  <si>
    <t>ひろしま国際協力基金</t>
    <rPh sb="4" eb="8">
      <t>コクサイキョウリョク</t>
    </rPh>
    <rPh sb="8" eb="10">
      <t>キキン</t>
    </rPh>
    <phoneticPr fontId="5"/>
  </si>
  <si>
    <t>広島市環境保全事業基金</t>
    <rPh sb="0" eb="3">
      <t>ヒロシマシ</t>
    </rPh>
    <rPh sb="3" eb="9">
      <t>カンキョウホゼンジギョウ</t>
    </rPh>
    <rPh sb="9" eb="11">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</si>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</sst>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51684</c:v>
                </c:pt>
                <c:pt idx="1">
                  <c:v>52897</c:v>
                </c:pt>
                <c:pt idx="2">
                  <c:v>54945</c:v>
                </c:pt>
                <c:pt idx="3">
                  <c:v>57132</c:v>
                </c:pt>
                <c:pt idx="4">
                  <c:v>58766</c:v>
                </c:pt>
              </c:numCache>
            </c:numRef>
          </c:val>
          <c:smooth val="0"/>
          <c:extLst xmlns:c16r2="http://schemas.microsoft.com/office/drawing/2015/06/chart">
            <c:ext xmlns:c16="http://schemas.microsoft.com/office/drawing/2014/chart" uri="{C3380CC4-5D6E-409C-BE32-E72D297353CC}">
              <c16:uniqueId val="{00000000-D9BE-4702-9458-886774BB50C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55372</c:v>
                </c:pt>
                <c:pt idx="1">
                  <c:v>45981</c:v>
                </c:pt>
                <c:pt idx="2">
                  <c:v>43805</c:v>
                </c:pt>
                <c:pt idx="3">
                  <c:v>49197</c:v>
                </c:pt>
                <c:pt idx="4">
                  <c:v>56753</c:v>
                </c:pt>
              </c:numCache>
            </c:numRef>
          </c:val>
          <c:smooth val="0"/>
          <c:extLst xmlns:c16r2="http://schemas.microsoft.com/office/drawing/2015/06/chart">
            <c:ext xmlns:c16="http://schemas.microsoft.com/office/drawing/2014/chart" uri="{C3380CC4-5D6E-409C-BE32-E72D297353CC}">
              <c16:uniqueId val="{00000001-D9BE-4702-9458-886774BB50CD}"/>
            </c:ext>
          </c:extLst>
        </c:ser>
        <c:dLbls>
          <c:showLegendKey val="0"/>
          <c:showVal val="0"/>
          <c:showCatName val="0"/>
          <c:showSerName val="0"/>
          <c:showPercent val="0"/>
          <c:showBubbleSize val="0"/>
        </c:dLbls>
        <c:marker val="1"/>
        <c:smooth val="0"/>
        <c:axId val="656353672"/>
        <c:axId val="656354456"/>
      </c:lineChart>
      <c:catAx>
        <c:axId val="656353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6354456"/>
        <c:crosses val="autoZero"/>
        <c:auto val="1"/>
        <c:lblAlgn val="ctr"/>
        <c:lblOffset val="100"/>
        <c:tickLblSkip val="1"/>
        <c:tickMarkSkip val="1"/>
        <c:noMultiLvlLbl val="0"/>
      </c:catAx>
      <c:valAx>
        <c:axId val="656354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6353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0.86</c:v>
                </c:pt>
                <c:pt idx="1">
                  <c:v>0.77</c:v>
                </c:pt>
                <c:pt idx="2">
                  <c:v>0.61</c:v>
                </c:pt>
                <c:pt idx="3">
                  <c:v>0.66</c:v>
                </c:pt>
                <c:pt idx="4">
                  <c:v>0.79</c:v>
                </c:pt>
              </c:numCache>
            </c:numRef>
          </c:val>
          <c:extLst xmlns:c16r2="http://schemas.microsoft.com/office/drawing/2015/06/chart">
            <c:ext xmlns:c16="http://schemas.microsoft.com/office/drawing/2014/chart" uri="{C3380CC4-5D6E-409C-BE32-E72D297353CC}">
              <c16:uniqueId val="{00000000-0416-4DD7-AE36-F7B319C2DCE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1.64</c:v>
                </c:pt>
                <c:pt idx="1">
                  <c:v>1.28</c:v>
                </c:pt>
                <c:pt idx="2">
                  <c:v>1.05</c:v>
                </c:pt>
                <c:pt idx="3">
                  <c:v>1.21</c:v>
                </c:pt>
                <c:pt idx="4">
                  <c:v>1.46</c:v>
                </c:pt>
              </c:numCache>
            </c:numRef>
          </c:val>
          <c:extLst xmlns:c16r2="http://schemas.microsoft.com/office/drawing/2015/06/chart">
            <c:ext xmlns:c16="http://schemas.microsoft.com/office/drawing/2014/chart" uri="{C3380CC4-5D6E-409C-BE32-E72D297353CC}">
              <c16:uniqueId val="{00000001-0416-4DD7-AE36-F7B319C2DCEC}"/>
            </c:ext>
          </c:extLst>
        </c:ser>
        <c:dLbls>
          <c:showLegendKey val="0"/>
          <c:showVal val="0"/>
          <c:showCatName val="0"/>
          <c:showSerName val="0"/>
          <c:showPercent val="0"/>
          <c:showBubbleSize val="0"/>
        </c:dLbls>
        <c:gapWidth val="250"/>
        <c:overlap val="100"/>
        <c:axId val="656354064"/>
        <c:axId val="6563524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-1.58</c:v>
                </c:pt>
                <c:pt idx="1">
                  <c:v>-0.13</c:v>
                </c:pt>
                <c:pt idx="2">
                  <c:v>-0.37</c:v>
                </c:pt>
                <c:pt idx="3">
                  <c:v>0.22</c:v>
                </c:pt>
                <c:pt idx="4">
                  <c:v>0.42</c:v>
                </c:pt>
              </c:numCache>
            </c:numRef>
          </c:val>
          <c:smooth val="0"/>
          <c:extLst xmlns:c16r2="http://schemas.microsoft.com/office/drawing/2015/06/chart">
            <c:ext xmlns:c16="http://schemas.microsoft.com/office/drawing/2014/chart" uri="{C3380CC4-5D6E-409C-BE32-E72D297353CC}">
              <c16:uniqueId val="{00000002-0416-4DD7-AE36-F7B319C2DCEC}"/>
            </c:ext>
          </c:extLst>
        </c:ser>
        <c:dLbls>
          <c:showLegendKey val="0"/>
          <c:showVal val="0"/>
          <c:showCatName val="0"/>
          <c:showSerName val="0"/>
          <c:showPercent val="0"/>
          <c:showBubbleSize val="0"/>
        </c:dLbls>
        <c:marker val="1"/>
        <c:smooth val="0"/>
        <c:axId val="656354064"/>
        <c:axId val="656352496"/>
      </c:lineChart>
      <c:catAx>
        <c:axId val="65635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6352496"/>
        <c:crosses val="autoZero"/>
        <c:auto val="1"/>
        <c:lblAlgn val="ctr"/>
        <c:lblOffset val="100"/>
        <c:tickLblSkip val="1"/>
        <c:tickMarkSkip val="1"/>
        <c:noMultiLvlLbl val="0"/>
      </c:catAx>
      <c:valAx>
        <c:axId val="65635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5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5443-4446-A040-B08742C7B2F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443-4446-A040-B08742C7B2FF}"/>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0.11</c:v>
                </c:pt>
                <c:pt idx="2">
                  <c:v>#N/A</c:v>
                </c:pt>
                <c:pt idx="3">
                  <c:v>0.15</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5443-4446-A040-B08742C7B2FF}"/>
            </c:ext>
          </c:extLst>
        </c:ser>
        <c:ser>
          <c:idx val="3"/>
          <c:order val="3"/>
          <c:tx>
            <c:strRef>
              <c:f>[1]データシート!$A$30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0.46</c:v>
                </c:pt>
                <c:pt idx="2">
                  <c:v>#N/A</c:v>
                </c:pt>
                <c:pt idx="3">
                  <c:v>0.74</c:v>
                </c:pt>
                <c:pt idx="4">
                  <c:v>#N/A</c:v>
                </c:pt>
                <c:pt idx="5">
                  <c:v>0.69</c:v>
                </c:pt>
                <c:pt idx="6">
                  <c:v>#N/A</c:v>
                </c:pt>
                <c:pt idx="7">
                  <c:v>0.49</c:v>
                </c:pt>
                <c:pt idx="8">
                  <c:v>#N/A</c:v>
                </c:pt>
                <c:pt idx="9">
                  <c:v>0.22</c:v>
                </c:pt>
              </c:numCache>
            </c:numRef>
          </c:val>
          <c:extLst xmlns:c16r2="http://schemas.microsoft.com/office/drawing/2015/06/chart">
            <c:ext xmlns:c16="http://schemas.microsoft.com/office/drawing/2014/chart" uri="{C3380CC4-5D6E-409C-BE32-E72D297353CC}">
              <c16:uniqueId val="{00000003-5443-4446-A040-B08742C7B2FF}"/>
            </c:ext>
          </c:extLst>
        </c:ser>
        <c:ser>
          <c:idx val="4"/>
          <c:order val="4"/>
          <c:tx>
            <c:strRef>
              <c:f>[1]データシート!$A$31</c:f>
              <c:strCache>
                <c:ptCount val="1"/>
                <c:pt idx="0">
                  <c:v>開発事業特別会計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0.24</c:v>
                </c:pt>
                <c:pt idx="2">
                  <c:v>#N/A</c:v>
                </c:pt>
                <c:pt idx="3">
                  <c:v>0.21</c:v>
                </c:pt>
                <c:pt idx="4">
                  <c:v>#N/A</c:v>
                </c:pt>
                <c:pt idx="5">
                  <c:v>0.31</c:v>
                </c:pt>
                <c:pt idx="6">
                  <c:v>#N/A</c:v>
                </c:pt>
                <c:pt idx="7">
                  <c:v>0.31</c:v>
                </c:pt>
                <c:pt idx="8">
                  <c:v>#N/A</c:v>
                </c:pt>
                <c:pt idx="9">
                  <c:v>0.3</c:v>
                </c:pt>
              </c:numCache>
            </c:numRef>
          </c:val>
          <c:extLst xmlns:c16r2="http://schemas.microsoft.com/office/drawing/2015/06/chart">
            <c:ext xmlns:c16="http://schemas.microsoft.com/office/drawing/2014/chart" uri="{C3380CC4-5D6E-409C-BE32-E72D297353CC}">
              <c16:uniqueId val="{00000004-5443-4446-A040-B08742C7B2FF}"/>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0.32</c:v>
                </c:pt>
              </c:numCache>
            </c:numRef>
          </c:val>
          <c:extLst xmlns:c16r2="http://schemas.microsoft.com/office/drawing/2015/06/chart">
            <c:ext xmlns:c16="http://schemas.microsoft.com/office/drawing/2014/chart" uri="{C3380CC4-5D6E-409C-BE32-E72D297353CC}">
              <c16:uniqueId val="{00000005-5443-4446-A040-B08742C7B2FF}"/>
            </c:ext>
          </c:extLst>
        </c:ser>
        <c:ser>
          <c:idx val="6"/>
          <c:order val="6"/>
          <c:tx>
            <c:strRef>
              <c:f>[1]データシート!$A$33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0.26</c:v>
                </c:pt>
                <c:pt idx="2">
                  <c:v>#N/A</c:v>
                </c:pt>
                <c:pt idx="3">
                  <c:v>0.23</c:v>
                </c:pt>
                <c:pt idx="4">
                  <c:v>#N/A</c:v>
                </c:pt>
                <c:pt idx="5">
                  <c:v>0.23</c:v>
                </c:pt>
                <c:pt idx="6">
                  <c:v>#N/A</c:v>
                </c:pt>
                <c:pt idx="7">
                  <c:v>0.26</c:v>
                </c:pt>
                <c:pt idx="8">
                  <c:v>#N/A</c:v>
                </c:pt>
                <c:pt idx="9">
                  <c:v>0.44</c:v>
                </c:pt>
              </c:numCache>
            </c:numRef>
          </c:val>
          <c:extLst xmlns:c16r2="http://schemas.microsoft.com/office/drawing/2015/06/chart">
            <c:ext xmlns:c16="http://schemas.microsoft.com/office/drawing/2014/chart" uri="{C3380CC4-5D6E-409C-BE32-E72D297353CC}">
              <c16:uniqueId val="{00000006-5443-4446-A040-B08742C7B2FF}"/>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0.85</c:v>
                </c:pt>
                <c:pt idx="2">
                  <c:v>#N/A</c:v>
                </c:pt>
                <c:pt idx="3">
                  <c:v>0.75</c:v>
                </c:pt>
                <c:pt idx="4">
                  <c:v>#N/A</c:v>
                </c:pt>
                <c:pt idx="5">
                  <c:v>0.55000000000000004</c:v>
                </c:pt>
                <c:pt idx="6">
                  <c:v>#N/A</c:v>
                </c:pt>
                <c:pt idx="7">
                  <c:v>0.55000000000000004</c:v>
                </c:pt>
                <c:pt idx="8">
                  <c:v>#N/A</c:v>
                </c:pt>
                <c:pt idx="9">
                  <c:v>0.55000000000000004</c:v>
                </c:pt>
              </c:numCache>
            </c:numRef>
          </c:val>
          <c:extLst xmlns:c16r2="http://schemas.microsoft.com/office/drawing/2015/06/chart">
            <c:ext xmlns:c16="http://schemas.microsoft.com/office/drawing/2014/chart" uri="{C3380CC4-5D6E-409C-BE32-E72D297353CC}">
              <c16:uniqueId val="{00000007-5443-4446-A040-B08742C7B2FF}"/>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1.2</c:v>
                </c:pt>
                <c:pt idx="2">
                  <c:v>#N/A</c:v>
                </c:pt>
                <c:pt idx="3">
                  <c:v>1.28</c:v>
                </c:pt>
                <c:pt idx="4">
                  <c:v>#N/A</c:v>
                </c:pt>
                <c:pt idx="5">
                  <c:v>1.35</c:v>
                </c:pt>
                <c:pt idx="6">
                  <c:v>#N/A</c:v>
                </c:pt>
                <c:pt idx="7">
                  <c:v>1.3</c:v>
                </c:pt>
                <c:pt idx="8">
                  <c:v>#N/A</c:v>
                </c:pt>
                <c:pt idx="9">
                  <c:v>0.8</c:v>
                </c:pt>
              </c:numCache>
            </c:numRef>
          </c:val>
          <c:extLst xmlns:c16r2="http://schemas.microsoft.com/office/drawing/2015/06/chart">
            <c:ext xmlns:c16="http://schemas.microsoft.com/office/drawing/2014/chart" uri="{C3380CC4-5D6E-409C-BE32-E72D297353CC}">
              <c16:uniqueId val="{00000008-5443-4446-A040-B08742C7B2FF}"/>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3.35</c:v>
                </c:pt>
                <c:pt idx="2">
                  <c:v>#N/A</c:v>
                </c:pt>
                <c:pt idx="3">
                  <c:v>2.94</c:v>
                </c:pt>
                <c:pt idx="4">
                  <c:v>#N/A</c:v>
                </c:pt>
                <c:pt idx="5">
                  <c:v>3.09</c:v>
                </c:pt>
                <c:pt idx="6">
                  <c:v>#N/A</c:v>
                </c:pt>
                <c:pt idx="7">
                  <c:v>3.06</c:v>
                </c:pt>
                <c:pt idx="8">
                  <c:v>#N/A</c:v>
                </c:pt>
                <c:pt idx="9">
                  <c:v>2.6</c:v>
                </c:pt>
              </c:numCache>
            </c:numRef>
          </c:val>
          <c:extLst xmlns:c16r2="http://schemas.microsoft.com/office/drawing/2015/06/chart">
            <c:ext xmlns:c16="http://schemas.microsoft.com/office/drawing/2014/chart" uri="{C3380CC4-5D6E-409C-BE32-E72D297353CC}">
              <c16:uniqueId val="{00000009-5443-4446-A040-B08742C7B2FF}"/>
            </c:ext>
          </c:extLst>
        </c:ser>
        <c:dLbls>
          <c:showLegendKey val="0"/>
          <c:showVal val="0"/>
          <c:showCatName val="0"/>
          <c:showSerName val="0"/>
          <c:showPercent val="0"/>
          <c:showBubbleSize val="0"/>
        </c:dLbls>
        <c:gapWidth val="150"/>
        <c:overlap val="100"/>
        <c:axId val="656351320"/>
        <c:axId val="656359160"/>
      </c:barChart>
      <c:catAx>
        <c:axId val="65635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359160"/>
        <c:crosses val="autoZero"/>
        <c:auto val="1"/>
        <c:lblAlgn val="ctr"/>
        <c:lblOffset val="100"/>
        <c:tickLblSkip val="1"/>
        <c:tickMarkSkip val="1"/>
        <c:noMultiLvlLbl val="0"/>
      </c:catAx>
      <c:valAx>
        <c:axId val="656359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51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69738</c:v>
                </c:pt>
                <c:pt idx="5">
                  <c:v>68547</c:v>
                </c:pt>
                <c:pt idx="8">
                  <c:v>67901</c:v>
                </c:pt>
                <c:pt idx="11">
                  <c:v>67172</c:v>
                </c:pt>
                <c:pt idx="14">
                  <c:v>65349</c:v>
                </c:pt>
              </c:numCache>
            </c:numRef>
          </c:val>
          <c:extLst xmlns:c16r2="http://schemas.microsoft.com/office/drawing/2015/06/chart">
            <c:ext xmlns:c16="http://schemas.microsoft.com/office/drawing/2014/chart" uri="{C3380CC4-5D6E-409C-BE32-E72D297353CC}">
              <c16:uniqueId val="{00000000-C113-468A-B9F8-E53C8B376D3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13-468A-B9F8-E53C8B376D3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943</c:v>
                </c:pt>
                <c:pt idx="3">
                  <c:v>335</c:v>
                </c:pt>
                <c:pt idx="6">
                  <c:v>200</c:v>
                </c:pt>
                <c:pt idx="9">
                  <c:v>140</c:v>
                </c:pt>
                <c:pt idx="12">
                  <c:v>124</c:v>
                </c:pt>
              </c:numCache>
            </c:numRef>
          </c:val>
          <c:extLst xmlns:c16r2="http://schemas.microsoft.com/office/drawing/2015/06/chart">
            <c:ext xmlns:c16="http://schemas.microsoft.com/office/drawing/2014/chart" uri="{C3380CC4-5D6E-409C-BE32-E72D297353CC}">
              <c16:uniqueId val="{00000002-C113-468A-B9F8-E53C8B376D3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13-468A-B9F8-E53C8B376D3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19774</c:v>
                </c:pt>
                <c:pt idx="3">
                  <c:v>19895</c:v>
                </c:pt>
                <c:pt idx="6">
                  <c:v>17985</c:v>
                </c:pt>
                <c:pt idx="9">
                  <c:v>16339</c:v>
                </c:pt>
                <c:pt idx="12">
                  <c:v>15672</c:v>
                </c:pt>
              </c:numCache>
            </c:numRef>
          </c:val>
          <c:extLst xmlns:c16r2="http://schemas.microsoft.com/office/drawing/2015/06/chart">
            <c:ext xmlns:c16="http://schemas.microsoft.com/office/drawing/2014/chart" uri="{C3380CC4-5D6E-409C-BE32-E72D297353CC}">
              <c16:uniqueId val="{00000004-C113-468A-B9F8-E53C8B376D3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21174</c:v>
                </c:pt>
                <c:pt idx="3">
                  <c:v>22639</c:v>
                </c:pt>
                <c:pt idx="6">
                  <c:v>24974</c:v>
                </c:pt>
                <c:pt idx="9">
                  <c:v>27246</c:v>
                </c:pt>
                <c:pt idx="12">
                  <c:v>29495</c:v>
                </c:pt>
              </c:numCache>
            </c:numRef>
          </c:val>
          <c:extLst xmlns:c16r2="http://schemas.microsoft.com/office/drawing/2015/06/chart">
            <c:ext xmlns:c16="http://schemas.microsoft.com/office/drawing/2014/chart" uri="{C3380CC4-5D6E-409C-BE32-E72D297353CC}">
              <c16:uniqueId val="{00000005-C113-468A-B9F8-E53C8B376D3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3391</c:v>
                </c:pt>
                <c:pt idx="3">
                  <c:v>3680</c:v>
                </c:pt>
                <c:pt idx="6">
                  <c:v>4592</c:v>
                </c:pt>
                <c:pt idx="9">
                  <c:v>6055</c:v>
                </c:pt>
                <c:pt idx="12">
                  <c:v>4299</c:v>
                </c:pt>
              </c:numCache>
            </c:numRef>
          </c:val>
          <c:extLst xmlns:c16r2="http://schemas.microsoft.com/office/drawing/2015/06/chart">
            <c:ext xmlns:c16="http://schemas.microsoft.com/office/drawing/2014/chart" uri="{C3380CC4-5D6E-409C-BE32-E72D297353CC}">
              <c16:uniqueId val="{00000006-C113-468A-B9F8-E53C8B376D3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58157</c:v>
                </c:pt>
                <c:pt idx="3">
                  <c:v>56802</c:v>
                </c:pt>
                <c:pt idx="6">
                  <c:v>55445</c:v>
                </c:pt>
                <c:pt idx="9">
                  <c:v>51526</c:v>
                </c:pt>
                <c:pt idx="12">
                  <c:v>46326</c:v>
                </c:pt>
              </c:numCache>
            </c:numRef>
          </c:val>
          <c:extLst xmlns:c16r2="http://schemas.microsoft.com/office/drawing/2015/06/chart">
            <c:ext xmlns:c16="http://schemas.microsoft.com/office/drawing/2014/chart" uri="{C3380CC4-5D6E-409C-BE32-E72D297353CC}">
              <c16:uniqueId val="{00000007-C113-468A-B9F8-E53C8B376D3D}"/>
            </c:ext>
          </c:extLst>
        </c:ser>
        <c:dLbls>
          <c:showLegendKey val="0"/>
          <c:showVal val="0"/>
          <c:showCatName val="0"/>
          <c:showSerName val="0"/>
          <c:showPercent val="0"/>
          <c:showBubbleSize val="0"/>
        </c:dLbls>
        <c:gapWidth val="100"/>
        <c:overlap val="100"/>
        <c:axId val="656367000"/>
        <c:axId val="6563756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33701</c:v>
                </c:pt>
                <c:pt idx="2">
                  <c:v>#N/A</c:v>
                </c:pt>
                <c:pt idx="3">
                  <c:v>#N/A</c:v>
                </c:pt>
                <c:pt idx="4">
                  <c:v>34804</c:v>
                </c:pt>
                <c:pt idx="5">
                  <c:v>#N/A</c:v>
                </c:pt>
                <c:pt idx="6">
                  <c:v>#N/A</c:v>
                </c:pt>
                <c:pt idx="7">
                  <c:v>35295</c:v>
                </c:pt>
                <c:pt idx="8">
                  <c:v>#N/A</c:v>
                </c:pt>
                <c:pt idx="9">
                  <c:v>#N/A</c:v>
                </c:pt>
                <c:pt idx="10">
                  <c:v>34134</c:v>
                </c:pt>
                <c:pt idx="11">
                  <c:v>#N/A</c:v>
                </c:pt>
                <c:pt idx="12">
                  <c:v>#N/A</c:v>
                </c:pt>
                <c:pt idx="13">
                  <c:v>30567</c:v>
                </c:pt>
                <c:pt idx="14">
                  <c:v>#N/A</c:v>
                </c:pt>
              </c:numCache>
            </c:numRef>
          </c:val>
          <c:smooth val="0"/>
          <c:extLst xmlns:c16r2="http://schemas.microsoft.com/office/drawing/2015/06/chart">
            <c:ext xmlns:c16="http://schemas.microsoft.com/office/drawing/2014/chart" uri="{C3380CC4-5D6E-409C-BE32-E72D297353CC}">
              <c16:uniqueId val="{00000008-C113-468A-B9F8-E53C8B376D3D}"/>
            </c:ext>
          </c:extLst>
        </c:ser>
        <c:dLbls>
          <c:showLegendKey val="0"/>
          <c:showVal val="0"/>
          <c:showCatName val="0"/>
          <c:showSerName val="0"/>
          <c:showPercent val="0"/>
          <c:showBubbleSize val="0"/>
        </c:dLbls>
        <c:marker val="1"/>
        <c:smooth val="0"/>
        <c:axId val="656367000"/>
        <c:axId val="656375624"/>
      </c:lineChart>
      <c:catAx>
        <c:axId val="65636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375624"/>
        <c:crosses val="autoZero"/>
        <c:auto val="1"/>
        <c:lblAlgn val="ctr"/>
        <c:lblOffset val="100"/>
        <c:tickLblSkip val="1"/>
        <c:tickMarkSkip val="1"/>
        <c:noMultiLvlLbl val="0"/>
      </c:catAx>
      <c:valAx>
        <c:axId val="65637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6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671186</c:v>
                </c:pt>
                <c:pt idx="5">
                  <c:v>677756</c:v>
                </c:pt>
                <c:pt idx="8">
                  <c:v>691549</c:v>
                </c:pt>
                <c:pt idx="11">
                  <c:v>702185</c:v>
                </c:pt>
                <c:pt idx="14">
                  <c:v>714030</c:v>
                </c:pt>
              </c:numCache>
            </c:numRef>
          </c:val>
          <c:extLst xmlns:c16r2="http://schemas.microsoft.com/office/drawing/2015/06/chart">
            <c:ext xmlns:c16="http://schemas.microsoft.com/office/drawing/2014/chart" uri="{C3380CC4-5D6E-409C-BE32-E72D297353CC}">
              <c16:uniqueId val="{00000000-85A5-410C-B8EA-829DC88B6F9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189528</c:v>
                </c:pt>
                <c:pt idx="5">
                  <c:v>189109</c:v>
                </c:pt>
                <c:pt idx="8">
                  <c:v>187329</c:v>
                </c:pt>
                <c:pt idx="11">
                  <c:v>182780</c:v>
                </c:pt>
                <c:pt idx="14">
                  <c:v>187933</c:v>
                </c:pt>
              </c:numCache>
            </c:numRef>
          </c:val>
          <c:extLst xmlns:c16r2="http://schemas.microsoft.com/office/drawing/2015/06/chart">
            <c:ext xmlns:c16="http://schemas.microsoft.com/office/drawing/2014/chart" uri="{C3380CC4-5D6E-409C-BE32-E72D297353CC}">
              <c16:uniqueId val="{00000001-85A5-410C-B8EA-829DC88B6F9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115535</c:v>
                </c:pt>
                <c:pt idx="5">
                  <c:v>109482</c:v>
                </c:pt>
                <c:pt idx="8">
                  <c:v>96487</c:v>
                </c:pt>
                <c:pt idx="11">
                  <c:v>88806</c:v>
                </c:pt>
                <c:pt idx="14">
                  <c:v>97606</c:v>
                </c:pt>
              </c:numCache>
            </c:numRef>
          </c:val>
          <c:extLst xmlns:c16r2="http://schemas.microsoft.com/office/drawing/2015/06/chart">
            <c:ext xmlns:c16="http://schemas.microsoft.com/office/drawing/2014/chart" uri="{C3380CC4-5D6E-409C-BE32-E72D297353CC}">
              <c16:uniqueId val="{00000002-85A5-410C-B8EA-829DC88B6F9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5A5-410C-B8EA-829DC88B6F9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5A5-410C-B8EA-829DC88B6F9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18084</c:v>
                </c:pt>
                <c:pt idx="3">
                  <c:v>18273</c:v>
                </c:pt>
                <c:pt idx="6">
                  <c:v>17841</c:v>
                </c:pt>
                <c:pt idx="9">
                  <c:v>17720</c:v>
                </c:pt>
                <c:pt idx="12">
                  <c:v>22623</c:v>
                </c:pt>
              </c:numCache>
            </c:numRef>
          </c:val>
          <c:extLst xmlns:c16r2="http://schemas.microsoft.com/office/drawing/2015/06/chart">
            <c:ext xmlns:c16="http://schemas.microsoft.com/office/drawing/2014/chart" uri="{C3380CC4-5D6E-409C-BE32-E72D297353CC}">
              <c16:uniqueId val="{00000005-85A5-410C-B8EA-829DC88B6F9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69761</c:v>
                </c:pt>
                <c:pt idx="3">
                  <c:v>102465</c:v>
                </c:pt>
                <c:pt idx="6">
                  <c:v>94559</c:v>
                </c:pt>
                <c:pt idx="9">
                  <c:v>90008</c:v>
                </c:pt>
                <c:pt idx="12">
                  <c:v>86475</c:v>
                </c:pt>
              </c:numCache>
            </c:numRef>
          </c:val>
          <c:extLst xmlns:c16r2="http://schemas.microsoft.com/office/drawing/2015/06/chart">
            <c:ext xmlns:c16="http://schemas.microsoft.com/office/drawing/2014/chart" uri="{C3380CC4-5D6E-409C-BE32-E72D297353CC}">
              <c16:uniqueId val="{00000006-85A5-410C-B8EA-829DC88B6F9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5A5-410C-B8EA-829DC88B6F9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269240</c:v>
                </c:pt>
                <c:pt idx="3">
                  <c:v>266357</c:v>
                </c:pt>
                <c:pt idx="6">
                  <c:v>252380</c:v>
                </c:pt>
                <c:pt idx="9">
                  <c:v>234620</c:v>
                </c:pt>
                <c:pt idx="12">
                  <c:v>216249</c:v>
                </c:pt>
              </c:numCache>
            </c:numRef>
          </c:val>
          <c:extLst xmlns:c16r2="http://schemas.microsoft.com/office/drawing/2015/06/chart">
            <c:ext xmlns:c16="http://schemas.microsoft.com/office/drawing/2014/chart" uri="{C3380CC4-5D6E-409C-BE32-E72D297353CC}">
              <c16:uniqueId val="{00000008-85A5-410C-B8EA-829DC88B6F9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1418</c:v>
                </c:pt>
                <c:pt idx="3">
                  <c:v>1208</c:v>
                </c:pt>
                <c:pt idx="6">
                  <c:v>1190</c:v>
                </c:pt>
                <c:pt idx="9">
                  <c:v>1066</c:v>
                </c:pt>
                <c:pt idx="12">
                  <c:v>1027</c:v>
                </c:pt>
              </c:numCache>
            </c:numRef>
          </c:val>
          <c:extLst xmlns:c16r2="http://schemas.microsoft.com/office/drawing/2015/06/chart">
            <c:ext xmlns:c16="http://schemas.microsoft.com/office/drawing/2014/chart" uri="{C3380CC4-5D6E-409C-BE32-E72D297353CC}">
              <c16:uniqueId val="{00000009-85A5-410C-B8EA-829DC88B6F9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1139857</c:v>
                </c:pt>
                <c:pt idx="3">
                  <c:v>1142844</c:v>
                </c:pt>
                <c:pt idx="6">
                  <c:v>1142269</c:v>
                </c:pt>
                <c:pt idx="9">
                  <c:v>1145785</c:v>
                </c:pt>
                <c:pt idx="12">
                  <c:v>1178248</c:v>
                </c:pt>
              </c:numCache>
            </c:numRef>
          </c:val>
          <c:extLst xmlns:c16r2="http://schemas.microsoft.com/office/drawing/2015/06/chart">
            <c:ext xmlns:c16="http://schemas.microsoft.com/office/drawing/2014/chart" uri="{C3380CC4-5D6E-409C-BE32-E72D297353CC}">
              <c16:uniqueId val="{0000000A-85A5-410C-B8EA-829DC88B6F9E}"/>
            </c:ext>
          </c:extLst>
        </c:ser>
        <c:dLbls>
          <c:showLegendKey val="0"/>
          <c:showVal val="0"/>
          <c:showCatName val="0"/>
          <c:showSerName val="0"/>
          <c:showPercent val="0"/>
          <c:showBubbleSize val="0"/>
        </c:dLbls>
        <c:gapWidth val="100"/>
        <c:overlap val="100"/>
        <c:axId val="656363864"/>
        <c:axId val="6563673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522113</c:v>
                </c:pt>
                <c:pt idx="2">
                  <c:v>#N/A</c:v>
                </c:pt>
                <c:pt idx="3">
                  <c:v>#N/A</c:v>
                </c:pt>
                <c:pt idx="4">
                  <c:v>554801</c:v>
                </c:pt>
                <c:pt idx="5">
                  <c:v>#N/A</c:v>
                </c:pt>
                <c:pt idx="6">
                  <c:v>#N/A</c:v>
                </c:pt>
                <c:pt idx="7">
                  <c:v>532875</c:v>
                </c:pt>
                <c:pt idx="8">
                  <c:v>#N/A</c:v>
                </c:pt>
                <c:pt idx="9">
                  <c:v>#N/A</c:v>
                </c:pt>
                <c:pt idx="10">
                  <c:v>515429</c:v>
                </c:pt>
                <c:pt idx="11">
                  <c:v>#N/A</c:v>
                </c:pt>
                <c:pt idx="12">
                  <c:v>#N/A</c:v>
                </c:pt>
                <c:pt idx="13">
                  <c:v>505055</c:v>
                </c:pt>
                <c:pt idx="14">
                  <c:v>#N/A</c:v>
                </c:pt>
              </c:numCache>
            </c:numRef>
          </c:val>
          <c:smooth val="0"/>
          <c:extLst xmlns:c16r2="http://schemas.microsoft.com/office/drawing/2015/06/chart">
            <c:ext xmlns:c16="http://schemas.microsoft.com/office/drawing/2014/chart" uri="{C3380CC4-5D6E-409C-BE32-E72D297353CC}">
              <c16:uniqueId val="{0000000B-85A5-410C-B8EA-829DC88B6F9E}"/>
            </c:ext>
          </c:extLst>
        </c:ser>
        <c:dLbls>
          <c:showLegendKey val="0"/>
          <c:showVal val="0"/>
          <c:showCatName val="0"/>
          <c:showSerName val="0"/>
          <c:showPercent val="0"/>
          <c:showBubbleSize val="0"/>
        </c:dLbls>
        <c:marker val="1"/>
        <c:smooth val="0"/>
        <c:axId val="656363864"/>
        <c:axId val="656367392"/>
      </c:lineChart>
      <c:catAx>
        <c:axId val="65636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6367392"/>
        <c:crosses val="autoZero"/>
        <c:auto val="1"/>
        <c:lblAlgn val="ctr"/>
        <c:lblOffset val="100"/>
        <c:tickLblSkip val="1"/>
        <c:tickMarkSkip val="1"/>
        <c:noMultiLvlLbl val="0"/>
      </c:catAx>
      <c:valAx>
        <c:axId val="65636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6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3451</c:v>
                </c:pt>
                <c:pt idx="1">
                  <c:v>3984</c:v>
                </c:pt>
                <c:pt idx="2">
                  <c:v>4902</c:v>
                </c:pt>
              </c:numCache>
            </c:numRef>
          </c:val>
          <c:extLst xmlns:c16r2="http://schemas.microsoft.com/office/drawing/2015/06/chart">
            <c:ext xmlns:c16="http://schemas.microsoft.com/office/drawing/2014/chart" uri="{C3380CC4-5D6E-409C-BE32-E72D297353CC}">
              <c16:uniqueId val="{00000000-01FF-4AB4-94BF-2CA577EA583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1FF-4AB4-94BF-2CA577EA583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5077</c:v>
                </c:pt>
                <c:pt idx="1">
                  <c:v>6435</c:v>
                </c:pt>
                <c:pt idx="2">
                  <c:v>8110</c:v>
                </c:pt>
              </c:numCache>
            </c:numRef>
          </c:val>
          <c:extLst xmlns:c16r2="http://schemas.microsoft.com/office/drawing/2015/06/chart">
            <c:ext xmlns:c16="http://schemas.microsoft.com/office/drawing/2014/chart" uri="{C3380CC4-5D6E-409C-BE32-E72D297353CC}">
              <c16:uniqueId val="{00000002-01FF-4AB4-94BF-2CA577EA5833}"/>
            </c:ext>
          </c:extLst>
        </c:ser>
        <c:dLbls>
          <c:showLegendKey val="0"/>
          <c:showVal val="0"/>
          <c:showCatName val="0"/>
          <c:showSerName val="0"/>
          <c:showPercent val="0"/>
          <c:showBubbleSize val="0"/>
        </c:dLbls>
        <c:gapWidth val="120"/>
        <c:overlap val="100"/>
        <c:axId val="656364256"/>
        <c:axId val="656368176"/>
      </c:barChart>
      <c:catAx>
        <c:axId val="6563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6368176"/>
        <c:crosses val="autoZero"/>
        <c:auto val="1"/>
        <c:lblAlgn val="ctr"/>
        <c:lblOffset val="100"/>
        <c:tickLblSkip val="1"/>
        <c:tickMarkSkip val="1"/>
        <c:noMultiLvlLbl val="0"/>
      </c:catAx>
      <c:valAx>
        <c:axId val="656368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63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04-4682-8800-2135BD49E0C7}"/>
                </c:ext>
                <c:ext xmlns:c15="http://schemas.microsoft.com/office/drawing/2012/chart" uri="{CE6537A1-D6FC-4f65-9D91-7224C49458BB}">
                  <c15:layout/>
                  <c15:dlblFieldTable>
                    <c15:dlblFTEntry>
                      <c15:txfldGUID>{D6B7A2AD-AA5F-4696-8A24-6A091A05B745}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04-4682-8800-2135BD49E0C7}"/>
                </c:ext>
                <c:ext xmlns:c15="http://schemas.microsoft.com/office/drawing/2012/chart" uri="{CE6537A1-D6FC-4f65-9D91-7224C49458BB}">
                  <c15:dlblFieldTable>
                    <c15:dlblFTEntry>
                      <c15:txfldGUID>{2D589CE3-9464-4FAD-BEAF-6E9B4CAECC58}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04-4682-8800-2135BD49E0C7}"/>
                </c:ext>
                <c:ext xmlns:c15="http://schemas.microsoft.com/office/drawing/2012/chart" uri="{CE6537A1-D6FC-4f65-9D91-7224C49458BB}">
                  <c15:dlblFieldTable>
                    <c15:dlblFTEntry>
                      <c15:txfldGUID>{A0E5F2C0-4745-4854-9F9B-E29D57EA83F9}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04-4682-8800-2135BD49E0C7}"/>
                </c:ext>
                <c:ext xmlns:c15="http://schemas.microsoft.com/office/drawing/2012/chart" uri="{CE6537A1-D6FC-4f65-9D91-7224C49458BB}">
                  <c15:dlblFieldTable>
                    <c15:dlblFTEntry>
                      <c15:txfldGUID>{D30E678E-0049-4BEC-977D-A98CFEDF978E}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04-4682-8800-2135BD49E0C7}"/>
                </c:ext>
                <c:ext xmlns:c15="http://schemas.microsoft.com/office/drawing/2012/chart" uri="{CE6537A1-D6FC-4f65-9D91-7224C49458BB}">
                  <c15:dlblFieldTable>
                    <c15:dlblFTEntry>
                      <c15:txfldGUID>{7339C6E3-8363-4A1E-97AF-27DB6E2EA6A4}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04-4682-8800-2135BD49E0C7}"/>
                </c:ext>
                <c:ext xmlns:c15="http://schemas.microsoft.com/office/drawing/2012/chart" uri="{CE6537A1-D6FC-4f65-9D91-7224C49458BB}">
                  <c15:layout/>
                  <c15:dlblFieldTable>
                    <c15:dlblFTEntry>
                      <c15:txfldGUID>{1469A99F-26F4-417C-A790-56C53B8E6A0B}</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04-4682-8800-2135BD49E0C7}"/>
                </c:ext>
                <c:ext xmlns:c15="http://schemas.microsoft.com/office/drawing/2012/chart" uri="{CE6537A1-D6FC-4f65-9D91-7224C49458BB}">
                  <c15:layout/>
                  <c15:dlblFieldTable>
                    <c15:dlblFTEntry>
                      <c15:txfldGUID>{A8B49D8F-8C3F-4456-842F-6087D381AD23}</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04-4682-8800-2135BD49E0C7}"/>
                </c:ext>
                <c:ext xmlns:c15="http://schemas.microsoft.com/office/drawing/2012/chart" uri="{CE6537A1-D6FC-4f65-9D91-7224C49458BB}">
                  <c15:layout/>
                  <c15:dlblFieldTable>
                    <c15:dlblFTEntry>
                      <c15:txfldGUID>{3AB1347D-A684-4F84-ACF3-BD1349A4DBFE}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04-4682-8800-2135BD49E0C7}"/>
                </c:ext>
                <c:ext xmlns:c15="http://schemas.microsoft.com/office/drawing/2012/chart" uri="{CE6537A1-D6FC-4f65-9D91-7224C49458BB}">
                  <c15:layout/>
                  <c15:dlblFieldTable>
                    <c15:dlblFTEntry>
                      <c15:txfldGUID>{237499BC-5BE5-4533-9805-2713509B7668}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63.7</c:v>
                </c:pt>
                <c:pt idx="16">
                  <c:v>65</c:v>
                </c:pt>
                <c:pt idx="24">
                  <c:v>66.400000000000006</c:v>
                </c:pt>
                <c:pt idx="32">
                  <c:v>67.599999999999994</c:v>
                </c:pt>
              </c:numCache>
            </c:numRef>
          </c:xVal>
          <c:yVal>
            <c:numRef>
              <c:f>公会計指標分析・財政指標組合せ分析表!$BP$51:$DC$51</c:f>
              <c:numCache>
                <c:formatCode>#,##0.0;"▲ "#,##0.0</c:formatCode>
                <c:ptCount val="40"/>
                <c:pt idx="0">
                  <c:v>222.8</c:v>
                </c:pt>
                <c:pt idx="8">
                  <c:v>199.6</c:v>
                </c:pt>
                <c:pt idx="16">
                  <c:v>190.4</c:v>
                </c:pt>
                <c:pt idx="24">
                  <c:v>183.7</c:v>
                </c:pt>
                <c:pt idx="32">
                  <c:v>174.7</c:v>
                </c:pt>
              </c:numCache>
            </c:numRef>
          </c:yVal>
          <c:smooth val="0"/>
          <c:extLst xmlns:c16r2="http://schemas.microsoft.com/office/drawing/2015/06/chart">
            <c:ext xmlns:c16="http://schemas.microsoft.com/office/drawing/2014/chart" uri="{C3380CC4-5D6E-409C-BE32-E72D297353CC}">
              <c16:uniqueId val="{00000009-A204-4682-8800-2135BD49E0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04-4682-8800-2135BD49E0C7}"/>
                </c:ext>
                <c:ext xmlns:c15="http://schemas.microsoft.com/office/drawing/2012/chart" uri="{CE6537A1-D6FC-4f65-9D91-7224C49458BB}">
                  <c15:layout/>
                  <c15:dlblFieldTable>
                    <c15:dlblFTEntry>
                      <c15:txfldGUID>{FC3E765B-1B17-4F56-8029-69C1C24E7958}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04-4682-8800-2135BD49E0C7}"/>
                </c:ext>
                <c:ext xmlns:c15="http://schemas.microsoft.com/office/drawing/2012/chart" uri="{CE6537A1-D6FC-4f65-9D91-7224C49458BB}">
                  <c15:dlblFieldTable>
                    <c15:dlblFTEntry>
                      <c15:txfldGUID>{7A834062-9FCF-43A7-8AA8-FFB167B4B4FA}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04-4682-8800-2135BD49E0C7}"/>
                </c:ext>
                <c:ext xmlns:c15="http://schemas.microsoft.com/office/drawing/2012/chart" uri="{CE6537A1-D6FC-4f65-9D91-7224C49458BB}">
                  <c15:dlblFieldTable>
                    <c15:dlblFTEntry>
                      <c15:txfldGUID>{CB2A7064-6326-4C98-8436-A85D0B79FD2A}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04-4682-8800-2135BD49E0C7}"/>
                </c:ext>
                <c:ext xmlns:c15="http://schemas.microsoft.com/office/drawing/2012/chart" uri="{CE6537A1-D6FC-4f65-9D91-7224C49458BB}">
                  <c15:dlblFieldTable>
                    <c15:dlblFTEntry>
                      <c15:txfldGUID>{0B6F665A-CAEC-4F65-B38B-7AC5367D2A5A}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04-4682-8800-2135BD49E0C7}"/>
                </c:ext>
                <c:ext xmlns:c15="http://schemas.microsoft.com/office/drawing/2012/chart" uri="{CE6537A1-D6FC-4f65-9D91-7224C49458BB}">
                  <c15:dlblFieldTable>
                    <c15:dlblFTEntry>
                      <c15:txfldGUID>{C41D1A59-01E0-405A-84B5-14661FDF9E1F}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04-4682-8800-2135BD49E0C7}"/>
                </c:ext>
                <c:ext xmlns:c15="http://schemas.microsoft.com/office/drawing/2012/chart" uri="{CE6537A1-D6FC-4f65-9D91-7224C49458BB}">
                  <c15:layout/>
                  <c15:dlblFieldTable>
                    <c15:dlblFTEntry>
                      <c15:txfldGUID>{B84927FE-F506-419E-9757-1991E4157ABE}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04-4682-8800-2135BD49E0C7}"/>
                </c:ext>
                <c:ext xmlns:c15="http://schemas.microsoft.com/office/drawing/2012/chart" uri="{CE6537A1-D6FC-4f65-9D91-7224C49458BB}">
                  <c15:layout/>
                  <c15:dlblFieldTable>
                    <c15:dlblFTEntry>
                      <c15:txfldGUID>{16017BA8-2A33-40B8-97DA-22CC3BFF6CE8}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04-4682-8800-2135BD49E0C7}"/>
                </c:ext>
                <c:ext xmlns:c15="http://schemas.microsoft.com/office/drawing/2012/chart" uri="{CE6537A1-D6FC-4f65-9D91-7224C49458BB}">
                  <c15:layout/>
                  <c15:dlblFieldTable>
                    <c15:dlblFTEntry>
                      <c15:txfldGUID>{C50AF826-FBE3-4784-9ECB-C867D822B009}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04-4682-8800-2135BD49E0C7}"/>
                </c:ext>
                <c:ext xmlns:c15="http://schemas.microsoft.com/office/drawing/2012/chart" uri="{CE6537A1-D6FC-4f65-9D91-7224C49458BB}">
                  <c15:layout/>
                  <c15:dlblFieldTable>
                    <c15:dlblFTEntry>
                      <c15:txfldGUID>{0F419BAC-08C2-4200-9C08-7A67FCB6F26D}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A204-4682-8800-2135BD49E0C7}"/>
            </c:ext>
          </c:extLst>
        </c:ser>
        <c:dLbls>
          <c:showLegendKey val="0"/>
          <c:showVal val="1"/>
          <c:showCatName val="0"/>
          <c:showSerName val="0"/>
          <c:showPercent val="0"/>
          <c:showBubbleSize val="0"/>
        </c:dLbls>
        <c:axId val="482752632"/>
        <c:axId val="482752240"/>
      </c:scatterChart>
      <c:valAx>
        <c:axId val="482752632"/>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752240"/>
        <c:crosses val="autoZero"/>
        <c:crossBetween val="midCat"/>
      </c:valAx>
      <c:valAx>
        <c:axId val="482752240"/>
        <c:scaling>
          <c:orientation val="maxMin"/>
          <c:max val="24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752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96-4B32-95F9-3F9FDC96D233}"/>
                </c:ext>
                <c:ext xmlns:c15="http://schemas.microsoft.com/office/drawing/2012/chart" uri="{CE6537A1-D6FC-4f65-9D91-7224C49458BB}">
                  <c15:dlblFieldTable>
                    <c15:dlblFTEntry>
                      <c15:txfldGUID>{140BEC06-3E0F-4E91-A1BB-6AB23D79D0AD}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96-4B32-95F9-3F9FDC96D233}"/>
                </c:ext>
                <c:ext xmlns:c15="http://schemas.microsoft.com/office/drawing/2012/chart" uri="{CE6537A1-D6FC-4f65-9D91-7224C49458BB}">
                  <c15:dlblFieldTable>
                    <c15:dlblFTEntry>
                      <c15:txfldGUID>{30E28626-09A9-49E8-BB25-E2723594E429}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96-4B32-95F9-3F9FDC96D233}"/>
                </c:ext>
                <c:ext xmlns:c15="http://schemas.microsoft.com/office/drawing/2012/chart" uri="{CE6537A1-D6FC-4f65-9D91-7224C49458BB}">
                  <c15:dlblFieldTable>
                    <c15:dlblFTEntry>
                      <c15:txfldGUID>{5D1AAFAF-8357-4406-A20B-6376F976B860}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96-4B32-95F9-3F9FDC96D233}"/>
                </c:ext>
                <c:ext xmlns:c15="http://schemas.microsoft.com/office/drawing/2012/chart" uri="{CE6537A1-D6FC-4f65-9D91-7224C49458BB}">
                  <c15:dlblFieldTable>
                    <c15:dlblFTEntry>
                      <c15:txfldGUID>{E76FDE6A-A098-48C5-9A7E-B9CC30E332E3}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96-4B32-95F9-3F9FDC96D233}"/>
                </c:ext>
                <c:ext xmlns:c15="http://schemas.microsoft.com/office/drawing/2012/chart" uri="{CE6537A1-D6FC-4f65-9D91-7224C49458BB}">
                  <c15:dlblFieldTable>
                    <c15:dlblFTEntry>
                      <c15:txfldGUID>{CAD2DFB9-B0FC-4345-AB09-D70905D9DB0F}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96-4B32-95F9-3F9FDC96D233}"/>
                </c:ext>
                <c:ext xmlns:c15="http://schemas.microsoft.com/office/drawing/2012/chart" uri="{CE6537A1-D6FC-4f65-9D91-7224C49458BB}">
                  <c15:dlblFieldTable>
                    <c15:dlblFTEntry>
                      <c15:txfldGUID>{4C4726AE-23E5-4190-8D88-50F34BA057A7}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96-4B32-95F9-3F9FDC96D233}"/>
                </c:ext>
                <c:ext xmlns:c15="http://schemas.microsoft.com/office/drawing/2012/chart" uri="{CE6537A1-D6FC-4f65-9D91-7224C49458BB}">
                  <c15:dlblFieldTable>
                    <c15:dlblFTEntry>
                      <c15:txfldGUID>{08BDF310-FB79-4B6D-95F5-8F63569E5D3D}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96-4B32-95F9-3F9FDC96D233}"/>
                </c:ext>
                <c:ext xmlns:c15="http://schemas.microsoft.com/office/drawing/2012/chart" uri="{CE6537A1-D6FC-4f65-9D91-7224C49458BB}">
                  <c15:dlblFieldTable>
                    <c15:dlblFTEntry>
                      <c15:txfldGUID>{9DD598E0-6B1B-4A1E-9197-69C1B4CE329E}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96-4B32-95F9-3F9FDC96D233}"/>
                </c:ext>
                <c:ext xmlns:c15="http://schemas.microsoft.com/office/drawing/2012/chart" uri="{CE6537A1-D6FC-4f65-9D91-7224C49458BB}">
                  <c15:dlblFieldTable>
                    <c15:dlblFTEntry>
                      <c15:txfldGUID>{3517B9E9-A0D6-4099-BB2E-3251ECF3CAB1}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13.8</c:v>
                </c:pt>
                <c:pt idx="16">
                  <c:v>13.1</c:v>
                </c:pt>
                <c:pt idx="24">
                  <c:v>12.4</c:v>
                </c:pt>
                <c:pt idx="32">
                  <c:v>11.7</c:v>
                </c:pt>
              </c:numCache>
            </c:numRef>
          </c:xVal>
          <c:yVal>
            <c:numRef>
              <c:f>公会計指標分析・財政指標組合せ分析表!$BP$73:$DC$73</c:f>
              <c:numCache>
                <c:formatCode>#,##0.0;"▲ "#,##0.0</c:formatCode>
                <c:ptCount val="40"/>
                <c:pt idx="0">
                  <c:v>222.8</c:v>
                </c:pt>
                <c:pt idx="8">
                  <c:v>199.6</c:v>
                </c:pt>
                <c:pt idx="16">
                  <c:v>190.4</c:v>
                </c:pt>
                <c:pt idx="24">
                  <c:v>183.7</c:v>
                </c:pt>
                <c:pt idx="32">
                  <c:v>174.7</c:v>
                </c:pt>
              </c:numCache>
            </c:numRef>
          </c:yVal>
          <c:smooth val="0"/>
          <c:extLst xmlns:c16r2="http://schemas.microsoft.com/office/drawing/2015/06/chart">
            <c:ext xmlns:c16="http://schemas.microsoft.com/office/drawing/2014/chart" uri="{C3380CC4-5D6E-409C-BE32-E72D297353CC}">
              <c16:uniqueId val="{00000009-6796-4B32-95F9-3F9FDC96D2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96-4B32-95F9-3F9FDC96D233}"/>
                </c:ext>
                <c:ext xmlns:c15="http://schemas.microsoft.com/office/drawing/2012/chart" uri="{CE6537A1-D6FC-4f65-9D91-7224C49458BB}">
                  <c15:dlblFieldTable>
                    <c15:dlblFTEntry>
                      <c15:txfldGUID>{B8E1734B-8BEC-4050-899D-C0A63A48BFB0}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96-4B32-95F9-3F9FDC96D233}"/>
                </c:ext>
                <c:ext xmlns:c15="http://schemas.microsoft.com/office/drawing/2012/chart" uri="{CE6537A1-D6FC-4f65-9D91-7224C49458BB}">
                  <c15:dlblFieldTable>
                    <c15:dlblFTEntry>
                      <c15:txfldGUID>{A52FB57E-2620-4660-8766-CECF90C9D1A1}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96-4B32-95F9-3F9FDC96D233}"/>
                </c:ext>
                <c:ext xmlns:c15="http://schemas.microsoft.com/office/drawing/2012/chart" uri="{CE6537A1-D6FC-4f65-9D91-7224C49458BB}">
                  <c15:dlblFieldTable>
                    <c15:dlblFTEntry>
                      <c15:txfldGUID>{257038AE-F204-4814-B412-8803364D91AB}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96-4B32-95F9-3F9FDC96D233}"/>
                </c:ext>
                <c:ext xmlns:c15="http://schemas.microsoft.com/office/drawing/2012/chart" uri="{CE6537A1-D6FC-4f65-9D91-7224C49458BB}">
                  <c15:dlblFieldTable>
                    <c15:dlblFTEntry>
                      <c15:txfldGUID>{5FC01037-E525-4B6C-928D-22911DACFDB6}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96-4B32-95F9-3F9FDC96D233}"/>
                </c:ext>
                <c:ext xmlns:c15="http://schemas.microsoft.com/office/drawing/2012/chart" uri="{CE6537A1-D6FC-4f65-9D91-7224C49458BB}">
                  <c15:dlblFieldTable>
                    <c15:dlblFTEntry>
                      <c15:txfldGUID>{52C6BAAB-8010-4566-95C3-62B5B03914EB}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96-4B32-95F9-3F9FDC96D233}"/>
                </c:ext>
                <c:ext xmlns:c15="http://schemas.microsoft.com/office/drawing/2012/chart" uri="{CE6537A1-D6FC-4f65-9D91-7224C49458BB}">
                  <c15:dlblFieldTable>
                    <c15:dlblFTEntry>
                      <c15:txfldGUID>{DEA1D402-DCE6-4C41-A948-375A96C7ADA8}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96-4B32-95F9-3F9FDC96D233}"/>
                </c:ext>
                <c:ext xmlns:c15="http://schemas.microsoft.com/office/drawing/2012/chart" uri="{CE6537A1-D6FC-4f65-9D91-7224C49458BB}">
                  <c15:dlblFieldTable>
                    <c15:dlblFTEntry>
                      <c15:txfldGUID>{5E28E55D-CD73-4A48-B720-10B3F0641CEB}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307E-2"/>
                  <c:y val="-5.497798832391378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96-4B32-95F9-3F9FDC96D233}"/>
                </c:ext>
                <c:ext xmlns:c15="http://schemas.microsoft.com/office/drawing/2012/chart" uri="{CE6537A1-D6FC-4f65-9D91-7224C49458BB}">
                  <c15:dlblFieldTable>
                    <c15:dlblFTEntry>
                      <c15:txfldGUID>{009EF877-9C6C-4835-BBB5-8CED7023AF7B}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50128E-2"/>
                  <c:y val="-6.985530585167411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96-4B32-95F9-3F9FDC96D233}"/>
                </c:ext>
                <c:ext xmlns:c15="http://schemas.microsoft.com/office/drawing/2012/chart" uri="{CE6537A1-D6FC-4f65-9D91-7224C49458BB}">
                  <c15:dlblFieldTable>
                    <c15:dlblFTEntry>
                      <c15:txfldGUID>{19EC51A3-8C7C-42C4-813F-1520A8F07329}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6796-4B32-95F9-3F9FDC96D233}"/>
            </c:ext>
          </c:extLst>
        </c:ser>
        <c:dLbls>
          <c:showLegendKey val="0"/>
          <c:showVal val="1"/>
          <c:showCatName val="0"/>
          <c:showSerName val="0"/>
          <c:showPercent val="0"/>
          <c:showBubbleSize val="0"/>
        </c:dLbls>
        <c:axId val="482753808"/>
        <c:axId val="482754592"/>
      </c:scatterChart>
      <c:valAx>
        <c:axId val="482753808"/>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754592"/>
        <c:crosses val="autoZero"/>
        <c:crossBetween val="midCat"/>
      </c:valAx>
      <c:valAx>
        <c:axId val="482754592"/>
        <c:scaling>
          <c:orientation val="maxMin"/>
          <c:max val="24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753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令和２年度の実質公債比率の分子は、前年度から約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これは、元金償還金の減により、元利償還金が対前年度比で</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引き続き、財政運営方針に沿って、市債残高の抑制や、短期の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令和２年度の将来負担比率の分子は、前年度を</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これは、下水道事業など公営企業の元利償還金に対する繰出見込額や退職手当支給予定額が減少したことなどが主な要因となっている。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サッカースタジアムの建設に要する経費に充てることを目的として設置した広島市サッカースタジアム建設基金に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財政調整基金については、安定的な財政運営が行えるよう、現状を上回る残高を確保することとしている。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その他特定目的基金については、広島市サッカースタジアム建設基金への積み立てにより一時的には増加が見込まれるが、その他の基金については現状と同程度の残高となることが見込まれる。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広島市市民球場基金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旧広島市民球場跡地整備事業基金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ひろしま国際協力基金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広島市環境保全事業基金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広島市サッカースタジアム建設基金は、民間からの寄附金相当額を積み立てた。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広島市民球場基金は、命名権収入等を基金に積み立てたことにより、積立額が取崩額を上回ったため基金残高が増加した。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広島市サッカースタジアム建設基金は、５年度までに民間からの寄附金相当額として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億円の積み立てを行うとともに、４・５年度に</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サッカースタジアム等の建設費に充当する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ため全額を取り崩すこととしている。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その他の基金についても、引き続き、各基金の設置目的に照らし、適切に運用していく。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面で市税が上振れしたことや、歳出面で事業の中止等による減額補正や事業の不用額が生じたことなどにより、取崩しを行わなかったことに加え、令和元年度の決算剰余金の一部である約９億円を積み立てたため、基金残高が前年度末に比べ約９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方針において、期間末において現状を上回る残高を確保することを目標としており、引き続き、社会経済情勢の変動があった場合の年度間の財源調整や災害などの不測の事態に対応できるよう、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flipV="1">
          <a:off x="4760595" y="5410708"/>
          <a:ext cx="127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xmlns="" id="{00000000-0008-0000-0000-000040000000}"/>
            </a:ext>
          </a:extLst>
        </xdr:cNvPr>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xmlns="" id="{00000000-0008-0000-0000-000042000000}"/>
            </a:ext>
          </a:extLst>
        </xdr:cNvPr>
        <xdr:cNvSpPr txBox="1"/>
      </xdr:nvSpPr>
      <xdr:spPr>
        <a:xfrm>
          <a:off x="4813300" y="518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a:off x="4673600" y="541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xmlns="" id="{00000000-0008-0000-0000-000044000000}"/>
            </a:ext>
          </a:extLst>
        </xdr:cNvPr>
        <xdr:cNvSpPr txBox="1"/>
      </xdr:nvSpPr>
      <xdr:spPr>
        <a:xfrm>
          <a:off x="4813300" y="5979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xmlns="" id="{00000000-0008-0000-0000-000045000000}"/>
            </a:ext>
          </a:extLst>
        </xdr:cNvPr>
        <xdr:cNvSpPr/>
      </xdr:nvSpPr>
      <xdr:spPr>
        <a:xfrm>
          <a:off x="4711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xmlns="" id="{00000000-0008-0000-0000-000046000000}"/>
            </a:ext>
          </a:extLst>
        </xdr:cNvPr>
        <xdr:cNvSpPr/>
      </xdr:nvSpPr>
      <xdr:spPr>
        <a:xfrm>
          <a:off x="4000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xmlns="" id="{00000000-0008-0000-0000-000047000000}"/>
            </a:ext>
          </a:extLst>
        </xdr:cNvPr>
        <xdr:cNvSpPr/>
      </xdr:nvSpPr>
      <xdr:spPr>
        <a:xfrm>
          <a:off x="3238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xmlns="" id="{00000000-0008-0000-0000-000048000000}"/>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164211</xdr:rowOff>
    </xdr:from>
    <xdr:to>
      <xdr:col>23</xdr:col>
      <xdr:colOff>136525</xdr:colOff>
      <xdr:row>33</xdr:row>
      <xdr:rowOff>94361</xdr:rowOff>
    </xdr:to>
    <xdr:sp macro="" textlink="">
      <xdr:nvSpPr>
        <xdr:cNvPr id="79" name="楕円 78">
          <a:extLst>
            <a:ext uri="{FF2B5EF4-FFF2-40B4-BE49-F238E27FC236}">
              <a16:creationId xmlns:a16="http://schemas.microsoft.com/office/drawing/2014/main" xmlns="" id="{00000000-0008-0000-0000-00004F000000}"/>
            </a:ext>
          </a:extLst>
        </xdr:cNvPr>
        <xdr:cNvSpPr/>
      </xdr:nvSpPr>
      <xdr:spPr>
        <a:xfrm>
          <a:off x="47117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142638</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000-000050000000}"/>
            </a:ext>
          </a:extLst>
        </xdr:cNvPr>
        <xdr:cNvSpPr txBox="1"/>
      </xdr:nvSpPr>
      <xdr:spPr>
        <a:xfrm>
          <a:off x="4813300" y="640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60579</xdr:rowOff>
    </xdr:from>
    <xdr:to>
      <xdr:col>19</xdr:col>
      <xdr:colOff>187325</xdr:colOff>
      <xdr:row>32</xdr:row>
      <xdr:rowOff>162179</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000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111379</xdr:rowOff>
    </xdr:from>
    <xdr:to>
      <xdr:col>23</xdr:col>
      <xdr:colOff>85725</xdr:colOff>
      <xdr:row>33</xdr:row>
      <xdr:rowOff>43561</xdr:rowOff>
    </xdr:to>
    <xdr:cxnSp macro="">
      <xdr:nvCxnSpPr>
        <xdr:cNvPr id="82" name="直線コネクタ 81">
          <a:extLst>
            <a:ext uri="{FF2B5EF4-FFF2-40B4-BE49-F238E27FC236}">
              <a16:creationId xmlns:a16="http://schemas.microsoft.com/office/drawing/2014/main" xmlns="" id="{00000000-0008-0000-0000-000052000000}"/>
            </a:ext>
          </a:extLst>
        </xdr:cNvPr>
        <xdr:cNvCxnSpPr/>
      </xdr:nvCxnSpPr>
      <xdr:spPr>
        <a:xfrm>
          <a:off x="4051300" y="6369304"/>
          <a:ext cx="711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111379</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a:off x="3289300" y="6248400"/>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2476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49657</xdr:rowOff>
    </xdr:from>
    <xdr:to>
      <xdr:col>15</xdr:col>
      <xdr:colOff>136525</xdr:colOff>
      <xdr:row>31</xdr:row>
      <xdr:rowOff>161925</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2527300" y="6136132"/>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171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31</xdr:row>
      <xdr:rowOff>49657</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1765300" y="6023864"/>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xmlns="" id="{00000000-0008-0000-0000-000059000000}"/>
            </a:ext>
          </a:extLst>
        </xdr:cNvPr>
        <xdr:cNvSpPr txBox="1"/>
      </xdr:nvSpPr>
      <xdr:spPr>
        <a:xfrm>
          <a:off x="38360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xmlns="" id="{00000000-0008-0000-0000-00005A000000}"/>
            </a:ext>
          </a:extLst>
        </xdr:cNvPr>
        <xdr:cNvSpPr txBox="1"/>
      </xdr:nvSpPr>
      <xdr:spPr>
        <a:xfrm>
          <a:off x="3086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xmlns="" id="{00000000-0008-0000-0000-00005B000000}"/>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xmlns="" id="{00000000-0008-0000-0000-00005C000000}"/>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153306</xdr:rowOff>
    </xdr:from>
    <xdr:ext cx="405111" cy="259045"/>
    <xdr:sp macro="" textlink="">
      <xdr:nvSpPr>
        <xdr:cNvPr id="93" name="n_1mainValue有形固定資産減価償却率">
          <a:extLst>
            <a:ext uri="{FF2B5EF4-FFF2-40B4-BE49-F238E27FC236}">
              <a16:creationId xmlns:a16="http://schemas.microsoft.com/office/drawing/2014/main" xmlns="" id="{00000000-0008-0000-0000-00005D000000}"/>
            </a:ext>
          </a:extLst>
        </xdr:cNvPr>
        <xdr:cNvSpPr txBox="1"/>
      </xdr:nvSpPr>
      <xdr:spPr>
        <a:xfrm>
          <a:off x="38360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4" name="n_2mainValue有形固定資産減価償却率">
          <a:extLst>
            <a:ext uri="{FF2B5EF4-FFF2-40B4-BE49-F238E27FC236}">
              <a16:creationId xmlns:a16="http://schemas.microsoft.com/office/drawing/2014/main" xmlns="" id="{00000000-0008-0000-0000-00005E000000}"/>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95" name="n_3mainValue有形固定資産減価償却率">
          <a:extLst>
            <a:ext uri="{FF2B5EF4-FFF2-40B4-BE49-F238E27FC236}">
              <a16:creationId xmlns:a16="http://schemas.microsoft.com/office/drawing/2014/main" xmlns="" id="{00000000-0008-0000-0000-00005F000000}"/>
            </a:ext>
          </a:extLst>
        </xdr:cNvPr>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150766</xdr:rowOff>
    </xdr:from>
    <xdr:ext cx="405111" cy="259045"/>
    <xdr:sp macro="" textlink="">
      <xdr:nvSpPr>
        <xdr:cNvPr id="96" name="n_4mainValue有形固定資産減価償却率">
          <a:extLst>
            <a:ext uri="{FF2B5EF4-FFF2-40B4-BE49-F238E27FC236}">
              <a16:creationId xmlns:a16="http://schemas.microsoft.com/office/drawing/2014/main" xmlns="" id="{00000000-0008-0000-0000-000060000000}"/>
            </a:ext>
          </a:extLst>
        </xdr:cNvPr>
        <xdr:cNvSpPr txBox="1"/>
      </xdr:nvSpPr>
      <xdr:spPr>
        <a:xfrm>
          <a:off x="15627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債務償還比率は類似団体平均を上回っている。これは、都市基盤の整備を積極的に進め、多額の市債を発行してきたことなどが主な要因である。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flipV="1">
          <a:off x="14793595" y="5221316"/>
          <a:ext cx="1269" cy="146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xmlns="" id="{00000000-0008-0000-0000-00007F000000}"/>
            </a:ext>
          </a:extLst>
        </xdr:cNvPr>
        <xdr:cNvSpPr txBox="1"/>
      </xdr:nvSpPr>
      <xdr:spPr>
        <a:xfrm>
          <a:off x="14846300" y="6685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xmlns="" id="{00000000-0008-0000-0000-000080000000}"/>
            </a:ext>
          </a:extLst>
        </xdr:cNvPr>
        <xdr:cNvCxnSpPr/>
      </xdr:nvCxnSpPr>
      <xdr:spPr>
        <a:xfrm>
          <a:off x="14706600" y="668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xmlns="" id="{00000000-0008-0000-0000-000081000000}"/>
            </a:ext>
          </a:extLst>
        </xdr:cNvPr>
        <xdr:cNvSpPr txBox="1"/>
      </xdr:nvSpPr>
      <xdr:spPr>
        <a:xfrm>
          <a:off x="14846300" y="49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xmlns="" id="{00000000-0008-0000-0000-000082000000}"/>
            </a:ext>
          </a:extLst>
        </xdr:cNvPr>
        <xdr:cNvCxnSpPr/>
      </xdr:nvCxnSpPr>
      <xdr:spPr>
        <a:xfrm>
          <a:off x="14706600" y="52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62254</xdr:rowOff>
    </xdr:from>
    <xdr:ext cx="560923" cy="259045"/>
    <xdr:sp macro="" textlink="">
      <xdr:nvSpPr>
        <xdr:cNvPr id="131" name="債務償還比率平均値テキスト">
          <a:extLst>
            <a:ext uri="{FF2B5EF4-FFF2-40B4-BE49-F238E27FC236}">
              <a16:creationId xmlns:a16="http://schemas.microsoft.com/office/drawing/2014/main" xmlns="" id="{00000000-0008-0000-0000-000083000000}"/>
            </a:ext>
          </a:extLst>
        </xdr:cNvPr>
        <xdr:cNvSpPr txBox="1"/>
      </xdr:nvSpPr>
      <xdr:spPr>
        <a:xfrm>
          <a:off x="14846300" y="563437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xmlns="" id="{00000000-0008-0000-0000-000084000000}"/>
            </a:ext>
          </a:extLst>
        </xdr:cNvPr>
        <xdr:cNvSpPr/>
      </xdr:nvSpPr>
      <xdr:spPr>
        <a:xfrm>
          <a:off x="14744700" y="578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xmlns="" id="{00000000-0008-0000-0000-000085000000}"/>
            </a:ext>
          </a:extLst>
        </xdr:cNvPr>
        <xdr:cNvSpPr/>
      </xdr:nvSpPr>
      <xdr:spPr>
        <a:xfrm>
          <a:off x="14033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xmlns="" id="{00000000-0008-0000-0000-000086000000}"/>
            </a:ext>
          </a:extLst>
        </xdr:cNvPr>
        <xdr:cNvSpPr/>
      </xdr:nvSpPr>
      <xdr:spPr>
        <a:xfrm>
          <a:off x="13271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xmlns="" id="{00000000-0008-0000-0000-000087000000}"/>
            </a:ext>
          </a:extLst>
        </xdr:cNvPr>
        <xdr:cNvSpPr/>
      </xdr:nvSpPr>
      <xdr:spPr>
        <a:xfrm>
          <a:off x="12509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xmlns="" id="{00000000-0008-0000-0000-000088000000}"/>
            </a:ext>
          </a:extLst>
        </xdr:cNvPr>
        <xdr:cNvSpPr/>
      </xdr:nvSpPr>
      <xdr:spPr>
        <a:xfrm>
          <a:off x="11747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169369</xdr:rowOff>
    </xdr:from>
    <xdr:to>
      <xdr:col>76</xdr:col>
      <xdr:colOff>73025</xdr:colOff>
      <xdr:row>33</xdr:row>
      <xdr:rowOff>99519</xdr:rowOff>
    </xdr:to>
    <xdr:sp macro="" textlink="">
      <xdr:nvSpPr>
        <xdr:cNvPr id="142" name="楕円 141">
          <a:extLst>
            <a:ext uri="{FF2B5EF4-FFF2-40B4-BE49-F238E27FC236}">
              <a16:creationId xmlns:a16="http://schemas.microsoft.com/office/drawing/2014/main" xmlns="" id="{00000000-0008-0000-0000-00008E000000}"/>
            </a:ext>
          </a:extLst>
        </xdr:cNvPr>
        <xdr:cNvSpPr/>
      </xdr:nvSpPr>
      <xdr:spPr>
        <a:xfrm>
          <a:off x="14744700" y="64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147796</xdr:rowOff>
    </xdr:from>
    <xdr:ext cx="560923" cy="259045"/>
    <xdr:sp macro="" textlink="">
      <xdr:nvSpPr>
        <xdr:cNvPr id="143" name="債務償還比率該当値テキスト">
          <a:extLst>
            <a:ext uri="{FF2B5EF4-FFF2-40B4-BE49-F238E27FC236}">
              <a16:creationId xmlns:a16="http://schemas.microsoft.com/office/drawing/2014/main" xmlns="" id="{00000000-0008-0000-0000-00008F000000}"/>
            </a:ext>
          </a:extLst>
        </xdr:cNvPr>
        <xdr:cNvSpPr txBox="1"/>
      </xdr:nvSpPr>
      <xdr:spPr>
        <a:xfrm>
          <a:off x="14846300" y="64057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76772</xdr:rowOff>
    </xdr:from>
    <xdr:to>
      <xdr:col>72</xdr:col>
      <xdr:colOff>123825</xdr:colOff>
      <xdr:row>33</xdr:row>
      <xdr:rowOff>6922</xdr:rowOff>
    </xdr:to>
    <xdr:sp macro="" textlink="">
      <xdr:nvSpPr>
        <xdr:cNvPr id="144" name="楕円 143">
          <a:extLst>
            <a:ext uri="{FF2B5EF4-FFF2-40B4-BE49-F238E27FC236}">
              <a16:creationId xmlns:a16="http://schemas.microsoft.com/office/drawing/2014/main" xmlns="" id="{00000000-0008-0000-0000-000090000000}"/>
            </a:ext>
          </a:extLst>
        </xdr:cNvPr>
        <xdr:cNvSpPr/>
      </xdr:nvSpPr>
      <xdr:spPr>
        <a:xfrm>
          <a:off x="14033500" y="63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127572</xdr:rowOff>
    </xdr:from>
    <xdr:to>
      <xdr:col>76</xdr:col>
      <xdr:colOff>22225</xdr:colOff>
      <xdr:row>33</xdr:row>
      <xdr:rowOff>48719</xdr:rowOff>
    </xdr:to>
    <xdr:cxnSp macro="">
      <xdr:nvCxnSpPr>
        <xdr:cNvPr id="145" name="直線コネクタ 144">
          <a:extLst>
            <a:ext uri="{FF2B5EF4-FFF2-40B4-BE49-F238E27FC236}">
              <a16:creationId xmlns:a16="http://schemas.microsoft.com/office/drawing/2014/main" xmlns="" id="{00000000-0008-0000-0000-000091000000}"/>
            </a:ext>
          </a:extLst>
        </xdr:cNvPr>
        <xdr:cNvCxnSpPr/>
      </xdr:nvCxnSpPr>
      <xdr:spPr>
        <a:xfrm>
          <a:off x="14084300" y="6385497"/>
          <a:ext cx="711200" cy="9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76292</xdr:rowOff>
    </xdr:from>
    <xdr:to>
      <xdr:col>68</xdr:col>
      <xdr:colOff>123825</xdr:colOff>
      <xdr:row>33</xdr:row>
      <xdr:rowOff>6442</xdr:rowOff>
    </xdr:to>
    <xdr:sp macro="" textlink="">
      <xdr:nvSpPr>
        <xdr:cNvPr id="146" name="楕円 145">
          <a:extLst>
            <a:ext uri="{FF2B5EF4-FFF2-40B4-BE49-F238E27FC236}">
              <a16:creationId xmlns:a16="http://schemas.microsoft.com/office/drawing/2014/main" xmlns="" id="{00000000-0008-0000-0000-000092000000}"/>
            </a:ext>
          </a:extLst>
        </xdr:cNvPr>
        <xdr:cNvSpPr/>
      </xdr:nvSpPr>
      <xdr:spPr>
        <a:xfrm>
          <a:off x="13271500" y="63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127092</xdr:rowOff>
    </xdr:from>
    <xdr:to>
      <xdr:col>72</xdr:col>
      <xdr:colOff>73025</xdr:colOff>
      <xdr:row>32</xdr:row>
      <xdr:rowOff>127572</xdr:rowOff>
    </xdr:to>
    <xdr:cxnSp macro="">
      <xdr:nvCxnSpPr>
        <xdr:cNvPr id="147" name="直線コネクタ 146">
          <a:extLst>
            <a:ext uri="{FF2B5EF4-FFF2-40B4-BE49-F238E27FC236}">
              <a16:creationId xmlns:a16="http://schemas.microsoft.com/office/drawing/2014/main" xmlns="" id="{00000000-0008-0000-0000-000093000000}"/>
            </a:ext>
          </a:extLst>
        </xdr:cNvPr>
        <xdr:cNvCxnSpPr/>
      </xdr:nvCxnSpPr>
      <xdr:spPr>
        <a:xfrm>
          <a:off x="13322300" y="6385017"/>
          <a:ext cx="762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21597</xdr:rowOff>
    </xdr:from>
    <xdr:to>
      <xdr:col>64</xdr:col>
      <xdr:colOff>123825</xdr:colOff>
      <xdr:row>32</xdr:row>
      <xdr:rowOff>123197</xdr:rowOff>
    </xdr:to>
    <xdr:sp macro="" textlink="">
      <xdr:nvSpPr>
        <xdr:cNvPr id="148" name="楕円 147">
          <a:extLst>
            <a:ext uri="{FF2B5EF4-FFF2-40B4-BE49-F238E27FC236}">
              <a16:creationId xmlns:a16="http://schemas.microsoft.com/office/drawing/2014/main" xmlns="" id="{00000000-0008-0000-0000-000094000000}"/>
            </a:ext>
          </a:extLst>
        </xdr:cNvPr>
        <xdr:cNvSpPr/>
      </xdr:nvSpPr>
      <xdr:spPr>
        <a:xfrm>
          <a:off x="12509500" y="62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72397</xdr:rowOff>
    </xdr:from>
    <xdr:to>
      <xdr:col>68</xdr:col>
      <xdr:colOff>73025</xdr:colOff>
      <xdr:row>32</xdr:row>
      <xdr:rowOff>127092</xdr:rowOff>
    </xdr:to>
    <xdr:cxnSp macro="">
      <xdr:nvCxnSpPr>
        <xdr:cNvPr id="149" name="直線コネクタ 148">
          <a:extLst>
            <a:ext uri="{FF2B5EF4-FFF2-40B4-BE49-F238E27FC236}">
              <a16:creationId xmlns:a16="http://schemas.microsoft.com/office/drawing/2014/main" xmlns="" id="{00000000-0008-0000-0000-000095000000}"/>
            </a:ext>
          </a:extLst>
        </xdr:cNvPr>
        <xdr:cNvCxnSpPr/>
      </xdr:nvCxnSpPr>
      <xdr:spPr>
        <a:xfrm>
          <a:off x="12560300" y="6330322"/>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15120</xdr:rowOff>
    </xdr:from>
    <xdr:to>
      <xdr:col>60</xdr:col>
      <xdr:colOff>123825</xdr:colOff>
      <xdr:row>32</xdr:row>
      <xdr:rowOff>116720</xdr:rowOff>
    </xdr:to>
    <xdr:sp macro="" textlink="">
      <xdr:nvSpPr>
        <xdr:cNvPr id="150" name="楕円 149">
          <a:extLst>
            <a:ext uri="{FF2B5EF4-FFF2-40B4-BE49-F238E27FC236}">
              <a16:creationId xmlns:a16="http://schemas.microsoft.com/office/drawing/2014/main" xmlns="" id="{00000000-0008-0000-0000-000096000000}"/>
            </a:ext>
          </a:extLst>
        </xdr:cNvPr>
        <xdr:cNvSpPr/>
      </xdr:nvSpPr>
      <xdr:spPr>
        <a:xfrm>
          <a:off x="11747500" y="62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65920</xdr:rowOff>
    </xdr:from>
    <xdr:to>
      <xdr:col>64</xdr:col>
      <xdr:colOff>73025</xdr:colOff>
      <xdr:row>32</xdr:row>
      <xdr:rowOff>72397</xdr:rowOff>
    </xdr:to>
    <xdr:cxnSp macro="">
      <xdr:nvCxnSpPr>
        <xdr:cNvPr id="151" name="直線コネクタ 150">
          <a:extLst>
            <a:ext uri="{FF2B5EF4-FFF2-40B4-BE49-F238E27FC236}">
              <a16:creationId xmlns:a16="http://schemas.microsoft.com/office/drawing/2014/main" xmlns="" id="{00000000-0008-0000-0000-000097000000}"/>
            </a:ext>
          </a:extLst>
        </xdr:cNvPr>
        <xdr:cNvCxnSpPr/>
      </xdr:nvCxnSpPr>
      <xdr:spPr>
        <a:xfrm>
          <a:off x="11798300" y="632384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xmlns="" id="{00000000-0008-0000-0000-000098000000}"/>
            </a:ext>
          </a:extLst>
        </xdr:cNvPr>
        <xdr:cNvSpPr txBox="1"/>
      </xdr:nvSpPr>
      <xdr:spPr>
        <a:xfrm>
          <a:off x="13791138" y="55604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xmlns="" id="{00000000-0008-0000-0000-000099000000}"/>
            </a:ext>
          </a:extLst>
        </xdr:cNvPr>
        <xdr:cNvSpPr txBox="1"/>
      </xdr:nvSpPr>
      <xdr:spPr>
        <a:xfrm>
          <a:off x="130418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a:extLst>
            <a:ext uri="{FF2B5EF4-FFF2-40B4-BE49-F238E27FC236}">
              <a16:creationId xmlns:a16="http://schemas.microsoft.com/office/drawing/2014/main" xmlns="" id="{00000000-0008-0000-0000-00009A000000}"/>
            </a:ext>
          </a:extLst>
        </xdr:cNvPr>
        <xdr:cNvSpPr txBox="1"/>
      </xdr:nvSpPr>
      <xdr:spPr>
        <a:xfrm>
          <a:off x="12279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a:extLst>
            <a:ext uri="{FF2B5EF4-FFF2-40B4-BE49-F238E27FC236}">
              <a16:creationId xmlns:a16="http://schemas.microsoft.com/office/drawing/2014/main" xmlns="" id="{00000000-0008-0000-0000-00009B000000}"/>
            </a:ext>
          </a:extLst>
        </xdr:cNvPr>
        <xdr:cNvSpPr txBox="1"/>
      </xdr:nvSpPr>
      <xdr:spPr>
        <a:xfrm>
          <a:off x="11517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169499</xdr:rowOff>
    </xdr:from>
    <xdr:ext cx="560923" cy="259045"/>
    <xdr:sp macro="" textlink="">
      <xdr:nvSpPr>
        <xdr:cNvPr id="156" name="n_1mainValue債務償還比率">
          <a:extLst>
            <a:ext uri="{FF2B5EF4-FFF2-40B4-BE49-F238E27FC236}">
              <a16:creationId xmlns:a16="http://schemas.microsoft.com/office/drawing/2014/main" xmlns="" id="{00000000-0008-0000-0000-00009C000000}"/>
            </a:ext>
          </a:extLst>
        </xdr:cNvPr>
        <xdr:cNvSpPr txBox="1"/>
      </xdr:nvSpPr>
      <xdr:spPr>
        <a:xfrm>
          <a:off x="13791138" y="64274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169019</xdr:rowOff>
    </xdr:from>
    <xdr:ext cx="560923" cy="259045"/>
    <xdr:sp macro="" textlink="">
      <xdr:nvSpPr>
        <xdr:cNvPr id="157" name="n_2mainValue債務償還比率">
          <a:extLst>
            <a:ext uri="{FF2B5EF4-FFF2-40B4-BE49-F238E27FC236}">
              <a16:creationId xmlns:a16="http://schemas.microsoft.com/office/drawing/2014/main" xmlns="" id="{00000000-0008-0000-0000-00009D000000}"/>
            </a:ext>
          </a:extLst>
        </xdr:cNvPr>
        <xdr:cNvSpPr txBox="1"/>
      </xdr:nvSpPr>
      <xdr:spPr>
        <a:xfrm>
          <a:off x="13041838" y="64269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114324</xdr:rowOff>
    </xdr:from>
    <xdr:ext cx="560923" cy="259045"/>
    <xdr:sp macro="" textlink="">
      <xdr:nvSpPr>
        <xdr:cNvPr id="158" name="n_3mainValue債務償還比率">
          <a:extLst>
            <a:ext uri="{FF2B5EF4-FFF2-40B4-BE49-F238E27FC236}">
              <a16:creationId xmlns:a16="http://schemas.microsoft.com/office/drawing/2014/main" xmlns="" id="{00000000-0008-0000-0000-00009E000000}"/>
            </a:ext>
          </a:extLst>
        </xdr:cNvPr>
        <xdr:cNvSpPr txBox="1"/>
      </xdr:nvSpPr>
      <xdr:spPr>
        <a:xfrm>
          <a:off x="12279838" y="63722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107847</xdr:rowOff>
    </xdr:from>
    <xdr:ext cx="560923" cy="259045"/>
    <xdr:sp macro="" textlink="">
      <xdr:nvSpPr>
        <xdr:cNvPr id="159" name="n_4mainValue債務償還比率">
          <a:extLst>
            <a:ext uri="{FF2B5EF4-FFF2-40B4-BE49-F238E27FC236}">
              <a16:creationId xmlns:a16="http://schemas.microsoft.com/office/drawing/2014/main" xmlns="" id="{00000000-0008-0000-0000-00009F000000}"/>
            </a:ext>
          </a:extLst>
        </xdr:cNvPr>
        <xdr:cNvSpPr txBox="1"/>
      </xdr:nvSpPr>
      <xdr:spPr>
        <a:xfrm>
          <a:off x="11517838" y="63657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xmlns=""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xmlns=""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xmlns="" id="{00000000-0008-0000-0100-000037000000}"/>
            </a:ext>
          </a:extLst>
        </xdr:cNvPr>
        <xdr:cNvCxnSpPr/>
      </xdr:nvCxnSpPr>
      <xdr:spPr>
        <a:xfrm flipV="1">
          <a:off x="4634865" y="593293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100-000038000000}"/>
            </a:ext>
          </a:extLst>
        </xdr:cNvPr>
        <xdr:cNvSpPr txBox="1"/>
      </xdr:nvSpPr>
      <xdr:spPr>
        <a:xfrm>
          <a:off x="4673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100-00003A000000}"/>
            </a:ext>
          </a:extLst>
        </xdr:cNvPr>
        <xdr:cNvSpPr txBox="1"/>
      </xdr:nvSpPr>
      <xdr:spPr>
        <a:xfrm>
          <a:off x="46736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100-00003C000000}"/>
            </a:ext>
          </a:extLst>
        </xdr:cNvPr>
        <xdr:cNvSpPr txBox="1"/>
      </xdr:nvSpPr>
      <xdr:spPr>
        <a:xfrm>
          <a:off x="4673600" y="667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xmlns="" id="{00000000-0008-0000-0100-00003D000000}"/>
            </a:ext>
          </a:extLst>
        </xdr:cNvPr>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3746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196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1079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xmlns="" id="{00000000-0008-0000-0100-000047000000}"/>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100-000048000000}"/>
            </a:ext>
          </a:extLst>
        </xdr:cNvPr>
        <xdr:cNvSpPr txBox="1"/>
      </xdr:nvSpPr>
      <xdr:spPr>
        <a:xfrm>
          <a:off x="4673600"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xdr:rowOff>
    </xdr:from>
    <xdr:to>
      <xdr:col>24</xdr:col>
      <xdr:colOff>63500</xdr:colOff>
      <xdr:row>39</xdr:row>
      <xdr:rowOff>30480</xdr:rowOff>
    </xdr:to>
    <xdr:cxnSp macro="">
      <xdr:nvCxnSpPr>
        <xdr:cNvPr id="74" name="直線コネクタ 73">
          <a:extLst>
            <a:ext uri="{FF2B5EF4-FFF2-40B4-BE49-F238E27FC236}">
              <a16:creationId xmlns:a16="http://schemas.microsoft.com/office/drawing/2014/main" xmlns="" id="{00000000-0008-0000-0100-00004A000000}"/>
            </a:ext>
          </a:extLst>
        </xdr:cNvPr>
        <xdr:cNvCxnSpPr/>
      </xdr:nvCxnSpPr>
      <xdr:spPr>
        <a:xfrm>
          <a:off x="3797300" y="669874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98552</xdr:rowOff>
    </xdr:from>
    <xdr:to>
      <xdr:col>15</xdr:col>
      <xdr:colOff>101600</xdr:colOff>
      <xdr:row>39</xdr:row>
      <xdr:rowOff>28702</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2857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149352</xdr:rowOff>
    </xdr:from>
    <xdr:to>
      <xdr:col>19</xdr:col>
      <xdr:colOff>177800</xdr:colOff>
      <xdr:row>39</xdr:row>
      <xdr:rowOff>12192</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2908300" y="66644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149352</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019300" y="6637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77978</xdr:rowOff>
    </xdr:from>
    <xdr:to>
      <xdr:col>6</xdr:col>
      <xdr:colOff>38100</xdr:colOff>
      <xdr:row>39</xdr:row>
      <xdr:rowOff>8128</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079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flipV="1">
          <a:off x="1130300" y="66370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xmlns="" id="{00000000-0008-0000-0100-00005100000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xmlns="" id="{00000000-0008-0000-0100-000052000000}"/>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xmlns="" id="{00000000-0008-0000-0100-000053000000}"/>
            </a:ext>
          </a:extLst>
        </xdr:cNvPr>
        <xdr:cNvSpPr txBox="1"/>
      </xdr:nvSpPr>
      <xdr:spPr>
        <a:xfrm>
          <a:off x="1816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xmlns="" id="{00000000-0008-0000-0100-000054000000}"/>
            </a:ext>
          </a:extLst>
        </xdr:cNvPr>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79519</xdr:rowOff>
    </xdr:from>
    <xdr:ext cx="405111" cy="259045"/>
    <xdr:sp macro="" textlink="">
      <xdr:nvSpPr>
        <xdr:cNvPr id="85" name="n_1mainValue【道路】&#10;有形固定資産減価償却率">
          <a:extLst>
            <a:ext uri="{FF2B5EF4-FFF2-40B4-BE49-F238E27FC236}">
              <a16:creationId xmlns:a16="http://schemas.microsoft.com/office/drawing/2014/main" xmlns="" id="{00000000-0008-0000-0100-000055000000}"/>
            </a:ext>
          </a:extLst>
        </xdr:cNvPr>
        <xdr:cNvSpPr txBox="1"/>
      </xdr:nvSpPr>
      <xdr:spPr>
        <a:xfrm>
          <a:off x="35820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xmlns="" id="{00000000-0008-0000-0100-000056000000}"/>
            </a:ext>
          </a:extLst>
        </xdr:cNvPr>
        <xdr:cNvSpPr txBox="1"/>
      </xdr:nvSpPr>
      <xdr:spPr>
        <a:xfrm>
          <a:off x="27057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xmlns="" id="{00000000-0008-0000-0100-000057000000}"/>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8" name="n_4mainValue【道路】&#10;有形固定資産減価償却率">
          <a:extLst>
            <a:ext uri="{FF2B5EF4-FFF2-40B4-BE49-F238E27FC236}">
              <a16:creationId xmlns:a16="http://schemas.microsoft.com/office/drawing/2014/main" xmlns="" id="{00000000-0008-0000-0100-000058000000}"/>
            </a:ext>
          </a:extLst>
        </xdr:cNvPr>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734304"/>
          <a:ext cx="0"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07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0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73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75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67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52087</xdr:rowOff>
    </xdr:from>
    <xdr:ext cx="469744"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27813</xdr:rowOff>
    </xdr:from>
    <xdr:to>
      <xdr:col>50</xdr:col>
      <xdr:colOff>165100</xdr:colOff>
      <xdr:row>39</xdr:row>
      <xdr:rowOff>129413</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67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78613</xdr:rowOff>
    </xdr:from>
    <xdr:to>
      <xdr:col>55</xdr:col>
      <xdr:colOff>0</xdr:colOff>
      <xdr:row>39</xdr:row>
      <xdr:rowOff>80010</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9639300" y="676516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28321</xdr:rowOff>
    </xdr:from>
    <xdr:to>
      <xdr:col>46</xdr:col>
      <xdr:colOff>38100</xdr:colOff>
      <xdr:row>39</xdr:row>
      <xdr:rowOff>129921</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78613</xdr:rowOff>
    </xdr:from>
    <xdr:to>
      <xdr:col>50</xdr:col>
      <xdr:colOff>114300</xdr:colOff>
      <xdr:row>39</xdr:row>
      <xdr:rowOff>79121</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676516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28448</xdr:rowOff>
    </xdr:from>
    <xdr:to>
      <xdr:col>41</xdr:col>
      <xdr:colOff>101600</xdr:colOff>
      <xdr:row>39</xdr:row>
      <xdr:rowOff>130048</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79121</xdr:rowOff>
    </xdr:from>
    <xdr:to>
      <xdr:col>45</xdr:col>
      <xdr:colOff>177800</xdr:colOff>
      <xdr:row>39</xdr:row>
      <xdr:rowOff>79248</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676567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28321</xdr:rowOff>
    </xdr:from>
    <xdr:to>
      <xdr:col>36</xdr:col>
      <xdr:colOff>165100</xdr:colOff>
      <xdr:row>39</xdr:row>
      <xdr:rowOff>129921</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921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79121</xdr:rowOff>
    </xdr:from>
    <xdr:to>
      <xdr:col>41</xdr:col>
      <xdr:colOff>50800</xdr:colOff>
      <xdr:row>39</xdr:row>
      <xdr:rowOff>79248</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a:off x="6972300" y="676567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xmlns="" id="{00000000-0008-0000-0100-00008A000000}"/>
            </a:ext>
          </a:extLst>
        </xdr:cNvPr>
        <xdr:cNvSpPr txBox="1"/>
      </xdr:nvSpPr>
      <xdr:spPr>
        <a:xfrm>
          <a:off x="9391727" y="68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xmlns="" id="{00000000-0008-0000-0100-00008B000000}"/>
            </a:ext>
          </a:extLst>
        </xdr:cNvPr>
        <xdr:cNvSpPr txBox="1"/>
      </xdr:nvSpPr>
      <xdr:spPr>
        <a:xfrm>
          <a:off x="8515427" y="68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xmlns="" id="{00000000-0008-0000-0100-00008C000000}"/>
            </a:ext>
          </a:extLst>
        </xdr:cNvPr>
        <xdr:cNvSpPr txBox="1"/>
      </xdr:nvSpPr>
      <xdr:spPr>
        <a:xfrm>
          <a:off x="76264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xmlns="" id="{00000000-0008-0000-0100-00008D000000}"/>
            </a:ext>
          </a:extLst>
        </xdr:cNvPr>
        <xdr:cNvSpPr txBox="1"/>
      </xdr:nvSpPr>
      <xdr:spPr>
        <a:xfrm>
          <a:off x="6737427" y="68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145940</xdr:rowOff>
    </xdr:from>
    <xdr:ext cx="469744" cy="259045"/>
    <xdr:sp macro="" textlink="">
      <xdr:nvSpPr>
        <xdr:cNvPr id="142" name="n_1mainValue【道路】&#10;一人当たり延長">
          <a:extLst>
            <a:ext uri="{FF2B5EF4-FFF2-40B4-BE49-F238E27FC236}">
              <a16:creationId xmlns:a16="http://schemas.microsoft.com/office/drawing/2014/main" xmlns="" id="{00000000-0008-0000-0100-00008E000000}"/>
            </a:ext>
          </a:extLst>
        </xdr:cNvPr>
        <xdr:cNvSpPr txBox="1"/>
      </xdr:nvSpPr>
      <xdr:spPr>
        <a:xfrm>
          <a:off x="9391727" y="64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146448</xdr:rowOff>
    </xdr:from>
    <xdr:ext cx="469744" cy="259045"/>
    <xdr:sp macro="" textlink="">
      <xdr:nvSpPr>
        <xdr:cNvPr id="143" name="n_2mainValue【道路】&#10;一人当たり延長">
          <a:extLst>
            <a:ext uri="{FF2B5EF4-FFF2-40B4-BE49-F238E27FC236}">
              <a16:creationId xmlns:a16="http://schemas.microsoft.com/office/drawing/2014/main" xmlns="" id="{00000000-0008-0000-0100-00008F000000}"/>
            </a:ext>
          </a:extLst>
        </xdr:cNvPr>
        <xdr:cNvSpPr txBox="1"/>
      </xdr:nvSpPr>
      <xdr:spPr>
        <a:xfrm>
          <a:off x="8515427" y="64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146575</xdr:rowOff>
    </xdr:from>
    <xdr:ext cx="469744" cy="259045"/>
    <xdr:sp macro="" textlink="">
      <xdr:nvSpPr>
        <xdr:cNvPr id="144" name="n_3mainValue【道路】&#10;一人当たり延長">
          <a:extLst>
            <a:ext uri="{FF2B5EF4-FFF2-40B4-BE49-F238E27FC236}">
              <a16:creationId xmlns:a16="http://schemas.microsoft.com/office/drawing/2014/main" xmlns="" id="{00000000-0008-0000-0100-000090000000}"/>
            </a:ext>
          </a:extLst>
        </xdr:cNvPr>
        <xdr:cNvSpPr txBox="1"/>
      </xdr:nvSpPr>
      <xdr:spPr>
        <a:xfrm>
          <a:off x="7626427"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146448</xdr:rowOff>
    </xdr:from>
    <xdr:ext cx="469744" cy="259045"/>
    <xdr:sp macro="" textlink="">
      <xdr:nvSpPr>
        <xdr:cNvPr id="145" name="n_4mainValue【道路】&#10;一人当たり延長">
          <a:extLst>
            <a:ext uri="{FF2B5EF4-FFF2-40B4-BE49-F238E27FC236}">
              <a16:creationId xmlns:a16="http://schemas.microsoft.com/office/drawing/2014/main" xmlns="" id="{00000000-0008-0000-0100-000091000000}"/>
            </a:ext>
          </a:extLst>
        </xdr:cNvPr>
        <xdr:cNvSpPr txBox="1"/>
      </xdr:nvSpPr>
      <xdr:spPr>
        <a:xfrm>
          <a:off x="6737427" y="64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xmlns=""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flipV="1">
          <a:off x="4634865" y="959929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xmlns="" id="{00000000-0008-0000-0100-0000AA000000}"/>
            </a:ext>
          </a:extLst>
        </xdr:cNvPr>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xmlns="" id="{00000000-0008-0000-0100-0000AC000000}"/>
            </a:ext>
          </a:extLst>
        </xdr:cNvPr>
        <xdr:cNvSpPr txBox="1"/>
      </xdr:nvSpPr>
      <xdr:spPr>
        <a:xfrm>
          <a:off x="4673600" y="9374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xmlns="" id="{00000000-0008-0000-0100-0000AE000000}"/>
            </a:ext>
          </a:extLst>
        </xdr:cNvPr>
        <xdr:cNvSpPr txBox="1"/>
      </xdr:nvSpPr>
      <xdr:spPr>
        <a:xfrm>
          <a:off x="4673600" y="10481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xmlns="" id="{00000000-0008-0000-0100-0000AF000000}"/>
            </a:ext>
          </a:extLst>
        </xdr:cNvPr>
        <xdr:cNvSpPr/>
      </xdr:nvSpPr>
      <xdr:spPr>
        <a:xfrm>
          <a:off x="4584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xmlns="" id="{00000000-0008-0000-0100-0000B0000000}"/>
            </a:ext>
          </a:extLst>
        </xdr:cNvPr>
        <xdr:cNvSpPr/>
      </xdr:nvSpPr>
      <xdr:spPr>
        <a:xfrm>
          <a:off x="3746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2857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1968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1079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5" name="楕円 184">
          <a:extLst>
            <a:ext uri="{FF2B5EF4-FFF2-40B4-BE49-F238E27FC236}">
              <a16:creationId xmlns:a16="http://schemas.microsoft.com/office/drawing/2014/main" xmlns="" id="{00000000-0008-0000-0100-0000B9000000}"/>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xmlns="" id="{00000000-0008-0000-0100-0000BA000000}"/>
            </a:ext>
          </a:extLst>
        </xdr:cNvPr>
        <xdr:cNvSpPr txBox="1"/>
      </xdr:nvSpPr>
      <xdr:spPr>
        <a:xfrm>
          <a:off x="4673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7" name="楕円 186">
          <a:extLst>
            <a:ext uri="{FF2B5EF4-FFF2-40B4-BE49-F238E27FC236}">
              <a16:creationId xmlns:a16="http://schemas.microsoft.com/office/drawing/2014/main" xmlns="" id="{00000000-0008-0000-0100-0000BB000000}"/>
            </a:ext>
          </a:extLst>
        </xdr:cNvPr>
        <xdr:cNvSpPr/>
      </xdr:nvSpPr>
      <xdr:spPr>
        <a:xfrm>
          <a:off x="3746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80010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3797300" y="108546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141605</xdr:rowOff>
    </xdr:from>
    <xdr:to>
      <xdr:col>15</xdr:col>
      <xdr:colOff>101600</xdr:colOff>
      <xdr:row>63</xdr:row>
      <xdr:rowOff>71755</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2857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20955</xdr:rowOff>
    </xdr:from>
    <xdr:to>
      <xdr:col>19</xdr:col>
      <xdr:colOff>177800</xdr:colOff>
      <xdr:row>63</xdr:row>
      <xdr:rowOff>53340</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a:off x="2908300" y="10822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118745</xdr:rowOff>
    </xdr:from>
    <xdr:to>
      <xdr:col>10</xdr:col>
      <xdr:colOff>165100</xdr:colOff>
      <xdr:row>63</xdr:row>
      <xdr:rowOff>48895</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196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169545</xdr:rowOff>
    </xdr:from>
    <xdr:to>
      <xdr:col>15</xdr:col>
      <xdr:colOff>50800</xdr:colOff>
      <xdr:row>63</xdr:row>
      <xdr:rowOff>20955</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2019300" y="107994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62</xdr:row>
      <xdr:rowOff>169545</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1130300" y="10767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xmlns="" id="{00000000-0008-0000-0100-0000C3000000}"/>
            </a:ext>
          </a:extLst>
        </xdr:cNvPr>
        <xdr:cNvSpPr txBox="1"/>
      </xdr:nvSpPr>
      <xdr:spPr>
        <a:xfrm>
          <a:off x="35820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xmlns="" id="{00000000-0008-0000-0100-0000C4000000}"/>
            </a:ext>
          </a:extLst>
        </xdr:cNvPr>
        <xdr:cNvSpPr txBox="1"/>
      </xdr:nvSpPr>
      <xdr:spPr>
        <a:xfrm>
          <a:off x="2705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1816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927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3582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62882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2705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40022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1816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xmlns=""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xmlns=""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xmlns=""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xmlns=""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flipV="1">
          <a:off x="10476865" y="9710924"/>
          <a:ext cx="0" cy="129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xmlns="" id="{00000000-0008-0000-0100-0000E3000000}"/>
            </a:ext>
          </a:extLst>
        </xdr:cNvPr>
        <xdr:cNvSpPr txBox="1"/>
      </xdr:nvSpPr>
      <xdr:spPr>
        <a:xfrm>
          <a:off x="10515600" y="11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a:off x="10388600" y="110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xmlns="" id="{00000000-0008-0000-0100-0000E5000000}"/>
            </a:ext>
          </a:extLst>
        </xdr:cNvPr>
        <xdr:cNvSpPr txBox="1"/>
      </xdr:nvSpPr>
      <xdr:spPr>
        <a:xfrm>
          <a:off x="10515600" y="94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a:off x="10388600" y="971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xmlns="" id="{00000000-0008-0000-0100-0000E7000000}"/>
            </a:ext>
          </a:extLst>
        </xdr:cNvPr>
        <xdr:cNvSpPr txBox="1"/>
      </xdr:nvSpPr>
      <xdr:spPr>
        <a:xfrm>
          <a:off x="10515600" y="1052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xmlns="" id="{00000000-0008-0000-0100-0000E8000000}"/>
            </a:ext>
          </a:extLst>
        </xdr:cNvPr>
        <xdr:cNvSpPr/>
      </xdr:nvSpPr>
      <xdr:spPr>
        <a:xfrm>
          <a:off x="104267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xmlns="" id="{00000000-0008-0000-0100-0000E9000000}"/>
            </a:ext>
          </a:extLst>
        </xdr:cNvPr>
        <xdr:cNvSpPr/>
      </xdr:nvSpPr>
      <xdr:spPr>
        <a:xfrm>
          <a:off x="9588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xmlns="" id="{00000000-0008-0000-0100-0000EA000000}"/>
            </a:ext>
          </a:extLst>
        </xdr:cNvPr>
        <xdr:cNvSpPr/>
      </xdr:nvSpPr>
      <xdr:spPr>
        <a:xfrm>
          <a:off x="8699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7810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6921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102602</xdr:rowOff>
    </xdr:from>
    <xdr:to>
      <xdr:col>55</xdr:col>
      <xdr:colOff>50800</xdr:colOff>
      <xdr:row>58</xdr:row>
      <xdr:rowOff>32752</xdr:rowOff>
    </xdr:to>
    <xdr:sp macro="" textlink="">
      <xdr:nvSpPr>
        <xdr:cNvPr id="242" name="楕円 241">
          <a:extLst>
            <a:ext uri="{FF2B5EF4-FFF2-40B4-BE49-F238E27FC236}">
              <a16:creationId xmlns:a16="http://schemas.microsoft.com/office/drawing/2014/main" xmlns="" id="{00000000-0008-0000-0100-0000F2000000}"/>
            </a:ext>
          </a:extLst>
        </xdr:cNvPr>
        <xdr:cNvSpPr/>
      </xdr:nvSpPr>
      <xdr:spPr>
        <a:xfrm>
          <a:off x="10426700" y="9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125479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xmlns="" id="{00000000-0008-0000-0100-0000F3000000}"/>
            </a:ext>
          </a:extLst>
        </xdr:cNvPr>
        <xdr:cNvSpPr txBox="1"/>
      </xdr:nvSpPr>
      <xdr:spPr>
        <a:xfrm>
          <a:off x="10515600"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108443</xdr:rowOff>
    </xdr:from>
    <xdr:to>
      <xdr:col>50</xdr:col>
      <xdr:colOff>165100</xdr:colOff>
      <xdr:row>58</xdr:row>
      <xdr:rowOff>38593</xdr:rowOff>
    </xdr:to>
    <xdr:sp macro="" textlink="">
      <xdr:nvSpPr>
        <xdr:cNvPr id="244" name="楕円 243">
          <a:extLst>
            <a:ext uri="{FF2B5EF4-FFF2-40B4-BE49-F238E27FC236}">
              <a16:creationId xmlns:a16="http://schemas.microsoft.com/office/drawing/2014/main" xmlns="" id="{00000000-0008-0000-0100-0000F4000000}"/>
            </a:ext>
          </a:extLst>
        </xdr:cNvPr>
        <xdr:cNvSpPr/>
      </xdr:nvSpPr>
      <xdr:spPr>
        <a:xfrm>
          <a:off x="9588500" y="98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153402</xdr:rowOff>
    </xdr:from>
    <xdr:to>
      <xdr:col>55</xdr:col>
      <xdr:colOff>0</xdr:colOff>
      <xdr:row>57</xdr:row>
      <xdr:rowOff>159243</xdr:rowOff>
    </xdr:to>
    <xdr:cxnSp macro="">
      <xdr:nvCxnSpPr>
        <xdr:cNvPr id="245" name="直線コネクタ 244">
          <a:extLst>
            <a:ext uri="{FF2B5EF4-FFF2-40B4-BE49-F238E27FC236}">
              <a16:creationId xmlns:a16="http://schemas.microsoft.com/office/drawing/2014/main" xmlns="" id="{00000000-0008-0000-0100-0000F5000000}"/>
            </a:ext>
          </a:extLst>
        </xdr:cNvPr>
        <xdr:cNvCxnSpPr/>
      </xdr:nvCxnSpPr>
      <xdr:spPr>
        <a:xfrm flipV="1">
          <a:off x="9639300" y="9926052"/>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108782</xdr:rowOff>
    </xdr:from>
    <xdr:to>
      <xdr:col>46</xdr:col>
      <xdr:colOff>38100</xdr:colOff>
      <xdr:row>58</xdr:row>
      <xdr:rowOff>38932</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8699500" y="9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159243</xdr:rowOff>
    </xdr:from>
    <xdr:to>
      <xdr:col>50</xdr:col>
      <xdr:colOff>114300</xdr:colOff>
      <xdr:row>57</xdr:row>
      <xdr:rowOff>159582</xdr:rowOff>
    </xdr:to>
    <xdr:cxnSp macro="">
      <xdr:nvCxnSpPr>
        <xdr:cNvPr id="247" name="直線コネクタ 246">
          <a:extLst>
            <a:ext uri="{FF2B5EF4-FFF2-40B4-BE49-F238E27FC236}">
              <a16:creationId xmlns:a16="http://schemas.microsoft.com/office/drawing/2014/main" xmlns="" id="{00000000-0008-0000-0100-0000F7000000}"/>
            </a:ext>
          </a:extLst>
        </xdr:cNvPr>
        <xdr:cNvCxnSpPr/>
      </xdr:nvCxnSpPr>
      <xdr:spPr>
        <a:xfrm flipV="1">
          <a:off x="8750300" y="9931893"/>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116086</xdr:rowOff>
    </xdr:from>
    <xdr:to>
      <xdr:col>41</xdr:col>
      <xdr:colOff>101600</xdr:colOff>
      <xdr:row>58</xdr:row>
      <xdr:rowOff>46236</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7810500" y="98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159582</xdr:rowOff>
    </xdr:from>
    <xdr:to>
      <xdr:col>45</xdr:col>
      <xdr:colOff>177800</xdr:colOff>
      <xdr:row>57</xdr:row>
      <xdr:rowOff>166886</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7861300" y="993223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115689</xdr:rowOff>
    </xdr:from>
    <xdr:to>
      <xdr:col>36</xdr:col>
      <xdr:colOff>165100</xdr:colOff>
      <xdr:row>58</xdr:row>
      <xdr:rowOff>45839</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6921500" y="98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166489</xdr:rowOff>
    </xdr:from>
    <xdr:to>
      <xdr:col>41</xdr:col>
      <xdr:colOff>50800</xdr:colOff>
      <xdr:row>57</xdr:row>
      <xdr:rowOff>166886</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a:off x="6972300" y="9939139"/>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xmlns="" id="{00000000-0008-0000-0100-0000FC000000}"/>
            </a:ext>
          </a:extLst>
        </xdr:cNvPr>
        <xdr:cNvSpPr txBox="1"/>
      </xdr:nvSpPr>
      <xdr:spPr>
        <a:xfrm>
          <a:off x="9327095" y="106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xmlns="" id="{00000000-0008-0000-0100-0000FD000000}"/>
            </a:ext>
          </a:extLst>
        </xdr:cNvPr>
        <xdr:cNvSpPr txBox="1"/>
      </xdr:nvSpPr>
      <xdr:spPr>
        <a:xfrm>
          <a:off x="8450795" y="106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xmlns="" id="{00000000-0008-0000-0100-0000FE000000}"/>
            </a:ext>
          </a:extLst>
        </xdr:cNvPr>
        <xdr:cNvSpPr txBox="1"/>
      </xdr:nvSpPr>
      <xdr:spPr>
        <a:xfrm>
          <a:off x="75617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66727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55120</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9327095" y="965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55459</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8450795" y="965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62763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7561795" y="966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62366</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6672795" y="96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xmlns=""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xmlns=""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xmlns="" id="{00000000-0008-0000-0100-00000E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xmlns=""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flipV="1">
          <a:off x="4634865" y="1354455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xmlns="" id="{00000000-0008-0000-0100-00001D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xmlns="" id="{00000000-0008-0000-0100-00001F010000}"/>
            </a:ext>
          </a:extLst>
        </xdr:cNvPr>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xmlns="" id="{00000000-0008-0000-0100-000021010000}"/>
            </a:ext>
          </a:extLst>
        </xdr:cNvPr>
        <xdr:cNvSpPr txBox="1"/>
      </xdr:nvSpPr>
      <xdr:spPr>
        <a:xfrm>
          <a:off x="4673600" y="1411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xmlns="" id="{00000000-0008-0000-0100-000022010000}"/>
            </a:ext>
          </a:extLst>
        </xdr:cNvPr>
        <xdr:cNvSpPr/>
      </xdr:nvSpPr>
      <xdr:spPr>
        <a:xfrm>
          <a:off x="45847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xmlns="" id="{00000000-0008-0000-0100-000023010000}"/>
            </a:ext>
          </a:extLst>
        </xdr:cNvPr>
        <xdr:cNvSpPr/>
      </xdr:nvSpPr>
      <xdr:spPr>
        <a:xfrm>
          <a:off x="3746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xmlns="" id="{00000000-0008-0000-0100-000024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xmlns="" id="{00000000-0008-0000-0100-000025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1079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0" name="楕円 299">
          <a:extLst>
            <a:ext uri="{FF2B5EF4-FFF2-40B4-BE49-F238E27FC236}">
              <a16:creationId xmlns:a16="http://schemas.microsoft.com/office/drawing/2014/main" xmlns="" id="{00000000-0008-0000-0100-00002C010000}"/>
            </a:ext>
          </a:extLst>
        </xdr:cNvPr>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1" name="【公営住宅】&#10;有形固定資産減価償却率該当値テキスト">
          <a:extLst>
            <a:ext uri="{FF2B5EF4-FFF2-40B4-BE49-F238E27FC236}">
              <a16:creationId xmlns:a16="http://schemas.microsoft.com/office/drawing/2014/main" xmlns="" id="{00000000-0008-0000-0100-00002D010000}"/>
            </a:ext>
          </a:extLst>
        </xdr:cNvPr>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02" name="楕円 301">
          <a:extLst>
            <a:ext uri="{FF2B5EF4-FFF2-40B4-BE49-F238E27FC236}">
              <a16:creationId xmlns:a16="http://schemas.microsoft.com/office/drawing/2014/main" xmlns="" id="{00000000-0008-0000-0100-00002E010000}"/>
            </a:ext>
          </a:extLst>
        </xdr:cNvPr>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15239</xdr:rowOff>
    </xdr:to>
    <xdr:cxnSp macro="">
      <xdr:nvCxnSpPr>
        <xdr:cNvPr id="303" name="直線コネクタ 302">
          <a:extLst>
            <a:ext uri="{FF2B5EF4-FFF2-40B4-BE49-F238E27FC236}">
              <a16:creationId xmlns:a16="http://schemas.microsoft.com/office/drawing/2014/main" xmlns="" id="{00000000-0008-0000-0100-00002F010000}"/>
            </a:ext>
          </a:extLst>
        </xdr:cNvPr>
        <xdr:cNvCxnSpPr/>
      </xdr:nvCxnSpPr>
      <xdr:spPr>
        <a:xfrm>
          <a:off x="3797300" y="14542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140970</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2908300" y="144932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196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91439</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2019300" y="144437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84</xdr:row>
      <xdr:rowOff>41911</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1130300" y="14390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xmlns="" id="{00000000-0008-0000-0100-000036010000}"/>
            </a:ext>
          </a:extLst>
        </xdr:cNvPr>
        <xdr:cNvSpPr txBox="1"/>
      </xdr:nvSpPr>
      <xdr:spPr>
        <a:xfrm>
          <a:off x="3582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xmlns="" id="{00000000-0008-0000-0100-00003701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xmlns="" id="{00000000-0008-0000-0100-000038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xmlns="" id="{00000000-0008-0000-0100-000039010000}"/>
            </a:ext>
          </a:extLst>
        </xdr:cNvPr>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4" name="n_1main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315" name="n_2main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316" name="n_3main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816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17" name="n_4main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xmlns="" id="{00000000-0008-0000-01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xmlns=""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flipV="1">
          <a:off x="10476865" y="13294613"/>
          <a:ext cx="0" cy="143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xmlns="" id="{00000000-0008-0000-0100-000054010000}"/>
            </a:ext>
          </a:extLst>
        </xdr:cNvPr>
        <xdr:cNvSpPr txBox="1"/>
      </xdr:nvSpPr>
      <xdr:spPr>
        <a:xfrm>
          <a:off x="10515600" y="147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a:off x="10388600" y="147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xmlns="" id="{00000000-0008-0000-0100-000056010000}"/>
            </a:ext>
          </a:extLst>
        </xdr:cNvPr>
        <xdr:cNvSpPr txBox="1"/>
      </xdr:nvSpPr>
      <xdr:spPr>
        <a:xfrm>
          <a:off x="10515600" y="13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xmlns="" id="{00000000-0008-0000-0100-000057010000}"/>
            </a:ext>
          </a:extLst>
        </xdr:cNvPr>
        <xdr:cNvCxnSpPr/>
      </xdr:nvCxnSpPr>
      <xdr:spPr>
        <a:xfrm>
          <a:off x="10388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xmlns="" id="{00000000-0008-0000-0100-000058010000}"/>
            </a:ext>
          </a:extLst>
        </xdr:cNvPr>
        <xdr:cNvSpPr txBox="1"/>
      </xdr:nvSpPr>
      <xdr:spPr>
        <a:xfrm>
          <a:off x="10515600" y="1401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xmlns="" id="{00000000-0008-0000-0100-000059010000}"/>
            </a:ext>
          </a:extLst>
        </xdr:cNvPr>
        <xdr:cNvSpPr/>
      </xdr:nvSpPr>
      <xdr:spPr>
        <a:xfrm>
          <a:off x="104267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xmlns="" id="{00000000-0008-0000-0100-00005A010000}"/>
            </a:ext>
          </a:extLst>
        </xdr:cNvPr>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xmlns="" id="{00000000-0008-0000-0100-00005B010000}"/>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131775</xdr:rowOff>
    </xdr:from>
    <xdr:to>
      <xdr:col>55</xdr:col>
      <xdr:colOff>50800</xdr:colOff>
      <xdr:row>84</xdr:row>
      <xdr:rowOff>61925</xdr:rowOff>
    </xdr:to>
    <xdr:sp macro="" textlink="">
      <xdr:nvSpPr>
        <xdr:cNvPr id="355" name="楕円 354">
          <a:extLst>
            <a:ext uri="{FF2B5EF4-FFF2-40B4-BE49-F238E27FC236}">
              <a16:creationId xmlns:a16="http://schemas.microsoft.com/office/drawing/2014/main" xmlns="" id="{00000000-0008-0000-0100-000063010000}"/>
            </a:ext>
          </a:extLst>
        </xdr:cNvPr>
        <xdr:cNvSpPr/>
      </xdr:nvSpPr>
      <xdr:spPr>
        <a:xfrm>
          <a:off x="104267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110202</xdr:rowOff>
    </xdr:from>
    <xdr:ext cx="469744" cy="259045"/>
    <xdr:sp macro="" textlink="">
      <xdr:nvSpPr>
        <xdr:cNvPr id="356" name="【公営住宅】&#10;一人当たり面積該当値テキスト">
          <a:extLst>
            <a:ext uri="{FF2B5EF4-FFF2-40B4-BE49-F238E27FC236}">
              <a16:creationId xmlns:a16="http://schemas.microsoft.com/office/drawing/2014/main" xmlns="" id="{00000000-0008-0000-0100-000064010000}"/>
            </a:ext>
          </a:extLst>
        </xdr:cNvPr>
        <xdr:cNvSpPr txBox="1"/>
      </xdr:nvSpPr>
      <xdr:spPr>
        <a:xfrm>
          <a:off x="10515600" y="1434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131318</xdr:rowOff>
    </xdr:from>
    <xdr:to>
      <xdr:col>50</xdr:col>
      <xdr:colOff>165100</xdr:colOff>
      <xdr:row>84</xdr:row>
      <xdr:rowOff>61468</xdr:rowOff>
    </xdr:to>
    <xdr:sp macro="" textlink="">
      <xdr:nvSpPr>
        <xdr:cNvPr id="357" name="楕円 356">
          <a:extLst>
            <a:ext uri="{FF2B5EF4-FFF2-40B4-BE49-F238E27FC236}">
              <a16:creationId xmlns:a16="http://schemas.microsoft.com/office/drawing/2014/main" xmlns="" id="{00000000-0008-0000-0100-000065010000}"/>
            </a:ext>
          </a:extLst>
        </xdr:cNvPr>
        <xdr:cNvSpPr/>
      </xdr:nvSpPr>
      <xdr:spPr>
        <a:xfrm>
          <a:off x="9588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11125</xdr:rowOff>
    </xdr:to>
    <xdr:cxnSp macro="">
      <xdr:nvCxnSpPr>
        <xdr:cNvPr id="358" name="直線コネクタ 357">
          <a:extLst>
            <a:ext uri="{FF2B5EF4-FFF2-40B4-BE49-F238E27FC236}">
              <a16:creationId xmlns:a16="http://schemas.microsoft.com/office/drawing/2014/main" xmlns="" id="{00000000-0008-0000-0100-000066010000}"/>
            </a:ext>
          </a:extLst>
        </xdr:cNvPr>
        <xdr:cNvCxnSpPr/>
      </xdr:nvCxnSpPr>
      <xdr:spPr>
        <a:xfrm>
          <a:off x="9639300" y="144124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131775</xdr:rowOff>
    </xdr:from>
    <xdr:to>
      <xdr:col>46</xdr:col>
      <xdr:colOff>38100</xdr:colOff>
      <xdr:row>84</xdr:row>
      <xdr:rowOff>61925</xdr:rowOff>
    </xdr:to>
    <xdr:sp macro="" textlink="">
      <xdr:nvSpPr>
        <xdr:cNvPr id="359" name="楕円 358">
          <a:extLst>
            <a:ext uri="{FF2B5EF4-FFF2-40B4-BE49-F238E27FC236}">
              <a16:creationId xmlns:a16="http://schemas.microsoft.com/office/drawing/2014/main" xmlns="" id="{00000000-0008-0000-0100-000067010000}"/>
            </a:ext>
          </a:extLst>
        </xdr:cNvPr>
        <xdr:cNvSpPr/>
      </xdr:nvSpPr>
      <xdr:spPr>
        <a:xfrm>
          <a:off x="86995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xdr:rowOff>
    </xdr:from>
    <xdr:to>
      <xdr:col>50</xdr:col>
      <xdr:colOff>114300</xdr:colOff>
      <xdr:row>84</xdr:row>
      <xdr:rowOff>11125</xdr:rowOff>
    </xdr:to>
    <xdr:cxnSp macro="">
      <xdr:nvCxnSpPr>
        <xdr:cNvPr id="360" name="直線コネクタ 359">
          <a:extLst>
            <a:ext uri="{FF2B5EF4-FFF2-40B4-BE49-F238E27FC236}">
              <a16:creationId xmlns:a16="http://schemas.microsoft.com/office/drawing/2014/main" xmlns="" id="{00000000-0008-0000-0100-000068010000}"/>
            </a:ext>
          </a:extLst>
        </xdr:cNvPr>
        <xdr:cNvCxnSpPr/>
      </xdr:nvCxnSpPr>
      <xdr:spPr>
        <a:xfrm flipV="1">
          <a:off x="8750300" y="144124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130860</xdr:rowOff>
    </xdr:from>
    <xdr:to>
      <xdr:col>41</xdr:col>
      <xdr:colOff>101600</xdr:colOff>
      <xdr:row>84</xdr:row>
      <xdr:rowOff>61010</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7810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10210</xdr:rowOff>
    </xdr:from>
    <xdr:to>
      <xdr:col>45</xdr:col>
      <xdr:colOff>177800</xdr:colOff>
      <xdr:row>84</xdr:row>
      <xdr:rowOff>11125</xdr:rowOff>
    </xdr:to>
    <xdr:cxnSp macro="">
      <xdr:nvCxnSpPr>
        <xdr:cNvPr id="362" name="直線コネクタ 361">
          <a:extLst>
            <a:ext uri="{FF2B5EF4-FFF2-40B4-BE49-F238E27FC236}">
              <a16:creationId xmlns:a16="http://schemas.microsoft.com/office/drawing/2014/main" xmlns="" id="{00000000-0008-0000-0100-00006A010000}"/>
            </a:ext>
          </a:extLst>
        </xdr:cNvPr>
        <xdr:cNvCxnSpPr/>
      </xdr:nvCxnSpPr>
      <xdr:spPr>
        <a:xfrm>
          <a:off x="7861300" y="144120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130403</xdr:rowOff>
    </xdr:from>
    <xdr:to>
      <xdr:col>36</xdr:col>
      <xdr:colOff>165100</xdr:colOff>
      <xdr:row>84</xdr:row>
      <xdr:rowOff>60553</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6921500" y="143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xdr:rowOff>
    </xdr:from>
    <xdr:to>
      <xdr:col>41</xdr:col>
      <xdr:colOff>50800</xdr:colOff>
      <xdr:row>84</xdr:row>
      <xdr:rowOff>10210</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a:off x="6972300" y="144115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xmlns="" id="{00000000-0008-0000-0100-00006D010000}"/>
            </a:ext>
          </a:extLst>
        </xdr:cNvPr>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xmlns="" id="{00000000-0008-0000-0100-00006E010000}"/>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xmlns="" id="{00000000-0008-0000-0100-00006F010000}"/>
            </a:ext>
          </a:extLst>
        </xdr:cNvPr>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xmlns="" id="{00000000-0008-0000-0100-000070010000}"/>
            </a:ext>
          </a:extLst>
        </xdr:cNvPr>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52595</xdr:rowOff>
    </xdr:from>
    <xdr:ext cx="469744" cy="259045"/>
    <xdr:sp macro="" textlink="">
      <xdr:nvSpPr>
        <xdr:cNvPr id="369" name="n_1mainValue【公営住宅】&#10;一人当たり面積">
          <a:extLst>
            <a:ext uri="{FF2B5EF4-FFF2-40B4-BE49-F238E27FC236}">
              <a16:creationId xmlns:a16="http://schemas.microsoft.com/office/drawing/2014/main" xmlns="" id="{00000000-0008-0000-0100-000071010000}"/>
            </a:ext>
          </a:extLst>
        </xdr:cNvPr>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53052</xdr:rowOff>
    </xdr:from>
    <xdr:ext cx="469744" cy="259045"/>
    <xdr:sp macro="" textlink="">
      <xdr:nvSpPr>
        <xdr:cNvPr id="370" name="n_2mainValue【公営住宅】&#10;一人当たり面積">
          <a:extLst>
            <a:ext uri="{FF2B5EF4-FFF2-40B4-BE49-F238E27FC236}">
              <a16:creationId xmlns:a16="http://schemas.microsoft.com/office/drawing/2014/main" xmlns="" id="{00000000-0008-0000-0100-000072010000}"/>
            </a:ext>
          </a:extLst>
        </xdr:cNvPr>
        <xdr:cNvSpPr txBox="1"/>
      </xdr:nvSpPr>
      <xdr:spPr>
        <a:xfrm>
          <a:off x="8515427" y="1445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52137</xdr:rowOff>
    </xdr:from>
    <xdr:ext cx="469744" cy="259045"/>
    <xdr:sp macro="" textlink="">
      <xdr:nvSpPr>
        <xdr:cNvPr id="371" name="n_3mainValue【公営住宅】&#10;一人当たり面積">
          <a:extLst>
            <a:ext uri="{FF2B5EF4-FFF2-40B4-BE49-F238E27FC236}">
              <a16:creationId xmlns:a16="http://schemas.microsoft.com/office/drawing/2014/main" xmlns="" id="{00000000-0008-0000-0100-000073010000}"/>
            </a:ext>
          </a:extLst>
        </xdr:cNvPr>
        <xdr:cNvSpPr txBox="1"/>
      </xdr:nvSpPr>
      <xdr:spPr>
        <a:xfrm>
          <a:off x="7626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51680</xdr:rowOff>
    </xdr:from>
    <xdr:ext cx="469744" cy="259045"/>
    <xdr:sp macro="" textlink="">
      <xdr:nvSpPr>
        <xdr:cNvPr id="372" name="n_4mainValue【公営住宅】&#10;一人当たり面積">
          <a:extLst>
            <a:ext uri="{FF2B5EF4-FFF2-40B4-BE49-F238E27FC236}">
              <a16:creationId xmlns:a16="http://schemas.microsoft.com/office/drawing/2014/main" xmlns="" id="{00000000-0008-0000-0100-000074010000}"/>
            </a:ext>
          </a:extLst>
        </xdr:cNvPr>
        <xdr:cNvSpPr txBox="1"/>
      </xdr:nvSpPr>
      <xdr:spPr>
        <a:xfrm>
          <a:off x="6737427" y="144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xmlns=""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xmlns=""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xmlns="" id="{00000000-0008-0000-01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xmlns="" id="{00000000-0008-0000-01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xmlns="" id="{00000000-0008-0000-01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xmlns="" id="{00000000-0008-0000-01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xmlns="" id="{00000000-0008-0000-01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xmlns="" id="{00000000-0008-0000-01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xmlns="" id="{00000000-0008-0000-01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xmlns="" id="{00000000-0008-0000-01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flipV="1">
          <a:off x="4634865" y="1729549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xmlns="" id="{00000000-0008-0000-0100-00008D010000}"/>
            </a:ext>
          </a:extLst>
        </xdr:cNvPr>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xmlns="" id="{00000000-0008-0000-0100-00008E010000}"/>
            </a:ext>
          </a:extLst>
        </xdr:cNvPr>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xmlns="" id="{00000000-0008-0000-0100-00008F010000}"/>
            </a:ext>
          </a:extLst>
        </xdr:cNvPr>
        <xdr:cNvSpPr txBox="1"/>
      </xdr:nvSpPr>
      <xdr:spPr>
        <a:xfrm>
          <a:off x="4673600" y="17070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xmlns="" id="{00000000-0008-0000-0100-000091010000}"/>
            </a:ext>
          </a:extLst>
        </xdr:cNvPr>
        <xdr:cNvSpPr txBox="1"/>
      </xdr:nvSpPr>
      <xdr:spPr>
        <a:xfrm>
          <a:off x="4673600" y="18331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xmlns="" id="{00000000-0008-0000-0100-000092010000}"/>
            </a:ext>
          </a:extLst>
        </xdr:cNvPr>
        <xdr:cNvSpPr/>
      </xdr:nvSpPr>
      <xdr:spPr>
        <a:xfrm>
          <a:off x="45847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xmlns="" id="{00000000-0008-0000-0100-000093010000}"/>
            </a:ext>
          </a:extLst>
        </xdr:cNvPr>
        <xdr:cNvSpPr/>
      </xdr:nvSpPr>
      <xdr:spPr>
        <a:xfrm>
          <a:off x="3746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xmlns="" id="{00000000-0008-0000-0100-000094010000}"/>
            </a:ext>
          </a:extLst>
        </xdr:cNvPr>
        <xdr:cNvSpPr/>
      </xdr:nvSpPr>
      <xdr:spPr>
        <a:xfrm>
          <a:off x="2857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xmlns="" id="{00000000-0008-0000-0100-000095010000}"/>
            </a:ext>
          </a:extLst>
        </xdr:cNvPr>
        <xdr:cNvSpPr/>
      </xdr:nvSpPr>
      <xdr:spPr>
        <a:xfrm>
          <a:off x="196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xmlns="" id="{00000000-0008-0000-0100-000096010000}"/>
            </a:ext>
          </a:extLst>
        </xdr:cNvPr>
        <xdr:cNvSpPr/>
      </xdr:nvSpPr>
      <xdr:spPr>
        <a:xfrm>
          <a:off x="1079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00000000-0008-0000-01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1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154939</xdr:rowOff>
    </xdr:from>
    <xdr:to>
      <xdr:col>24</xdr:col>
      <xdr:colOff>114300</xdr:colOff>
      <xdr:row>107</xdr:row>
      <xdr:rowOff>85089</xdr:rowOff>
    </xdr:to>
    <xdr:sp macro="" textlink="">
      <xdr:nvSpPr>
        <xdr:cNvPr id="412" name="楕円 411">
          <a:extLst>
            <a:ext uri="{FF2B5EF4-FFF2-40B4-BE49-F238E27FC236}">
              <a16:creationId xmlns:a16="http://schemas.microsoft.com/office/drawing/2014/main" xmlns="" id="{00000000-0008-0000-0100-00009C010000}"/>
            </a:ext>
          </a:extLst>
        </xdr:cNvPr>
        <xdr:cNvSpPr/>
      </xdr:nvSpPr>
      <xdr:spPr>
        <a:xfrm>
          <a:off x="4584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6366</xdr:rowOff>
    </xdr:from>
    <xdr:ext cx="405111" cy="259045"/>
    <xdr:sp macro="" textlink="">
      <xdr:nvSpPr>
        <xdr:cNvPr id="413" name="【港湾・漁港】&#10;有形固定資産減価償却率該当値テキスト">
          <a:extLst>
            <a:ext uri="{FF2B5EF4-FFF2-40B4-BE49-F238E27FC236}">
              <a16:creationId xmlns:a16="http://schemas.microsoft.com/office/drawing/2014/main" xmlns="" id="{00000000-0008-0000-0100-00009D010000}"/>
            </a:ext>
          </a:extLst>
        </xdr:cNvPr>
        <xdr:cNvSpPr txBox="1"/>
      </xdr:nvSpPr>
      <xdr:spPr>
        <a:xfrm>
          <a:off x="4673600"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114936</xdr:rowOff>
    </xdr:from>
    <xdr:to>
      <xdr:col>20</xdr:col>
      <xdr:colOff>38100</xdr:colOff>
      <xdr:row>107</xdr:row>
      <xdr:rowOff>45086</xdr:rowOff>
    </xdr:to>
    <xdr:sp macro="" textlink="">
      <xdr:nvSpPr>
        <xdr:cNvPr id="414" name="楕円 413">
          <a:extLst>
            <a:ext uri="{FF2B5EF4-FFF2-40B4-BE49-F238E27FC236}">
              <a16:creationId xmlns:a16="http://schemas.microsoft.com/office/drawing/2014/main" xmlns="" id="{00000000-0008-0000-0100-00009E010000}"/>
            </a:ext>
          </a:extLst>
        </xdr:cNvPr>
        <xdr:cNvSpPr/>
      </xdr:nvSpPr>
      <xdr:spPr>
        <a:xfrm>
          <a:off x="3746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165736</xdr:rowOff>
    </xdr:from>
    <xdr:to>
      <xdr:col>24</xdr:col>
      <xdr:colOff>63500</xdr:colOff>
      <xdr:row>107</xdr:row>
      <xdr:rowOff>34289</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a:off x="3797300" y="183394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74930</xdr:rowOff>
    </xdr:from>
    <xdr:to>
      <xdr:col>15</xdr:col>
      <xdr:colOff>101600</xdr:colOff>
      <xdr:row>107</xdr:row>
      <xdr:rowOff>5080</xdr:rowOff>
    </xdr:to>
    <xdr:sp macro="" textlink="">
      <xdr:nvSpPr>
        <xdr:cNvPr id="416" name="楕円 415">
          <a:extLst>
            <a:ext uri="{FF2B5EF4-FFF2-40B4-BE49-F238E27FC236}">
              <a16:creationId xmlns:a16="http://schemas.microsoft.com/office/drawing/2014/main" xmlns="" id="{00000000-0008-0000-0100-0000A0010000}"/>
            </a:ext>
          </a:extLst>
        </xdr:cNvPr>
        <xdr:cNvSpPr/>
      </xdr:nvSpPr>
      <xdr:spPr>
        <a:xfrm>
          <a:off x="2857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125730</xdr:rowOff>
    </xdr:from>
    <xdr:to>
      <xdr:col>19</xdr:col>
      <xdr:colOff>177800</xdr:colOff>
      <xdr:row>106</xdr:row>
      <xdr:rowOff>165736</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2908300" y="18299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18" name="楕円 417">
          <a:extLst>
            <a:ext uri="{FF2B5EF4-FFF2-40B4-BE49-F238E27FC236}">
              <a16:creationId xmlns:a16="http://schemas.microsoft.com/office/drawing/2014/main" xmlns="" id="{00000000-0008-0000-0100-0000A2010000}"/>
            </a:ext>
          </a:extLst>
        </xdr:cNvPr>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125730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2019300" y="1826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168275</xdr:rowOff>
    </xdr:from>
    <xdr:to>
      <xdr:col>6</xdr:col>
      <xdr:colOff>38100</xdr:colOff>
      <xdr:row>106</xdr:row>
      <xdr:rowOff>98425</xdr:rowOff>
    </xdr:to>
    <xdr:sp macro="" textlink="">
      <xdr:nvSpPr>
        <xdr:cNvPr id="420" name="楕円 419">
          <a:extLst>
            <a:ext uri="{FF2B5EF4-FFF2-40B4-BE49-F238E27FC236}">
              <a16:creationId xmlns:a16="http://schemas.microsoft.com/office/drawing/2014/main" xmlns="" id="{00000000-0008-0000-0100-0000A4010000}"/>
            </a:ext>
          </a:extLst>
        </xdr:cNvPr>
        <xdr:cNvSpPr/>
      </xdr:nvSpPr>
      <xdr:spPr>
        <a:xfrm>
          <a:off x="1079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47625</xdr:rowOff>
    </xdr:from>
    <xdr:to>
      <xdr:col>10</xdr:col>
      <xdr:colOff>114300</xdr:colOff>
      <xdr:row>106</xdr:row>
      <xdr:rowOff>87630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130300" y="1822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xmlns="" id="{00000000-0008-0000-0100-0000A6010000}"/>
            </a:ext>
          </a:extLst>
        </xdr:cNvPr>
        <xdr:cNvSpPr txBox="1"/>
      </xdr:nvSpPr>
      <xdr:spPr>
        <a:xfrm>
          <a:off x="3582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xmlns="" id="{00000000-0008-0000-0100-0000A7010000}"/>
            </a:ext>
          </a:extLst>
        </xdr:cNvPr>
        <xdr:cNvSpPr txBox="1"/>
      </xdr:nvSpPr>
      <xdr:spPr>
        <a:xfrm>
          <a:off x="2705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xmlns="" id="{00000000-0008-0000-0100-0000A8010000}"/>
            </a:ext>
          </a:extLst>
        </xdr:cNvPr>
        <xdr:cNvSpPr txBox="1"/>
      </xdr:nvSpPr>
      <xdr:spPr>
        <a:xfrm>
          <a:off x="1816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xmlns="" id="{00000000-0008-0000-0100-0000A9010000}"/>
            </a:ext>
          </a:extLst>
        </xdr:cNvPr>
        <xdr:cNvSpPr txBox="1"/>
      </xdr:nvSpPr>
      <xdr:spPr>
        <a:xfrm>
          <a:off x="927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61613</xdr:rowOff>
    </xdr:from>
    <xdr:ext cx="405111" cy="259045"/>
    <xdr:sp macro="" textlink="">
      <xdr:nvSpPr>
        <xdr:cNvPr id="426" name="n_1mainValue【港湾・漁港】&#10;有形固定資産減価償却率">
          <a:extLst>
            <a:ext uri="{FF2B5EF4-FFF2-40B4-BE49-F238E27FC236}">
              <a16:creationId xmlns:a16="http://schemas.microsoft.com/office/drawing/2014/main" xmlns="" id="{00000000-0008-0000-0100-0000AA010000}"/>
            </a:ext>
          </a:extLst>
        </xdr:cNvPr>
        <xdr:cNvSpPr txBox="1"/>
      </xdr:nvSpPr>
      <xdr:spPr>
        <a:xfrm>
          <a:off x="3582044" y="1806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21607</xdr:rowOff>
    </xdr:from>
    <xdr:ext cx="405111" cy="259045"/>
    <xdr:sp macro="" textlink="">
      <xdr:nvSpPr>
        <xdr:cNvPr id="427" name="n_2mainValue【港湾・漁港】&#10;有形固定資産減価償却率">
          <a:extLst>
            <a:ext uri="{FF2B5EF4-FFF2-40B4-BE49-F238E27FC236}">
              <a16:creationId xmlns:a16="http://schemas.microsoft.com/office/drawing/2014/main" xmlns="" id="{00000000-0008-0000-0100-0000AB010000}"/>
            </a:ext>
          </a:extLst>
        </xdr:cNvPr>
        <xdr:cNvSpPr txBox="1"/>
      </xdr:nvSpPr>
      <xdr:spPr>
        <a:xfrm>
          <a:off x="2705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154957</xdr:rowOff>
    </xdr:from>
    <xdr:ext cx="405111" cy="259045"/>
    <xdr:sp macro="" textlink="">
      <xdr:nvSpPr>
        <xdr:cNvPr id="428" name="n_3mainValue【港湾・漁港】&#10;有形固定資産減価償却率">
          <a:extLst>
            <a:ext uri="{FF2B5EF4-FFF2-40B4-BE49-F238E27FC236}">
              <a16:creationId xmlns:a16="http://schemas.microsoft.com/office/drawing/2014/main" xmlns="" id="{00000000-0008-0000-0100-0000AC010000}"/>
            </a:ext>
          </a:extLst>
        </xdr:cNvPr>
        <xdr:cNvSpPr txBox="1"/>
      </xdr:nvSpPr>
      <xdr:spPr>
        <a:xfrm>
          <a:off x="1816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114952</xdr:rowOff>
    </xdr:from>
    <xdr:ext cx="405111" cy="259045"/>
    <xdr:sp macro="" textlink="">
      <xdr:nvSpPr>
        <xdr:cNvPr id="429" name="n_4mainValue【港湾・漁港】&#10;有形固定資産減価償却率">
          <a:extLst>
            <a:ext uri="{FF2B5EF4-FFF2-40B4-BE49-F238E27FC236}">
              <a16:creationId xmlns:a16="http://schemas.microsoft.com/office/drawing/2014/main" xmlns="" id="{00000000-0008-0000-0100-0000AD010000}"/>
            </a:ext>
          </a:extLst>
        </xdr:cNvPr>
        <xdr:cNvSpPr txBox="1"/>
      </xdr:nvSpPr>
      <xdr:spPr>
        <a:xfrm>
          <a:off x="927744" y="1794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xmlns="" id="{00000000-0008-0000-01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xmlns="" id="{00000000-0008-0000-01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xmlns="" id="{00000000-0008-0000-01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xmlns="" id="{00000000-0008-0000-01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xmlns="" id="{00000000-0008-0000-01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xmlns="" id="{00000000-0008-0000-01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xmlns="" id="{00000000-0008-0000-0100-0000B9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xmlns=""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xmlns="" id="{00000000-0008-0000-0100-0000C3010000}"/>
            </a:ext>
          </a:extLst>
        </xdr:cNvPr>
        <xdr:cNvCxnSpPr/>
      </xdr:nvCxnSpPr>
      <xdr:spPr>
        <a:xfrm flipV="1">
          <a:off x="10476865" y="17134607"/>
          <a:ext cx="0" cy="1456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xmlns="" id="{00000000-0008-0000-0100-0000C4010000}"/>
            </a:ext>
          </a:extLst>
        </xdr:cNvPr>
        <xdr:cNvSpPr txBox="1"/>
      </xdr:nvSpPr>
      <xdr:spPr>
        <a:xfrm>
          <a:off x="10515600" y="18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xmlns="" id="{00000000-0008-0000-0100-0000C5010000}"/>
            </a:ext>
          </a:extLst>
        </xdr:cNvPr>
        <xdr:cNvCxnSpPr/>
      </xdr:nvCxnSpPr>
      <xdr:spPr>
        <a:xfrm>
          <a:off x="10388600" y="1859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xmlns="" id="{00000000-0008-0000-0100-0000C6010000}"/>
            </a:ext>
          </a:extLst>
        </xdr:cNvPr>
        <xdr:cNvSpPr txBox="1"/>
      </xdr:nvSpPr>
      <xdr:spPr>
        <a:xfrm>
          <a:off x="10515600" y="169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xmlns="" id="{00000000-0008-0000-0100-0000C7010000}"/>
            </a:ext>
          </a:extLst>
        </xdr:cNvPr>
        <xdr:cNvCxnSpPr/>
      </xdr:nvCxnSpPr>
      <xdr:spPr>
        <a:xfrm>
          <a:off x="10388600" y="171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xmlns="" id="{00000000-0008-0000-0100-0000C8010000}"/>
            </a:ext>
          </a:extLst>
        </xdr:cNvPr>
        <xdr:cNvSpPr txBox="1"/>
      </xdr:nvSpPr>
      <xdr:spPr>
        <a:xfrm>
          <a:off x="10515600" y="177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xmlns="" id="{00000000-0008-0000-0100-0000C9010000}"/>
            </a:ext>
          </a:extLst>
        </xdr:cNvPr>
        <xdr:cNvSpPr/>
      </xdr:nvSpPr>
      <xdr:spPr>
        <a:xfrm>
          <a:off x="10426700" y="178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xmlns="" id="{00000000-0008-0000-0100-0000CA010000}"/>
            </a:ext>
          </a:extLst>
        </xdr:cNvPr>
        <xdr:cNvSpPr/>
      </xdr:nvSpPr>
      <xdr:spPr>
        <a:xfrm>
          <a:off x="9588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xmlns="" id="{00000000-0008-0000-0100-0000CB010000}"/>
            </a:ext>
          </a:extLst>
        </xdr:cNvPr>
        <xdr:cNvSpPr/>
      </xdr:nvSpPr>
      <xdr:spPr>
        <a:xfrm>
          <a:off x="8699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xmlns="" id="{00000000-0008-0000-0100-0000CC010000}"/>
            </a:ext>
          </a:extLst>
        </xdr:cNvPr>
        <xdr:cNvSpPr/>
      </xdr:nvSpPr>
      <xdr:spPr>
        <a:xfrm>
          <a:off x="7810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xmlns="" id="{00000000-0008-0000-0100-0000CD010000}"/>
            </a:ext>
          </a:extLst>
        </xdr:cNvPr>
        <xdr:cNvSpPr/>
      </xdr:nvSpPr>
      <xdr:spPr>
        <a:xfrm>
          <a:off x="6921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11392</xdr:rowOff>
    </xdr:from>
    <xdr:to>
      <xdr:col>55</xdr:col>
      <xdr:colOff>50800</xdr:colOff>
      <xdr:row>108</xdr:row>
      <xdr:rowOff>112992</xdr:rowOff>
    </xdr:to>
    <xdr:sp macro="" textlink="">
      <xdr:nvSpPr>
        <xdr:cNvPr id="467" name="楕円 466">
          <a:extLst>
            <a:ext uri="{FF2B5EF4-FFF2-40B4-BE49-F238E27FC236}">
              <a16:creationId xmlns:a16="http://schemas.microsoft.com/office/drawing/2014/main" xmlns="" id="{00000000-0008-0000-0100-0000D3010000}"/>
            </a:ext>
          </a:extLst>
        </xdr:cNvPr>
        <xdr:cNvSpPr/>
      </xdr:nvSpPr>
      <xdr:spPr>
        <a:xfrm>
          <a:off x="10426700" y="185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97769</xdr:rowOff>
    </xdr:from>
    <xdr:ext cx="469744" cy="259045"/>
    <xdr:sp macro="" textlink="">
      <xdr:nvSpPr>
        <xdr:cNvPr id="468" name="【港湾・漁港】&#10;一人当たり有形固定資産（償却資産）額該当値テキスト">
          <a:extLst>
            <a:ext uri="{FF2B5EF4-FFF2-40B4-BE49-F238E27FC236}">
              <a16:creationId xmlns:a16="http://schemas.microsoft.com/office/drawing/2014/main" xmlns="" id="{00000000-0008-0000-0100-0000D4010000}"/>
            </a:ext>
          </a:extLst>
        </xdr:cNvPr>
        <xdr:cNvSpPr txBox="1"/>
      </xdr:nvSpPr>
      <xdr:spPr>
        <a:xfrm>
          <a:off x="10515600" y="1844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11401</xdr:rowOff>
    </xdr:from>
    <xdr:to>
      <xdr:col>50</xdr:col>
      <xdr:colOff>165100</xdr:colOff>
      <xdr:row>108</xdr:row>
      <xdr:rowOff>113001</xdr:rowOff>
    </xdr:to>
    <xdr:sp macro="" textlink="">
      <xdr:nvSpPr>
        <xdr:cNvPr id="469" name="楕円 468">
          <a:extLst>
            <a:ext uri="{FF2B5EF4-FFF2-40B4-BE49-F238E27FC236}">
              <a16:creationId xmlns:a16="http://schemas.microsoft.com/office/drawing/2014/main" xmlns="" id="{00000000-0008-0000-0100-0000D5010000}"/>
            </a:ext>
          </a:extLst>
        </xdr:cNvPr>
        <xdr:cNvSpPr/>
      </xdr:nvSpPr>
      <xdr:spPr>
        <a:xfrm>
          <a:off x="9588500" y="18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62192</xdr:rowOff>
    </xdr:from>
    <xdr:to>
      <xdr:col>55</xdr:col>
      <xdr:colOff>0</xdr:colOff>
      <xdr:row>108</xdr:row>
      <xdr:rowOff>62201</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flipV="1">
          <a:off x="9639300" y="18578792"/>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11401</xdr:rowOff>
    </xdr:from>
    <xdr:to>
      <xdr:col>46</xdr:col>
      <xdr:colOff>38100</xdr:colOff>
      <xdr:row>108</xdr:row>
      <xdr:rowOff>113001</xdr:rowOff>
    </xdr:to>
    <xdr:sp macro="" textlink="">
      <xdr:nvSpPr>
        <xdr:cNvPr id="471" name="楕円 470">
          <a:extLst>
            <a:ext uri="{FF2B5EF4-FFF2-40B4-BE49-F238E27FC236}">
              <a16:creationId xmlns:a16="http://schemas.microsoft.com/office/drawing/2014/main" xmlns="" id="{00000000-0008-0000-0100-0000D7010000}"/>
            </a:ext>
          </a:extLst>
        </xdr:cNvPr>
        <xdr:cNvSpPr/>
      </xdr:nvSpPr>
      <xdr:spPr>
        <a:xfrm>
          <a:off x="8699500" y="18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62201</xdr:rowOff>
    </xdr:from>
    <xdr:to>
      <xdr:col>50</xdr:col>
      <xdr:colOff>114300</xdr:colOff>
      <xdr:row>108</xdr:row>
      <xdr:rowOff>62201</xdr:rowOff>
    </xdr:to>
    <xdr:cxnSp macro="">
      <xdr:nvCxnSpPr>
        <xdr:cNvPr id="472" name="直線コネクタ 471">
          <a:extLst>
            <a:ext uri="{FF2B5EF4-FFF2-40B4-BE49-F238E27FC236}">
              <a16:creationId xmlns:a16="http://schemas.microsoft.com/office/drawing/2014/main" xmlns="" id="{00000000-0008-0000-0100-0000D8010000}"/>
            </a:ext>
          </a:extLst>
        </xdr:cNvPr>
        <xdr:cNvCxnSpPr/>
      </xdr:nvCxnSpPr>
      <xdr:spPr>
        <a:xfrm>
          <a:off x="8750300" y="18578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11392</xdr:rowOff>
    </xdr:from>
    <xdr:to>
      <xdr:col>41</xdr:col>
      <xdr:colOff>101600</xdr:colOff>
      <xdr:row>108</xdr:row>
      <xdr:rowOff>112992</xdr:rowOff>
    </xdr:to>
    <xdr:sp macro="" textlink="">
      <xdr:nvSpPr>
        <xdr:cNvPr id="473" name="楕円 472">
          <a:extLst>
            <a:ext uri="{FF2B5EF4-FFF2-40B4-BE49-F238E27FC236}">
              <a16:creationId xmlns:a16="http://schemas.microsoft.com/office/drawing/2014/main" xmlns="" id="{00000000-0008-0000-0100-0000D9010000}"/>
            </a:ext>
          </a:extLst>
        </xdr:cNvPr>
        <xdr:cNvSpPr/>
      </xdr:nvSpPr>
      <xdr:spPr>
        <a:xfrm>
          <a:off x="7810500" y="185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62192</xdr:rowOff>
    </xdr:from>
    <xdr:to>
      <xdr:col>45</xdr:col>
      <xdr:colOff>177800</xdr:colOff>
      <xdr:row>108</xdr:row>
      <xdr:rowOff>62201</xdr:rowOff>
    </xdr:to>
    <xdr:cxnSp macro="">
      <xdr:nvCxnSpPr>
        <xdr:cNvPr id="474" name="直線コネクタ 473">
          <a:extLst>
            <a:ext uri="{FF2B5EF4-FFF2-40B4-BE49-F238E27FC236}">
              <a16:creationId xmlns:a16="http://schemas.microsoft.com/office/drawing/2014/main" xmlns="" id="{00000000-0008-0000-0100-0000DA010000}"/>
            </a:ext>
          </a:extLst>
        </xdr:cNvPr>
        <xdr:cNvCxnSpPr/>
      </xdr:nvCxnSpPr>
      <xdr:spPr>
        <a:xfrm>
          <a:off x="7861300" y="185787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11373</xdr:rowOff>
    </xdr:from>
    <xdr:to>
      <xdr:col>36</xdr:col>
      <xdr:colOff>165100</xdr:colOff>
      <xdr:row>108</xdr:row>
      <xdr:rowOff>112973</xdr:rowOff>
    </xdr:to>
    <xdr:sp macro="" textlink="">
      <xdr:nvSpPr>
        <xdr:cNvPr id="475" name="楕円 474">
          <a:extLst>
            <a:ext uri="{FF2B5EF4-FFF2-40B4-BE49-F238E27FC236}">
              <a16:creationId xmlns:a16="http://schemas.microsoft.com/office/drawing/2014/main" xmlns="" id="{00000000-0008-0000-0100-0000DB010000}"/>
            </a:ext>
          </a:extLst>
        </xdr:cNvPr>
        <xdr:cNvSpPr/>
      </xdr:nvSpPr>
      <xdr:spPr>
        <a:xfrm>
          <a:off x="6921500" y="185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62173</xdr:rowOff>
    </xdr:from>
    <xdr:to>
      <xdr:col>41</xdr:col>
      <xdr:colOff>50800</xdr:colOff>
      <xdr:row>108</xdr:row>
      <xdr:rowOff>62192</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a:off x="6972300" y="1857877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xmlns="" id="{00000000-0008-0000-0100-0000DD010000}"/>
            </a:ext>
          </a:extLst>
        </xdr:cNvPr>
        <xdr:cNvSpPr txBox="1"/>
      </xdr:nvSpPr>
      <xdr:spPr>
        <a:xfrm>
          <a:off x="93594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xmlns="" id="{00000000-0008-0000-0100-0000DE010000}"/>
            </a:ext>
          </a:extLst>
        </xdr:cNvPr>
        <xdr:cNvSpPr txBox="1"/>
      </xdr:nvSpPr>
      <xdr:spPr>
        <a:xfrm>
          <a:off x="8483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xmlns="" id="{00000000-0008-0000-0100-0000DF010000}"/>
            </a:ext>
          </a:extLst>
        </xdr:cNvPr>
        <xdr:cNvSpPr txBox="1"/>
      </xdr:nvSpPr>
      <xdr:spPr>
        <a:xfrm>
          <a:off x="7594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xmlns="" id="{00000000-0008-0000-0100-0000E0010000}"/>
            </a:ext>
          </a:extLst>
        </xdr:cNvPr>
        <xdr:cNvSpPr txBox="1"/>
      </xdr:nvSpPr>
      <xdr:spPr>
        <a:xfrm>
          <a:off x="6705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104128</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xmlns="" id="{00000000-0008-0000-0100-0000E1010000}"/>
            </a:ext>
          </a:extLst>
        </xdr:cNvPr>
        <xdr:cNvSpPr txBox="1"/>
      </xdr:nvSpPr>
      <xdr:spPr>
        <a:xfrm>
          <a:off x="9391728" y="18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104128</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xmlns="" id="{00000000-0008-0000-0100-0000E2010000}"/>
            </a:ext>
          </a:extLst>
        </xdr:cNvPr>
        <xdr:cNvSpPr txBox="1"/>
      </xdr:nvSpPr>
      <xdr:spPr>
        <a:xfrm>
          <a:off x="8515428" y="18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104119</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xmlns="" id="{00000000-0008-0000-0100-0000E3010000}"/>
            </a:ext>
          </a:extLst>
        </xdr:cNvPr>
        <xdr:cNvSpPr txBox="1"/>
      </xdr:nvSpPr>
      <xdr:spPr>
        <a:xfrm>
          <a:off x="7626428" y="1862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104100</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xmlns="" id="{00000000-0008-0000-0100-0000E4010000}"/>
            </a:ext>
          </a:extLst>
        </xdr:cNvPr>
        <xdr:cNvSpPr txBox="1"/>
      </xdr:nvSpPr>
      <xdr:spPr>
        <a:xfrm>
          <a:off x="6737428" y="1862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xmlns="" id="{00000000-0008-0000-01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xmlns="" id="{00000000-0008-0000-01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xmlns="" id="{00000000-0008-0000-01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xmlns="" id="{00000000-0008-0000-01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xmlns="" id="{00000000-0008-0000-01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xmlns="" id="{00000000-0008-0000-0100-0000F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xmlns="" id="{00000000-0008-0000-01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xmlns="" id="{00000000-0008-0000-01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xmlns="" id="{00000000-0008-0000-01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xmlns="" id="{00000000-0008-0000-01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xmlns=""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xmlns=""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flipV="1">
          <a:off x="16318864" y="5619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xmlns="" id="{00000000-0008-0000-0100-0000FE010000}"/>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xmlns="" id="{00000000-0008-0000-0100-000000020000}"/>
            </a:ext>
          </a:extLst>
        </xdr:cNvPr>
        <xdr:cNvSpPr txBox="1"/>
      </xdr:nvSpPr>
      <xdr:spPr>
        <a:xfrm>
          <a:off x="16357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a:off x="16230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xmlns="" id="{00000000-0008-0000-01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xmlns="" id="{00000000-0008-0000-01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xmlns="" id="{00000000-0008-0000-0100-000004020000}"/>
            </a:ext>
          </a:extLst>
        </xdr:cNvPr>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xmlns="" id="{00000000-0008-0000-0100-000005020000}"/>
            </a:ext>
          </a:extLst>
        </xdr:cNvPr>
        <xdr:cNvSpPr/>
      </xdr:nvSpPr>
      <xdr:spPr>
        <a:xfrm>
          <a:off x="14541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xmlns="" id="{00000000-0008-0000-0100-000006020000}"/>
            </a:ext>
          </a:extLst>
        </xdr:cNvPr>
        <xdr:cNvSpPr/>
      </xdr:nvSpPr>
      <xdr:spPr>
        <a:xfrm>
          <a:off x="13652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xmlns="" id="{00000000-0008-0000-0100-00000702000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525" name="楕円 524">
          <a:extLst>
            <a:ext uri="{FF2B5EF4-FFF2-40B4-BE49-F238E27FC236}">
              <a16:creationId xmlns:a16="http://schemas.microsoft.com/office/drawing/2014/main" xmlns="" id="{00000000-0008-0000-0100-00000D020000}"/>
            </a:ext>
          </a:extLst>
        </xdr:cNvPr>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xmlns="" id="{00000000-0008-0000-0100-00000E020000}"/>
            </a:ext>
          </a:extLst>
        </xdr:cNvPr>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527" name="楕円 526">
          <a:extLst>
            <a:ext uri="{FF2B5EF4-FFF2-40B4-BE49-F238E27FC236}">
              <a16:creationId xmlns:a16="http://schemas.microsoft.com/office/drawing/2014/main" xmlns="" id="{00000000-0008-0000-0100-00000F020000}"/>
            </a:ext>
          </a:extLst>
        </xdr:cNvPr>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137160</xdr:rowOff>
    </xdr:from>
    <xdr:to>
      <xdr:col>85</xdr:col>
      <xdr:colOff>127000</xdr:colOff>
      <xdr:row>40</xdr:row>
      <xdr:rowOff>0</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flipV="1">
          <a:off x="15481300" y="6823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29" name="楕円 528">
          <a:extLst>
            <a:ext uri="{FF2B5EF4-FFF2-40B4-BE49-F238E27FC236}">
              <a16:creationId xmlns:a16="http://schemas.microsoft.com/office/drawing/2014/main" xmlns="" id="{00000000-0008-0000-0100-000011020000}"/>
            </a:ext>
          </a:extLst>
        </xdr:cNvPr>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0</xdr:rowOff>
    </xdr:from>
    <xdr:to>
      <xdr:col>81</xdr:col>
      <xdr:colOff>50800</xdr:colOff>
      <xdr:row>40</xdr:row>
      <xdr:rowOff>19050</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flipV="1">
          <a:off x="14592300" y="6858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166370</xdr:rowOff>
    </xdr:from>
    <xdr:to>
      <xdr:col>72</xdr:col>
      <xdr:colOff>38100</xdr:colOff>
      <xdr:row>40</xdr:row>
      <xdr:rowOff>96520</xdr:rowOff>
    </xdr:to>
    <xdr:sp macro="" textlink="">
      <xdr:nvSpPr>
        <xdr:cNvPr id="531" name="楕円 530">
          <a:extLst>
            <a:ext uri="{FF2B5EF4-FFF2-40B4-BE49-F238E27FC236}">
              <a16:creationId xmlns:a16="http://schemas.microsoft.com/office/drawing/2014/main" xmlns="" id="{00000000-0008-0000-0100-000013020000}"/>
            </a:ext>
          </a:extLst>
        </xdr:cNvPr>
        <xdr:cNvSpPr/>
      </xdr:nvSpPr>
      <xdr:spPr>
        <a:xfrm>
          <a:off x="1365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45720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flipV="1">
          <a:off x="13703300" y="687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533" name="楕円 532">
          <a:extLst>
            <a:ext uri="{FF2B5EF4-FFF2-40B4-BE49-F238E27FC236}">
              <a16:creationId xmlns:a16="http://schemas.microsoft.com/office/drawing/2014/main" xmlns="" id="{00000000-0008-0000-0100-000015020000}"/>
            </a:ext>
          </a:extLst>
        </xdr:cNvPr>
        <xdr:cNvSpPr/>
      </xdr:nvSpPr>
      <xdr:spPr>
        <a:xfrm>
          <a:off x="1276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45720</xdr:rowOff>
    </xdr:from>
    <xdr:to>
      <xdr:col>71</xdr:col>
      <xdr:colOff>177800</xdr:colOff>
      <xdr:row>40</xdr:row>
      <xdr:rowOff>106680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flipV="1">
          <a:off x="12814300" y="6903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xmlns="" id="{00000000-0008-0000-0100-000017020000}"/>
            </a:ext>
          </a:extLst>
        </xdr:cNvPr>
        <xdr:cNvSpPr txBox="1"/>
      </xdr:nvSpPr>
      <xdr:spPr>
        <a:xfrm>
          <a:off x="15266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xmlns="" id="{00000000-0008-0000-0100-000018020000}"/>
            </a:ext>
          </a:extLst>
        </xdr:cNvPr>
        <xdr:cNvSpPr txBox="1"/>
      </xdr:nvSpPr>
      <xdr:spPr>
        <a:xfrm>
          <a:off x="14389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xmlns="" id="{00000000-0008-0000-0100-000019020000}"/>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xmlns="" id="{00000000-0008-0000-0100-00001A020000}"/>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xmlns="" id="{00000000-0008-0000-0100-00001B020000}"/>
            </a:ext>
          </a:extLst>
        </xdr:cNvPr>
        <xdr:cNvSpPr txBox="1"/>
      </xdr:nvSpPr>
      <xdr:spPr>
        <a:xfrm>
          <a:off x="15266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xmlns="" id="{00000000-0008-0000-0100-00001C020000}"/>
            </a:ext>
          </a:extLst>
        </xdr:cNvPr>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87647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xmlns="" id="{00000000-0008-0000-0100-00001D020000}"/>
            </a:ext>
          </a:extLst>
        </xdr:cNvPr>
        <xdr:cNvSpPr txBox="1"/>
      </xdr:nvSpPr>
      <xdr:spPr>
        <a:xfrm>
          <a:off x="13500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xmlns="" id="{00000000-0008-0000-0100-00001E020000}"/>
            </a:ext>
          </a:extLst>
        </xdr:cNvPr>
        <xdr:cNvSpPr txBox="1"/>
      </xdr:nvSpPr>
      <xdr:spPr>
        <a:xfrm>
          <a:off x="12611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xmlns=""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xmlns=""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xmlns=""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xmlns="" id="{00000000-0008-0000-0100-00002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xmlns="" id="{00000000-0008-0000-0100-00003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xmlns="" id="{00000000-0008-0000-01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flipV="1">
          <a:off x="22160864" y="56061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xmlns="" id="{00000000-0008-0000-0100-000039020000}"/>
            </a:ext>
          </a:extLst>
        </xdr:cNvPr>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xmlns="" id="{00000000-0008-0000-0100-00003B020000}"/>
            </a:ext>
          </a:extLst>
        </xdr:cNvPr>
        <xdr:cNvSpPr txBox="1"/>
      </xdr:nvSpPr>
      <xdr:spPr>
        <a:xfrm>
          <a:off x="22199600" y="5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a:off x="22072600" y="560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xmlns="" id="{00000000-0008-0000-0100-00003D020000}"/>
            </a:ext>
          </a:extLst>
        </xdr:cNvPr>
        <xdr:cNvSpPr txBox="1"/>
      </xdr:nvSpPr>
      <xdr:spPr>
        <a:xfrm>
          <a:off x="22199600" y="684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xmlns="" id="{00000000-0008-0000-0100-00003E020000}"/>
            </a:ext>
          </a:extLst>
        </xdr:cNvPr>
        <xdr:cNvSpPr/>
      </xdr:nvSpPr>
      <xdr:spPr>
        <a:xfrm>
          <a:off x="221107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xmlns="" id="{00000000-0008-0000-0100-00003F020000}"/>
            </a:ext>
          </a:extLst>
        </xdr:cNvPr>
        <xdr:cNvSpPr/>
      </xdr:nvSpPr>
      <xdr:spPr>
        <a:xfrm>
          <a:off x="21272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xmlns="" id="{00000000-0008-0000-0100-000040020000}"/>
            </a:ext>
          </a:extLst>
        </xdr:cNvPr>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xmlns="" id="{00000000-0008-0000-0100-000041020000}"/>
            </a:ext>
          </a:extLst>
        </xdr:cNvPr>
        <xdr:cNvSpPr/>
      </xdr:nvSpPr>
      <xdr:spPr>
        <a:xfrm>
          <a:off x="19494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xmlns="" id="{00000000-0008-0000-0100-000042020000}"/>
            </a:ext>
          </a:extLst>
        </xdr:cNvPr>
        <xdr:cNvSpPr/>
      </xdr:nvSpPr>
      <xdr:spPr>
        <a:xfrm>
          <a:off x="18605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84" name="楕円 583">
          <a:extLst>
            <a:ext uri="{FF2B5EF4-FFF2-40B4-BE49-F238E27FC236}">
              <a16:creationId xmlns:a16="http://schemas.microsoft.com/office/drawing/2014/main" xmlns="" id="{00000000-0008-0000-0100-000048020000}"/>
            </a:ext>
          </a:extLst>
        </xdr:cNvPr>
        <xdr:cNvSpPr/>
      </xdr:nvSpPr>
      <xdr:spPr>
        <a:xfrm>
          <a:off x="22110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31949</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xmlns="" id="{00000000-0008-0000-0100-000049020000}"/>
            </a:ext>
          </a:extLst>
        </xdr:cNvPr>
        <xdr:cNvSpPr txBox="1"/>
      </xdr:nvSpPr>
      <xdr:spPr>
        <a:xfrm>
          <a:off x="22199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49893</xdr:rowOff>
    </xdr:from>
    <xdr:to>
      <xdr:col>112</xdr:col>
      <xdr:colOff>38100</xdr:colOff>
      <xdr:row>37</xdr:row>
      <xdr:rowOff>151493</xdr:rowOff>
    </xdr:to>
    <xdr:sp macro="" textlink="">
      <xdr:nvSpPr>
        <xdr:cNvPr id="586" name="楕円 585">
          <a:extLst>
            <a:ext uri="{FF2B5EF4-FFF2-40B4-BE49-F238E27FC236}">
              <a16:creationId xmlns:a16="http://schemas.microsoft.com/office/drawing/2014/main" xmlns="" id="{00000000-0008-0000-0100-00004A020000}"/>
            </a:ext>
          </a:extLst>
        </xdr:cNvPr>
        <xdr:cNvSpPr/>
      </xdr:nvSpPr>
      <xdr:spPr>
        <a:xfrm>
          <a:off x="21272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100693</xdr:rowOff>
    </xdr:from>
    <xdr:to>
      <xdr:col>116</xdr:col>
      <xdr:colOff>63500</xdr:colOff>
      <xdr:row>38</xdr:row>
      <xdr:rowOff>59872</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21323300" y="64443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9072</xdr:rowOff>
    </xdr:from>
    <xdr:to>
      <xdr:col>107</xdr:col>
      <xdr:colOff>101600</xdr:colOff>
      <xdr:row>38</xdr:row>
      <xdr:rowOff>110672</xdr:rowOff>
    </xdr:to>
    <xdr:sp macro="" textlink="">
      <xdr:nvSpPr>
        <xdr:cNvPr id="588" name="楕円 587">
          <a:extLst>
            <a:ext uri="{FF2B5EF4-FFF2-40B4-BE49-F238E27FC236}">
              <a16:creationId xmlns:a16="http://schemas.microsoft.com/office/drawing/2014/main" xmlns="" id="{00000000-0008-0000-0100-00004C020000}"/>
            </a:ext>
          </a:extLst>
        </xdr:cNvPr>
        <xdr:cNvSpPr/>
      </xdr:nvSpPr>
      <xdr:spPr>
        <a:xfrm>
          <a:off x="20383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100693</xdr:rowOff>
    </xdr:from>
    <xdr:to>
      <xdr:col>111</xdr:col>
      <xdr:colOff>177800</xdr:colOff>
      <xdr:row>38</xdr:row>
      <xdr:rowOff>59872</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flipV="1">
          <a:off x="20434300" y="6444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9072</xdr:rowOff>
    </xdr:from>
    <xdr:to>
      <xdr:col>102</xdr:col>
      <xdr:colOff>165100</xdr:colOff>
      <xdr:row>38</xdr:row>
      <xdr:rowOff>110672</xdr:rowOff>
    </xdr:to>
    <xdr:sp macro="" textlink="">
      <xdr:nvSpPr>
        <xdr:cNvPr id="590" name="楕円 589">
          <a:extLst>
            <a:ext uri="{FF2B5EF4-FFF2-40B4-BE49-F238E27FC236}">
              <a16:creationId xmlns:a16="http://schemas.microsoft.com/office/drawing/2014/main" xmlns="" id="{00000000-0008-0000-0100-00004E020000}"/>
            </a:ext>
          </a:extLst>
        </xdr:cNvPr>
        <xdr:cNvSpPr/>
      </xdr:nvSpPr>
      <xdr:spPr>
        <a:xfrm>
          <a:off x="19494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59872</xdr:rowOff>
    </xdr:from>
    <xdr:to>
      <xdr:col>107</xdr:col>
      <xdr:colOff>50800</xdr:colOff>
      <xdr:row>38</xdr:row>
      <xdr:rowOff>59872</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9545300" y="657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147864</xdr:rowOff>
    </xdr:from>
    <xdr:to>
      <xdr:col>98</xdr:col>
      <xdr:colOff>38100</xdr:colOff>
      <xdr:row>38</xdr:row>
      <xdr:rowOff>78014</xdr:rowOff>
    </xdr:to>
    <xdr:sp macro="" textlink="">
      <xdr:nvSpPr>
        <xdr:cNvPr id="592" name="楕円 591">
          <a:extLst>
            <a:ext uri="{FF2B5EF4-FFF2-40B4-BE49-F238E27FC236}">
              <a16:creationId xmlns:a16="http://schemas.microsoft.com/office/drawing/2014/main" xmlns="" id="{00000000-0008-0000-0100-000050020000}"/>
            </a:ext>
          </a:extLst>
        </xdr:cNvPr>
        <xdr:cNvSpPr/>
      </xdr:nvSpPr>
      <xdr:spPr>
        <a:xfrm>
          <a:off x="18605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27215</xdr:rowOff>
    </xdr:from>
    <xdr:to>
      <xdr:col>102</xdr:col>
      <xdr:colOff>114300</xdr:colOff>
      <xdr:row>38</xdr:row>
      <xdr:rowOff>59872</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18656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xmlns="" id="{00000000-0008-0000-0100-000052020000}"/>
            </a:ext>
          </a:extLst>
        </xdr:cNvPr>
        <xdr:cNvSpPr txBox="1"/>
      </xdr:nvSpPr>
      <xdr:spPr>
        <a:xfrm>
          <a:off x="21075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xmlns="" id="{00000000-0008-0000-0100-000053020000}"/>
            </a:ext>
          </a:extLst>
        </xdr:cNvPr>
        <xdr:cNvSpPr txBox="1"/>
      </xdr:nvSpPr>
      <xdr:spPr>
        <a:xfrm>
          <a:off x="20199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xmlns="" id="{00000000-0008-0000-0100-000054020000}"/>
            </a:ext>
          </a:extLst>
        </xdr:cNvPr>
        <xdr:cNvSpPr txBox="1"/>
      </xdr:nvSpPr>
      <xdr:spPr>
        <a:xfrm>
          <a:off x="19310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xmlns="" id="{00000000-0008-0000-0100-000055020000}"/>
            </a:ext>
          </a:extLst>
        </xdr:cNvPr>
        <xdr:cNvSpPr txBox="1"/>
      </xdr:nvSpPr>
      <xdr:spPr>
        <a:xfrm>
          <a:off x="18421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168020</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xmlns="" id="{00000000-0008-0000-0100-000056020000}"/>
            </a:ext>
          </a:extLst>
        </xdr:cNvPr>
        <xdr:cNvSpPr txBox="1"/>
      </xdr:nvSpPr>
      <xdr:spPr>
        <a:xfrm>
          <a:off x="21075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127199</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xmlns="" id="{00000000-0008-0000-0100-000057020000}"/>
            </a:ext>
          </a:extLst>
        </xdr:cNvPr>
        <xdr:cNvSpPr txBox="1"/>
      </xdr:nvSpPr>
      <xdr:spPr>
        <a:xfrm>
          <a:off x="20199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127199</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xmlns="" id="{00000000-0008-0000-0100-000058020000}"/>
            </a:ext>
          </a:extLst>
        </xdr:cNvPr>
        <xdr:cNvSpPr txBox="1"/>
      </xdr:nvSpPr>
      <xdr:spPr>
        <a:xfrm>
          <a:off x="19310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94541</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xmlns="" id="{00000000-0008-0000-0100-000059020000}"/>
            </a:ext>
          </a:extLst>
        </xdr:cNvPr>
        <xdr:cNvSpPr txBox="1"/>
      </xdr:nvSpPr>
      <xdr:spPr>
        <a:xfrm>
          <a:off x="18421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xmlns="" id="{00000000-0008-0000-01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xmlns="" id="{00000000-0008-0000-01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xmlns="" id="{00000000-0008-0000-01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xmlns="" id="{00000000-0008-0000-0100-00006C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xmlns="" id="{00000000-0008-0000-0100-00006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xmlns="" id="{00000000-0008-0000-01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flipV="1">
          <a:off x="16318864" y="972464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xmlns="" id="{00000000-0008-0000-0100-000071020000}"/>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xmlns="" id="{00000000-0008-0000-0100-000072020000}"/>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xmlns="" id="{00000000-0008-0000-0100-000073020000}"/>
            </a:ext>
          </a:extLst>
        </xdr:cNvPr>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xmlns="" id="{00000000-0008-0000-0100-000074020000}"/>
            </a:ext>
          </a:extLst>
        </xdr:cNvPr>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xmlns="" id="{00000000-0008-0000-0100-000075020000}"/>
            </a:ext>
          </a:extLst>
        </xdr:cNvPr>
        <xdr:cNvSpPr txBox="1"/>
      </xdr:nvSpPr>
      <xdr:spPr>
        <a:xfrm>
          <a:off x="16357600" y="1016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xmlns="" id="{00000000-0008-0000-0100-000076020000}"/>
            </a:ext>
          </a:extLst>
        </xdr:cNvPr>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xmlns="" id="{00000000-0008-0000-0100-000077020000}"/>
            </a:ext>
          </a:extLst>
        </xdr:cNvPr>
        <xdr:cNvSpPr/>
      </xdr:nvSpPr>
      <xdr:spPr>
        <a:xfrm>
          <a:off x="15430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xmlns="" id="{00000000-0008-0000-0100-000078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xmlns="" id="{00000000-0008-0000-0100-000079020000}"/>
            </a:ext>
          </a:extLst>
        </xdr:cNvPr>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xmlns="" id="{00000000-0008-0000-0100-00007A020000}"/>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00000000-0008-0000-01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33782</xdr:rowOff>
    </xdr:from>
    <xdr:to>
      <xdr:col>85</xdr:col>
      <xdr:colOff>177800</xdr:colOff>
      <xdr:row>61</xdr:row>
      <xdr:rowOff>135382</xdr:rowOff>
    </xdr:to>
    <xdr:sp macro="" textlink="">
      <xdr:nvSpPr>
        <xdr:cNvPr id="640" name="楕円 639">
          <a:extLst>
            <a:ext uri="{FF2B5EF4-FFF2-40B4-BE49-F238E27FC236}">
              <a16:creationId xmlns:a16="http://schemas.microsoft.com/office/drawing/2014/main" xmlns="" id="{00000000-0008-0000-0100-000080020000}"/>
            </a:ext>
          </a:extLst>
        </xdr:cNvPr>
        <xdr:cNvSpPr/>
      </xdr:nvSpPr>
      <xdr:spPr>
        <a:xfrm>
          <a:off x="16268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12209</xdr:rowOff>
    </xdr:from>
    <xdr:ext cx="405111" cy="259045"/>
    <xdr:sp macro="" textlink="">
      <xdr:nvSpPr>
        <xdr:cNvPr id="641" name="【学校施設】&#10;有形固定資産減価償却率該当値テキスト">
          <a:extLst>
            <a:ext uri="{FF2B5EF4-FFF2-40B4-BE49-F238E27FC236}">
              <a16:creationId xmlns:a16="http://schemas.microsoft.com/office/drawing/2014/main" xmlns="" id="{00000000-0008-0000-0100-000081020000}"/>
            </a:ext>
          </a:extLst>
        </xdr:cNvPr>
        <xdr:cNvSpPr txBox="1"/>
      </xdr:nvSpPr>
      <xdr:spPr>
        <a:xfrm>
          <a:off x="16357600"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642" name="楕円 641">
          <a:extLst>
            <a:ext uri="{FF2B5EF4-FFF2-40B4-BE49-F238E27FC236}">
              <a16:creationId xmlns:a16="http://schemas.microsoft.com/office/drawing/2014/main" xmlns="" id="{00000000-0008-0000-0100-000082020000}"/>
            </a:ext>
          </a:extLst>
        </xdr:cNvPr>
        <xdr:cNvSpPr/>
      </xdr:nvSpPr>
      <xdr:spPr>
        <a:xfrm>
          <a:off x="15430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xdr:rowOff>
    </xdr:from>
    <xdr:to>
      <xdr:col>85</xdr:col>
      <xdr:colOff>127000</xdr:colOff>
      <xdr:row>61</xdr:row>
      <xdr:rowOff>84582</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15481300" y="104744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58928</xdr:rowOff>
    </xdr:from>
    <xdr:to>
      <xdr:col>76</xdr:col>
      <xdr:colOff>165100</xdr:colOff>
      <xdr:row>60</xdr:row>
      <xdr:rowOff>160528</xdr:rowOff>
    </xdr:to>
    <xdr:sp macro="" textlink="">
      <xdr:nvSpPr>
        <xdr:cNvPr id="644" name="楕円 643">
          <a:extLst>
            <a:ext uri="{FF2B5EF4-FFF2-40B4-BE49-F238E27FC236}">
              <a16:creationId xmlns:a16="http://schemas.microsoft.com/office/drawing/2014/main" xmlns="" id="{00000000-0008-0000-0100-000084020000}"/>
            </a:ext>
          </a:extLst>
        </xdr:cNvPr>
        <xdr:cNvSpPr/>
      </xdr:nvSpPr>
      <xdr:spPr>
        <a:xfrm>
          <a:off x="14541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61</xdr:row>
      <xdr:rowOff>16002</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4592300" y="103967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646" name="楕円 645">
          <a:extLst>
            <a:ext uri="{FF2B5EF4-FFF2-40B4-BE49-F238E27FC236}">
              <a16:creationId xmlns:a16="http://schemas.microsoft.com/office/drawing/2014/main" xmlns="" id="{00000000-0008-0000-0100-000086020000}"/>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109728</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3703300" y="103555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65786</xdr:rowOff>
    </xdr:from>
    <xdr:to>
      <xdr:col>67</xdr:col>
      <xdr:colOff>101600</xdr:colOff>
      <xdr:row>59</xdr:row>
      <xdr:rowOff>167386</xdr:rowOff>
    </xdr:to>
    <xdr:sp macro="" textlink="">
      <xdr:nvSpPr>
        <xdr:cNvPr id="648" name="楕円 647">
          <a:extLst>
            <a:ext uri="{FF2B5EF4-FFF2-40B4-BE49-F238E27FC236}">
              <a16:creationId xmlns:a16="http://schemas.microsoft.com/office/drawing/2014/main" xmlns="" id="{00000000-0008-0000-0100-000088020000}"/>
            </a:ext>
          </a:extLst>
        </xdr:cNvPr>
        <xdr:cNvSpPr/>
      </xdr:nvSpPr>
      <xdr:spPr>
        <a:xfrm>
          <a:off x="12763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116586</xdr:rowOff>
    </xdr:from>
    <xdr:to>
      <xdr:col>71</xdr:col>
      <xdr:colOff>177800</xdr:colOff>
      <xdr:row>60</xdr:row>
      <xdr:rowOff>68580</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2814300" y="102321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xmlns="" id="{00000000-0008-0000-0100-00008A020000}"/>
            </a:ext>
          </a:extLst>
        </xdr:cNvPr>
        <xdr:cNvSpPr txBox="1"/>
      </xdr:nvSpPr>
      <xdr:spPr>
        <a:xfrm>
          <a:off x="15266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xmlns="" id="{00000000-0008-0000-0100-00008B02000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xmlns="" id="{00000000-0008-0000-0100-00008C020000}"/>
            </a:ext>
          </a:extLst>
        </xdr:cNvPr>
        <xdr:cNvSpPr txBox="1"/>
      </xdr:nvSpPr>
      <xdr:spPr>
        <a:xfrm>
          <a:off x="13500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a:extLst>
            <a:ext uri="{FF2B5EF4-FFF2-40B4-BE49-F238E27FC236}">
              <a16:creationId xmlns:a16="http://schemas.microsoft.com/office/drawing/2014/main" xmlns="" id="{00000000-0008-0000-0100-00008D02000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654" name="n_1mainValue【学校施設】&#10;有形固定資産減価償却率">
          <a:extLst>
            <a:ext uri="{FF2B5EF4-FFF2-40B4-BE49-F238E27FC236}">
              <a16:creationId xmlns:a16="http://schemas.microsoft.com/office/drawing/2014/main" xmlns="" id="{00000000-0008-0000-0100-00008E020000}"/>
            </a:ext>
          </a:extLst>
        </xdr:cNvPr>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151655</xdr:rowOff>
    </xdr:from>
    <xdr:ext cx="405111" cy="259045"/>
    <xdr:sp macro="" textlink="">
      <xdr:nvSpPr>
        <xdr:cNvPr id="655" name="n_2mainValue【学校施設】&#10;有形固定資産減価償却率">
          <a:extLst>
            <a:ext uri="{FF2B5EF4-FFF2-40B4-BE49-F238E27FC236}">
              <a16:creationId xmlns:a16="http://schemas.microsoft.com/office/drawing/2014/main" xmlns="" id="{00000000-0008-0000-0100-00008F020000}"/>
            </a:ext>
          </a:extLst>
        </xdr:cNvPr>
        <xdr:cNvSpPr txBox="1"/>
      </xdr:nvSpPr>
      <xdr:spPr>
        <a:xfrm>
          <a:off x="14389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656" name="n_3mainValue【学校施設】&#10;有形固定資産減価償却率">
          <a:extLst>
            <a:ext uri="{FF2B5EF4-FFF2-40B4-BE49-F238E27FC236}">
              <a16:creationId xmlns:a16="http://schemas.microsoft.com/office/drawing/2014/main" xmlns="" id="{00000000-0008-0000-0100-000090020000}"/>
            </a:ext>
          </a:extLst>
        </xdr:cNvPr>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12463</xdr:rowOff>
    </xdr:from>
    <xdr:ext cx="405111" cy="259045"/>
    <xdr:sp macro="" textlink="">
      <xdr:nvSpPr>
        <xdr:cNvPr id="657" name="n_4mainValue【学校施設】&#10;有形固定資産減価償却率">
          <a:extLst>
            <a:ext uri="{FF2B5EF4-FFF2-40B4-BE49-F238E27FC236}">
              <a16:creationId xmlns:a16="http://schemas.microsoft.com/office/drawing/2014/main" xmlns="" id="{00000000-0008-0000-0100-000091020000}"/>
            </a:ext>
          </a:extLst>
        </xdr:cNvPr>
        <xdr:cNvSpPr txBox="1"/>
      </xdr:nvSpPr>
      <xdr:spPr>
        <a:xfrm>
          <a:off x="12611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xmlns="" id="{00000000-0008-0000-01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xmlns="" id="{00000000-0008-0000-01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xmlns="" id="{00000000-0008-0000-01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xmlns="" id="{00000000-0008-0000-01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xmlns="" id="{00000000-0008-0000-01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xmlns="" id="{00000000-0008-0000-01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xmlns="" id="{00000000-0008-0000-01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xmlns="" id="{00000000-0008-0000-01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xmlns="" id="{00000000-0008-0000-01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xmlns="" id="{00000000-0008-0000-0100-00009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xmlns="" id="{00000000-0008-0000-0100-00009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xmlns="" id="{00000000-0008-0000-0100-00009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xmlns="" id="{00000000-0008-0000-0100-0000A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xmlns="" id="{00000000-0008-0000-0100-0000A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xmlns="" id="{00000000-0008-0000-0100-0000A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xmlns="" id="{00000000-0008-0000-0100-0000A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xmlns="" id="{00000000-0008-0000-0100-0000A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xmlns="" id="{00000000-0008-0000-0100-0000A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xmlns="" id="{00000000-0008-0000-0100-0000A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xmlns=""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xmlns="" id="{00000000-0008-0000-01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xmlns=""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flipV="1">
          <a:off x="22160864" y="9461863"/>
          <a:ext cx="0" cy="158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xmlns="" id="{00000000-0008-0000-0100-0000AD020000}"/>
            </a:ext>
          </a:extLst>
        </xdr:cNvPr>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xmlns="" id="{00000000-0008-0000-0100-0000AF020000}"/>
            </a:ext>
          </a:extLst>
        </xdr:cNvPr>
        <xdr:cNvSpPr txBox="1"/>
      </xdr:nvSpPr>
      <xdr:spPr>
        <a:xfrm>
          <a:off x="22199600" y="9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a:off x="22072600" y="946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xmlns="" id="{00000000-0008-0000-0100-0000B1020000}"/>
            </a:ext>
          </a:extLst>
        </xdr:cNvPr>
        <xdr:cNvSpPr txBox="1"/>
      </xdr:nvSpPr>
      <xdr:spPr>
        <a:xfrm>
          <a:off x="22199600" y="1056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xmlns="" id="{00000000-0008-0000-0100-0000B2020000}"/>
            </a:ext>
          </a:extLst>
        </xdr:cNvPr>
        <xdr:cNvSpPr/>
      </xdr:nvSpPr>
      <xdr:spPr>
        <a:xfrm>
          <a:off x="22110700" y="1071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xmlns="" id="{00000000-0008-0000-0100-0000B3020000}"/>
            </a:ext>
          </a:extLst>
        </xdr:cNvPr>
        <xdr:cNvSpPr/>
      </xdr:nvSpPr>
      <xdr:spPr>
        <a:xfrm>
          <a:off x="21272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xmlns="" id="{00000000-0008-0000-0100-0000B4020000}"/>
            </a:ext>
          </a:extLst>
        </xdr:cNvPr>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xmlns="" id="{00000000-0008-0000-0100-0000B5020000}"/>
            </a:ext>
          </a:extLst>
        </xdr:cNvPr>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xmlns="" id="{00000000-0008-0000-0100-0000B6020000}"/>
            </a:ext>
          </a:extLst>
        </xdr:cNvPr>
        <xdr:cNvSpPr/>
      </xdr:nvSpPr>
      <xdr:spPr>
        <a:xfrm>
          <a:off x="18605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90715</xdr:rowOff>
    </xdr:from>
    <xdr:to>
      <xdr:col>116</xdr:col>
      <xdr:colOff>114300</xdr:colOff>
      <xdr:row>63</xdr:row>
      <xdr:rowOff>20865</xdr:rowOff>
    </xdr:to>
    <xdr:sp macro="" textlink="">
      <xdr:nvSpPr>
        <xdr:cNvPr id="700" name="楕円 699">
          <a:extLst>
            <a:ext uri="{FF2B5EF4-FFF2-40B4-BE49-F238E27FC236}">
              <a16:creationId xmlns:a16="http://schemas.microsoft.com/office/drawing/2014/main" xmlns="" id="{00000000-0008-0000-0100-0000BC020000}"/>
            </a:ext>
          </a:extLst>
        </xdr:cNvPr>
        <xdr:cNvSpPr/>
      </xdr:nvSpPr>
      <xdr:spPr>
        <a:xfrm>
          <a:off x="22110700" y="107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69142</xdr:rowOff>
    </xdr:from>
    <xdr:ext cx="469744" cy="259045"/>
    <xdr:sp macro="" textlink="">
      <xdr:nvSpPr>
        <xdr:cNvPr id="701" name="【学校施設】&#10;一人当たり面積該当値テキスト">
          <a:extLst>
            <a:ext uri="{FF2B5EF4-FFF2-40B4-BE49-F238E27FC236}">
              <a16:creationId xmlns:a16="http://schemas.microsoft.com/office/drawing/2014/main" xmlns="" id="{00000000-0008-0000-0100-0000BD020000}"/>
            </a:ext>
          </a:extLst>
        </xdr:cNvPr>
        <xdr:cNvSpPr txBox="1"/>
      </xdr:nvSpPr>
      <xdr:spPr>
        <a:xfrm>
          <a:off x="22199600"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76563</xdr:rowOff>
    </xdr:from>
    <xdr:to>
      <xdr:col>112</xdr:col>
      <xdr:colOff>38100</xdr:colOff>
      <xdr:row>63</xdr:row>
      <xdr:rowOff>6713</xdr:rowOff>
    </xdr:to>
    <xdr:sp macro="" textlink="">
      <xdr:nvSpPr>
        <xdr:cNvPr id="702" name="楕円 701">
          <a:extLst>
            <a:ext uri="{FF2B5EF4-FFF2-40B4-BE49-F238E27FC236}">
              <a16:creationId xmlns:a16="http://schemas.microsoft.com/office/drawing/2014/main" xmlns="" id="{00000000-0008-0000-0100-0000BE020000}"/>
            </a:ext>
          </a:extLst>
        </xdr:cNvPr>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141515</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a:off x="21323300" y="10757263"/>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704" name="楕円 703">
          <a:extLst>
            <a:ext uri="{FF2B5EF4-FFF2-40B4-BE49-F238E27FC236}">
              <a16:creationId xmlns:a16="http://schemas.microsoft.com/office/drawing/2014/main" xmlns="" id="{00000000-0008-0000-0100-0000C0020000}"/>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127363</xdr:rowOff>
    </xdr:from>
    <xdr:to>
      <xdr:col>111</xdr:col>
      <xdr:colOff>177800</xdr:colOff>
      <xdr:row>62</xdr:row>
      <xdr:rowOff>137160</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flipV="1">
          <a:off x="20434300" y="107572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98334</xdr:rowOff>
    </xdr:from>
    <xdr:to>
      <xdr:col>102</xdr:col>
      <xdr:colOff>165100</xdr:colOff>
      <xdr:row>63</xdr:row>
      <xdr:rowOff>28484</xdr:rowOff>
    </xdr:to>
    <xdr:sp macro="" textlink="">
      <xdr:nvSpPr>
        <xdr:cNvPr id="706" name="楕円 705">
          <a:extLst>
            <a:ext uri="{FF2B5EF4-FFF2-40B4-BE49-F238E27FC236}">
              <a16:creationId xmlns:a16="http://schemas.microsoft.com/office/drawing/2014/main" xmlns="" id="{00000000-0008-0000-0100-0000C2020000}"/>
            </a:ext>
          </a:extLst>
        </xdr:cNvPr>
        <xdr:cNvSpPr/>
      </xdr:nvSpPr>
      <xdr:spPr>
        <a:xfrm>
          <a:off x="19494500" y="107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149134</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flipV="1">
          <a:off x="19545300" y="1076706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97246</xdr:rowOff>
    </xdr:from>
    <xdr:to>
      <xdr:col>98</xdr:col>
      <xdr:colOff>38100</xdr:colOff>
      <xdr:row>63</xdr:row>
      <xdr:rowOff>27396</xdr:rowOff>
    </xdr:to>
    <xdr:sp macro="" textlink="">
      <xdr:nvSpPr>
        <xdr:cNvPr id="708" name="楕円 707">
          <a:extLst>
            <a:ext uri="{FF2B5EF4-FFF2-40B4-BE49-F238E27FC236}">
              <a16:creationId xmlns:a16="http://schemas.microsoft.com/office/drawing/2014/main" xmlns="" id="{00000000-0008-0000-0100-0000C4020000}"/>
            </a:ext>
          </a:extLst>
        </xdr:cNvPr>
        <xdr:cNvSpPr/>
      </xdr:nvSpPr>
      <xdr:spPr>
        <a:xfrm>
          <a:off x="18605500" y="10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148046</xdr:rowOff>
    </xdr:from>
    <xdr:to>
      <xdr:col>102</xdr:col>
      <xdr:colOff>114300</xdr:colOff>
      <xdr:row>62</xdr:row>
      <xdr:rowOff>149134</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a:off x="18656300" y="1077794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710" name="n_1aveValue【学校施設】&#10;一人当たり面積">
          <a:extLst>
            <a:ext uri="{FF2B5EF4-FFF2-40B4-BE49-F238E27FC236}">
              <a16:creationId xmlns:a16="http://schemas.microsoft.com/office/drawing/2014/main" xmlns="" id="{00000000-0008-0000-0100-0000C6020000}"/>
            </a:ext>
          </a:extLst>
        </xdr:cNvPr>
        <xdr:cNvSpPr txBox="1"/>
      </xdr:nvSpPr>
      <xdr:spPr>
        <a:xfrm>
          <a:off x="210757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1" name="n_2aveValue【学校施設】&#10;一人当たり面積">
          <a:extLst>
            <a:ext uri="{FF2B5EF4-FFF2-40B4-BE49-F238E27FC236}">
              <a16:creationId xmlns:a16="http://schemas.microsoft.com/office/drawing/2014/main" xmlns="" id="{00000000-0008-0000-0100-0000C7020000}"/>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2" name="n_3aveValue【学校施設】&#10;一人当たり面積">
          <a:extLst>
            <a:ext uri="{FF2B5EF4-FFF2-40B4-BE49-F238E27FC236}">
              <a16:creationId xmlns:a16="http://schemas.microsoft.com/office/drawing/2014/main" xmlns="" id="{00000000-0008-0000-0100-0000C8020000}"/>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713" name="n_4aveValue【学校施設】&#10;一人当たり面積">
          <a:extLst>
            <a:ext uri="{FF2B5EF4-FFF2-40B4-BE49-F238E27FC236}">
              <a16:creationId xmlns:a16="http://schemas.microsoft.com/office/drawing/2014/main" xmlns="" id="{00000000-0008-0000-0100-0000C9020000}"/>
            </a:ext>
          </a:extLst>
        </xdr:cNvPr>
        <xdr:cNvSpPr txBox="1"/>
      </xdr:nvSpPr>
      <xdr:spPr>
        <a:xfrm>
          <a:off x="18421427" y="1083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23240</xdr:rowOff>
    </xdr:from>
    <xdr:ext cx="469744" cy="259045"/>
    <xdr:sp macro="" textlink="">
      <xdr:nvSpPr>
        <xdr:cNvPr id="714" name="n_1mainValue【学校施設】&#10;一人当たり面積">
          <a:extLst>
            <a:ext uri="{FF2B5EF4-FFF2-40B4-BE49-F238E27FC236}">
              <a16:creationId xmlns:a16="http://schemas.microsoft.com/office/drawing/2014/main" xmlns="" id="{00000000-0008-0000-0100-0000CA020000}"/>
            </a:ext>
          </a:extLst>
        </xdr:cNvPr>
        <xdr:cNvSpPr txBox="1"/>
      </xdr:nvSpPr>
      <xdr:spPr>
        <a:xfrm>
          <a:off x="21075727" y="104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715" name="n_2mainValue【学校施設】&#10;一人当たり面積">
          <a:extLst>
            <a:ext uri="{FF2B5EF4-FFF2-40B4-BE49-F238E27FC236}">
              <a16:creationId xmlns:a16="http://schemas.microsoft.com/office/drawing/2014/main" xmlns="" id="{00000000-0008-0000-0100-0000CB020000}"/>
            </a:ext>
          </a:extLst>
        </xdr:cNvPr>
        <xdr:cNvSpPr txBox="1"/>
      </xdr:nvSpPr>
      <xdr:spPr>
        <a:xfrm>
          <a:off x="20199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45011</xdr:rowOff>
    </xdr:from>
    <xdr:ext cx="469744" cy="259045"/>
    <xdr:sp macro="" textlink="">
      <xdr:nvSpPr>
        <xdr:cNvPr id="716" name="n_3mainValue【学校施設】&#10;一人当たり面積">
          <a:extLst>
            <a:ext uri="{FF2B5EF4-FFF2-40B4-BE49-F238E27FC236}">
              <a16:creationId xmlns:a16="http://schemas.microsoft.com/office/drawing/2014/main" xmlns="" id="{00000000-0008-0000-0100-0000CC020000}"/>
            </a:ext>
          </a:extLst>
        </xdr:cNvPr>
        <xdr:cNvSpPr txBox="1"/>
      </xdr:nvSpPr>
      <xdr:spPr>
        <a:xfrm>
          <a:off x="19310427" y="1050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43923</xdr:rowOff>
    </xdr:from>
    <xdr:ext cx="469744" cy="259045"/>
    <xdr:sp macro="" textlink="">
      <xdr:nvSpPr>
        <xdr:cNvPr id="717" name="n_4mainValue【学校施設】&#10;一人当たり面積">
          <a:extLst>
            <a:ext uri="{FF2B5EF4-FFF2-40B4-BE49-F238E27FC236}">
              <a16:creationId xmlns:a16="http://schemas.microsoft.com/office/drawing/2014/main" xmlns="" id="{00000000-0008-0000-0100-0000CD020000}"/>
            </a:ext>
          </a:extLst>
        </xdr:cNvPr>
        <xdr:cNvSpPr txBox="1"/>
      </xdr:nvSpPr>
      <xdr:spPr>
        <a:xfrm>
          <a:off x="18421427" y="105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xmlns=""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xmlns=""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xmlns=""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xmlns=""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xmlns=""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xmlns=""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xmlns=""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xmlns="" id="{00000000-0008-0000-01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xmlns="" id="{00000000-0008-0000-01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xmlns="" id="{00000000-0008-0000-01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xmlns="" id="{00000000-0008-0000-01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xmlns="" id="{00000000-0008-0000-01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xmlns="" id="{00000000-0008-0000-0100-0000DA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xmlns="" id="{00000000-0008-0000-01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xmlns="" id="{00000000-0008-0000-01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xmlns="" id="{00000000-0008-0000-01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xmlns="" id="{00000000-0008-0000-01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xmlns="" id="{00000000-0008-0000-01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xmlns="" id="{00000000-0008-0000-01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xmlns="" id="{00000000-0008-0000-01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xmlns="" id="{00000000-0008-0000-01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xmlns="" id="{00000000-0008-0000-01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xmlns="" id="{00000000-0008-0000-0100-0000E4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xmlns="" id="{00000000-0008-0000-01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xmlns="" id="{00000000-0008-0000-0100-0000E6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xmlns="" id="{00000000-0008-0000-01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xmlns="" id="{00000000-0008-0000-0100-0000E8020000}"/>
            </a:ext>
          </a:extLst>
        </xdr:cNvPr>
        <xdr:cNvCxnSpPr/>
      </xdr:nvCxnSpPr>
      <xdr:spPr>
        <a:xfrm flipV="1">
          <a:off x="16318864" y="13228320"/>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xmlns="" id="{00000000-0008-0000-0100-0000E9020000}"/>
            </a:ext>
          </a:extLst>
        </xdr:cNvPr>
        <xdr:cNvSpPr txBox="1"/>
      </xdr:nvSpPr>
      <xdr:spPr>
        <a:xfrm>
          <a:off x="163576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xmlns="" id="{00000000-0008-0000-0100-0000EB020000}"/>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xmlns="" id="{00000000-0008-0000-0100-0000EC020000}"/>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749" name="【児童館】&#10;有形固定資産減価償却率平均値テキスト">
          <a:extLst>
            <a:ext uri="{FF2B5EF4-FFF2-40B4-BE49-F238E27FC236}">
              <a16:creationId xmlns:a16="http://schemas.microsoft.com/office/drawing/2014/main" xmlns="" id="{00000000-0008-0000-0100-0000ED020000}"/>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xmlns="" id="{00000000-0008-0000-0100-0000EE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xmlns="" id="{00000000-0008-0000-0100-0000EF020000}"/>
            </a:ext>
          </a:extLst>
        </xdr:cNvPr>
        <xdr:cNvSpPr/>
      </xdr:nvSpPr>
      <xdr:spPr>
        <a:xfrm>
          <a:off x="15430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xmlns="" id="{00000000-0008-0000-0100-0000F0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xmlns="" id="{00000000-0008-0000-0100-0000F1020000}"/>
            </a:ext>
          </a:extLst>
        </xdr:cNvPr>
        <xdr:cNvSpPr/>
      </xdr:nvSpPr>
      <xdr:spPr>
        <a:xfrm>
          <a:off x="1365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xmlns="" id="{00000000-0008-0000-0100-0000F2020000}"/>
            </a:ext>
          </a:extLst>
        </xdr:cNvPr>
        <xdr:cNvSpPr/>
      </xdr:nvSpPr>
      <xdr:spPr>
        <a:xfrm>
          <a:off x="127635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00000000-0008-0000-01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00000000-0008-0000-01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00000000-0008-0000-01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88537</xdr:rowOff>
    </xdr:from>
    <xdr:to>
      <xdr:col>85</xdr:col>
      <xdr:colOff>177800</xdr:colOff>
      <xdr:row>81</xdr:row>
      <xdr:rowOff>18687</xdr:rowOff>
    </xdr:to>
    <xdr:sp macro="" textlink="">
      <xdr:nvSpPr>
        <xdr:cNvPr id="760" name="楕円 759">
          <a:extLst>
            <a:ext uri="{FF2B5EF4-FFF2-40B4-BE49-F238E27FC236}">
              <a16:creationId xmlns:a16="http://schemas.microsoft.com/office/drawing/2014/main" xmlns="" id="{00000000-0008-0000-0100-0000F8020000}"/>
            </a:ext>
          </a:extLst>
        </xdr:cNvPr>
        <xdr:cNvSpPr/>
      </xdr:nvSpPr>
      <xdr:spPr>
        <a:xfrm>
          <a:off x="16268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111414</xdr:rowOff>
    </xdr:from>
    <xdr:ext cx="405111" cy="259045"/>
    <xdr:sp macro="" textlink="">
      <xdr:nvSpPr>
        <xdr:cNvPr id="761" name="【児童館】&#10;有形固定資産減価償却率該当値テキスト">
          <a:extLst>
            <a:ext uri="{FF2B5EF4-FFF2-40B4-BE49-F238E27FC236}">
              <a16:creationId xmlns:a16="http://schemas.microsoft.com/office/drawing/2014/main" xmlns="" id="{00000000-0008-0000-0100-0000F9020000}"/>
            </a:ext>
          </a:extLst>
        </xdr:cNvPr>
        <xdr:cNvSpPr txBox="1"/>
      </xdr:nvSpPr>
      <xdr:spPr>
        <a:xfrm>
          <a:off x="16357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39551</xdr:rowOff>
    </xdr:from>
    <xdr:to>
      <xdr:col>81</xdr:col>
      <xdr:colOff>101600</xdr:colOff>
      <xdr:row>80</xdr:row>
      <xdr:rowOff>141151</xdr:rowOff>
    </xdr:to>
    <xdr:sp macro="" textlink="">
      <xdr:nvSpPr>
        <xdr:cNvPr id="762" name="楕円 761">
          <a:extLst>
            <a:ext uri="{FF2B5EF4-FFF2-40B4-BE49-F238E27FC236}">
              <a16:creationId xmlns:a16="http://schemas.microsoft.com/office/drawing/2014/main" xmlns="" id="{00000000-0008-0000-0100-0000FA020000}"/>
            </a:ext>
          </a:extLst>
        </xdr:cNvPr>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80</xdr:row>
      <xdr:rowOff>139337</xdr:rowOff>
    </xdr:to>
    <xdr:cxnSp macro="">
      <xdr:nvCxnSpPr>
        <xdr:cNvPr id="763" name="直線コネクタ 762">
          <a:extLst>
            <a:ext uri="{FF2B5EF4-FFF2-40B4-BE49-F238E27FC236}">
              <a16:creationId xmlns:a16="http://schemas.microsoft.com/office/drawing/2014/main" xmlns="" id="{00000000-0008-0000-0100-0000FB020000}"/>
            </a:ext>
          </a:extLst>
        </xdr:cNvPr>
        <xdr:cNvCxnSpPr/>
      </xdr:nvCxnSpPr>
      <xdr:spPr>
        <a:xfrm>
          <a:off x="15481300" y="138063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764" name="楕円 763">
          <a:extLst>
            <a:ext uri="{FF2B5EF4-FFF2-40B4-BE49-F238E27FC236}">
              <a16:creationId xmlns:a16="http://schemas.microsoft.com/office/drawing/2014/main" xmlns="" id="{00000000-0008-0000-0100-0000FC020000}"/>
            </a:ext>
          </a:extLst>
        </xdr:cNvPr>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90351</xdr:rowOff>
    </xdr:from>
    <xdr:to>
      <xdr:col>81</xdr:col>
      <xdr:colOff>50800</xdr:colOff>
      <xdr:row>80</xdr:row>
      <xdr:rowOff>90351</xdr:rowOff>
    </xdr:to>
    <xdr:cxnSp macro="">
      <xdr:nvCxnSpPr>
        <xdr:cNvPr id="765" name="直線コネクタ 764">
          <a:extLst>
            <a:ext uri="{FF2B5EF4-FFF2-40B4-BE49-F238E27FC236}">
              <a16:creationId xmlns:a16="http://schemas.microsoft.com/office/drawing/2014/main" xmlns="" id="{00000000-0008-0000-0100-0000FD020000}"/>
            </a:ext>
          </a:extLst>
        </xdr:cNvPr>
        <xdr:cNvCxnSpPr/>
      </xdr:nvCxnSpPr>
      <xdr:spPr>
        <a:xfrm>
          <a:off x="14592300" y="138063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766" name="楕円 765">
          <a:extLst>
            <a:ext uri="{FF2B5EF4-FFF2-40B4-BE49-F238E27FC236}">
              <a16:creationId xmlns:a16="http://schemas.microsoft.com/office/drawing/2014/main" xmlns="" id="{00000000-0008-0000-0100-0000FE020000}"/>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90351</xdr:rowOff>
    </xdr:to>
    <xdr:cxnSp macro="">
      <xdr:nvCxnSpPr>
        <xdr:cNvPr id="767" name="直線コネクタ 766">
          <a:extLst>
            <a:ext uri="{FF2B5EF4-FFF2-40B4-BE49-F238E27FC236}">
              <a16:creationId xmlns:a16="http://schemas.microsoft.com/office/drawing/2014/main" xmlns="" id="{00000000-0008-0000-0100-0000FF020000}"/>
            </a:ext>
          </a:extLst>
        </xdr:cNvPr>
        <xdr:cNvCxnSpPr/>
      </xdr:nvCxnSpPr>
      <xdr:spPr>
        <a:xfrm>
          <a:off x="13703300" y="137932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xdr:rowOff>
    </xdr:from>
    <xdr:to>
      <xdr:col>67</xdr:col>
      <xdr:colOff>101600</xdr:colOff>
      <xdr:row>80</xdr:row>
      <xdr:rowOff>108494</xdr:rowOff>
    </xdr:to>
    <xdr:sp macro="" textlink="">
      <xdr:nvSpPr>
        <xdr:cNvPr id="768" name="楕円 767">
          <a:extLst>
            <a:ext uri="{FF2B5EF4-FFF2-40B4-BE49-F238E27FC236}">
              <a16:creationId xmlns:a16="http://schemas.microsoft.com/office/drawing/2014/main" xmlns="" id="{00000000-0008-0000-0100-000000030000}"/>
            </a:ext>
          </a:extLst>
        </xdr:cNvPr>
        <xdr:cNvSpPr/>
      </xdr:nvSpPr>
      <xdr:spPr>
        <a:xfrm>
          <a:off x="12763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57694</xdr:rowOff>
    </xdr:from>
    <xdr:to>
      <xdr:col>71</xdr:col>
      <xdr:colOff>177800</xdr:colOff>
      <xdr:row>80</xdr:row>
      <xdr:rowOff>77288</xdr:rowOff>
    </xdr:to>
    <xdr:cxnSp macro="">
      <xdr:nvCxnSpPr>
        <xdr:cNvPr id="769" name="直線コネクタ 768">
          <a:extLst>
            <a:ext uri="{FF2B5EF4-FFF2-40B4-BE49-F238E27FC236}">
              <a16:creationId xmlns:a16="http://schemas.microsoft.com/office/drawing/2014/main" xmlns="" id="{00000000-0008-0000-0100-000001030000}"/>
            </a:ext>
          </a:extLst>
        </xdr:cNvPr>
        <xdr:cNvCxnSpPr/>
      </xdr:nvCxnSpPr>
      <xdr:spPr>
        <a:xfrm>
          <a:off x="12814300" y="137736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124114</xdr:rowOff>
    </xdr:from>
    <xdr:ext cx="405111" cy="259045"/>
    <xdr:sp macro="" textlink="">
      <xdr:nvSpPr>
        <xdr:cNvPr id="770" name="n_1aveValue【児童館】&#10;有形固定資産減価償却率">
          <a:extLst>
            <a:ext uri="{FF2B5EF4-FFF2-40B4-BE49-F238E27FC236}">
              <a16:creationId xmlns:a16="http://schemas.microsoft.com/office/drawing/2014/main" xmlns="" id="{00000000-0008-0000-0100-000002030000}"/>
            </a:ext>
          </a:extLst>
        </xdr:cNvPr>
        <xdr:cNvSpPr txBox="1"/>
      </xdr:nvSpPr>
      <xdr:spPr>
        <a:xfrm>
          <a:off x="152660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771" name="n_2aveValue【児童館】&#10;有形固定資産減価償却率">
          <a:extLst>
            <a:ext uri="{FF2B5EF4-FFF2-40B4-BE49-F238E27FC236}">
              <a16:creationId xmlns:a16="http://schemas.microsoft.com/office/drawing/2014/main" xmlns="" id="{00000000-0008-0000-0100-000003030000}"/>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88191</xdr:rowOff>
    </xdr:from>
    <xdr:ext cx="405111" cy="259045"/>
    <xdr:sp macro="" textlink="">
      <xdr:nvSpPr>
        <xdr:cNvPr id="772" name="n_3aveValue【児童館】&#10;有形固定資産減価償却率">
          <a:extLst>
            <a:ext uri="{FF2B5EF4-FFF2-40B4-BE49-F238E27FC236}">
              <a16:creationId xmlns:a16="http://schemas.microsoft.com/office/drawing/2014/main" xmlns="" id="{00000000-0008-0000-0100-000004030000}"/>
            </a:ext>
          </a:extLst>
        </xdr:cNvPr>
        <xdr:cNvSpPr txBox="1"/>
      </xdr:nvSpPr>
      <xdr:spPr>
        <a:xfrm>
          <a:off x="13500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84926</xdr:rowOff>
    </xdr:from>
    <xdr:ext cx="405111" cy="259045"/>
    <xdr:sp macro="" textlink="">
      <xdr:nvSpPr>
        <xdr:cNvPr id="773" name="n_4aveValue【児童館】&#10;有形固定資産減価償却率">
          <a:extLst>
            <a:ext uri="{FF2B5EF4-FFF2-40B4-BE49-F238E27FC236}">
              <a16:creationId xmlns:a16="http://schemas.microsoft.com/office/drawing/2014/main" xmlns="" id="{00000000-0008-0000-0100-000005030000}"/>
            </a:ext>
          </a:extLst>
        </xdr:cNvPr>
        <xdr:cNvSpPr txBox="1"/>
      </xdr:nvSpPr>
      <xdr:spPr>
        <a:xfrm>
          <a:off x="12611744"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157678</xdr:rowOff>
    </xdr:from>
    <xdr:ext cx="405111" cy="259045"/>
    <xdr:sp macro="" textlink="">
      <xdr:nvSpPr>
        <xdr:cNvPr id="774" name="n_1mainValue【児童館】&#10;有形固定資産減価償却率">
          <a:extLst>
            <a:ext uri="{FF2B5EF4-FFF2-40B4-BE49-F238E27FC236}">
              <a16:creationId xmlns:a16="http://schemas.microsoft.com/office/drawing/2014/main" xmlns="" id="{00000000-0008-0000-0100-000006030000}"/>
            </a:ext>
          </a:extLst>
        </xdr:cNvPr>
        <xdr:cNvSpPr txBox="1"/>
      </xdr:nvSpPr>
      <xdr:spPr>
        <a:xfrm>
          <a:off x="15266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775" name="n_2mainValue【児童館】&#10;有形固定資産減価償却率">
          <a:extLst>
            <a:ext uri="{FF2B5EF4-FFF2-40B4-BE49-F238E27FC236}">
              <a16:creationId xmlns:a16="http://schemas.microsoft.com/office/drawing/2014/main" xmlns="" id="{00000000-0008-0000-0100-000007030000}"/>
            </a:ext>
          </a:extLst>
        </xdr:cNvPr>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776" name="n_3mainValue【児童館】&#10;有形固定資産減価償却率">
          <a:extLst>
            <a:ext uri="{FF2B5EF4-FFF2-40B4-BE49-F238E27FC236}">
              <a16:creationId xmlns:a16="http://schemas.microsoft.com/office/drawing/2014/main" xmlns="" id="{00000000-0008-0000-0100-000008030000}"/>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125021</xdr:rowOff>
    </xdr:from>
    <xdr:ext cx="405111" cy="259045"/>
    <xdr:sp macro="" textlink="">
      <xdr:nvSpPr>
        <xdr:cNvPr id="777" name="n_4mainValue【児童館】&#10;有形固定資産減価償却率">
          <a:extLst>
            <a:ext uri="{FF2B5EF4-FFF2-40B4-BE49-F238E27FC236}">
              <a16:creationId xmlns:a16="http://schemas.microsoft.com/office/drawing/2014/main" xmlns="" id="{00000000-0008-0000-0100-000009030000}"/>
            </a:ext>
          </a:extLst>
        </xdr:cNvPr>
        <xdr:cNvSpPr txBox="1"/>
      </xdr:nvSpPr>
      <xdr:spPr>
        <a:xfrm>
          <a:off x="12611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xmlns="" id="{00000000-0008-0000-01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xmlns="" id="{00000000-0008-0000-01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xmlns="" id="{00000000-0008-0000-01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xmlns="" id="{00000000-0008-0000-01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xmlns="" id="{00000000-0008-0000-01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xmlns="" id="{00000000-0008-0000-01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xmlns="" id="{00000000-0008-0000-01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xmlns="" id="{00000000-0008-0000-01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xmlns="" id="{00000000-0008-0000-01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xmlns="" id="{00000000-0008-0000-01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xmlns="" id="{00000000-0008-0000-01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xmlns="" id="{00000000-0008-0000-01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xmlns="" id="{00000000-0008-0000-01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xmlns="" id="{00000000-0008-0000-01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xmlns="" id="{00000000-0008-0000-01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xmlns="" id="{00000000-0008-0000-01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xmlns="" id="{00000000-0008-0000-01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xmlns="" id="{00000000-0008-0000-01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xmlns="" id="{00000000-0008-0000-01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xmlns="" id="{00000000-0008-0000-01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xmlns="" id="{00000000-0008-0000-01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xmlns="" id="{00000000-0008-0000-01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xmlns="" id="{00000000-0008-0000-01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xmlns="" id="{00000000-0008-0000-0100-000021030000}"/>
            </a:ext>
          </a:extLst>
        </xdr:cNvPr>
        <xdr:cNvCxnSpPr/>
      </xdr:nvCxnSpPr>
      <xdr:spPr>
        <a:xfrm flipV="1">
          <a:off x="22160864" y="1352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xmlns="" id="{00000000-0008-0000-0100-000022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xmlns="" id="{00000000-0008-0000-0100-000023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xmlns="" id="{00000000-0008-0000-0100-000024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xmlns="" id="{00000000-0008-0000-0100-000025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6" name="【児童館】&#10;一人当たり面積平均値テキスト">
          <a:extLst>
            <a:ext uri="{FF2B5EF4-FFF2-40B4-BE49-F238E27FC236}">
              <a16:creationId xmlns:a16="http://schemas.microsoft.com/office/drawing/2014/main" xmlns="" id="{00000000-0008-0000-0100-00002603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xmlns="" id="{00000000-0008-0000-0100-000027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xmlns="" id="{00000000-0008-0000-0100-00002803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xmlns="" id="{00000000-0008-0000-0100-000029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xmlns="" id="{00000000-0008-0000-0100-00002A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xmlns="" id="{00000000-0008-0000-0100-00002B030000}"/>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00000000-0008-0000-01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00000000-0008-0000-01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00000000-0008-0000-01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0000000-0008-0000-01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817" name="楕円 816">
          <a:extLst>
            <a:ext uri="{FF2B5EF4-FFF2-40B4-BE49-F238E27FC236}">
              <a16:creationId xmlns:a16="http://schemas.microsoft.com/office/drawing/2014/main" xmlns="" id="{00000000-0008-0000-0100-000031030000}"/>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818" name="【児童館】&#10;一人当たり面積該当値テキスト">
          <a:extLst>
            <a:ext uri="{FF2B5EF4-FFF2-40B4-BE49-F238E27FC236}">
              <a16:creationId xmlns:a16="http://schemas.microsoft.com/office/drawing/2014/main" xmlns="" id="{00000000-0008-0000-0100-000032030000}"/>
            </a:ext>
          </a:extLst>
        </xdr:cNvPr>
        <xdr:cNvSpPr txBox="1"/>
      </xdr:nvSpPr>
      <xdr:spPr>
        <a:xfrm>
          <a:off x="221996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819" name="楕円 818">
          <a:extLst>
            <a:ext uri="{FF2B5EF4-FFF2-40B4-BE49-F238E27FC236}">
              <a16:creationId xmlns:a16="http://schemas.microsoft.com/office/drawing/2014/main" xmlns="" id="{00000000-0008-0000-0100-000033030000}"/>
            </a:ext>
          </a:extLst>
        </xdr:cNvPr>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152400</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a:off x="21323300" y="13373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821" name="楕円 820">
          <a:extLst>
            <a:ext uri="{FF2B5EF4-FFF2-40B4-BE49-F238E27FC236}">
              <a16:creationId xmlns:a16="http://schemas.microsoft.com/office/drawing/2014/main" xmlns="" id="{00000000-0008-0000-0100-000035030000}"/>
            </a:ext>
          </a:extLst>
        </xdr:cNvPr>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152400</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flipV="1">
          <a:off x="20434300" y="1337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139700</xdr:rowOff>
    </xdr:from>
    <xdr:to>
      <xdr:col>102</xdr:col>
      <xdr:colOff>165100</xdr:colOff>
      <xdr:row>79</xdr:row>
      <xdr:rowOff>69850</xdr:rowOff>
    </xdr:to>
    <xdr:sp macro="" textlink="">
      <xdr:nvSpPr>
        <xdr:cNvPr id="823" name="楕円 822">
          <a:extLst>
            <a:ext uri="{FF2B5EF4-FFF2-40B4-BE49-F238E27FC236}">
              <a16:creationId xmlns:a16="http://schemas.microsoft.com/office/drawing/2014/main" xmlns="" id="{00000000-0008-0000-0100-000037030000}"/>
            </a:ext>
          </a:extLst>
        </xdr:cNvPr>
        <xdr:cNvSpPr/>
      </xdr:nvSpPr>
      <xdr:spPr>
        <a:xfrm>
          <a:off x="19494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19050</xdr:rowOff>
    </xdr:to>
    <xdr:cxnSp macro="">
      <xdr:nvCxnSpPr>
        <xdr:cNvPr id="824" name="直線コネクタ 823">
          <a:extLst>
            <a:ext uri="{FF2B5EF4-FFF2-40B4-BE49-F238E27FC236}">
              <a16:creationId xmlns:a16="http://schemas.microsoft.com/office/drawing/2014/main" xmlns="" id="{00000000-0008-0000-0100-000038030000}"/>
            </a:ext>
          </a:extLst>
        </xdr:cNvPr>
        <xdr:cNvCxnSpPr/>
      </xdr:nvCxnSpPr>
      <xdr:spPr>
        <a:xfrm flipV="1">
          <a:off x="195453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xdr:rowOff>
    </xdr:from>
    <xdr:to>
      <xdr:col>98</xdr:col>
      <xdr:colOff>38100</xdr:colOff>
      <xdr:row>79</xdr:row>
      <xdr:rowOff>107950</xdr:rowOff>
    </xdr:to>
    <xdr:sp macro="" textlink="">
      <xdr:nvSpPr>
        <xdr:cNvPr id="825" name="楕円 824">
          <a:extLst>
            <a:ext uri="{FF2B5EF4-FFF2-40B4-BE49-F238E27FC236}">
              <a16:creationId xmlns:a16="http://schemas.microsoft.com/office/drawing/2014/main" xmlns="" id="{00000000-0008-0000-0100-000039030000}"/>
            </a:ext>
          </a:extLst>
        </xdr:cNvPr>
        <xdr:cNvSpPr/>
      </xdr:nvSpPr>
      <xdr:spPr>
        <a:xfrm>
          <a:off x="18605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19050</xdr:rowOff>
    </xdr:from>
    <xdr:to>
      <xdr:col>102</xdr:col>
      <xdr:colOff>114300</xdr:colOff>
      <xdr:row>79</xdr:row>
      <xdr:rowOff>57150</xdr:rowOff>
    </xdr:to>
    <xdr:cxnSp macro="">
      <xdr:nvCxnSpPr>
        <xdr:cNvPr id="826" name="直線コネクタ 825">
          <a:extLst>
            <a:ext uri="{FF2B5EF4-FFF2-40B4-BE49-F238E27FC236}">
              <a16:creationId xmlns:a16="http://schemas.microsoft.com/office/drawing/2014/main" xmlns="" id="{00000000-0008-0000-0100-00003A030000}"/>
            </a:ext>
          </a:extLst>
        </xdr:cNvPr>
        <xdr:cNvCxnSpPr/>
      </xdr:nvCxnSpPr>
      <xdr:spPr>
        <a:xfrm flipV="1">
          <a:off x="18656300" y="1356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27" name="n_1aveValue【児童館】&#10;一人当たり面積">
          <a:extLst>
            <a:ext uri="{FF2B5EF4-FFF2-40B4-BE49-F238E27FC236}">
              <a16:creationId xmlns:a16="http://schemas.microsoft.com/office/drawing/2014/main" xmlns="" id="{00000000-0008-0000-0100-00003B03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8" name="n_2aveValue【児童館】&#10;一人当たり面積">
          <a:extLst>
            <a:ext uri="{FF2B5EF4-FFF2-40B4-BE49-F238E27FC236}">
              <a16:creationId xmlns:a16="http://schemas.microsoft.com/office/drawing/2014/main" xmlns="" id="{00000000-0008-0000-0100-00003C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9" name="n_3aveValue【児童館】&#10;一人当たり面積">
          <a:extLst>
            <a:ext uri="{FF2B5EF4-FFF2-40B4-BE49-F238E27FC236}">
              <a16:creationId xmlns:a16="http://schemas.microsoft.com/office/drawing/2014/main" xmlns="" id="{00000000-0008-0000-0100-00003D03000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30" name="n_4aveValue【児童館】&#10;一人当たり面積">
          <a:extLst>
            <a:ext uri="{FF2B5EF4-FFF2-40B4-BE49-F238E27FC236}">
              <a16:creationId xmlns:a16="http://schemas.microsoft.com/office/drawing/2014/main" xmlns="" id="{00000000-0008-0000-0100-00003E030000}"/>
            </a:ext>
          </a:extLst>
        </xdr:cNvPr>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831" name="n_1mainValue【児童館】&#10;一人当たり面積">
          <a:extLst>
            <a:ext uri="{FF2B5EF4-FFF2-40B4-BE49-F238E27FC236}">
              <a16:creationId xmlns:a16="http://schemas.microsoft.com/office/drawing/2014/main" xmlns="" id="{00000000-0008-0000-0100-00003F030000}"/>
            </a:ext>
          </a:extLst>
        </xdr:cNvPr>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832" name="n_2mainValue【児童館】&#10;一人当たり面積">
          <a:extLst>
            <a:ext uri="{FF2B5EF4-FFF2-40B4-BE49-F238E27FC236}">
              <a16:creationId xmlns:a16="http://schemas.microsoft.com/office/drawing/2014/main" xmlns="" id="{00000000-0008-0000-0100-000040030000}"/>
            </a:ext>
          </a:extLst>
        </xdr:cNvPr>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86377</xdr:rowOff>
    </xdr:from>
    <xdr:ext cx="469744" cy="259045"/>
    <xdr:sp macro="" textlink="">
      <xdr:nvSpPr>
        <xdr:cNvPr id="833" name="n_3mainValue【児童館】&#10;一人当たり面積">
          <a:extLst>
            <a:ext uri="{FF2B5EF4-FFF2-40B4-BE49-F238E27FC236}">
              <a16:creationId xmlns:a16="http://schemas.microsoft.com/office/drawing/2014/main" xmlns="" id="{00000000-0008-0000-0100-000041030000}"/>
            </a:ext>
          </a:extLst>
        </xdr:cNvPr>
        <xdr:cNvSpPr txBox="1"/>
      </xdr:nvSpPr>
      <xdr:spPr>
        <a:xfrm>
          <a:off x="19310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124477</xdr:rowOff>
    </xdr:from>
    <xdr:ext cx="469744" cy="259045"/>
    <xdr:sp macro="" textlink="">
      <xdr:nvSpPr>
        <xdr:cNvPr id="834" name="n_4mainValue【児童館】&#10;一人当たり面積">
          <a:extLst>
            <a:ext uri="{FF2B5EF4-FFF2-40B4-BE49-F238E27FC236}">
              <a16:creationId xmlns:a16="http://schemas.microsoft.com/office/drawing/2014/main" xmlns="" id="{00000000-0008-0000-0100-000042030000}"/>
            </a:ext>
          </a:extLst>
        </xdr:cNvPr>
        <xdr:cNvSpPr txBox="1"/>
      </xdr:nvSpPr>
      <xdr:spPr>
        <a:xfrm>
          <a:off x="18421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xmlns="" id="{00000000-0008-0000-01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xmlns="" id="{00000000-0008-0000-01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xmlns="" id="{00000000-0008-0000-01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xmlns="" id="{00000000-0008-0000-01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xmlns="" id="{00000000-0008-0000-01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xmlns="" id="{00000000-0008-0000-01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xmlns="" id="{00000000-0008-0000-01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xmlns="" id="{00000000-0008-0000-01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xmlns="" id="{00000000-0008-0000-01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xmlns="" id="{00000000-0008-0000-01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xmlns="" id="{00000000-0008-0000-01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xmlns="" id="{00000000-0008-0000-01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xmlns="" id="{00000000-0008-0000-01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xmlns="" id="{00000000-0008-0000-01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xmlns="" id="{00000000-0008-0000-01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xmlns="" id="{00000000-0008-0000-01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xmlns="" id="{00000000-0008-0000-01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xmlns="" id="{00000000-0008-0000-01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xmlns="" id="{00000000-0008-0000-01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xmlns="" id="{00000000-0008-0000-01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xmlns="" id="{00000000-0008-0000-01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xmlns=""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a:extLst>
            <a:ext uri="{FF2B5EF4-FFF2-40B4-BE49-F238E27FC236}">
              <a16:creationId xmlns:a16="http://schemas.microsoft.com/office/drawing/2014/main" xmlns="" id="{00000000-0008-0000-0100-00005B030000}"/>
            </a:ext>
          </a:extLst>
        </xdr:cNvPr>
        <xdr:cNvCxnSpPr/>
      </xdr:nvCxnSpPr>
      <xdr:spPr>
        <a:xfrm flipV="1">
          <a:off x="16318864" y="1737360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a:extLst>
            <a:ext uri="{FF2B5EF4-FFF2-40B4-BE49-F238E27FC236}">
              <a16:creationId xmlns:a16="http://schemas.microsoft.com/office/drawing/2014/main" xmlns="" id="{00000000-0008-0000-0100-00005C030000}"/>
            </a:ext>
          </a:extLst>
        </xdr:cNvPr>
        <xdr:cNvSpPr txBox="1"/>
      </xdr:nvSpPr>
      <xdr:spPr>
        <a:xfrm>
          <a:off x="16357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a:extLst>
            <a:ext uri="{FF2B5EF4-FFF2-40B4-BE49-F238E27FC236}">
              <a16:creationId xmlns:a16="http://schemas.microsoft.com/office/drawing/2014/main" xmlns="" id="{00000000-0008-0000-0100-00005D030000}"/>
            </a:ext>
          </a:extLst>
        </xdr:cNvPr>
        <xdr:cNvCxnSpPr/>
      </xdr:nvCxnSpPr>
      <xdr:spPr>
        <a:xfrm>
          <a:off x="16230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xmlns="" id="{00000000-0008-0000-0100-00005E030000}"/>
            </a:ext>
          </a:extLst>
        </xdr:cNvPr>
        <xdr:cNvSpPr txBox="1"/>
      </xdr:nvSpPr>
      <xdr:spPr>
        <a:xfrm>
          <a:off x="163576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a:extLst>
            <a:ext uri="{FF2B5EF4-FFF2-40B4-BE49-F238E27FC236}">
              <a16:creationId xmlns:a16="http://schemas.microsoft.com/office/drawing/2014/main" xmlns="" id="{00000000-0008-0000-0100-00005F030000}"/>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4" name="【公民館】&#10;有形固定資産減価償却率平均値テキスト">
          <a:extLst>
            <a:ext uri="{FF2B5EF4-FFF2-40B4-BE49-F238E27FC236}">
              <a16:creationId xmlns:a16="http://schemas.microsoft.com/office/drawing/2014/main" xmlns="" id="{00000000-0008-0000-0100-000060030000}"/>
            </a:ext>
          </a:extLst>
        </xdr:cNvPr>
        <xdr:cNvSpPr txBox="1"/>
      </xdr:nvSpPr>
      <xdr:spPr>
        <a:xfrm>
          <a:off x="16357600" y="1756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a:extLst>
            <a:ext uri="{FF2B5EF4-FFF2-40B4-BE49-F238E27FC236}">
              <a16:creationId xmlns:a16="http://schemas.microsoft.com/office/drawing/2014/main" xmlns="" id="{00000000-0008-0000-0100-000061030000}"/>
            </a:ext>
          </a:extLst>
        </xdr:cNvPr>
        <xdr:cNvSpPr/>
      </xdr:nvSpPr>
      <xdr:spPr>
        <a:xfrm>
          <a:off x="162687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a:extLst>
            <a:ext uri="{FF2B5EF4-FFF2-40B4-BE49-F238E27FC236}">
              <a16:creationId xmlns:a16="http://schemas.microsoft.com/office/drawing/2014/main" xmlns="" id="{00000000-0008-0000-0100-000062030000}"/>
            </a:ext>
          </a:extLst>
        </xdr:cNvPr>
        <xdr:cNvSpPr/>
      </xdr:nvSpPr>
      <xdr:spPr>
        <a:xfrm>
          <a:off x="15430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a:extLst>
            <a:ext uri="{FF2B5EF4-FFF2-40B4-BE49-F238E27FC236}">
              <a16:creationId xmlns:a16="http://schemas.microsoft.com/office/drawing/2014/main" xmlns="" id="{00000000-0008-0000-0100-000063030000}"/>
            </a:ext>
          </a:extLst>
        </xdr:cNvPr>
        <xdr:cNvSpPr/>
      </xdr:nvSpPr>
      <xdr:spPr>
        <a:xfrm>
          <a:off x="14541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a:extLst>
            <a:ext uri="{FF2B5EF4-FFF2-40B4-BE49-F238E27FC236}">
              <a16:creationId xmlns:a16="http://schemas.microsoft.com/office/drawing/2014/main" xmlns="" id="{00000000-0008-0000-0100-000064030000}"/>
            </a:ext>
          </a:extLst>
        </xdr:cNvPr>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a:extLst>
            <a:ext uri="{FF2B5EF4-FFF2-40B4-BE49-F238E27FC236}">
              <a16:creationId xmlns:a16="http://schemas.microsoft.com/office/drawing/2014/main" xmlns="" id="{00000000-0008-0000-0100-000065030000}"/>
            </a:ext>
          </a:extLst>
        </xdr:cNvPr>
        <xdr:cNvSpPr/>
      </xdr:nvSpPr>
      <xdr:spPr>
        <a:xfrm>
          <a:off x="12763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xmlns=""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75" name="楕円 874">
          <a:extLst>
            <a:ext uri="{FF2B5EF4-FFF2-40B4-BE49-F238E27FC236}">
              <a16:creationId xmlns:a16="http://schemas.microsoft.com/office/drawing/2014/main" xmlns="" id="{00000000-0008-0000-0100-00006B030000}"/>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876" name="【公民館】&#10;有形固定資産減価償却率該当値テキスト">
          <a:extLst>
            <a:ext uri="{FF2B5EF4-FFF2-40B4-BE49-F238E27FC236}">
              <a16:creationId xmlns:a16="http://schemas.microsoft.com/office/drawing/2014/main" xmlns="" id="{00000000-0008-0000-0100-00006C030000}"/>
            </a:ext>
          </a:extLst>
        </xdr:cNvPr>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877" name="楕円 876">
          <a:extLst>
            <a:ext uri="{FF2B5EF4-FFF2-40B4-BE49-F238E27FC236}">
              <a16:creationId xmlns:a16="http://schemas.microsoft.com/office/drawing/2014/main" xmlns="" id="{00000000-0008-0000-0100-00006D030000}"/>
            </a:ext>
          </a:extLst>
        </xdr:cNvPr>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53339</xdr:rowOff>
    </xdr:to>
    <xdr:cxnSp macro="">
      <xdr:nvCxnSpPr>
        <xdr:cNvPr id="878" name="直線コネクタ 877">
          <a:extLst>
            <a:ext uri="{FF2B5EF4-FFF2-40B4-BE49-F238E27FC236}">
              <a16:creationId xmlns:a16="http://schemas.microsoft.com/office/drawing/2014/main" xmlns="" id="{00000000-0008-0000-0100-00006E030000}"/>
            </a:ext>
          </a:extLst>
        </xdr:cNvPr>
        <xdr:cNvCxnSpPr/>
      </xdr:nvCxnSpPr>
      <xdr:spPr>
        <a:xfrm>
          <a:off x="15481300" y="178669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879" name="楕円 878">
          <a:extLst>
            <a:ext uri="{FF2B5EF4-FFF2-40B4-BE49-F238E27FC236}">
              <a16:creationId xmlns:a16="http://schemas.microsoft.com/office/drawing/2014/main" xmlns="" id="{00000000-0008-0000-0100-00006F030000}"/>
            </a:ext>
          </a:extLst>
        </xdr:cNvPr>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36195</xdr:rowOff>
    </xdr:to>
    <xdr:cxnSp macro="">
      <xdr:nvCxnSpPr>
        <xdr:cNvPr id="880" name="直線コネクタ 879">
          <a:extLst>
            <a:ext uri="{FF2B5EF4-FFF2-40B4-BE49-F238E27FC236}">
              <a16:creationId xmlns:a16="http://schemas.microsoft.com/office/drawing/2014/main" xmlns="" id="{00000000-0008-0000-0100-000070030000}"/>
            </a:ext>
          </a:extLst>
        </xdr:cNvPr>
        <xdr:cNvCxnSpPr/>
      </xdr:nvCxnSpPr>
      <xdr:spPr>
        <a:xfrm>
          <a:off x="14592300" y="17842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81" name="楕円 880">
          <a:extLst>
            <a:ext uri="{FF2B5EF4-FFF2-40B4-BE49-F238E27FC236}">
              <a16:creationId xmlns:a16="http://schemas.microsoft.com/office/drawing/2014/main" xmlns="" id="{00000000-0008-0000-0100-000071030000}"/>
            </a:ext>
          </a:extLst>
        </xdr:cNvPr>
        <xdr:cNvSpPr/>
      </xdr:nvSpPr>
      <xdr:spPr>
        <a:xfrm>
          <a:off x="13652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17145</xdr:rowOff>
    </xdr:to>
    <xdr:cxnSp macro="">
      <xdr:nvCxnSpPr>
        <xdr:cNvPr id="882" name="直線コネクタ 881">
          <a:extLst>
            <a:ext uri="{FF2B5EF4-FFF2-40B4-BE49-F238E27FC236}">
              <a16:creationId xmlns:a16="http://schemas.microsoft.com/office/drawing/2014/main" xmlns="" id="{00000000-0008-0000-0100-000072030000}"/>
            </a:ext>
          </a:extLst>
        </xdr:cNvPr>
        <xdr:cNvCxnSpPr/>
      </xdr:nvCxnSpPr>
      <xdr:spPr>
        <a:xfrm flipV="1">
          <a:off x="13703300" y="17842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103505</xdr:rowOff>
    </xdr:from>
    <xdr:to>
      <xdr:col>67</xdr:col>
      <xdr:colOff>101600</xdr:colOff>
      <xdr:row>104</xdr:row>
      <xdr:rowOff>33655</xdr:rowOff>
    </xdr:to>
    <xdr:sp macro="" textlink="">
      <xdr:nvSpPr>
        <xdr:cNvPr id="883" name="楕円 882">
          <a:extLst>
            <a:ext uri="{FF2B5EF4-FFF2-40B4-BE49-F238E27FC236}">
              <a16:creationId xmlns:a16="http://schemas.microsoft.com/office/drawing/2014/main" xmlns="" id="{00000000-0008-0000-0100-000073030000}"/>
            </a:ext>
          </a:extLst>
        </xdr:cNvPr>
        <xdr:cNvSpPr/>
      </xdr:nvSpPr>
      <xdr:spPr>
        <a:xfrm>
          <a:off x="12763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154305</xdr:rowOff>
    </xdr:from>
    <xdr:to>
      <xdr:col>71</xdr:col>
      <xdr:colOff>177800</xdr:colOff>
      <xdr:row>104</xdr:row>
      <xdr:rowOff>17145</xdr:rowOff>
    </xdr:to>
    <xdr:cxnSp macro="">
      <xdr:nvCxnSpPr>
        <xdr:cNvPr id="884" name="直線コネクタ 883">
          <a:extLst>
            <a:ext uri="{FF2B5EF4-FFF2-40B4-BE49-F238E27FC236}">
              <a16:creationId xmlns:a16="http://schemas.microsoft.com/office/drawing/2014/main" xmlns="" id="{00000000-0008-0000-0100-000074030000}"/>
            </a:ext>
          </a:extLst>
        </xdr:cNvPr>
        <xdr:cNvCxnSpPr/>
      </xdr:nvCxnSpPr>
      <xdr:spPr>
        <a:xfrm>
          <a:off x="12814300" y="1781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5" name="n_1aveValue【公民館】&#10;有形固定資産減価償却率">
          <a:extLst>
            <a:ext uri="{FF2B5EF4-FFF2-40B4-BE49-F238E27FC236}">
              <a16:creationId xmlns:a16="http://schemas.microsoft.com/office/drawing/2014/main" xmlns="" id="{00000000-0008-0000-0100-000075030000}"/>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6" name="n_2aveValue【公民館】&#10;有形固定資産減価償却率">
          <a:extLst>
            <a:ext uri="{FF2B5EF4-FFF2-40B4-BE49-F238E27FC236}">
              <a16:creationId xmlns:a16="http://schemas.microsoft.com/office/drawing/2014/main" xmlns="" id="{00000000-0008-0000-0100-000076030000}"/>
            </a:ext>
          </a:extLst>
        </xdr:cNvPr>
        <xdr:cNvSpPr txBox="1"/>
      </xdr:nvSpPr>
      <xdr:spPr>
        <a:xfrm>
          <a:off x="14389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a:extLst>
            <a:ext uri="{FF2B5EF4-FFF2-40B4-BE49-F238E27FC236}">
              <a16:creationId xmlns:a16="http://schemas.microsoft.com/office/drawing/2014/main" xmlns="" id="{00000000-0008-0000-0100-000077030000}"/>
            </a:ext>
          </a:extLst>
        </xdr:cNvPr>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a:extLst>
            <a:ext uri="{FF2B5EF4-FFF2-40B4-BE49-F238E27FC236}">
              <a16:creationId xmlns:a16="http://schemas.microsoft.com/office/drawing/2014/main" xmlns="" id="{00000000-0008-0000-0100-000078030000}"/>
            </a:ext>
          </a:extLst>
        </xdr:cNvPr>
        <xdr:cNvSpPr txBox="1"/>
      </xdr:nvSpPr>
      <xdr:spPr>
        <a:xfrm>
          <a:off x="12611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78122</xdr:rowOff>
    </xdr:from>
    <xdr:ext cx="405111" cy="259045"/>
    <xdr:sp macro="" textlink="">
      <xdr:nvSpPr>
        <xdr:cNvPr id="889" name="n_1mainValue【公民館】&#10;有形固定資産減価償却率">
          <a:extLst>
            <a:ext uri="{FF2B5EF4-FFF2-40B4-BE49-F238E27FC236}">
              <a16:creationId xmlns:a16="http://schemas.microsoft.com/office/drawing/2014/main" xmlns="" id="{00000000-0008-0000-0100-000079030000}"/>
            </a:ext>
          </a:extLst>
        </xdr:cNvPr>
        <xdr:cNvSpPr txBox="1"/>
      </xdr:nvSpPr>
      <xdr:spPr>
        <a:xfrm>
          <a:off x="152660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90" name="n_2mainValue【公民館】&#10;有形固定資産減価償却率">
          <a:extLst>
            <a:ext uri="{FF2B5EF4-FFF2-40B4-BE49-F238E27FC236}">
              <a16:creationId xmlns:a16="http://schemas.microsoft.com/office/drawing/2014/main" xmlns="" id="{00000000-0008-0000-0100-00007A030000}"/>
            </a:ext>
          </a:extLst>
        </xdr:cNvPr>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891" name="n_3mainValue【公民館】&#10;有形固定資産減価償却率">
          <a:extLst>
            <a:ext uri="{FF2B5EF4-FFF2-40B4-BE49-F238E27FC236}">
              <a16:creationId xmlns:a16="http://schemas.microsoft.com/office/drawing/2014/main" xmlns="" id="{00000000-0008-0000-0100-00007B030000}"/>
            </a:ext>
          </a:extLst>
        </xdr:cNvPr>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24782</xdr:rowOff>
    </xdr:from>
    <xdr:ext cx="405111" cy="259045"/>
    <xdr:sp macro="" textlink="">
      <xdr:nvSpPr>
        <xdr:cNvPr id="892" name="n_4mainValue【公民館】&#10;有形固定資産減価償却率">
          <a:extLst>
            <a:ext uri="{FF2B5EF4-FFF2-40B4-BE49-F238E27FC236}">
              <a16:creationId xmlns:a16="http://schemas.microsoft.com/office/drawing/2014/main" xmlns="" id="{00000000-0008-0000-0100-00007C030000}"/>
            </a:ext>
          </a:extLst>
        </xdr:cNvPr>
        <xdr:cNvSpPr txBox="1"/>
      </xdr:nvSpPr>
      <xdr:spPr>
        <a:xfrm>
          <a:off x="12611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xmlns=""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xmlns=""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xmlns=""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xmlns=""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xmlns=""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xmlns=""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xmlns=""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xmlns=""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xmlns=""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xmlns=""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xmlns="" id="{00000000-0008-0000-0100-00008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xmlns="" id="{00000000-0008-0000-0100-00008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xmlns="" id="{00000000-0008-0000-0100-00008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xmlns="" id="{00000000-0008-0000-0100-00008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xmlns="" id="{00000000-0008-0000-0100-00008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xmlns="" id="{00000000-0008-0000-0100-00008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xmlns="" id="{00000000-0008-0000-0100-00008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xmlns="" id="{00000000-0008-0000-0100-00008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xmlns="" id="{00000000-0008-0000-0100-00008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xmlns="" id="{00000000-0008-0000-0100-00009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xmlns="" id="{00000000-0008-0000-01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xmlns="" id="{00000000-0008-0000-01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xmlns="" id="{00000000-0008-0000-01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a:extLst>
            <a:ext uri="{FF2B5EF4-FFF2-40B4-BE49-F238E27FC236}">
              <a16:creationId xmlns:a16="http://schemas.microsoft.com/office/drawing/2014/main" xmlns="" id="{00000000-0008-0000-0100-000094030000}"/>
            </a:ext>
          </a:extLst>
        </xdr:cNvPr>
        <xdr:cNvCxnSpPr/>
      </xdr:nvCxnSpPr>
      <xdr:spPr>
        <a:xfrm flipV="1">
          <a:off x="22160864" y="1737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a:extLst>
            <a:ext uri="{FF2B5EF4-FFF2-40B4-BE49-F238E27FC236}">
              <a16:creationId xmlns:a16="http://schemas.microsoft.com/office/drawing/2014/main" xmlns="" id="{00000000-0008-0000-0100-000095030000}"/>
            </a:ext>
          </a:extLst>
        </xdr:cNvPr>
        <xdr:cNvSpPr txBox="1"/>
      </xdr:nvSpPr>
      <xdr:spPr>
        <a:xfrm>
          <a:off x="22199600"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a:extLst>
            <a:ext uri="{FF2B5EF4-FFF2-40B4-BE49-F238E27FC236}">
              <a16:creationId xmlns:a16="http://schemas.microsoft.com/office/drawing/2014/main" xmlns="" id="{00000000-0008-0000-0100-000096030000}"/>
            </a:ext>
          </a:extLst>
        </xdr:cNvPr>
        <xdr:cNvCxnSpPr/>
      </xdr:nvCxnSpPr>
      <xdr:spPr>
        <a:xfrm>
          <a:off x="22072600" y="186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a:extLst>
            <a:ext uri="{FF2B5EF4-FFF2-40B4-BE49-F238E27FC236}">
              <a16:creationId xmlns:a16="http://schemas.microsoft.com/office/drawing/2014/main" xmlns="" id="{00000000-0008-0000-0100-000097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a:extLst>
            <a:ext uri="{FF2B5EF4-FFF2-40B4-BE49-F238E27FC236}">
              <a16:creationId xmlns:a16="http://schemas.microsoft.com/office/drawing/2014/main" xmlns="" id="{00000000-0008-0000-0100-000098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21" name="【公民館】&#10;一人当たり面積平均値テキスト">
          <a:extLst>
            <a:ext uri="{FF2B5EF4-FFF2-40B4-BE49-F238E27FC236}">
              <a16:creationId xmlns:a16="http://schemas.microsoft.com/office/drawing/2014/main" xmlns="" id="{00000000-0008-0000-0100-000099030000}"/>
            </a:ext>
          </a:extLst>
        </xdr:cNvPr>
        <xdr:cNvSpPr txBox="1"/>
      </xdr:nvSpPr>
      <xdr:spPr>
        <a:xfrm>
          <a:off x="221996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a:extLst>
            <a:ext uri="{FF2B5EF4-FFF2-40B4-BE49-F238E27FC236}">
              <a16:creationId xmlns:a16="http://schemas.microsoft.com/office/drawing/2014/main" xmlns="" id="{00000000-0008-0000-0100-00009A030000}"/>
            </a:ext>
          </a:extLst>
        </xdr:cNvPr>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a:extLst>
            <a:ext uri="{FF2B5EF4-FFF2-40B4-BE49-F238E27FC236}">
              <a16:creationId xmlns:a16="http://schemas.microsoft.com/office/drawing/2014/main" xmlns="" id="{00000000-0008-0000-0100-00009B030000}"/>
            </a:ext>
          </a:extLst>
        </xdr:cNvPr>
        <xdr:cNvSpPr/>
      </xdr:nvSpPr>
      <xdr:spPr>
        <a:xfrm>
          <a:off x="21272500" y="181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a:extLst>
            <a:ext uri="{FF2B5EF4-FFF2-40B4-BE49-F238E27FC236}">
              <a16:creationId xmlns:a16="http://schemas.microsoft.com/office/drawing/2014/main" xmlns="" id="{00000000-0008-0000-0100-00009C030000}"/>
            </a:ext>
          </a:extLst>
        </xdr:cNvPr>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a:extLst>
            <a:ext uri="{FF2B5EF4-FFF2-40B4-BE49-F238E27FC236}">
              <a16:creationId xmlns:a16="http://schemas.microsoft.com/office/drawing/2014/main" xmlns="" id="{00000000-0008-0000-0100-00009D030000}"/>
            </a:ext>
          </a:extLst>
        </xdr:cNvPr>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a:extLst>
            <a:ext uri="{FF2B5EF4-FFF2-40B4-BE49-F238E27FC236}">
              <a16:creationId xmlns:a16="http://schemas.microsoft.com/office/drawing/2014/main" xmlns="" id="{00000000-0008-0000-0100-00009E030000}"/>
            </a:ext>
          </a:extLst>
        </xdr:cNvPr>
        <xdr:cNvSpPr/>
      </xdr:nvSpPr>
      <xdr:spPr>
        <a:xfrm>
          <a:off x="186055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00000000-0008-0000-01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00000000-0008-0000-01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00000000-0008-0000-01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00000000-0008-0000-01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00000000-0008-0000-01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932" name="楕円 931">
          <a:extLst>
            <a:ext uri="{FF2B5EF4-FFF2-40B4-BE49-F238E27FC236}">
              <a16:creationId xmlns:a16="http://schemas.microsoft.com/office/drawing/2014/main" xmlns="" id="{00000000-0008-0000-0100-0000A4030000}"/>
            </a:ext>
          </a:extLst>
        </xdr:cNvPr>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933" name="【公民館】&#10;一人当たり面積該当値テキスト">
          <a:extLst>
            <a:ext uri="{FF2B5EF4-FFF2-40B4-BE49-F238E27FC236}">
              <a16:creationId xmlns:a16="http://schemas.microsoft.com/office/drawing/2014/main" xmlns="" id="{00000000-0008-0000-0100-0000A5030000}"/>
            </a:ext>
          </a:extLst>
        </xdr:cNvPr>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133350</xdr:rowOff>
    </xdr:from>
    <xdr:to>
      <xdr:col>112</xdr:col>
      <xdr:colOff>38100</xdr:colOff>
      <xdr:row>102</xdr:row>
      <xdr:rowOff>63500</xdr:rowOff>
    </xdr:to>
    <xdr:sp macro="" textlink="">
      <xdr:nvSpPr>
        <xdr:cNvPr id="934" name="楕円 933">
          <a:extLst>
            <a:ext uri="{FF2B5EF4-FFF2-40B4-BE49-F238E27FC236}">
              <a16:creationId xmlns:a16="http://schemas.microsoft.com/office/drawing/2014/main" xmlns="" id="{00000000-0008-0000-0100-0000A6030000}"/>
            </a:ext>
          </a:extLst>
        </xdr:cNvPr>
        <xdr:cNvSpPr/>
      </xdr:nvSpPr>
      <xdr:spPr>
        <a:xfrm>
          <a:off x="212725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12700</xdr:rowOff>
    </xdr:from>
    <xdr:to>
      <xdr:col>116</xdr:col>
      <xdr:colOff>63500</xdr:colOff>
      <xdr:row>103</xdr:row>
      <xdr:rowOff>19050</xdr:rowOff>
    </xdr:to>
    <xdr:cxnSp macro="">
      <xdr:nvCxnSpPr>
        <xdr:cNvPr id="935" name="直線コネクタ 934">
          <a:extLst>
            <a:ext uri="{FF2B5EF4-FFF2-40B4-BE49-F238E27FC236}">
              <a16:creationId xmlns:a16="http://schemas.microsoft.com/office/drawing/2014/main" xmlns="" id="{00000000-0008-0000-0100-0000A7030000}"/>
            </a:ext>
          </a:extLst>
        </xdr:cNvPr>
        <xdr:cNvCxnSpPr/>
      </xdr:nvCxnSpPr>
      <xdr:spPr>
        <a:xfrm>
          <a:off x="21323300" y="17500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127000</xdr:rowOff>
    </xdr:from>
    <xdr:to>
      <xdr:col>107</xdr:col>
      <xdr:colOff>101600</xdr:colOff>
      <xdr:row>103</xdr:row>
      <xdr:rowOff>57150</xdr:rowOff>
    </xdr:to>
    <xdr:sp macro="" textlink="">
      <xdr:nvSpPr>
        <xdr:cNvPr id="936" name="楕円 935">
          <a:extLst>
            <a:ext uri="{FF2B5EF4-FFF2-40B4-BE49-F238E27FC236}">
              <a16:creationId xmlns:a16="http://schemas.microsoft.com/office/drawing/2014/main" xmlns="" id="{00000000-0008-0000-0100-0000A8030000}"/>
            </a:ext>
          </a:extLst>
        </xdr:cNvPr>
        <xdr:cNvSpPr/>
      </xdr:nvSpPr>
      <xdr:spPr>
        <a:xfrm>
          <a:off x="20383500" y="176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12700</xdr:rowOff>
    </xdr:from>
    <xdr:to>
      <xdr:col>111</xdr:col>
      <xdr:colOff>177800</xdr:colOff>
      <xdr:row>103</xdr:row>
      <xdr:rowOff>6350</xdr:rowOff>
    </xdr:to>
    <xdr:cxnSp macro="">
      <xdr:nvCxnSpPr>
        <xdr:cNvPr id="937" name="直線コネクタ 936">
          <a:extLst>
            <a:ext uri="{FF2B5EF4-FFF2-40B4-BE49-F238E27FC236}">
              <a16:creationId xmlns:a16="http://schemas.microsoft.com/office/drawing/2014/main" xmlns="" id="{00000000-0008-0000-0100-0000A9030000}"/>
            </a:ext>
          </a:extLst>
        </xdr:cNvPr>
        <xdr:cNvCxnSpPr/>
      </xdr:nvCxnSpPr>
      <xdr:spPr>
        <a:xfrm flipV="1">
          <a:off x="20434300" y="1750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938" name="楕円 937">
          <a:extLst>
            <a:ext uri="{FF2B5EF4-FFF2-40B4-BE49-F238E27FC236}">
              <a16:creationId xmlns:a16="http://schemas.microsoft.com/office/drawing/2014/main" xmlns="" id="{00000000-0008-0000-0100-0000AA030000}"/>
            </a:ext>
          </a:extLst>
        </xdr:cNvPr>
        <xdr:cNvSpPr/>
      </xdr:nvSpPr>
      <xdr:spPr>
        <a:xfrm>
          <a:off x="19494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6350</xdr:rowOff>
    </xdr:from>
    <xdr:to>
      <xdr:col>107</xdr:col>
      <xdr:colOff>50800</xdr:colOff>
      <xdr:row>103</xdr:row>
      <xdr:rowOff>19050</xdr:rowOff>
    </xdr:to>
    <xdr:cxnSp macro="">
      <xdr:nvCxnSpPr>
        <xdr:cNvPr id="939" name="直線コネクタ 938">
          <a:extLst>
            <a:ext uri="{FF2B5EF4-FFF2-40B4-BE49-F238E27FC236}">
              <a16:creationId xmlns:a16="http://schemas.microsoft.com/office/drawing/2014/main" xmlns="" id="{00000000-0008-0000-0100-0000AB030000}"/>
            </a:ext>
          </a:extLst>
        </xdr:cNvPr>
        <xdr:cNvCxnSpPr/>
      </xdr:nvCxnSpPr>
      <xdr:spPr>
        <a:xfrm flipV="1">
          <a:off x="19545300" y="1766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139700</xdr:rowOff>
    </xdr:from>
    <xdr:to>
      <xdr:col>98</xdr:col>
      <xdr:colOff>38100</xdr:colOff>
      <xdr:row>103</xdr:row>
      <xdr:rowOff>69850</xdr:rowOff>
    </xdr:to>
    <xdr:sp macro="" textlink="">
      <xdr:nvSpPr>
        <xdr:cNvPr id="940" name="楕円 939">
          <a:extLst>
            <a:ext uri="{FF2B5EF4-FFF2-40B4-BE49-F238E27FC236}">
              <a16:creationId xmlns:a16="http://schemas.microsoft.com/office/drawing/2014/main" xmlns="" id="{00000000-0008-0000-0100-0000AC030000}"/>
            </a:ext>
          </a:extLst>
        </xdr:cNvPr>
        <xdr:cNvSpPr/>
      </xdr:nvSpPr>
      <xdr:spPr>
        <a:xfrm>
          <a:off x="18605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19050</xdr:rowOff>
    </xdr:from>
    <xdr:to>
      <xdr:col>102</xdr:col>
      <xdr:colOff>114300</xdr:colOff>
      <xdr:row>103</xdr:row>
      <xdr:rowOff>19050</xdr:rowOff>
    </xdr:to>
    <xdr:cxnSp macro="">
      <xdr:nvCxnSpPr>
        <xdr:cNvPr id="941" name="直線コネクタ 940">
          <a:extLst>
            <a:ext uri="{FF2B5EF4-FFF2-40B4-BE49-F238E27FC236}">
              <a16:creationId xmlns:a16="http://schemas.microsoft.com/office/drawing/2014/main" xmlns="" id="{00000000-0008-0000-0100-0000AD030000}"/>
            </a:ext>
          </a:extLst>
        </xdr:cNvPr>
        <xdr:cNvCxnSpPr/>
      </xdr:nvCxnSpPr>
      <xdr:spPr>
        <a:xfrm>
          <a:off x="18656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942" name="n_1aveValue【公民館】&#10;一人当たり面積">
          <a:extLst>
            <a:ext uri="{FF2B5EF4-FFF2-40B4-BE49-F238E27FC236}">
              <a16:creationId xmlns:a16="http://schemas.microsoft.com/office/drawing/2014/main" xmlns="" id="{00000000-0008-0000-0100-0000AE030000}"/>
            </a:ext>
          </a:extLst>
        </xdr:cNvPr>
        <xdr:cNvSpPr txBox="1"/>
      </xdr:nvSpPr>
      <xdr:spPr>
        <a:xfrm>
          <a:off x="210757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43" name="n_2aveValue【公民館】&#10;一人当たり面積">
          <a:extLst>
            <a:ext uri="{FF2B5EF4-FFF2-40B4-BE49-F238E27FC236}">
              <a16:creationId xmlns:a16="http://schemas.microsoft.com/office/drawing/2014/main" xmlns="" id="{00000000-0008-0000-0100-0000AF030000}"/>
            </a:ext>
          </a:extLst>
        </xdr:cNvPr>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44" name="n_3aveValue【公民館】&#10;一人当たり面積">
          <a:extLst>
            <a:ext uri="{FF2B5EF4-FFF2-40B4-BE49-F238E27FC236}">
              <a16:creationId xmlns:a16="http://schemas.microsoft.com/office/drawing/2014/main" xmlns="" id="{00000000-0008-0000-0100-0000B0030000}"/>
            </a:ext>
          </a:extLst>
        </xdr:cNvPr>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945" name="n_4aveValue【公民館】&#10;一人当たり面積">
          <a:extLst>
            <a:ext uri="{FF2B5EF4-FFF2-40B4-BE49-F238E27FC236}">
              <a16:creationId xmlns:a16="http://schemas.microsoft.com/office/drawing/2014/main" xmlns="" id="{00000000-0008-0000-0100-0000B103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80027</xdr:rowOff>
    </xdr:from>
    <xdr:ext cx="469744" cy="259045"/>
    <xdr:sp macro="" textlink="">
      <xdr:nvSpPr>
        <xdr:cNvPr id="946" name="n_1mainValue【公民館】&#10;一人当たり面積">
          <a:extLst>
            <a:ext uri="{FF2B5EF4-FFF2-40B4-BE49-F238E27FC236}">
              <a16:creationId xmlns:a16="http://schemas.microsoft.com/office/drawing/2014/main" xmlns="" id="{00000000-0008-0000-0100-0000B2030000}"/>
            </a:ext>
          </a:extLst>
        </xdr:cNvPr>
        <xdr:cNvSpPr txBox="1"/>
      </xdr:nvSpPr>
      <xdr:spPr>
        <a:xfrm>
          <a:off x="21075727"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73677</xdr:rowOff>
    </xdr:from>
    <xdr:ext cx="469744" cy="259045"/>
    <xdr:sp macro="" textlink="">
      <xdr:nvSpPr>
        <xdr:cNvPr id="947" name="n_2mainValue【公民館】&#10;一人当たり面積">
          <a:extLst>
            <a:ext uri="{FF2B5EF4-FFF2-40B4-BE49-F238E27FC236}">
              <a16:creationId xmlns:a16="http://schemas.microsoft.com/office/drawing/2014/main" xmlns="" id="{00000000-0008-0000-0100-0000B3030000}"/>
            </a:ext>
          </a:extLst>
        </xdr:cNvPr>
        <xdr:cNvSpPr txBox="1"/>
      </xdr:nvSpPr>
      <xdr:spPr>
        <a:xfrm>
          <a:off x="20199427" y="173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948" name="n_3mainValue【公民館】&#10;一人当たり面積">
          <a:extLst>
            <a:ext uri="{FF2B5EF4-FFF2-40B4-BE49-F238E27FC236}">
              <a16:creationId xmlns:a16="http://schemas.microsoft.com/office/drawing/2014/main" xmlns="" id="{00000000-0008-0000-0100-0000B4030000}"/>
            </a:ext>
          </a:extLst>
        </xdr:cNvPr>
        <xdr:cNvSpPr txBox="1"/>
      </xdr:nvSpPr>
      <xdr:spPr>
        <a:xfrm>
          <a:off x="19310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86377</xdr:rowOff>
    </xdr:from>
    <xdr:ext cx="469744" cy="259045"/>
    <xdr:sp macro="" textlink="">
      <xdr:nvSpPr>
        <xdr:cNvPr id="949" name="n_4mainValue【公民館】&#10;一人当たり面積">
          <a:extLst>
            <a:ext uri="{FF2B5EF4-FFF2-40B4-BE49-F238E27FC236}">
              <a16:creationId xmlns:a16="http://schemas.microsoft.com/office/drawing/2014/main" xmlns="" id="{00000000-0008-0000-0100-0000B5030000}"/>
            </a:ext>
          </a:extLst>
        </xdr:cNvPr>
        <xdr:cNvSpPr txBox="1"/>
      </xdr:nvSpPr>
      <xdr:spPr>
        <a:xfrm>
          <a:off x="18421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xmlns="" id="{00000000-0008-0000-01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xmlns="" id="{00000000-0008-0000-01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xmlns="" id="{00000000-0008-0000-01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年度の有形固定資産減価償却率は全国平均や類似団体より高い水準にあるが、この中でも特に有形固定資産減価償却率が高く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保育所については、私立保育園等の運営継続意思や私立幼稚園の認定こども園化等の意向を十分踏まえた上で提供区域ごとの方針を決定していき、需要が定員を下回る地域では公立保育園の定員削減を進め、さらに需要の減少が進行した場合には待機児童の発生しない範囲で統廃合を進めるていく。幼稚園については、公立幼稚園が所在する地域ごとの私立幼稚園を含めた需給状況や少人数化による教育面の課題解消などを考慮しつつ、関係団体とも協議を行いながら統廃合をていく。学校施設については、令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月に策定した「広島市学校施設長寿命化計画」に基づき、計画的に維持保全等を進めていく。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9207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196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07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135890</xdr:rowOff>
    </xdr:from>
    <xdr:to>
      <xdr:col>24</xdr:col>
      <xdr:colOff>114300</xdr:colOff>
      <xdr:row>42</xdr:row>
      <xdr:rowOff>66040</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4584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50817</xdr:rowOff>
    </xdr:from>
    <xdr:ext cx="405111" cy="259045"/>
    <xdr:sp macro="" textlink="">
      <xdr:nvSpPr>
        <xdr:cNvPr id="74" name="【図書館】&#10;有形固定資産減価償却率該当値テキスト">
          <a:extLst>
            <a:ext uri="{FF2B5EF4-FFF2-40B4-BE49-F238E27FC236}">
              <a16:creationId xmlns:a16="http://schemas.microsoft.com/office/drawing/2014/main" xmlns="" id="{00000000-0008-0000-0200-00004A000000}"/>
            </a:ext>
          </a:extLst>
        </xdr:cNvPr>
        <xdr:cNvSpPr txBox="1"/>
      </xdr:nvSpPr>
      <xdr:spPr>
        <a:xfrm>
          <a:off x="4673600" y="708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55880</xdr:rowOff>
    </xdr:from>
    <xdr:to>
      <xdr:col>20</xdr:col>
      <xdr:colOff>38100</xdr:colOff>
      <xdr:row>41</xdr:row>
      <xdr:rowOff>157480</xdr:rowOff>
    </xdr:to>
    <xdr:sp macro="" textlink="">
      <xdr:nvSpPr>
        <xdr:cNvPr id="75" name="楕円 74">
          <a:extLst>
            <a:ext uri="{FF2B5EF4-FFF2-40B4-BE49-F238E27FC236}">
              <a16:creationId xmlns:a16="http://schemas.microsoft.com/office/drawing/2014/main" xmlns="" id="{00000000-0008-0000-0200-00004B000000}"/>
            </a:ext>
          </a:extLst>
        </xdr:cNvPr>
        <xdr:cNvSpPr/>
      </xdr:nvSpPr>
      <xdr:spPr>
        <a:xfrm>
          <a:off x="3746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106680</xdr:rowOff>
    </xdr:from>
    <xdr:to>
      <xdr:col>24</xdr:col>
      <xdr:colOff>63500</xdr:colOff>
      <xdr:row>42</xdr:row>
      <xdr:rowOff>15240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3797300" y="71361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7" name="楕円 76">
          <a:extLst>
            <a:ext uri="{FF2B5EF4-FFF2-40B4-BE49-F238E27FC236}">
              <a16:creationId xmlns:a16="http://schemas.microsoft.com/office/drawing/2014/main" xmlns="" id="{00000000-0008-0000-0200-00004D000000}"/>
            </a:ext>
          </a:extLst>
        </xdr:cNvPr>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106680</xdr:rowOff>
    </xdr:to>
    <xdr:cxnSp macro="">
      <xdr:nvCxnSpPr>
        <xdr:cNvPr id="78" name="直線コネクタ 77">
          <a:extLst>
            <a:ext uri="{FF2B5EF4-FFF2-40B4-BE49-F238E27FC236}">
              <a16:creationId xmlns:a16="http://schemas.microsoft.com/office/drawing/2014/main" xmlns="" id="{00000000-0008-0000-0200-00004E000000}"/>
            </a:ext>
          </a:extLst>
        </xdr:cNvPr>
        <xdr:cNvCxnSpPr/>
      </xdr:nvCxnSpPr>
      <xdr:spPr>
        <a:xfrm>
          <a:off x="2908300" y="7059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79" name="楕円 78">
          <a:extLst>
            <a:ext uri="{FF2B5EF4-FFF2-40B4-BE49-F238E27FC236}">
              <a16:creationId xmlns:a16="http://schemas.microsoft.com/office/drawing/2014/main" xmlns="" id="{00000000-0008-0000-0200-00004F000000}"/>
            </a:ext>
          </a:extLst>
        </xdr:cNvPr>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30480</xdr:rowOff>
    </xdr:to>
    <xdr:cxnSp macro="">
      <xdr:nvCxnSpPr>
        <xdr:cNvPr id="80" name="直線コネクタ 79">
          <a:extLst>
            <a:ext uri="{FF2B5EF4-FFF2-40B4-BE49-F238E27FC236}">
              <a16:creationId xmlns:a16="http://schemas.microsoft.com/office/drawing/2014/main" xmlns="" id="{00000000-0008-0000-0200-000050000000}"/>
            </a:ext>
          </a:extLst>
        </xdr:cNvPr>
        <xdr:cNvCxnSpPr/>
      </xdr:nvCxnSpPr>
      <xdr:spPr>
        <a:xfrm>
          <a:off x="2019300" y="7037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52070</xdr:rowOff>
    </xdr:from>
    <xdr:to>
      <xdr:col>6</xdr:col>
      <xdr:colOff>38100</xdr:colOff>
      <xdr:row>40</xdr:row>
      <xdr:rowOff>153670</xdr:rowOff>
    </xdr:to>
    <xdr:sp macro="" textlink="">
      <xdr:nvSpPr>
        <xdr:cNvPr id="81" name="楕円 80">
          <a:extLst>
            <a:ext uri="{FF2B5EF4-FFF2-40B4-BE49-F238E27FC236}">
              <a16:creationId xmlns:a16="http://schemas.microsoft.com/office/drawing/2014/main" xmlns="" id="{00000000-0008-0000-0200-000051000000}"/>
            </a:ext>
          </a:extLst>
        </xdr:cNvPr>
        <xdr:cNvSpPr/>
      </xdr:nvSpPr>
      <xdr:spPr>
        <a:xfrm>
          <a:off x="1079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102870</xdr:rowOff>
    </xdr:from>
    <xdr:to>
      <xdr:col>10</xdr:col>
      <xdr:colOff>114300</xdr:colOff>
      <xdr:row>41</xdr:row>
      <xdr:rowOff>7620</xdr:rowOff>
    </xdr:to>
    <xdr:cxnSp macro="">
      <xdr:nvCxnSpPr>
        <xdr:cNvPr id="82" name="直線コネクタ 81">
          <a:extLst>
            <a:ext uri="{FF2B5EF4-FFF2-40B4-BE49-F238E27FC236}">
              <a16:creationId xmlns:a16="http://schemas.microsoft.com/office/drawing/2014/main" xmlns="" id="{00000000-0008-0000-0200-000052000000}"/>
            </a:ext>
          </a:extLst>
        </xdr:cNvPr>
        <xdr:cNvCxnSpPr/>
      </xdr:nvCxnSpPr>
      <xdr:spPr>
        <a:xfrm>
          <a:off x="1130300" y="6960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xmlns="" id="{00000000-0008-0000-0200-000053000000}"/>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927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148607</xdr:rowOff>
    </xdr:from>
    <xdr:ext cx="405111" cy="259045"/>
    <xdr:sp macro="" textlink="">
      <xdr:nvSpPr>
        <xdr:cNvPr id="87" name="n_1mainValue【図書館】&#10;有形固定資産減価償却率">
          <a:extLst>
            <a:ext uri="{FF2B5EF4-FFF2-40B4-BE49-F238E27FC236}">
              <a16:creationId xmlns:a16="http://schemas.microsoft.com/office/drawing/2014/main" xmlns="" id="{00000000-0008-0000-0200-000057000000}"/>
            </a:ext>
          </a:extLst>
        </xdr:cNvPr>
        <xdr:cNvSpPr txBox="1"/>
      </xdr:nvSpPr>
      <xdr:spPr>
        <a:xfrm>
          <a:off x="3582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88" name="n_2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89" name="n_3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144797</xdr:rowOff>
    </xdr:from>
    <xdr:ext cx="405111" cy="259045"/>
    <xdr:sp macro="" textlink="">
      <xdr:nvSpPr>
        <xdr:cNvPr id="90" name="n_4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927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xmlns="" id="{00000000-0008-0000-0200-000074000000}"/>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xmlns="" id="{00000000-0008-0000-02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xmlns="" id="{00000000-0008-0000-0200-000078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xmlns="" id="{00000000-0008-0000-0200-00007D000000}"/>
            </a:ext>
          </a:extLst>
        </xdr:cNvPr>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xmlns="" id="{00000000-0008-0000-0200-000084000000}"/>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xmlns="" id="{00000000-0008-0000-0200-00008B000000}"/>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xmlns="" id="{00000000-0008-0000-0200-00008D000000}"/>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xmlns="" id="{00000000-0008-0000-0200-00008E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xmlns="" id="{00000000-0008-0000-0200-00008F000000}"/>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xmlns="" id="{00000000-0008-0000-0200-000090000000}"/>
            </a:ext>
          </a:extLst>
        </xdr:cNvPr>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xmlns="" id="{00000000-0008-0000-0200-000091000000}"/>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xmlns="" id="{00000000-0008-0000-0200-000092000000}"/>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xmlns="" id="{00000000-0008-0000-0200-000093000000}"/>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xmlns="" id="{00000000-0008-0000-0200-000094000000}"/>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flipV="1">
          <a:off x="4634865" y="947318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xmlns="" id="{00000000-0008-0000-0200-0000AC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00000000-0008-0000-0200-0000AE000000}"/>
            </a:ext>
          </a:extLst>
        </xdr:cNvPr>
        <xdr:cNvSpPr txBox="1"/>
      </xdr:nvSpPr>
      <xdr:spPr>
        <a:xfrm>
          <a:off x="4673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4546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00000000-0008-0000-0200-0000B0000000}"/>
            </a:ext>
          </a:extLst>
        </xdr:cNvPr>
        <xdr:cNvSpPr txBox="1"/>
      </xdr:nvSpPr>
      <xdr:spPr>
        <a:xfrm>
          <a:off x="4673600" y="978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4584700" y="99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3746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2857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1968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1079500" y="970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36068</xdr:rowOff>
    </xdr:from>
    <xdr:to>
      <xdr:col>24</xdr:col>
      <xdr:colOff>114300</xdr:colOff>
      <xdr:row>62</xdr:row>
      <xdr:rowOff>137668</xdr:rowOff>
    </xdr:to>
    <xdr:sp macro="" textlink="">
      <xdr:nvSpPr>
        <xdr:cNvPr id="187" name="楕円 186">
          <a:extLst>
            <a:ext uri="{FF2B5EF4-FFF2-40B4-BE49-F238E27FC236}">
              <a16:creationId xmlns:a16="http://schemas.microsoft.com/office/drawing/2014/main" xmlns="" id="{00000000-0008-0000-0200-0000BB000000}"/>
            </a:ext>
          </a:extLst>
        </xdr:cNvPr>
        <xdr:cNvSpPr/>
      </xdr:nvSpPr>
      <xdr:spPr>
        <a:xfrm>
          <a:off x="4584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14495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00000000-0008-0000-0200-0000BC000000}"/>
            </a:ext>
          </a:extLst>
        </xdr:cNvPr>
        <xdr:cNvSpPr txBox="1"/>
      </xdr:nvSpPr>
      <xdr:spPr>
        <a:xfrm>
          <a:off x="4673600"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138938</xdr:rowOff>
    </xdr:from>
    <xdr:to>
      <xdr:col>20</xdr:col>
      <xdr:colOff>38100</xdr:colOff>
      <xdr:row>62</xdr:row>
      <xdr:rowOff>69088</xdr:rowOff>
    </xdr:to>
    <xdr:sp macro="" textlink="">
      <xdr:nvSpPr>
        <xdr:cNvPr id="189" name="楕円 188">
          <a:extLst>
            <a:ext uri="{FF2B5EF4-FFF2-40B4-BE49-F238E27FC236}">
              <a16:creationId xmlns:a16="http://schemas.microsoft.com/office/drawing/2014/main" xmlns="" id="{00000000-0008-0000-0200-0000BD000000}"/>
            </a:ext>
          </a:extLst>
        </xdr:cNvPr>
        <xdr:cNvSpPr/>
      </xdr:nvSpPr>
      <xdr:spPr>
        <a:xfrm>
          <a:off x="3746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18288</xdr:rowOff>
    </xdr:from>
    <xdr:to>
      <xdr:col>24</xdr:col>
      <xdr:colOff>63500</xdr:colOff>
      <xdr:row>62</xdr:row>
      <xdr:rowOff>86868</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3797300" y="106481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33782</xdr:rowOff>
    </xdr:from>
    <xdr:to>
      <xdr:col>15</xdr:col>
      <xdr:colOff>101600</xdr:colOff>
      <xdr:row>61</xdr:row>
      <xdr:rowOff>135382</xdr:rowOff>
    </xdr:to>
    <xdr:sp macro="" textlink="">
      <xdr:nvSpPr>
        <xdr:cNvPr id="191" name="楕円 190">
          <a:extLst>
            <a:ext uri="{FF2B5EF4-FFF2-40B4-BE49-F238E27FC236}">
              <a16:creationId xmlns:a16="http://schemas.microsoft.com/office/drawing/2014/main" xmlns="" id="{00000000-0008-0000-0200-0000BF000000}"/>
            </a:ext>
          </a:extLst>
        </xdr:cNvPr>
        <xdr:cNvSpPr/>
      </xdr:nvSpPr>
      <xdr:spPr>
        <a:xfrm>
          <a:off x="2857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84582</xdr:rowOff>
    </xdr:from>
    <xdr:to>
      <xdr:col>19</xdr:col>
      <xdr:colOff>177800</xdr:colOff>
      <xdr:row>62</xdr:row>
      <xdr:rowOff>18288</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2908300" y="105430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118364</xdr:rowOff>
    </xdr:from>
    <xdr:to>
      <xdr:col>10</xdr:col>
      <xdr:colOff>165100</xdr:colOff>
      <xdr:row>61</xdr:row>
      <xdr:rowOff>48514</xdr:rowOff>
    </xdr:to>
    <xdr:sp macro="" textlink="">
      <xdr:nvSpPr>
        <xdr:cNvPr id="193" name="楕円 192">
          <a:extLst>
            <a:ext uri="{FF2B5EF4-FFF2-40B4-BE49-F238E27FC236}">
              <a16:creationId xmlns:a16="http://schemas.microsoft.com/office/drawing/2014/main" xmlns="" id="{00000000-0008-0000-0200-0000C1000000}"/>
            </a:ext>
          </a:extLst>
        </xdr:cNvPr>
        <xdr:cNvSpPr/>
      </xdr:nvSpPr>
      <xdr:spPr>
        <a:xfrm>
          <a:off x="1968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169164</xdr:rowOff>
    </xdr:from>
    <xdr:to>
      <xdr:col>15</xdr:col>
      <xdr:colOff>50800</xdr:colOff>
      <xdr:row>61</xdr:row>
      <xdr:rowOff>84582</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2019300" y="104561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xdr:rowOff>
    </xdr:from>
    <xdr:to>
      <xdr:col>6</xdr:col>
      <xdr:colOff>38100</xdr:colOff>
      <xdr:row>60</xdr:row>
      <xdr:rowOff>114808</xdr:rowOff>
    </xdr:to>
    <xdr:sp macro="" textlink="">
      <xdr:nvSpPr>
        <xdr:cNvPr id="195" name="楕円 194">
          <a:extLst>
            <a:ext uri="{FF2B5EF4-FFF2-40B4-BE49-F238E27FC236}">
              <a16:creationId xmlns:a16="http://schemas.microsoft.com/office/drawing/2014/main" xmlns="" id="{00000000-0008-0000-0200-0000C3000000}"/>
            </a:ext>
          </a:extLst>
        </xdr:cNvPr>
        <xdr:cNvSpPr/>
      </xdr:nvSpPr>
      <xdr:spPr>
        <a:xfrm>
          <a:off x="107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64008</xdr:rowOff>
    </xdr:from>
    <xdr:to>
      <xdr:col>10</xdr:col>
      <xdr:colOff>114300</xdr:colOff>
      <xdr:row>60</xdr:row>
      <xdr:rowOff>169164</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130300" y="103510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3582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2705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9277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60215</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3582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126509</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2705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39641</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1816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105935</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927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xmlns="" id="{00000000-0008-0000-0200-0000D7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xmlns=""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xmlns="" id="{00000000-0008-0000-0200-0000E6000000}"/>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xmlns="" id="{00000000-0008-0000-0200-0000E8000000}"/>
            </a:ext>
          </a:extLst>
        </xdr:cNvPr>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4" name="【体育館・プール】&#10;一人当たり面積平均値テキスト">
          <a:extLst>
            <a:ext uri="{FF2B5EF4-FFF2-40B4-BE49-F238E27FC236}">
              <a16:creationId xmlns:a16="http://schemas.microsoft.com/office/drawing/2014/main" xmlns="" id="{00000000-0008-0000-0200-0000EA000000}"/>
            </a:ext>
          </a:extLst>
        </xdr:cNvPr>
        <xdr:cNvSpPr txBox="1"/>
      </xdr:nvSpPr>
      <xdr:spPr>
        <a:xfrm>
          <a:off x="10515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xmlns="" id="{00000000-0008-0000-0200-0000EB000000}"/>
            </a:ext>
          </a:extLst>
        </xdr:cNvPr>
        <xdr:cNvSpPr/>
      </xdr:nvSpPr>
      <xdr:spPr>
        <a:xfrm>
          <a:off x="10426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xmlns="" id="{00000000-0008-0000-0200-0000EC000000}"/>
            </a:ext>
          </a:extLst>
        </xdr:cNvPr>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45" name="楕円 244">
          <a:extLst>
            <a:ext uri="{FF2B5EF4-FFF2-40B4-BE49-F238E27FC236}">
              <a16:creationId xmlns:a16="http://schemas.microsoft.com/office/drawing/2014/main" xmlns="" id="{00000000-0008-0000-0200-0000F5000000}"/>
            </a:ext>
          </a:extLst>
        </xdr:cNvPr>
        <xdr:cNvSpPr/>
      </xdr:nvSpPr>
      <xdr:spPr>
        <a:xfrm>
          <a:off x="10426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137177</xdr:rowOff>
    </xdr:from>
    <xdr:ext cx="469744" cy="259045"/>
    <xdr:sp macro="" textlink="">
      <xdr:nvSpPr>
        <xdr:cNvPr id="246" name="【体育館・プール】&#10;一人当たり面積該当値テキスト">
          <a:extLst>
            <a:ext uri="{FF2B5EF4-FFF2-40B4-BE49-F238E27FC236}">
              <a16:creationId xmlns:a16="http://schemas.microsoft.com/office/drawing/2014/main" xmlns="" id="{00000000-0008-0000-0200-0000F6000000}"/>
            </a:ext>
          </a:extLst>
        </xdr:cNvPr>
        <xdr:cNvSpPr txBox="1"/>
      </xdr:nvSpPr>
      <xdr:spPr>
        <a:xfrm>
          <a:off x="10515600"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114300</xdr:rowOff>
    </xdr:from>
    <xdr:to>
      <xdr:col>50</xdr:col>
      <xdr:colOff>165100</xdr:colOff>
      <xdr:row>61</xdr:row>
      <xdr:rowOff>44450</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9588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60</xdr:row>
      <xdr:rowOff>165100</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a:off x="9639300" y="1045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114300</xdr:rowOff>
    </xdr:from>
    <xdr:to>
      <xdr:col>46</xdr:col>
      <xdr:colOff>38100</xdr:colOff>
      <xdr:row>61</xdr:row>
      <xdr:rowOff>44450</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8699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165100</xdr:rowOff>
    </xdr:from>
    <xdr:to>
      <xdr:col>50</xdr:col>
      <xdr:colOff>114300</xdr:colOff>
      <xdr:row>60</xdr:row>
      <xdr:rowOff>165100</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8750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114300</xdr:rowOff>
    </xdr:from>
    <xdr:to>
      <xdr:col>41</xdr:col>
      <xdr:colOff>101600</xdr:colOff>
      <xdr:row>61</xdr:row>
      <xdr:rowOff>44450</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7810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165100</xdr:rowOff>
    </xdr:from>
    <xdr:to>
      <xdr:col>45</xdr:col>
      <xdr:colOff>177800</xdr:colOff>
      <xdr:row>60</xdr:row>
      <xdr:rowOff>165100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7861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3" name="楕円 252">
          <a:extLst>
            <a:ext uri="{FF2B5EF4-FFF2-40B4-BE49-F238E27FC236}">
              <a16:creationId xmlns:a16="http://schemas.microsoft.com/office/drawing/2014/main" xmlns="" id="{00000000-0008-0000-0200-0000FD000000}"/>
            </a:ext>
          </a:extLst>
        </xdr:cNvPr>
        <xdr:cNvSpPr/>
      </xdr:nvSpPr>
      <xdr:spPr>
        <a:xfrm>
          <a:off x="6921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165100</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a:off x="6972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5" name="n_1aveValue【体育館・プール】&#10;一人当たり面積">
          <a:extLst>
            <a:ext uri="{FF2B5EF4-FFF2-40B4-BE49-F238E27FC236}">
              <a16:creationId xmlns:a16="http://schemas.microsoft.com/office/drawing/2014/main" xmlns="" id="{00000000-0008-0000-0200-0000FF000000}"/>
            </a:ext>
          </a:extLst>
        </xdr:cNvPr>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a:extLst>
            <a:ext uri="{FF2B5EF4-FFF2-40B4-BE49-F238E27FC236}">
              <a16:creationId xmlns:a16="http://schemas.microsoft.com/office/drawing/2014/main" xmlns="" id="{00000000-0008-0000-0200-000000010000}"/>
            </a:ext>
          </a:extLst>
        </xdr:cNvPr>
        <xdr:cNvSpPr txBox="1"/>
      </xdr:nvSpPr>
      <xdr:spPr>
        <a:xfrm>
          <a:off x="8515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7" name="n_3aveValue【体育館・プール】&#10;一人当たり面積">
          <a:extLst>
            <a:ext uri="{FF2B5EF4-FFF2-40B4-BE49-F238E27FC236}">
              <a16:creationId xmlns:a16="http://schemas.microsoft.com/office/drawing/2014/main" xmlns="" id="{00000000-0008-0000-0200-000001010000}"/>
            </a:ext>
          </a:extLst>
        </xdr:cNvPr>
        <xdr:cNvSpPr txBox="1"/>
      </xdr:nvSpPr>
      <xdr:spPr>
        <a:xfrm>
          <a:off x="7626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58" name="n_4aveValue【体育館・プール】&#10;一人当たり面積">
          <a:extLst>
            <a:ext uri="{FF2B5EF4-FFF2-40B4-BE49-F238E27FC236}">
              <a16:creationId xmlns:a16="http://schemas.microsoft.com/office/drawing/2014/main" xmlns="" id="{00000000-0008-0000-0200-000002010000}"/>
            </a:ext>
          </a:extLst>
        </xdr:cNvPr>
        <xdr:cNvSpPr txBox="1"/>
      </xdr:nvSpPr>
      <xdr:spPr>
        <a:xfrm>
          <a:off x="6737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60977</xdr:rowOff>
    </xdr:from>
    <xdr:ext cx="469744" cy="259045"/>
    <xdr:sp macro="" textlink="">
      <xdr:nvSpPr>
        <xdr:cNvPr id="259" name="n_1mainValue【体育館・プール】&#10;一人当たり面積">
          <a:extLst>
            <a:ext uri="{FF2B5EF4-FFF2-40B4-BE49-F238E27FC236}">
              <a16:creationId xmlns:a16="http://schemas.microsoft.com/office/drawing/2014/main" xmlns="" id="{00000000-0008-0000-0200-000003010000}"/>
            </a:ext>
          </a:extLst>
        </xdr:cNvPr>
        <xdr:cNvSpPr txBox="1"/>
      </xdr:nvSpPr>
      <xdr:spPr>
        <a:xfrm>
          <a:off x="9391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60977</xdr:rowOff>
    </xdr:from>
    <xdr:ext cx="469744" cy="259045"/>
    <xdr:sp macro="" textlink="">
      <xdr:nvSpPr>
        <xdr:cNvPr id="260" name="n_2mainValue【体育館・プール】&#10;一人当たり面積">
          <a:extLst>
            <a:ext uri="{FF2B5EF4-FFF2-40B4-BE49-F238E27FC236}">
              <a16:creationId xmlns:a16="http://schemas.microsoft.com/office/drawing/2014/main" xmlns="" id="{00000000-0008-0000-0200-000004010000}"/>
            </a:ext>
          </a:extLst>
        </xdr:cNvPr>
        <xdr:cNvSpPr txBox="1"/>
      </xdr:nvSpPr>
      <xdr:spPr>
        <a:xfrm>
          <a:off x="8515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60977</xdr:rowOff>
    </xdr:from>
    <xdr:ext cx="469744" cy="259045"/>
    <xdr:sp macro="" textlink="">
      <xdr:nvSpPr>
        <xdr:cNvPr id="261" name="n_3mainValue【体育館・プール】&#10;一人当たり面積">
          <a:extLst>
            <a:ext uri="{FF2B5EF4-FFF2-40B4-BE49-F238E27FC236}">
              <a16:creationId xmlns:a16="http://schemas.microsoft.com/office/drawing/2014/main" xmlns="" id="{00000000-0008-0000-0200-000005010000}"/>
            </a:ext>
          </a:extLst>
        </xdr:cNvPr>
        <xdr:cNvSpPr txBox="1"/>
      </xdr:nvSpPr>
      <xdr:spPr>
        <a:xfrm>
          <a:off x="7626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2" name="n_4mainValue【体育館・プール】&#10;一人当たり面積">
          <a:extLst>
            <a:ext uri="{FF2B5EF4-FFF2-40B4-BE49-F238E27FC236}">
              <a16:creationId xmlns:a16="http://schemas.microsoft.com/office/drawing/2014/main" xmlns="" id="{00000000-0008-0000-0200-000006010000}"/>
            </a:ext>
          </a:extLst>
        </xdr:cNvPr>
        <xdr:cNvSpPr txBox="1"/>
      </xdr:nvSpPr>
      <xdr:spPr>
        <a:xfrm>
          <a:off x="6737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flipV="1">
          <a:off x="4634865" y="13496108"/>
          <a:ext cx="0" cy="119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xmlns="" id="{00000000-0008-0000-0200-00002201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xmlns="" id="{00000000-0008-0000-0200-000024010000}"/>
            </a:ext>
          </a:extLst>
        </xdr:cNvPr>
        <xdr:cNvSpPr txBox="1"/>
      </xdr:nvSpPr>
      <xdr:spPr>
        <a:xfrm>
          <a:off x="46736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00000000-0008-0000-0200-000026010000}"/>
            </a:ext>
          </a:extLst>
        </xdr:cNvPr>
        <xdr:cNvSpPr txBox="1"/>
      </xdr:nvSpPr>
      <xdr:spPr>
        <a:xfrm>
          <a:off x="4673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4584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3746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2857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1968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xmlns="" id="{00000000-0008-0000-0200-00002B010000}"/>
            </a:ext>
          </a:extLst>
        </xdr:cNvPr>
        <xdr:cNvSpPr/>
      </xdr:nvSpPr>
      <xdr:spPr>
        <a:xfrm>
          <a:off x="1079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305" name="楕円 304">
          <a:extLst>
            <a:ext uri="{FF2B5EF4-FFF2-40B4-BE49-F238E27FC236}">
              <a16:creationId xmlns:a16="http://schemas.microsoft.com/office/drawing/2014/main" xmlns="" id="{00000000-0008-0000-0200-000031010000}"/>
            </a:ext>
          </a:extLst>
        </xdr:cNvPr>
        <xdr:cNvSpPr/>
      </xdr:nvSpPr>
      <xdr:spPr>
        <a:xfrm>
          <a:off x="4584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127743</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00000000-0008-0000-0200-000032010000}"/>
            </a:ext>
          </a:extLst>
        </xdr:cNvPr>
        <xdr:cNvSpPr txBox="1"/>
      </xdr:nvSpPr>
      <xdr:spPr>
        <a:xfrm>
          <a:off x="46736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62412</xdr:rowOff>
    </xdr:from>
    <xdr:to>
      <xdr:col>20</xdr:col>
      <xdr:colOff>38100</xdr:colOff>
      <xdr:row>80</xdr:row>
      <xdr:rowOff>164012</xdr:rowOff>
    </xdr:to>
    <xdr:sp macro="" textlink="">
      <xdr:nvSpPr>
        <xdr:cNvPr id="307" name="楕円 306">
          <a:extLst>
            <a:ext uri="{FF2B5EF4-FFF2-40B4-BE49-F238E27FC236}">
              <a16:creationId xmlns:a16="http://schemas.microsoft.com/office/drawing/2014/main" xmlns="" id="{00000000-0008-0000-0200-000033010000}"/>
            </a:ext>
          </a:extLst>
        </xdr:cNvPr>
        <xdr:cNvSpPr/>
      </xdr:nvSpPr>
      <xdr:spPr>
        <a:xfrm>
          <a:off x="3746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113212</xdr:rowOff>
    </xdr:from>
    <xdr:to>
      <xdr:col>24</xdr:col>
      <xdr:colOff>63500</xdr:colOff>
      <xdr:row>80</xdr:row>
      <xdr:rowOff>155666</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3797300" y="138292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5262</xdr:rowOff>
    </xdr:from>
    <xdr:to>
      <xdr:col>15</xdr:col>
      <xdr:colOff>101600</xdr:colOff>
      <xdr:row>83</xdr:row>
      <xdr:rowOff>106862</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2857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113212</xdr:rowOff>
    </xdr:from>
    <xdr:to>
      <xdr:col>19</xdr:col>
      <xdr:colOff>177800</xdr:colOff>
      <xdr:row>83</xdr:row>
      <xdr:rowOff>56062</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flipV="1">
          <a:off x="2908300" y="1382921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311" name="楕円 310">
          <a:extLst>
            <a:ext uri="{FF2B5EF4-FFF2-40B4-BE49-F238E27FC236}">
              <a16:creationId xmlns:a16="http://schemas.microsoft.com/office/drawing/2014/main" xmlns="" id="{00000000-0008-0000-0200-000037010000}"/>
            </a:ext>
          </a:extLst>
        </xdr:cNvPr>
        <xdr:cNvSpPr/>
      </xdr:nvSpPr>
      <xdr:spPr>
        <a:xfrm>
          <a:off x="196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7076</xdr:rowOff>
    </xdr:from>
    <xdr:to>
      <xdr:col>15</xdr:col>
      <xdr:colOff>50800</xdr:colOff>
      <xdr:row>83</xdr:row>
      <xdr:rowOff>56062</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2019300" y="142374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3" name="楕円 312">
          <a:extLst>
            <a:ext uri="{FF2B5EF4-FFF2-40B4-BE49-F238E27FC236}">
              <a16:creationId xmlns:a16="http://schemas.microsoft.com/office/drawing/2014/main" xmlns="" id="{00000000-0008-0000-0200-000039010000}"/>
            </a:ext>
          </a:extLst>
        </xdr:cNvPr>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83</xdr:row>
      <xdr:rowOff>7076</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a:off x="1130300" y="141688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5" name="n_1ave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3582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2705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9089</xdr:rowOff>
    </xdr:from>
    <xdr:ext cx="405111" cy="259045"/>
    <xdr:sp macro="" textlink="">
      <xdr:nvSpPr>
        <xdr:cNvPr id="319" name="n_1main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3582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97989</xdr:rowOff>
    </xdr:from>
    <xdr:ext cx="405111" cy="259045"/>
    <xdr:sp macro="" textlink="">
      <xdr:nvSpPr>
        <xdr:cNvPr id="320" name="n_2main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2705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49003</xdr:rowOff>
    </xdr:from>
    <xdr:ext cx="405111" cy="259045"/>
    <xdr:sp macro="" textlink="">
      <xdr:nvSpPr>
        <xdr:cNvPr id="321" name="n_3mainValue【福祉施設】&#10;有形固定資産減価償却率">
          <a:extLst>
            <a:ext uri="{FF2B5EF4-FFF2-40B4-BE49-F238E27FC236}">
              <a16:creationId xmlns:a16="http://schemas.microsoft.com/office/drawing/2014/main" xmlns="" id="{00000000-0008-0000-0200-000041010000}"/>
            </a:ext>
          </a:extLst>
        </xdr:cNvPr>
        <xdr:cNvSpPr txBox="1"/>
      </xdr:nvSpPr>
      <xdr:spPr>
        <a:xfrm>
          <a:off x="1816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151872</xdr:rowOff>
    </xdr:from>
    <xdr:ext cx="405111" cy="259045"/>
    <xdr:sp macro="" textlink="">
      <xdr:nvSpPr>
        <xdr:cNvPr id="322" name="n_4mainValue【福祉施設】&#10;有形固定資産減価償却率">
          <a:extLst>
            <a:ext uri="{FF2B5EF4-FFF2-40B4-BE49-F238E27FC236}">
              <a16:creationId xmlns:a16="http://schemas.microsoft.com/office/drawing/2014/main" xmlns="" id="{00000000-0008-0000-0200-000042010000}"/>
            </a:ext>
          </a:extLst>
        </xdr:cNvPr>
        <xdr:cNvSpPr txBox="1"/>
      </xdr:nvSpPr>
      <xdr:spPr>
        <a:xfrm>
          <a:off x="927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xmlns=""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xmlns=""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flipV="1">
          <a:off x="10476865" y="133948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xmlns="" id="{00000000-0008-0000-0200-00005D010000}"/>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xmlns="" id="{00000000-0008-0000-0200-00005F010000}"/>
            </a:ext>
          </a:extLst>
        </xdr:cNvPr>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a:extLst>
            <a:ext uri="{FF2B5EF4-FFF2-40B4-BE49-F238E27FC236}">
              <a16:creationId xmlns:a16="http://schemas.microsoft.com/office/drawing/2014/main" xmlns="" id="{00000000-0008-0000-0200-000061010000}"/>
            </a:ext>
          </a:extLst>
        </xdr:cNvPr>
        <xdr:cNvSpPr txBox="1"/>
      </xdr:nvSpPr>
      <xdr:spPr>
        <a:xfrm>
          <a:off x="105156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xmlns="" id="{00000000-0008-0000-0200-000062010000}"/>
            </a:ext>
          </a:extLst>
        </xdr:cNvPr>
        <xdr:cNvSpPr/>
      </xdr:nvSpPr>
      <xdr:spPr>
        <a:xfrm>
          <a:off x="10426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xmlns="" id="{00000000-0008-0000-0200-000063010000}"/>
            </a:ext>
          </a:extLst>
        </xdr:cNvPr>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xmlns="" id="{00000000-0008-0000-0200-000064010000}"/>
            </a:ext>
          </a:extLst>
        </xdr:cNvPr>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xmlns="" id="{00000000-0008-0000-0200-000065010000}"/>
            </a:ext>
          </a:extLst>
        </xdr:cNvPr>
        <xdr:cNvSpPr/>
      </xdr:nvSpPr>
      <xdr:spPr>
        <a:xfrm>
          <a:off x="781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xmlns="" id="{00000000-0008-0000-0200-000066010000}"/>
            </a:ext>
          </a:extLst>
        </xdr:cNvPr>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4" name="楕円 363">
          <a:extLst>
            <a:ext uri="{FF2B5EF4-FFF2-40B4-BE49-F238E27FC236}">
              <a16:creationId xmlns:a16="http://schemas.microsoft.com/office/drawing/2014/main" xmlns="" id="{00000000-0008-0000-0200-00006C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5" name="【福祉施設】&#10;一人当たり面積該当値テキスト">
          <a:extLst>
            <a:ext uri="{FF2B5EF4-FFF2-40B4-BE49-F238E27FC236}">
              <a16:creationId xmlns:a16="http://schemas.microsoft.com/office/drawing/2014/main" xmlns="" id="{00000000-0008-0000-0200-00006D010000}"/>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66" name="楕円 365">
          <a:extLst>
            <a:ext uri="{FF2B5EF4-FFF2-40B4-BE49-F238E27FC236}">
              <a16:creationId xmlns:a16="http://schemas.microsoft.com/office/drawing/2014/main" xmlns="" id="{00000000-0008-0000-0200-00006E010000}"/>
            </a:ext>
          </a:extLst>
        </xdr:cNvPr>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152400</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a:off x="9639300" y="1452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68" name="楕円 367">
          <a:extLst>
            <a:ext uri="{FF2B5EF4-FFF2-40B4-BE49-F238E27FC236}">
              <a16:creationId xmlns:a16="http://schemas.microsoft.com/office/drawing/2014/main" xmlns="" id="{00000000-0008-0000-0200-000070010000}"/>
            </a:ext>
          </a:extLst>
        </xdr:cNvPr>
        <xdr:cNvSpPr/>
      </xdr:nvSpPr>
      <xdr:spPr>
        <a:xfrm>
          <a:off x="869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5443</xdr:rowOff>
    </xdr:from>
    <xdr:to>
      <xdr:col>50</xdr:col>
      <xdr:colOff>114300</xdr:colOff>
      <xdr:row>84</xdr:row>
      <xdr:rowOff>119743</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8750300" y="14407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70" name="楕円 369">
          <a:extLst>
            <a:ext uri="{FF2B5EF4-FFF2-40B4-BE49-F238E27FC236}">
              <a16:creationId xmlns:a16="http://schemas.microsoft.com/office/drawing/2014/main" xmlns="" id="{00000000-0008-0000-0200-000072010000}"/>
            </a:ext>
          </a:extLst>
        </xdr:cNvPr>
        <xdr:cNvSpPr/>
      </xdr:nvSpPr>
      <xdr:spPr>
        <a:xfrm>
          <a:off x="781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5443</xdr:rowOff>
    </xdr:from>
    <xdr:to>
      <xdr:col>45</xdr:col>
      <xdr:colOff>177800</xdr:colOff>
      <xdr:row>84</xdr:row>
      <xdr:rowOff>5443</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7861300" y="1440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93436</xdr:rowOff>
    </xdr:from>
    <xdr:to>
      <xdr:col>36</xdr:col>
      <xdr:colOff>165100</xdr:colOff>
      <xdr:row>84</xdr:row>
      <xdr:rowOff>23586</xdr:rowOff>
    </xdr:to>
    <xdr:sp macro="" textlink="">
      <xdr:nvSpPr>
        <xdr:cNvPr id="372" name="楕円 371">
          <a:extLst>
            <a:ext uri="{FF2B5EF4-FFF2-40B4-BE49-F238E27FC236}">
              <a16:creationId xmlns:a16="http://schemas.microsoft.com/office/drawing/2014/main" xmlns="" id="{00000000-0008-0000-0200-000074010000}"/>
            </a:ext>
          </a:extLst>
        </xdr:cNvPr>
        <xdr:cNvSpPr/>
      </xdr:nvSpPr>
      <xdr:spPr>
        <a:xfrm>
          <a:off x="692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144236</xdr:rowOff>
    </xdr:from>
    <xdr:to>
      <xdr:col>41</xdr:col>
      <xdr:colOff>50800</xdr:colOff>
      <xdr:row>84</xdr:row>
      <xdr:rowOff>5443</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6972300" y="1437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a:extLst>
            <a:ext uri="{FF2B5EF4-FFF2-40B4-BE49-F238E27FC236}">
              <a16:creationId xmlns:a16="http://schemas.microsoft.com/office/drawing/2014/main" xmlns="" id="{00000000-0008-0000-0200-000076010000}"/>
            </a:ext>
          </a:extLst>
        </xdr:cNvPr>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xmlns="" id="{00000000-0008-0000-0200-000077010000}"/>
            </a:ext>
          </a:extLst>
        </xdr:cNvPr>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6" name="n_3aveValue【福祉施設】&#10;一人当たり面積">
          <a:extLst>
            <a:ext uri="{FF2B5EF4-FFF2-40B4-BE49-F238E27FC236}">
              <a16:creationId xmlns:a16="http://schemas.microsoft.com/office/drawing/2014/main" xmlns="" id="{00000000-0008-0000-0200-000078010000}"/>
            </a:ext>
          </a:extLst>
        </xdr:cNvPr>
        <xdr:cNvSpPr txBox="1"/>
      </xdr:nvSpPr>
      <xdr:spPr>
        <a:xfrm>
          <a:off x="7626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7" name="n_4aveValue【福祉施設】&#10;一人当たり面積">
          <a:extLst>
            <a:ext uri="{FF2B5EF4-FFF2-40B4-BE49-F238E27FC236}">
              <a16:creationId xmlns:a16="http://schemas.microsoft.com/office/drawing/2014/main" xmlns="" id="{00000000-0008-0000-0200-000079010000}"/>
            </a:ext>
          </a:extLst>
        </xdr:cNvPr>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8" name="n_1mainValue【福祉施設】&#10;一人当たり面積">
          <a:extLst>
            <a:ext uri="{FF2B5EF4-FFF2-40B4-BE49-F238E27FC236}">
              <a16:creationId xmlns:a16="http://schemas.microsoft.com/office/drawing/2014/main" xmlns="" id="{00000000-0008-0000-0200-00007A010000}"/>
            </a:ext>
          </a:extLst>
        </xdr:cNvPr>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47370</xdr:rowOff>
    </xdr:from>
    <xdr:ext cx="469744" cy="259045"/>
    <xdr:sp macro="" textlink="">
      <xdr:nvSpPr>
        <xdr:cNvPr id="379" name="n_2mainValue【福祉施設】&#10;一人当たり面積">
          <a:extLst>
            <a:ext uri="{FF2B5EF4-FFF2-40B4-BE49-F238E27FC236}">
              <a16:creationId xmlns:a16="http://schemas.microsoft.com/office/drawing/2014/main" xmlns="" id="{00000000-0008-0000-0200-00007B010000}"/>
            </a:ext>
          </a:extLst>
        </xdr:cNvPr>
        <xdr:cNvSpPr txBox="1"/>
      </xdr:nvSpPr>
      <xdr:spPr>
        <a:xfrm>
          <a:off x="8515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47370</xdr:rowOff>
    </xdr:from>
    <xdr:ext cx="469744" cy="259045"/>
    <xdr:sp macro="" textlink="">
      <xdr:nvSpPr>
        <xdr:cNvPr id="380" name="n_3mainValue【福祉施設】&#10;一人当たり面積">
          <a:extLst>
            <a:ext uri="{FF2B5EF4-FFF2-40B4-BE49-F238E27FC236}">
              <a16:creationId xmlns:a16="http://schemas.microsoft.com/office/drawing/2014/main" xmlns="" id="{00000000-0008-0000-0200-00007C010000}"/>
            </a:ext>
          </a:extLst>
        </xdr:cNvPr>
        <xdr:cNvSpPr txBox="1"/>
      </xdr:nvSpPr>
      <xdr:spPr>
        <a:xfrm>
          <a:off x="7626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14713</xdr:rowOff>
    </xdr:from>
    <xdr:ext cx="469744" cy="259045"/>
    <xdr:sp macro="" textlink="">
      <xdr:nvSpPr>
        <xdr:cNvPr id="381" name="n_4mainValue【福祉施設】&#10;一人当たり面積">
          <a:extLst>
            <a:ext uri="{FF2B5EF4-FFF2-40B4-BE49-F238E27FC236}">
              <a16:creationId xmlns:a16="http://schemas.microsoft.com/office/drawing/2014/main" xmlns="" id="{00000000-0008-0000-0200-00007D010000}"/>
            </a:ext>
          </a:extLst>
        </xdr:cNvPr>
        <xdr:cNvSpPr txBox="1"/>
      </xdr:nvSpPr>
      <xdr:spPr>
        <a:xfrm>
          <a:off x="67374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xmlns=""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xmlns=""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xmlns=""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xmlns=""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xmlns=""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flipV="1">
          <a:off x="4634865" y="1729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xmlns="" id="{00000000-0008-0000-02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xmlns="" id="{00000000-0008-0000-0200-000099010000}"/>
            </a:ext>
          </a:extLst>
        </xdr:cNvPr>
        <xdr:cNvSpPr txBox="1"/>
      </xdr:nvSpPr>
      <xdr:spPr>
        <a:xfrm>
          <a:off x="4673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xmlns="" id="{00000000-0008-0000-0200-00009A010000}"/>
            </a:ext>
          </a:extLst>
        </xdr:cNvPr>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xmlns="" id="{00000000-0008-0000-0200-00009B010000}"/>
            </a:ext>
          </a:extLst>
        </xdr:cNvPr>
        <xdr:cNvSpPr txBox="1"/>
      </xdr:nvSpPr>
      <xdr:spPr>
        <a:xfrm>
          <a:off x="4673600" y="1756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45847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xmlns="" id="{00000000-0008-0000-0200-00009D01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xmlns="" id="{00000000-0008-0000-0200-00009E010000}"/>
            </a:ext>
          </a:extLst>
        </xdr:cNvPr>
        <xdr:cNvSpPr/>
      </xdr:nvSpPr>
      <xdr:spPr>
        <a:xfrm>
          <a:off x="2857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xmlns="" id="{00000000-0008-0000-0200-00009F010000}"/>
            </a:ext>
          </a:extLst>
        </xdr:cNvPr>
        <xdr:cNvSpPr/>
      </xdr:nvSpPr>
      <xdr:spPr>
        <a:xfrm>
          <a:off x="1968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xmlns="" id="{00000000-0008-0000-0200-0000A0010000}"/>
            </a:ext>
          </a:extLst>
        </xdr:cNvPr>
        <xdr:cNvSpPr/>
      </xdr:nvSpPr>
      <xdr:spPr>
        <a:xfrm>
          <a:off x="1079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4584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423" name="【市民会館】&#10;有形固定資産減価償却率該当値テキスト">
          <a:extLst>
            <a:ext uri="{FF2B5EF4-FFF2-40B4-BE49-F238E27FC236}">
              <a16:creationId xmlns:a16="http://schemas.microsoft.com/office/drawing/2014/main" xmlns="" id="{00000000-0008-0000-0200-0000A7010000}"/>
            </a:ext>
          </a:extLst>
        </xdr:cNvPr>
        <xdr:cNvSpPr txBox="1"/>
      </xdr:nvSpPr>
      <xdr:spPr>
        <a:xfrm>
          <a:off x="4673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69214</xdr:rowOff>
    </xdr:from>
    <xdr:to>
      <xdr:col>20</xdr:col>
      <xdr:colOff>38100</xdr:colOff>
      <xdr:row>105</xdr:row>
      <xdr:rowOff>170814</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3746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120014</xdr:rowOff>
    </xdr:from>
    <xdr:to>
      <xdr:col>24</xdr:col>
      <xdr:colOff>63500</xdr:colOff>
      <xdr:row>105</xdr:row>
      <xdr:rowOff>165736</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3797300" y="181222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2857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120014</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2908300" y="180746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28" name="楕円 427">
          <a:extLst>
            <a:ext uri="{FF2B5EF4-FFF2-40B4-BE49-F238E27FC236}">
              <a16:creationId xmlns:a16="http://schemas.microsoft.com/office/drawing/2014/main" xmlns="" id="{00000000-0008-0000-0200-0000AC010000}"/>
            </a:ext>
          </a:extLst>
        </xdr:cNvPr>
        <xdr:cNvSpPr/>
      </xdr:nvSpPr>
      <xdr:spPr>
        <a:xfrm>
          <a:off x="196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72389</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2019300" y="18028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30" name="楕円 429">
          <a:extLst>
            <a:ext uri="{FF2B5EF4-FFF2-40B4-BE49-F238E27FC236}">
              <a16:creationId xmlns:a16="http://schemas.microsoft.com/office/drawing/2014/main" xmlns="" id="{00000000-0008-0000-0200-0000AE010000}"/>
            </a:ext>
          </a:extLst>
        </xdr:cNvPr>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26670</xdr:rowOff>
    </xdr:to>
    <xdr:cxnSp macro="">
      <xdr:nvCxnSpPr>
        <xdr:cNvPr id="431" name="直線コネクタ 430">
          <a:extLst>
            <a:ext uri="{FF2B5EF4-FFF2-40B4-BE49-F238E27FC236}">
              <a16:creationId xmlns:a16="http://schemas.microsoft.com/office/drawing/2014/main" xmlns="" id="{00000000-0008-0000-0200-0000AF010000}"/>
            </a:ext>
          </a:extLst>
        </xdr:cNvPr>
        <xdr:cNvCxnSpPr/>
      </xdr:nvCxnSpPr>
      <xdr:spPr>
        <a:xfrm>
          <a:off x="1130300" y="17987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2705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1816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927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161941</xdr:rowOff>
    </xdr:from>
    <xdr:ext cx="405111" cy="259045"/>
    <xdr:sp macro="" textlink="">
      <xdr:nvSpPr>
        <xdr:cNvPr id="436" name="n_1mainValue【市民会館】&#10;有形固定資産減価償却率">
          <a:extLst>
            <a:ext uri="{FF2B5EF4-FFF2-40B4-BE49-F238E27FC236}">
              <a16:creationId xmlns:a16="http://schemas.microsoft.com/office/drawing/2014/main" xmlns="" id="{00000000-0008-0000-0200-0000B4010000}"/>
            </a:ext>
          </a:extLst>
        </xdr:cNvPr>
        <xdr:cNvSpPr txBox="1"/>
      </xdr:nvSpPr>
      <xdr:spPr>
        <a:xfrm>
          <a:off x="3582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437" name="n_2mainValue【市民会館】&#10;有形固定資産減価償却率">
          <a:extLst>
            <a:ext uri="{FF2B5EF4-FFF2-40B4-BE49-F238E27FC236}">
              <a16:creationId xmlns:a16="http://schemas.microsoft.com/office/drawing/2014/main" xmlns="" id="{00000000-0008-0000-0200-0000B5010000}"/>
            </a:ext>
          </a:extLst>
        </xdr:cNvPr>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38" name="n_3mainValue【市民会館】&#10;有形固定資産減価償却率">
          <a:extLst>
            <a:ext uri="{FF2B5EF4-FFF2-40B4-BE49-F238E27FC236}">
              <a16:creationId xmlns:a16="http://schemas.microsoft.com/office/drawing/2014/main" xmlns="" id="{00000000-0008-0000-0200-0000B6010000}"/>
            </a:ext>
          </a:extLst>
        </xdr:cNvPr>
        <xdr:cNvSpPr txBox="1"/>
      </xdr:nvSpPr>
      <xdr:spPr>
        <a:xfrm>
          <a:off x="1816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9" name="n_4mainValue【市民会館】&#10;有形固定資産減価償却率">
          <a:extLst>
            <a:ext uri="{FF2B5EF4-FFF2-40B4-BE49-F238E27FC236}">
              <a16:creationId xmlns:a16="http://schemas.microsoft.com/office/drawing/2014/main" xmlns="" id="{00000000-0008-0000-0200-0000B7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flipV="1">
          <a:off x="10476865" y="1752752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xmlns="" id="{00000000-0008-0000-0200-0000CE010000}"/>
            </a:ext>
          </a:extLst>
        </xdr:cNvPr>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xmlns="" id="{00000000-0008-0000-0200-0000D0010000}"/>
            </a:ext>
          </a:extLst>
        </xdr:cNvPr>
        <xdr:cNvSpPr txBox="1"/>
      </xdr:nvSpPr>
      <xdr:spPr>
        <a:xfrm>
          <a:off x="105156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0388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6" name="【市民会館】&#10;一人当たり面積平均値テキスト">
          <a:extLst>
            <a:ext uri="{FF2B5EF4-FFF2-40B4-BE49-F238E27FC236}">
              <a16:creationId xmlns:a16="http://schemas.microsoft.com/office/drawing/2014/main" xmlns="" id="{00000000-0008-0000-0200-0000D2010000}"/>
            </a:ext>
          </a:extLst>
        </xdr:cNvPr>
        <xdr:cNvSpPr txBox="1"/>
      </xdr:nvSpPr>
      <xdr:spPr>
        <a:xfrm>
          <a:off x="10515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xmlns="" id="{00000000-0008-0000-0200-0000D4010000}"/>
            </a:ext>
          </a:extLst>
        </xdr:cNvPr>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xmlns="" id="{00000000-0008-0000-0200-0000D5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xmlns="" id="{00000000-0008-0000-0200-0000D6010000}"/>
            </a:ext>
          </a:extLst>
        </xdr:cNvPr>
        <xdr:cNvSpPr/>
      </xdr:nvSpPr>
      <xdr:spPr>
        <a:xfrm>
          <a:off x="781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xmlns="" id="{00000000-0008-0000-0200-0000D7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105411</xdr:rowOff>
    </xdr:from>
    <xdr:to>
      <xdr:col>55</xdr:col>
      <xdr:colOff>50800</xdr:colOff>
      <xdr:row>104</xdr:row>
      <xdr:rowOff>35561</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10426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128288</xdr:rowOff>
    </xdr:from>
    <xdr:ext cx="469744" cy="259045"/>
    <xdr:sp macro="" textlink="">
      <xdr:nvSpPr>
        <xdr:cNvPr id="478" name="【市民会館】&#10;一人当たり面積該当値テキスト">
          <a:extLst>
            <a:ext uri="{FF2B5EF4-FFF2-40B4-BE49-F238E27FC236}">
              <a16:creationId xmlns:a16="http://schemas.microsoft.com/office/drawing/2014/main" xmlns="" id="{00000000-0008-0000-0200-0000DE010000}"/>
            </a:ext>
          </a:extLst>
        </xdr:cNvPr>
        <xdr:cNvSpPr txBox="1"/>
      </xdr:nvSpPr>
      <xdr:spPr>
        <a:xfrm>
          <a:off x="10515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87122</xdr:rowOff>
    </xdr:from>
    <xdr:to>
      <xdr:col>50</xdr:col>
      <xdr:colOff>165100</xdr:colOff>
      <xdr:row>104</xdr:row>
      <xdr:rowOff>17272</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9588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137922</xdr:rowOff>
    </xdr:from>
    <xdr:to>
      <xdr:col>55</xdr:col>
      <xdr:colOff>0</xdr:colOff>
      <xdr:row>103</xdr:row>
      <xdr:rowOff>156211</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a:off x="9639300" y="177972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87122</xdr:rowOff>
    </xdr:from>
    <xdr:to>
      <xdr:col>46</xdr:col>
      <xdr:colOff>38100</xdr:colOff>
      <xdr:row>104</xdr:row>
      <xdr:rowOff>17272</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8699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137922</xdr:rowOff>
    </xdr:from>
    <xdr:to>
      <xdr:col>50</xdr:col>
      <xdr:colOff>114300</xdr:colOff>
      <xdr:row>103</xdr:row>
      <xdr:rowOff>137922</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8750300" y="177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87122</xdr:rowOff>
    </xdr:from>
    <xdr:to>
      <xdr:col>41</xdr:col>
      <xdr:colOff>101600</xdr:colOff>
      <xdr:row>104</xdr:row>
      <xdr:rowOff>17272</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7810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137922</xdr:rowOff>
    </xdr:from>
    <xdr:to>
      <xdr:col>45</xdr:col>
      <xdr:colOff>177800</xdr:colOff>
      <xdr:row>103</xdr:row>
      <xdr:rowOff>137922</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7861300" y="177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87122</xdr:rowOff>
    </xdr:from>
    <xdr:to>
      <xdr:col>36</xdr:col>
      <xdr:colOff>165100</xdr:colOff>
      <xdr:row>104</xdr:row>
      <xdr:rowOff>17272</xdr:rowOff>
    </xdr:to>
    <xdr:sp macro="" textlink="">
      <xdr:nvSpPr>
        <xdr:cNvPr id="485" name="楕円 484">
          <a:extLst>
            <a:ext uri="{FF2B5EF4-FFF2-40B4-BE49-F238E27FC236}">
              <a16:creationId xmlns:a16="http://schemas.microsoft.com/office/drawing/2014/main" xmlns="" id="{00000000-0008-0000-0200-0000E5010000}"/>
            </a:ext>
          </a:extLst>
        </xdr:cNvPr>
        <xdr:cNvSpPr/>
      </xdr:nvSpPr>
      <xdr:spPr>
        <a:xfrm>
          <a:off x="6921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137922</xdr:rowOff>
    </xdr:from>
    <xdr:to>
      <xdr:col>41</xdr:col>
      <xdr:colOff>50800</xdr:colOff>
      <xdr:row>103</xdr:row>
      <xdr:rowOff>137922</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a:off x="6972300" y="177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7" name="n_1aveValue【市民会館】&#10;一人当たり面積">
          <a:extLst>
            <a:ext uri="{FF2B5EF4-FFF2-40B4-BE49-F238E27FC236}">
              <a16:creationId xmlns:a16="http://schemas.microsoft.com/office/drawing/2014/main" xmlns="" id="{00000000-0008-0000-0200-0000E7010000}"/>
            </a:ext>
          </a:extLst>
        </xdr:cNvPr>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88" name="n_2aveValue【市民会館】&#10;一人当たり面積">
          <a:extLst>
            <a:ext uri="{FF2B5EF4-FFF2-40B4-BE49-F238E27FC236}">
              <a16:creationId xmlns:a16="http://schemas.microsoft.com/office/drawing/2014/main" xmlns="" id="{00000000-0008-0000-0200-0000E8010000}"/>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89" name="n_3aveValue【市民会館】&#10;一人当たり面積">
          <a:extLst>
            <a:ext uri="{FF2B5EF4-FFF2-40B4-BE49-F238E27FC236}">
              <a16:creationId xmlns:a16="http://schemas.microsoft.com/office/drawing/2014/main" xmlns="" id="{00000000-0008-0000-0200-0000E9010000}"/>
            </a:ext>
          </a:extLst>
        </xdr:cNvPr>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aveValue【市民会館】&#10;一人当たり面積">
          <a:extLst>
            <a:ext uri="{FF2B5EF4-FFF2-40B4-BE49-F238E27FC236}">
              <a16:creationId xmlns:a16="http://schemas.microsoft.com/office/drawing/2014/main" xmlns="" id="{00000000-0008-0000-0200-0000EA01000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33799</xdr:rowOff>
    </xdr:from>
    <xdr:ext cx="469744" cy="259045"/>
    <xdr:sp macro="" textlink="">
      <xdr:nvSpPr>
        <xdr:cNvPr id="491" name="n_1mainValue【市民会館】&#10;一人当たり面積">
          <a:extLst>
            <a:ext uri="{FF2B5EF4-FFF2-40B4-BE49-F238E27FC236}">
              <a16:creationId xmlns:a16="http://schemas.microsoft.com/office/drawing/2014/main" xmlns="" id="{00000000-0008-0000-0200-0000EB010000}"/>
            </a:ext>
          </a:extLst>
        </xdr:cNvPr>
        <xdr:cNvSpPr txBox="1"/>
      </xdr:nvSpPr>
      <xdr:spPr>
        <a:xfrm>
          <a:off x="9391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33799</xdr:rowOff>
    </xdr:from>
    <xdr:ext cx="469744" cy="259045"/>
    <xdr:sp macro="" textlink="">
      <xdr:nvSpPr>
        <xdr:cNvPr id="492" name="n_2mainValue【市民会館】&#10;一人当たり面積">
          <a:extLst>
            <a:ext uri="{FF2B5EF4-FFF2-40B4-BE49-F238E27FC236}">
              <a16:creationId xmlns:a16="http://schemas.microsoft.com/office/drawing/2014/main" xmlns="" id="{00000000-0008-0000-0200-0000EC010000}"/>
            </a:ext>
          </a:extLst>
        </xdr:cNvPr>
        <xdr:cNvSpPr txBox="1"/>
      </xdr:nvSpPr>
      <xdr:spPr>
        <a:xfrm>
          <a:off x="8515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33799</xdr:rowOff>
    </xdr:from>
    <xdr:ext cx="469744" cy="259045"/>
    <xdr:sp macro="" textlink="">
      <xdr:nvSpPr>
        <xdr:cNvPr id="493" name="n_3mainValue【市民会館】&#10;一人当たり面積">
          <a:extLst>
            <a:ext uri="{FF2B5EF4-FFF2-40B4-BE49-F238E27FC236}">
              <a16:creationId xmlns:a16="http://schemas.microsoft.com/office/drawing/2014/main" xmlns="" id="{00000000-0008-0000-0200-0000ED010000}"/>
            </a:ext>
          </a:extLst>
        </xdr:cNvPr>
        <xdr:cNvSpPr txBox="1"/>
      </xdr:nvSpPr>
      <xdr:spPr>
        <a:xfrm>
          <a:off x="7626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33799</xdr:rowOff>
    </xdr:from>
    <xdr:ext cx="469744" cy="259045"/>
    <xdr:sp macro="" textlink="">
      <xdr:nvSpPr>
        <xdr:cNvPr id="494" name="n_4mainValue【市民会館】&#10;一人当たり面積">
          <a:extLst>
            <a:ext uri="{FF2B5EF4-FFF2-40B4-BE49-F238E27FC236}">
              <a16:creationId xmlns:a16="http://schemas.microsoft.com/office/drawing/2014/main" xmlns="" id="{00000000-0008-0000-0200-0000EE010000}"/>
            </a:ext>
          </a:extLst>
        </xdr:cNvPr>
        <xdr:cNvSpPr txBox="1"/>
      </xdr:nvSpPr>
      <xdr:spPr>
        <a:xfrm>
          <a:off x="6737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xmlns="" id="{00000000-0008-0000-02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flipV="1">
          <a:off x="16318864" y="581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xmlns="" id="{00000000-0008-0000-0200-000006020000}"/>
            </a:ext>
          </a:extLst>
        </xdr:cNvPr>
        <xdr:cNvSpPr txBox="1"/>
      </xdr:nvSpPr>
      <xdr:spPr>
        <a:xfrm>
          <a:off x="16357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xmlns="" id="{00000000-0008-0000-0200-000008020000}"/>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xmlns="" id="{00000000-0008-0000-0200-00000A02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xmlns="" id="{00000000-0008-0000-0200-00000B02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5430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3652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xmlns="" id="{00000000-0008-0000-0200-00000F020000}"/>
            </a:ext>
          </a:extLst>
        </xdr:cNvPr>
        <xdr:cNvSpPr/>
      </xdr:nvSpPr>
      <xdr:spPr>
        <a:xfrm>
          <a:off x="12763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73406</xdr:rowOff>
    </xdr:from>
    <xdr:to>
      <xdr:col>85</xdr:col>
      <xdr:colOff>177800</xdr:colOff>
      <xdr:row>38</xdr:row>
      <xdr:rowOff>3556</xdr:rowOff>
    </xdr:to>
    <xdr:sp macro="" textlink="">
      <xdr:nvSpPr>
        <xdr:cNvPr id="533" name="楕円 532">
          <a:extLst>
            <a:ext uri="{FF2B5EF4-FFF2-40B4-BE49-F238E27FC236}">
              <a16:creationId xmlns:a16="http://schemas.microsoft.com/office/drawing/2014/main" xmlns="" id="{00000000-0008-0000-0200-000015020000}"/>
            </a:ext>
          </a:extLst>
        </xdr:cNvPr>
        <xdr:cNvSpPr/>
      </xdr:nvSpPr>
      <xdr:spPr>
        <a:xfrm>
          <a:off x="16268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96283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xmlns="" id="{00000000-0008-0000-0200-000016020000}"/>
            </a:ext>
          </a:extLst>
        </xdr:cNvPr>
        <xdr:cNvSpPr txBox="1"/>
      </xdr:nvSpPr>
      <xdr:spPr>
        <a:xfrm>
          <a:off x="16357600" y="626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35" name="楕円 534">
          <a:extLst>
            <a:ext uri="{FF2B5EF4-FFF2-40B4-BE49-F238E27FC236}">
              <a16:creationId xmlns:a16="http://schemas.microsoft.com/office/drawing/2014/main" xmlns="" id="{00000000-0008-0000-0200-000017020000}"/>
            </a:ext>
          </a:extLst>
        </xdr:cNvPr>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124206</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5481300" y="63855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80264</xdr:rowOff>
    </xdr:from>
    <xdr:to>
      <xdr:col>76</xdr:col>
      <xdr:colOff>165100</xdr:colOff>
      <xdr:row>37</xdr:row>
      <xdr:rowOff>10414</xdr:rowOff>
    </xdr:to>
    <xdr:sp macro="" textlink="">
      <xdr:nvSpPr>
        <xdr:cNvPr id="537" name="楕円 536">
          <a:extLst>
            <a:ext uri="{FF2B5EF4-FFF2-40B4-BE49-F238E27FC236}">
              <a16:creationId xmlns:a16="http://schemas.microsoft.com/office/drawing/2014/main" xmlns="" id="{00000000-0008-0000-0200-000019020000}"/>
            </a:ext>
          </a:extLst>
        </xdr:cNvPr>
        <xdr:cNvSpPr/>
      </xdr:nvSpPr>
      <xdr:spPr>
        <a:xfrm>
          <a:off x="14541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131064</xdr:rowOff>
    </xdr:from>
    <xdr:to>
      <xdr:col>81</xdr:col>
      <xdr:colOff>50800</xdr:colOff>
      <xdr:row>37</xdr:row>
      <xdr:rowOff>41910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4592300" y="63032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91694</xdr:rowOff>
    </xdr:from>
    <xdr:to>
      <xdr:col>72</xdr:col>
      <xdr:colOff>38100</xdr:colOff>
      <xdr:row>36</xdr:row>
      <xdr:rowOff>21844</xdr:rowOff>
    </xdr:to>
    <xdr:sp macro="" textlink="">
      <xdr:nvSpPr>
        <xdr:cNvPr id="539" name="楕円 538">
          <a:extLst>
            <a:ext uri="{FF2B5EF4-FFF2-40B4-BE49-F238E27FC236}">
              <a16:creationId xmlns:a16="http://schemas.microsoft.com/office/drawing/2014/main" xmlns="" id="{00000000-0008-0000-0200-00001B020000}"/>
            </a:ext>
          </a:extLst>
        </xdr:cNvPr>
        <xdr:cNvSpPr/>
      </xdr:nvSpPr>
      <xdr:spPr>
        <a:xfrm>
          <a:off x="13652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142494</xdr:rowOff>
    </xdr:from>
    <xdr:to>
      <xdr:col>76</xdr:col>
      <xdr:colOff>114300</xdr:colOff>
      <xdr:row>36</xdr:row>
      <xdr:rowOff>131064</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3703300" y="614324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128270</xdr:rowOff>
    </xdr:from>
    <xdr:to>
      <xdr:col>67</xdr:col>
      <xdr:colOff>101600</xdr:colOff>
      <xdr:row>34</xdr:row>
      <xdr:rowOff>58420</xdr:rowOff>
    </xdr:to>
    <xdr:sp macro="" textlink="">
      <xdr:nvSpPr>
        <xdr:cNvPr id="541" name="楕円 540">
          <a:extLst>
            <a:ext uri="{FF2B5EF4-FFF2-40B4-BE49-F238E27FC236}">
              <a16:creationId xmlns:a16="http://schemas.microsoft.com/office/drawing/2014/main" xmlns="" id="{00000000-0008-0000-0200-00001D020000}"/>
            </a:ext>
          </a:extLst>
        </xdr:cNvPr>
        <xdr:cNvSpPr/>
      </xdr:nvSpPr>
      <xdr:spPr>
        <a:xfrm>
          <a:off x="12763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7620</xdr:rowOff>
    </xdr:from>
    <xdr:to>
      <xdr:col>71</xdr:col>
      <xdr:colOff>177800</xdr:colOff>
      <xdr:row>35</xdr:row>
      <xdr:rowOff>142494</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a:off x="12814300" y="583692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xmlns="" id="{00000000-0008-0000-0200-00001F020000}"/>
            </a:ext>
          </a:extLst>
        </xdr:cNvPr>
        <xdr:cNvSpPr txBox="1"/>
      </xdr:nvSpPr>
      <xdr:spPr>
        <a:xfrm>
          <a:off x="15266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3500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xmlns="" id="{00000000-0008-0000-0200-000022020000}"/>
            </a:ext>
          </a:extLst>
        </xdr:cNvPr>
        <xdr:cNvSpPr txBox="1"/>
      </xdr:nvSpPr>
      <xdr:spPr>
        <a:xfrm>
          <a:off x="12611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xmlns="" id="{00000000-0008-0000-0200-000023020000}"/>
            </a:ext>
          </a:extLst>
        </xdr:cNvPr>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26941</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xmlns="" id="{00000000-0008-0000-0200-000024020000}"/>
            </a:ext>
          </a:extLst>
        </xdr:cNvPr>
        <xdr:cNvSpPr txBox="1"/>
      </xdr:nvSpPr>
      <xdr:spPr>
        <a:xfrm>
          <a:off x="14389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38371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xmlns="" id="{00000000-0008-0000-0200-000025020000}"/>
            </a:ext>
          </a:extLst>
        </xdr:cNvPr>
        <xdr:cNvSpPr txBox="1"/>
      </xdr:nvSpPr>
      <xdr:spPr>
        <a:xfrm>
          <a:off x="13500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74947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xmlns="" id="{00000000-0008-0000-0200-000026020000}"/>
            </a:ext>
          </a:extLst>
        </xdr:cNvPr>
        <xdr:cNvSpPr txBox="1"/>
      </xdr:nvSpPr>
      <xdr:spPr>
        <a:xfrm>
          <a:off x="12611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xmlns="" id="{00000000-0008-0000-02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xmlns="" id="{00000000-0008-0000-0200-000039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xmlns="" id="{00000000-0008-0000-0200-00003D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xmlns="" id="{00000000-0008-0000-02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xmlns="" id="{00000000-0008-0000-0200-00003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xmlns="" id="{00000000-0008-0000-02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xmlns="" id="{00000000-0008-0000-0200-000041020000}"/>
            </a:ext>
          </a:extLst>
        </xdr:cNvPr>
        <xdr:cNvCxnSpPr/>
      </xdr:nvCxnSpPr>
      <xdr:spPr>
        <a:xfrm flipV="1">
          <a:off x="22160864" y="5828282"/>
          <a:ext cx="0" cy="145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xmlns="" id="{00000000-0008-0000-0200-000042020000}"/>
            </a:ext>
          </a:extLst>
        </xdr:cNvPr>
        <xdr:cNvSpPr txBox="1"/>
      </xdr:nvSpPr>
      <xdr:spPr>
        <a:xfrm>
          <a:off x="22199600" y="72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22072600" y="7283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xmlns="" id="{00000000-0008-0000-0200-000044020000}"/>
            </a:ext>
          </a:extLst>
        </xdr:cNvPr>
        <xdr:cNvSpPr txBox="1"/>
      </xdr:nvSpPr>
      <xdr:spPr>
        <a:xfrm>
          <a:off x="22199600" y="56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22072600" y="58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xmlns="" id="{00000000-0008-0000-0200-000046020000}"/>
            </a:ext>
          </a:extLst>
        </xdr:cNvPr>
        <xdr:cNvSpPr txBox="1"/>
      </xdr:nvSpPr>
      <xdr:spPr>
        <a:xfrm>
          <a:off x="22199600" y="653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22110700" y="65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xmlns="" id="{00000000-0008-0000-0200-000048020000}"/>
            </a:ext>
          </a:extLst>
        </xdr:cNvPr>
        <xdr:cNvSpPr/>
      </xdr:nvSpPr>
      <xdr:spPr>
        <a:xfrm>
          <a:off x="21272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xmlns="" id="{00000000-0008-0000-0200-000049020000}"/>
            </a:ext>
          </a:extLst>
        </xdr:cNvPr>
        <xdr:cNvSpPr/>
      </xdr:nvSpPr>
      <xdr:spPr>
        <a:xfrm>
          <a:off x="20383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xmlns="" id="{00000000-0008-0000-0200-00004A020000}"/>
            </a:ext>
          </a:extLst>
        </xdr:cNvPr>
        <xdr:cNvSpPr/>
      </xdr:nvSpPr>
      <xdr:spPr>
        <a:xfrm>
          <a:off x="19494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xmlns="" id="{00000000-0008-0000-0200-00004B020000}"/>
            </a:ext>
          </a:extLst>
        </xdr:cNvPr>
        <xdr:cNvSpPr/>
      </xdr:nvSpPr>
      <xdr:spPr>
        <a:xfrm>
          <a:off x="18605500" y="659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00000000-0008-0000-02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00000000-0008-0000-02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9986</xdr:rowOff>
    </xdr:from>
    <xdr:to>
      <xdr:col>116</xdr:col>
      <xdr:colOff>114300</xdr:colOff>
      <xdr:row>38</xdr:row>
      <xdr:rowOff>111586</xdr:rowOff>
    </xdr:to>
    <xdr:sp macro="" textlink="">
      <xdr:nvSpPr>
        <xdr:cNvPr id="593" name="楕円 592">
          <a:extLst>
            <a:ext uri="{FF2B5EF4-FFF2-40B4-BE49-F238E27FC236}">
              <a16:creationId xmlns:a16="http://schemas.microsoft.com/office/drawing/2014/main" xmlns="" id="{00000000-0008-0000-0200-000051020000}"/>
            </a:ext>
          </a:extLst>
        </xdr:cNvPr>
        <xdr:cNvSpPr/>
      </xdr:nvSpPr>
      <xdr:spPr>
        <a:xfrm>
          <a:off x="22110700" y="65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32863</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xmlns="" id="{00000000-0008-0000-0200-000052020000}"/>
            </a:ext>
          </a:extLst>
        </xdr:cNvPr>
        <xdr:cNvSpPr txBox="1"/>
      </xdr:nvSpPr>
      <xdr:spPr>
        <a:xfrm>
          <a:off x="22199600" y="63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11961</xdr:rowOff>
    </xdr:from>
    <xdr:to>
      <xdr:col>112</xdr:col>
      <xdr:colOff>38100</xdr:colOff>
      <xdr:row>38</xdr:row>
      <xdr:rowOff>113561</xdr:rowOff>
    </xdr:to>
    <xdr:sp macro="" textlink="">
      <xdr:nvSpPr>
        <xdr:cNvPr id="595" name="楕円 594">
          <a:extLst>
            <a:ext uri="{FF2B5EF4-FFF2-40B4-BE49-F238E27FC236}">
              <a16:creationId xmlns:a16="http://schemas.microsoft.com/office/drawing/2014/main" xmlns="" id="{00000000-0008-0000-0200-000053020000}"/>
            </a:ext>
          </a:extLst>
        </xdr:cNvPr>
        <xdr:cNvSpPr/>
      </xdr:nvSpPr>
      <xdr:spPr>
        <a:xfrm>
          <a:off x="21272500" y="65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60786</xdr:rowOff>
    </xdr:from>
    <xdr:to>
      <xdr:col>116</xdr:col>
      <xdr:colOff>63500</xdr:colOff>
      <xdr:row>38</xdr:row>
      <xdr:rowOff>62761</xdr:rowOff>
    </xdr:to>
    <xdr:cxnSp macro="">
      <xdr:nvCxnSpPr>
        <xdr:cNvPr id="596" name="直線コネクタ 595">
          <a:extLst>
            <a:ext uri="{FF2B5EF4-FFF2-40B4-BE49-F238E27FC236}">
              <a16:creationId xmlns:a16="http://schemas.microsoft.com/office/drawing/2014/main" xmlns="" id="{00000000-0008-0000-0200-000054020000}"/>
            </a:ext>
          </a:extLst>
        </xdr:cNvPr>
        <xdr:cNvCxnSpPr/>
      </xdr:nvCxnSpPr>
      <xdr:spPr>
        <a:xfrm flipV="1">
          <a:off x="21323300" y="6575886"/>
          <a:ext cx="8382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133789</xdr:rowOff>
    </xdr:from>
    <xdr:to>
      <xdr:col>107</xdr:col>
      <xdr:colOff>101600</xdr:colOff>
      <xdr:row>38</xdr:row>
      <xdr:rowOff>63939</xdr:rowOff>
    </xdr:to>
    <xdr:sp macro="" textlink="">
      <xdr:nvSpPr>
        <xdr:cNvPr id="597" name="楕円 596">
          <a:extLst>
            <a:ext uri="{FF2B5EF4-FFF2-40B4-BE49-F238E27FC236}">
              <a16:creationId xmlns:a16="http://schemas.microsoft.com/office/drawing/2014/main" xmlns="" id="{00000000-0008-0000-0200-000055020000}"/>
            </a:ext>
          </a:extLst>
        </xdr:cNvPr>
        <xdr:cNvSpPr/>
      </xdr:nvSpPr>
      <xdr:spPr>
        <a:xfrm>
          <a:off x="20383500" y="64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13139</xdr:rowOff>
    </xdr:from>
    <xdr:to>
      <xdr:col>111</xdr:col>
      <xdr:colOff>177800</xdr:colOff>
      <xdr:row>38</xdr:row>
      <xdr:rowOff>62761</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a:off x="20434300" y="6528239"/>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131356</xdr:rowOff>
    </xdr:from>
    <xdr:to>
      <xdr:col>102</xdr:col>
      <xdr:colOff>165100</xdr:colOff>
      <xdr:row>38</xdr:row>
      <xdr:rowOff>61506</xdr:rowOff>
    </xdr:to>
    <xdr:sp macro="" textlink="">
      <xdr:nvSpPr>
        <xdr:cNvPr id="599" name="楕円 598">
          <a:extLst>
            <a:ext uri="{FF2B5EF4-FFF2-40B4-BE49-F238E27FC236}">
              <a16:creationId xmlns:a16="http://schemas.microsoft.com/office/drawing/2014/main" xmlns="" id="{00000000-0008-0000-0200-000057020000}"/>
            </a:ext>
          </a:extLst>
        </xdr:cNvPr>
        <xdr:cNvSpPr/>
      </xdr:nvSpPr>
      <xdr:spPr>
        <a:xfrm>
          <a:off x="19494500" y="64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10706</xdr:rowOff>
    </xdr:from>
    <xdr:to>
      <xdr:col>107</xdr:col>
      <xdr:colOff>50800</xdr:colOff>
      <xdr:row>38</xdr:row>
      <xdr:rowOff>13139</xdr:rowOff>
    </xdr:to>
    <xdr:cxnSp macro="">
      <xdr:nvCxnSpPr>
        <xdr:cNvPr id="600" name="直線コネクタ 599">
          <a:extLst>
            <a:ext uri="{FF2B5EF4-FFF2-40B4-BE49-F238E27FC236}">
              <a16:creationId xmlns:a16="http://schemas.microsoft.com/office/drawing/2014/main" xmlns="" id="{00000000-0008-0000-0200-000058020000}"/>
            </a:ext>
          </a:extLst>
        </xdr:cNvPr>
        <xdr:cNvCxnSpPr/>
      </xdr:nvCxnSpPr>
      <xdr:spPr>
        <a:xfrm>
          <a:off x="19545300" y="6525806"/>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103026</xdr:rowOff>
    </xdr:from>
    <xdr:to>
      <xdr:col>98</xdr:col>
      <xdr:colOff>38100</xdr:colOff>
      <xdr:row>39</xdr:row>
      <xdr:rowOff>33176</xdr:rowOff>
    </xdr:to>
    <xdr:sp macro="" textlink="">
      <xdr:nvSpPr>
        <xdr:cNvPr id="601" name="楕円 600">
          <a:extLst>
            <a:ext uri="{FF2B5EF4-FFF2-40B4-BE49-F238E27FC236}">
              <a16:creationId xmlns:a16="http://schemas.microsoft.com/office/drawing/2014/main" xmlns="" id="{00000000-0008-0000-0200-000059020000}"/>
            </a:ext>
          </a:extLst>
        </xdr:cNvPr>
        <xdr:cNvSpPr/>
      </xdr:nvSpPr>
      <xdr:spPr>
        <a:xfrm>
          <a:off x="18605500" y="661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10706</xdr:rowOff>
    </xdr:from>
    <xdr:to>
      <xdr:col>102</xdr:col>
      <xdr:colOff>114300</xdr:colOff>
      <xdr:row>38</xdr:row>
      <xdr:rowOff>153826</xdr:rowOff>
    </xdr:to>
    <xdr:cxnSp macro="">
      <xdr:nvCxnSpPr>
        <xdr:cNvPr id="602" name="直線コネクタ 601">
          <a:extLst>
            <a:ext uri="{FF2B5EF4-FFF2-40B4-BE49-F238E27FC236}">
              <a16:creationId xmlns:a16="http://schemas.microsoft.com/office/drawing/2014/main" xmlns="" id="{00000000-0008-0000-0200-00005A020000}"/>
            </a:ext>
          </a:extLst>
        </xdr:cNvPr>
        <xdr:cNvCxnSpPr/>
      </xdr:nvCxnSpPr>
      <xdr:spPr>
        <a:xfrm flipV="1">
          <a:off x="18656300" y="6525806"/>
          <a:ext cx="889000" cy="1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xmlns="" id="{00000000-0008-0000-0200-00005B020000}"/>
            </a:ext>
          </a:extLst>
        </xdr:cNvPr>
        <xdr:cNvSpPr txBox="1"/>
      </xdr:nvSpPr>
      <xdr:spPr>
        <a:xfrm>
          <a:off x="210434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xmlns="" id="{00000000-0008-0000-0200-00005C020000}"/>
            </a:ext>
          </a:extLst>
        </xdr:cNvPr>
        <xdr:cNvSpPr txBox="1"/>
      </xdr:nvSpPr>
      <xdr:spPr>
        <a:xfrm>
          <a:off x="20167111" y="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xmlns="" id="{00000000-0008-0000-0200-00005D020000}"/>
            </a:ext>
          </a:extLst>
        </xdr:cNvPr>
        <xdr:cNvSpPr txBox="1"/>
      </xdr:nvSpPr>
      <xdr:spPr>
        <a:xfrm>
          <a:off x="19278111" y="66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xmlns="" id="{00000000-0008-0000-0200-00005E020000}"/>
            </a:ext>
          </a:extLst>
        </xdr:cNvPr>
        <xdr:cNvSpPr txBox="1"/>
      </xdr:nvSpPr>
      <xdr:spPr>
        <a:xfrm>
          <a:off x="18389111" y="63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130089</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xmlns="" id="{00000000-0008-0000-0200-00005F020000}"/>
            </a:ext>
          </a:extLst>
        </xdr:cNvPr>
        <xdr:cNvSpPr txBox="1"/>
      </xdr:nvSpPr>
      <xdr:spPr>
        <a:xfrm>
          <a:off x="21043411" y="63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80466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xmlns="" id="{00000000-0008-0000-0200-000060020000}"/>
            </a:ext>
          </a:extLst>
        </xdr:cNvPr>
        <xdr:cNvSpPr txBox="1"/>
      </xdr:nvSpPr>
      <xdr:spPr>
        <a:xfrm>
          <a:off x="20167111" y="62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78033</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xmlns="" id="{00000000-0008-0000-0200-000061020000}"/>
            </a:ext>
          </a:extLst>
        </xdr:cNvPr>
        <xdr:cNvSpPr txBox="1"/>
      </xdr:nvSpPr>
      <xdr:spPr>
        <a:xfrm>
          <a:off x="19278111" y="62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24303</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xmlns="" id="{00000000-0008-0000-0200-000062020000}"/>
            </a:ext>
          </a:extLst>
        </xdr:cNvPr>
        <xdr:cNvSpPr txBox="1"/>
      </xdr:nvSpPr>
      <xdr:spPr>
        <a:xfrm>
          <a:off x="18389111" y="671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xmlns="" id="{00000000-0008-0000-02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xmlns="" id="{00000000-0008-0000-02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xmlns="" id="{00000000-0008-0000-02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xmlns="" id="{00000000-0008-0000-0200-00006D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xmlns="" id="{00000000-0008-0000-0200-00006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xmlns="" id="{00000000-0008-0000-0200-00006F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xmlns="" id="{00000000-0008-0000-0200-00007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xmlns="" id="{00000000-0008-0000-0200-00007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xmlns="" id="{00000000-0008-0000-0200-00007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xmlns="" id="{00000000-0008-0000-0200-00007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xmlns="" id="{00000000-0008-0000-0200-00007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xmlns="" id="{00000000-0008-0000-0200-00007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xmlns="" id="{00000000-0008-0000-0200-000079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xmlns="" id="{00000000-0008-0000-02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xmlns="" id="{00000000-0008-0000-0200-00007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xmlns=""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xmlns="" id="{00000000-0008-0000-0200-00007D020000}"/>
            </a:ext>
          </a:extLst>
        </xdr:cNvPr>
        <xdr:cNvCxnSpPr/>
      </xdr:nvCxnSpPr>
      <xdr:spPr>
        <a:xfrm flipV="1">
          <a:off x="16318864" y="952935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xmlns="" id="{00000000-0008-0000-0200-00007E020000}"/>
            </a:ext>
          </a:extLst>
        </xdr:cNvPr>
        <xdr:cNvSpPr txBox="1"/>
      </xdr:nvSpPr>
      <xdr:spPr>
        <a:xfrm>
          <a:off x="16357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xmlns="" id="{00000000-0008-0000-0200-00007F020000}"/>
            </a:ext>
          </a:extLst>
        </xdr:cNvPr>
        <xdr:cNvCxnSpPr/>
      </xdr:nvCxnSpPr>
      <xdr:spPr>
        <a:xfrm>
          <a:off x="16230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xmlns="" id="{00000000-0008-0000-0200-00008002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xmlns="" id="{00000000-0008-0000-0200-000081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xmlns="" id="{00000000-0008-0000-0200-000082020000}"/>
            </a:ext>
          </a:extLst>
        </xdr:cNvPr>
        <xdr:cNvSpPr txBox="1"/>
      </xdr:nvSpPr>
      <xdr:spPr>
        <a:xfrm>
          <a:off x="16357600" y="988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xmlns="" id="{00000000-0008-0000-0200-000083020000}"/>
            </a:ext>
          </a:extLst>
        </xdr:cNvPr>
        <xdr:cNvSpPr/>
      </xdr:nvSpPr>
      <xdr:spPr>
        <a:xfrm>
          <a:off x="162687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xmlns="" id="{00000000-0008-0000-0200-000084020000}"/>
            </a:ext>
          </a:extLst>
        </xdr:cNvPr>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xmlns="" id="{00000000-0008-0000-0200-000085020000}"/>
            </a:ext>
          </a:extLst>
        </xdr:cNvPr>
        <xdr:cNvSpPr/>
      </xdr:nvSpPr>
      <xdr:spPr>
        <a:xfrm>
          <a:off x="14541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xmlns="" id="{00000000-0008-0000-0200-000086020000}"/>
            </a:ext>
          </a:extLst>
        </xdr:cNvPr>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xmlns="" id="{00000000-0008-0000-0200-000087020000}"/>
            </a:ext>
          </a:extLst>
        </xdr:cNvPr>
        <xdr:cNvSpPr/>
      </xdr:nvSpPr>
      <xdr:spPr>
        <a:xfrm>
          <a:off x="12763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53" name="楕円 652">
          <a:extLst>
            <a:ext uri="{FF2B5EF4-FFF2-40B4-BE49-F238E27FC236}">
              <a16:creationId xmlns:a16="http://schemas.microsoft.com/office/drawing/2014/main" xmlns="" id="{00000000-0008-0000-0200-00008D020000}"/>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xmlns="" id="{00000000-0008-0000-0200-00008E020000}"/>
            </a:ext>
          </a:extLst>
        </xdr:cNvPr>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655" name="楕円 654">
          <a:extLst>
            <a:ext uri="{FF2B5EF4-FFF2-40B4-BE49-F238E27FC236}">
              <a16:creationId xmlns:a16="http://schemas.microsoft.com/office/drawing/2014/main" xmlns="" id="{00000000-0008-0000-0200-00008F020000}"/>
            </a:ext>
          </a:extLst>
        </xdr:cNvPr>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26126</xdr:rowOff>
    </xdr:to>
    <xdr:cxnSp macro="">
      <xdr:nvCxnSpPr>
        <xdr:cNvPr id="656" name="直線コネクタ 655">
          <a:extLst>
            <a:ext uri="{FF2B5EF4-FFF2-40B4-BE49-F238E27FC236}">
              <a16:creationId xmlns:a16="http://schemas.microsoft.com/office/drawing/2014/main" xmlns="" id="{00000000-0008-0000-0200-000090020000}"/>
            </a:ext>
          </a:extLst>
        </xdr:cNvPr>
        <xdr:cNvCxnSpPr/>
      </xdr:nvCxnSpPr>
      <xdr:spPr>
        <a:xfrm>
          <a:off x="15481300" y="1025760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57" name="楕円 656">
          <a:extLst>
            <a:ext uri="{FF2B5EF4-FFF2-40B4-BE49-F238E27FC236}">
              <a16:creationId xmlns:a16="http://schemas.microsoft.com/office/drawing/2014/main" xmlns="" id="{00000000-0008-0000-0200-00009102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142059</xdr:rowOff>
    </xdr:to>
    <xdr:cxnSp macro="">
      <xdr:nvCxnSpPr>
        <xdr:cNvPr id="658" name="直線コネクタ 657">
          <a:extLst>
            <a:ext uri="{FF2B5EF4-FFF2-40B4-BE49-F238E27FC236}">
              <a16:creationId xmlns:a16="http://schemas.microsoft.com/office/drawing/2014/main" xmlns="" id="{00000000-0008-0000-0200-000092020000}"/>
            </a:ext>
          </a:extLst>
        </xdr:cNvPr>
        <xdr:cNvCxnSpPr/>
      </xdr:nvCxnSpPr>
      <xdr:spPr>
        <a:xfrm>
          <a:off x="14592300" y="1018902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59" name="楕円 658">
          <a:extLst>
            <a:ext uri="{FF2B5EF4-FFF2-40B4-BE49-F238E27FC236}">
              <a16:creationId xmlns:a16="http://schemas.microsoft.com/office/drawing/2014/main" xmlns="" id="{00000000-0008-0000-0200-000093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73478</xdr:rowOff>
    </xdr:to>
    <xdr:cxnSp macro="">
      <xdr:nvCxnSpPr>
        <xdr:cNvPr id="660" name="直線コネクタ 659">
          <a:extLst>
            <a:ext uri="{FF2B5EF4-FFF2-40B4-BE49-F238E27FC236}">
              <a16:creationId xmlns:a16="http://schemas.microsoft.com/office/drawing/2014/main" xmlns="" id="{00000000-0008-0000-0200-000094020000}"/>
            </a:ext>
          </a:extLst>
        </xdr:cNvPr>
        <xdr:cNvCxnSpPr/>
      </xdr:nvCxnSpPr>
      <xdr:spPr>
        <a:xfrm>
          <a:off x="13703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83094</xdr:rowOff>
    </xdr:from>
    <xdr:to>
      <xdr:col>67</xdr:col>
      <xdr:colOff>101600</xdr:colOff>
      <xdr:row>59</xdr:row>
      <xdr:rowOff>13244</xdr:rowOff>
    </xdr:to>
    <xdr:sp macro="" textlink="">
      <xdr:nvSpPr>
        <xdr:cNvPr id="661" name="楕円 660">
          <a:extLst>
            <a:ext uri="{FF2B5EF4-FFF2-40B4-BE49-F238E27FC236}">
              <a16:creationId xmlns:a16="http://schemas.microsoft.com/office/drawing/2014/main" xmlns="" id="{00000000-0008-0000-0200-000095020000}"/>
            </a:ext>
          </a:extLst>
        </xdr:cNvPr>
        <xdr:cNvSpPr/>
      </xdr:nvSpPr>
      <xdr:spPr>
        <a:xfrm>
          <a:off x="12763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133894</xdr:rowOff>
    </xdr:from>
    <xdr:to>
      <xdr:col>71</xdr:col>
      <xdr:colOff>177800</xdr:colOff>
      <xdr:row>59</xdr:row>
      <xdr:rowOff>8165</xdr:rowOff>
    </xdr:to>
    <xdr:cxnSp macro="">
      <xdr:nvCxnSpPr>
        <xdr:cNvPr id="662" name="直線コネクタ 661">
          <a:extLst>
            <a:ext uri="{FF2B5EF4-FFF2-40B4-BE49-F238E27FC236}">
              <a16:creationId xmlns:a16="http://schemas.microsoft.com/office/drawing/2014/main" xmlns="" id="{00000000-0008-0000-0200-000096020000}"/>
            </a:ext>
          </a:extLst>
        </xdr:cNvPr>
        <xdr:cNvCxnSpPr/>
      </xdr:nvCxnSpPr>
      <xdr:spPr>
        <a:xfrm>
          <a:off x="12814300" y="100779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xmlns="" id="{00000000-0008-0000-0200-000097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xmlns="" id="{00000000-0008-0000-0200-000098020000}"/>
            </a:ext>
          </a:extLst>
        </xdr:cNvPr>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xmlns="" id="{00000000-0008-0000-0200-000099020000}"/>
            </a:ext>
          </a:extLst>
        </xdr:cNvPr>
        <xdr:cNvSpPr txBox="1"/>
      </xdr:nvSpPr>
      <xdr:spPr>
        <a:xfrm>
          <a:off x="13500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xmlns="" id="{00000000-0008-0000-0200-00009A020000}"/>
            </a:ext>
          </a:extLst>
        </xdr:cNvPr>
        <xdr:cNvSpPr txBox="1"/>
      </xdr:nvSpPr>
      <xdr:spPr>
        <a:xfrm>
          <a:off x="12611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12536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xmlns="" id="{00000000-0008-0000-0200-00009B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115405</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xmlns="" id="{00000000-0008-0000-0200-00009C020000}"/>
            </a:ext>
          </a:extLst>
        </xdr:cNvPr>
        <xdr:cNvSpPr txBox="1"/>
      </xdr:nvSpPr>
      <xdr:spPr>
        <a:xfrm>
          <a:off x="14389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xmlns="" id="{00000000-0008-0000-0200-00009D020000}"/>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4371</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xmlns="" id="{00000000-0008-0000-0200-00009E020000}"/>
            </a:ext>
          </a:extLst>
        </xdr:cNvPr>
        <xdr:cNvSpPr txBox="1"/>
      </xdr:nvSpPr>
      <xdr:spPr>
        <a:xfrm>
          <a:off x="126117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xmlns=""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xmlns=""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xmlns=""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xmlns=""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xmlns=""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xmlns=""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xmlns=""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xmlns=""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xmlns=""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xmlns=""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xmlns=""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xmlns=""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xmlns=""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xmlns=""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xmlns=""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xmlns=""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xmlns=""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xmlns=""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xmlns="" id="{00000000-0008-0000-0200-0000B6020000}"/>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xmlns="" id="{00000000-0008-0000-0200-0000B7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xmlns="" id="{00000000-0008-0000-0200-0000B8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xmlns="" id="{00000000-0008-0000-0200-0000B9020000}"/>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xmlns="" id="{00000000-0008-0000-0200-0000BA020000}"/>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xmlns="" id="{00000000-0008-0000-0200-0000BB020000}"/>
            </a:ext>
          </a:extLst>
        </xdr:cNvPr>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xmlns="" id="{00000000-0008-0000-0200-0000BC020000}"/>
            </a:ext>
          </a:extLst>
        </xdr:cNvPr>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xmlns="" id="{00000000-0008-0000-0200-0000BD020000}"/>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xmlns="" id="{00000000-0008-0000-0200-0000BE020000}"/>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xmlns="" id="{00000000-0008-0000-0200-0000BF020000}"/>
            </a:ext>
          </a:extLst>
        </xdr:cNvPr>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xmlns="" id="{00000000-0008-0000-0200-0000C0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xmlns=""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a:extLst>
            <a:ext uri="{FF2B5EF4-FFF2-40B4-BE49-F238E27FC236}">
              <a16:creationId xmlns:a16="http://schemas.microsoft.com/office/drawing/2014/main" xmlns="" id="{00000000-0008-0000-0200-0000C6020000}"/>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xmlns="" id="{00000000-0008-0000-0200-0000C7020000}"/>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a:extLst>
            <a:ext uri="{FF2B5EF4-FFF2-40B4-BE49-F238E27FC236}">
              <a16:creationId xmlns:a16="http://schemas.microsoft.com/office/drawing/2014/main" xmlns="" id="{00000000-0008-0000-0200-0000C8020000}"/>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a:extLst>
            <a:ext uri="{FF2B5EF4-FFF2-40B4-BE49-F238E27FC236}">
              <a16:creationId xmlns:a16="http://schemas.microsoft.com/office/drawing/2014/main" xmlns="" id="{00000000-0008-0000-0200-0000C9020000}"/>
            </a:ext>
          </a:extLst>
        </xdr:cNvPr>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a:extLst>
            <a:ext uri="{FF2B5EF4-FFF2-40B4-BE49-F238E27FC236}">
              <a16:creationId xmlns:a16="http://schemas.microsoft.com/office/drawing/2014/main" xmlns="" id="{00000000-0008-0000-0200-0000CA020000}"/>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a:extLst>
            <a:ext uri="{FF2B5EF4-FFF2-40B4-BE49-F238E27FC236}">
              <a16:creationId xmlns:a16="http://schemas.microsoft.com/office/drawing/2014/main" xmlns="" id="{00000000-0008-0000-0200-0000CB020000}"/>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a:extLst>
            <a:ext uri="{FF2B5EF4-FFF2-40B4-BE49-F238E27FC236}">
              <a16:creationId xmlns:a16="http://schemas.microsoft.com/office/drawing/2014/main" xmlns="" id="{00000000-0008-0000-0200-0000CC020000}"/>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a:extLst>
            <a:ext uri="{FF2B5EF4-FFF2-40B4-BE49-F238E27FC236}">
              <a16:creationId xmlns:a16="http://schemas.microsoft.com/office/drawing/2014/main" xmlns="" id="{00000000-0008-0000-0200-0000CD02000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a:extLst>
            <a:ext uri="{FF2B5EF4-FFF2-40B4-BE49-F238E27FC236}">
              <a16:creationId xmlns:a16="http://schemas.microsoft.com/office/drawing/2014/main" xmlns="" id="{00000000-0008-0000-0200-0000CE020000}"/>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a:extLst>
            <a:ext uri="{FF2B5EF4-FFF2-40B4-BE49-F238E27FC236}">
              <a16:creationId xmlns:a16="http://schemas.microsoft.com/office/drawing/2014/main" xmlns="" id="{00000000-0008-0000-0200-0000CF020000}"/>
            </a:ext>
          </a:extLst>
        </xdr:cNvPr>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xmlns="" id="{00000000-0008-0000-0200-0000D0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xmlns="" id="{00000000-0008-0000-0200-0000D1020000}"/>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xmlns="" id="{00000000-0008-0000-0200-0000D2020000}"/>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a:extLst>
            <a:ext uri="{FF2B5EF4-FFF2-40B4-BE49-F238E27FC236}">
              <a16:creationId xmlns:a16="http://schemas.microsoft.com/office/drawing/2014/main" xmlns="" id="{00000000-0008-0000-0200-0000D3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a:extLst>
            <a:ext uri="{FF2B5EF4-FFF2-40B4-BE49-F238E27FC236}">
              <a16:creationId xmlns:a16="http://schemas.microsoft.com/office/drawing/2014/main" xmlns="" id="{00000000-0008-0000-0200-0000D4020000}"/>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a:extLst>
            <a:ext uri="{FF2B5EF4-FFF2-40B4-BE49-F238E27FC236}">
              <a16:creationId xmlns:a16="http://schemas.microsoft.com/office/drawing/2014/main" xmlns="" id="{00000000-0008-0000-0200-0000D502000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a:extLst>
            <a:ext uri="{FF2B5EF4-FFF2-40B4-BE49-F238E27FC236}">
              <a16:creationId xmlns:a16="http://schemas.microsoft.com/office/drawing/2014/main" xmlns="" id="{00000000-0008-0000-0200-0000D6020000}"/>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a:extLst>
            <a:ext uri="{FF2B5EF4-FFF2-40B4-BE49-F238E27FC236}">
              <a16:creationId xmlns:a16="http://schemas.microsoft.com/office/drawing/2014/main" xmlns="" id="{00000000-0008-0000-0200-0000D7020000}"/>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xmlns=""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xmlns=""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xmlns=""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xmlns=""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xmlns=""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xmlns=""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xmlns=""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xmlns=""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xmlns=""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xmlns="" id="{00000000-0008-0000-0200-0000E3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xmlns="" id="{00000000-0008-0000-0200-0000E4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xmlns="" id="{00000000-0008-0000-0200-0000E5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xmlns="" id="{00000000-0008-0000-0200-0000E6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xmlns="" id="{00000000-0008-0000-0200-0000E8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xmlns="" id="{00000000-0008-0000-0200-0000E9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xmlns="" id="{00000000-0008-0000-0200-0000EA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xmlns=""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xmlns="" id="{00000000-0008-0000-0200-0000EC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xmlns=""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xmlns="" id="{00000000-0008-0000-0200-0000EE020000}"/>
            </a:ext>
          </a:extLst>
        </xdr:cNvPr>
        <xdr:cNvCxnSpPr/>
      </xdr:nvCxnSpPr>
      <xdr:spPr>
        <a:xfrm flipV="1">
          <a:off x="16318864" y="13402056"/>
          <a:ext cx="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xmlns="" id="{00000000-0008-0000-0200-0000EF020000}"/>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xmlns="" id="{00000000-0008-0000-0200-0000F0020000}"/>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xmlns="" id="{00000000-0008-0000-0200-0000F1020000}"/>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xmlns="" id="{00000000-0008-0000-0200-0000F2020000}"/>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38879</xdr:rowOff>
    </xdr:from>
    <xdr:ext cx="405111" cy="259045"/>
    <xdr:sp macro="" textlink="">
      <xdr:nvSpPr>
        <xdr:cNvPr id="755" name="【消防施設】&#10;有形固定資産減価償却率平均値テキスト">
          <a:extLst>
            <a:ext uri="{FF2B5EF4-FFF2-40B4-BE49-F238E27FC236}">
              <a16:creationId xmlns:a16="http://schemas.microsoft.com/office/drawing/2014/main" xmlns="" id="{00000000-0008-0000-0200-0000F3020000}"/>
            </a:ext>
          </a:extLst>
        </xdr:cNvPr>
        <xdr:cNvSpPr txBox="1"/>
      </xdr:nvSpPr>
      <xdr:spPr>
        <a:xfrm>
          <a:off x="16357600" y="1409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xmlns="" id="{00000000-0008-0000-0200-0000F4020000}"/>
            </a:ext>
          </a:extLst>
        </xdr:cNvPr>
        <xdr:cNvSpPr/>
      </xdr:nvSpPr>
      <xdr:spPr>
        <a:xfrm>
          <a:off x="16268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xmlns="" id="{00000000-0008-0000-0200-0000F5020000}"/>
            </a:ext>
          </a:extLst>
        </xdr:cNvPr>
        <xdr:cNvSpPr/>
      </xdr:nvSpPr>
      <xdr:spPr>
        <a:xfrm>
          <a:off x="15430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xmlns="" id="{00000000-0008-0000-0200-0000F6020000}"/>
            </a:ext>
          </a:extLst>
        </xdr:cNvPr>
        <xdr:cNvSpPr/>
      </xdr:nvSpPr>
      <xdr:spPr>
        <a:xfrm>
          <a:off x="14541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xmlns="" id="{00000000-0008-0000-0200-0000F7020000}"/>
            </a:ext>
          </a:extLst>
        </xdr:cNvPr>
        <xdr:cNvSpPr/>
      </xdr:nvSpPr>
      <xdr:spPr>
        <a:xfrm>
          <a:off x="13652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xmlns="" id="{00000000-0008-0000-0200-0000F8020000}"/>
            </a:ext>
          </a:extLst>
        </xdr:cNvPr>
        <xdr:cNvSpPr/>
      </xdr:nvSpPr>
      <xdr:spPr>
        <a:xfrm>
          <a:off x="12763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149606</xdr:rowOff>
    </xdr:from>
    <xdr:to>
      <xdr:col>85</xdr:col>
      <xdr:colOff>177800</xdr:colOff>
      <xdr:row>82</xdr:row>
      <xdr:rowOff>79756</xdr:rowOff>
    </xdr:to>
    <xdr:sp macro="" textlink="">
      <xdr:nvSpPr>
        <xdr:cNvPr id="766" name="楕円 765">
          <a:extLst>
            <a:ext uri="{FF2B5EF4-FFF2-40B4-BE49-F238E27FC236}">
              <a16:creationId xmlns:a16="http://schemas.microsoft.com/office/drawing/2014/main" xmlns="" id="{00000000-0008-0000-0200-0000FE020000}"/>
            </a:ext>
          </a:extLst>
        </xdr:cNvPr>
        <xdr:cNvSpPr/>
      </xdr:nvSpPr>
      <xdr:spPr>
        <a:xfrm>
          <a:off x="16268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1033</xdr:rowOff>
    </xdr:from>
    <xdr:ext cx="405111" cy="259045"/>
    <xdr:sp macro="" textlink="">
      <xdr:nvSpPr>
        <xdr:cNvPr id="767" name="【消防施設】&#10;有形固定資産減価償却率該当値テキスト">
          <a:extLst>
            <a:ext uri="{FF2B5EF4-FFF2-40B4-BE49-F238E27FC236}">
              <a16:creationId xmlns:a16="http://schemas.microsoft.com/office/drawing/2014/main" xmlns="" id="{00000000-0008-0000-0200-0000FF020000}"/>
            </a:ext>
          </a:extLst>
        </xdr:cNvPr>
        <xdr:cNvSpPr txBox="1"/>
      </xdr:nvSpPr>
      <xdr:spPr>
        <a:xfrm>
          <a:off x="16357600" y="1388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115315</xdr:rowOff>
    </xdr:from>
    <xdr:to>
      <xdr:col>81</xdr:col>
      <xdr:colOff>101600</xdr:colOff>
      <xdr:row>83</xdr:row>
      <xdr:rowOff>45465</xdr:rowOff>
    </xdr:to>
    <xdr:sp macro="" textlink="">
      <xdr:nvSpPr>
        <xdr:cNvPr id="768" name="楕円 767">
          <a:extLst>
            <a:ext uri="{FF2B5EF4-FFF2-40B4-BE49-F238E27FC236}">
              <a16:creationId xmlns:a16="http://schemas.microsoft.com/office/drawing/2014/main" xmlns="" id="{00000000-0008-0000-0200-000000030000}"/>
            </a:ext>
          </a:extLst>
        </xdr:cNvPr>
        <xdr:cNvSpPr/>
      </xdr:nvSpPr>
      <xdr:spPr>
        <a:xfrm>
          <a:off x="15430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28956</xdr:rowOff>
    </xdr:from>
    <xdr:to>
      <xdr:col>85</xdr:col>
      <xdr:colOff>127000</xdr:colOff>
      <xdr:row>82</xdr:row>
      <xdr:rowOff>166115</xdr:rowOff>
    </xdr:to>
    <xdr:cxnSp macro="">
      <xdr:nvCxnSpPr>
        <xdr:cNvPr id="769" name="直線コネクタ 768">
          <a:extLst>
            <a:ext uri="{FF2B5EF4-FFF2-40B4-BE49-F238E27FC236}">
              <a16:creationId xmlns:a16="http://schemas.microsoft.com/office/drawing/2014/main" xmlns="" id="{00000000-0008-0000-0200-000001030000}"/>
            </a:ext>
          </a:extLst>
        </xdr:cNvPr>
        <xdr:cNvCxnSpPr/>
      </xdr:nvCxnSpPr>
      <xdr:spPr>
        <a:xfrm flipV="1">
          <a:off x="15481300" y="140878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87885</xdr:rowOff>
    </xdr:from>
    <xdr:to>
      <xdr:col>76</xdr:col>
      <xdr:colOff>165100</xdr:colOff>
      <xdr:row>83</xdr:row>
      <xdr:rowOff>18035</xdr:rowOff>
    </xdr:to>
    <xdr:sp macro="" textlink="">
      <xdr:nvSpPr>
        <xdr:cNvPr id="770" name="楕円 769">
          <a:extLst>
            <a:ext uri="{FF2B5EF4-FFF2-40B4-BE49-F238E27FC236}">
              <a16:creationId xmlns:a16="http://schemas.microsoft.com/office/drawing/2014/main" xmlns="" id="{00000000-0008-0000-0200-000002030000}"/>
            </a:ext>
          </a:extLst>
        </xdr:cNvPr>
        <xdr:cNvSpPr/>
      </xdr:nvSpPr>
      <xdr:spPr>
        <a:xfrm>
          <a:off x="14541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138685</xdr:rowOff>
    </xdr:from>
    <xdr:to>
      <xdr:col>81</xdr:col>
      <xdr:colOff>50800</xdr:colOff>
      <xdr:row>82</xdr:row>
      <xdr:rowOff>166115</xdr:rowOff>
    </xdr:to>
    <xdr:cxnSp macro="">
      <xdr:nvCxnSpPr>
        <xdr:cNvPr id="771" name="直線コネクタ 770">
          <a:extLst>
            <a:ext uri="{FF2B5EF4-FFF2-40B4-BE49-F238E27FC236}">
              <a16:creationId xmlns:a16="http://schemas.microsoft.com/office/drawing/2014/main" xmlns="" id="{00000000-0008-0000-0200-000003030000}"/>
            </a:ext>
          </a:extLst>
        </xdr:cNvPr>
        <xdr:cNvCxnSpPr/>
      </xdr:nvCxnSpPr>
      <xdr:spPr>
        <a:xfrm>
          <a:off x="14592300" y="141975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xdr:rowOff>
    </xdr:from>
    <xdr:to>
      <xdr:col>72</xdr:col>
      <xdr:colOff>38100</xdr:colOff>
      <xdr:row>82</xdr:row>
      <xdr:rowOff>116332</xdr:rowOff>
    </xdr:to>
    <xdr:sp macro="" textlink="">
      <xdr:nvSpPr>
        <xdr:cNvPr id="772" name="楕円 771">
          <a:extLst>
            <a:ext uri="{FF2B5EF4-FFF2-40B4-BE49-F238E27FC236}">
              <a16:creationId xmlns:a16="http://schemas.microsoft.com/office/drawing/2014/main" xmlns="" id="{00000000-0008-0000-0200-000004030000}"/>
            </a:ext>
          </a:extLst>
        </xdr:cNvPr>
        <xdr:cNvSpPr/>
      </xdr:nvSpPr>
      <xdr:spPr>
        <a:xfrm>
          <a:off x="13652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65532</xdr:rowOff>
    </xdr:from>
    <xdr:to>
      <xdr:col>76</xdr:col>
      <xdr:colOff>114300</xdr:colOff>
      <xdr:row>82</xdr:row>
      <xdr:rowOff>138685</xdr:rowOff>
    </xdr:to>
    <xdr:cxnSp macro="">
      <xdr:nvCxnSpPr>
        <xdr:cNvPr id="773" name="直線コネクタ 772">
          <a:extLst>
            <a:ext uri="{FF2B5EF4-FFF2-40B4-BE49-F238E27FC236}">
              <a16:creationId xmlns:a16="http://schemas.microsoft.com/office/drawing/2014/main" xmlns="" id="{00000000-0008-0000-0200-000005030000}"/>
            </a:ext>
          </a:extLst>
        </xdr:cNvPr>
        <xdr:cNvCxnSpPr/>
      </xdr:nvCxnSpPr>
      <xdr:spPr>
        <a:xfrm>
          <a:off x="13703300" y="141244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1015</xdr:rowOff>
    </xdr:from>
    <xdr:to>
      <xdr:col>67</xdr:col>
      <xdr:colOff>101600</xdr:colOff>
      <xdr:row>82</xdr:row>
      <xdr:rowOff>102615</xdr:rowOff>
    </xdr:to>
    <xdr:sp macro="" textlink="">
      <xdr:nvSpPr>
        <xdr:cNvPr id="774" name="楕円 773">
          <a:extLst>
            <a:ext uri="{FF2B5EF4-FFF2-40B4-BE49-F238E27FC236}">
              <a16:creationId xmlns:a16="http://schemas.microsoft.com/office/drawing/2014/main" xmlns="" id="{00000000-0008-0000-0200-000006030000}"/>
            </a:ext>
          </a:extLst>
        </xdr:cNvPr>
        <xdr:cNvSpPr/>
      </xdr:nvSpPr>
      <xdr:spPr>
        <a:xfrm>
          <a:off x="12763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51815</xdr:rowOff>
    </xdr:from>
    <xdr:to>
      <xdr:col>71</xdr:col>
      <xdr:colOff>177800</xdr:colOff>
      <xdr:row>82</xdr:row>
      <xdr:rowOff>65532</xdr:rowOff>
    </xdr:to>
    <xdr:cxnSp macro="">
      <xdr:nvCxnSpPr>
        <xdr:cNvPr id="775" name="直線コネクタ 774">
          <a:extLst>
            <a:ext uri="{FF2B5EF4-FFF2-40B4-BE49-F238E27FC236}">
              <a16:creationId xmlns:a16="http://schemas.microsoft.com/office/drawing/2014/main" xmlns="" id="{00000000-0008-0000-0200-000007030000}"/>
            </a:ext>
          </a:extLst>
        </xdr:cNvPr>
        <xdr:cNvCxnSpPr/>
      </xdr:nvCxnSpPr>
      <xdr:spPr>
        <a:xfrm>
          <a:off x="12814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a:extLst>
            <a:ext uri="{FF2B5EF4-FFF2-40B4-BE49-F238E27FC236}">
              <a16:creationId xmlns:a16="http://schemas.microsoft.com/office/drawing/2014/main" xmlns="" id="{00000000-0008-0000-0200-000008030000}"/>
            </a:ext>
          </a:extLst>
        </xdr:cNvPr>
        <xdr:cNvSpPr txBox="1"/>
      </xdr:nvSpPr>
      <xdr:spPr>
        <a:xfrm>
          <a:off x="152660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a:extLst>
            <a:ext uri="{FF2B5EF4-FFF2-40B4-BE49-F238E27FC236}">
              <a16:creationId xmlns:a16="http://schemas.microsoft.com/office/drawing/2014/main" xmlns="" id="{00000000-0008-0000-0200-000009030000}"/>
            </a:ext>
          </a:extLst>
        </xdr:cNvPr>
        <xdr:cNvSpPr txBox="1"/>
      </xdr:nvSpPr>
      <xdr:spPr>
        <a:xfrm>
          <a:off x="14389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xmlns="" id="{00000000-0008-0000-0200-00000A030000}"/>
            </a:ext>
          </a:extLst>
        </xdr:cNvPr>
        <xdr:cNvSpPr txBox="1"/>
      </xdr:nvSpPr>
      <xdr:spPr>
        <a:xfrm>
          <a:off x="13500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79" name="n_4aveValue【消防施設】&#10;有形固定資産減価償却率">
          <a:extLst>
            <a:ext uri="{FF2B5EF4-FFF2-40B4-BE49-F238E27FC236}">
              <a16:creationId xmlns:a16="http://schemas.microsoft.com/office/drawing/2014/main" xmlns="" id="{00000000-0008-0000-0200-00000B030000}"/>
            </a:ext>
          </a:extLst>
        </xdr:cNvPr>
        <xdr:cNvSpPr txBox="1"/>
      </xdr:nvSpPr>
      <xdr:spPr>
        <a:xfrm>
          <a:off x="12611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36592</xdr:rowOff>
    </xdr:from>
    <xdr:ext cx="405111" cy="259045"/>
    <xdr:sp macro="" textlink="">
      <xdr:nvSpPr>
        <xdr:cNvPr id="780" name="n_1mainValue【消防施設】&#10;有形固定資産減価償却率">
          <a:extLst>
            <a:ext uri="{FF2B5EF4-FFF2-40B4-BE49-F238E27FC236}">
              <a16:creationId xmlns:a16="http://schemas.microsoft.com/office/drawing/2014/main" xmlns="" id="{00000000-0008-0000-0200-00000C030000}"/>
            </a:ext>
          </a:extLst>
        </xdr:cNvPr>
        <xdr:cNvSpPr txBox="1"/>
      </xdr:nvSpPr>
      <xdr:spPr>
        <a:xfrm>
          <a:off x="15266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9162</xdr:rowOff>
    </xdr:from>
    <xdr:ext cx="405111" cy="259045"/>
    <xdr:sp macro="" textlink="">
      <xdr:nvSpPr>
        <xdr:cNvPr id="781" name="n_2mainValue【消防施設】&#10;有形固定資産減価償却率">
          <a:extLst>
            <a:ext uri="{FF2B5EF4-FFF2-40B4-BE49-F238E27FC236}">
              <a16:creationId xmlns:a16="http://schemas.microsoft.com/office/drawing/2014/main" xmlns="" id="{00000000-0008-0000-0200-00000D030000}"/>
            </a:ext>
          </a:extLst>
        </xdr:cNvPr>
        <xdr:cNvSpPr txBox="1"/>
      </xdr:nvSpPr>
      <xdr:spPr>
        <a:xfrm>
          <a:off x="14389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107459</xdr:rowOff>
    </xdr:from>
    <xdr:ext cx="405111" cy="259045"/>
    <xdr:sp macro="" textlink="">
      <xdr:nvSpPr>
        <xdr:cNvPr id="782" name="n_3mainValue【消防施設】&#10;有形固定資産減価償却率">
          <a:extLst>
            <a:ext uri="{FF2B5EF4-FFF2-40B4-BE49-F238E27FC236}">
              <a16:creationId xmlns:a16="http://schemas.microsoft.com/office/drawing/2014/main" xmlns="" id="{00000000-0008-0000-0200-00000E030000}"/>
            </a:ext>
          </a:extLst>
        </xdr:cNvPr>
        <xdr:cNvSpPr txBox="1"/>
      </xdr:nvSpPr>
      <xdr:spPr>
        <a:xfrm>
          <a:off x="13500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93742</xdr:rowOff>
    </xdr:from>
    <xdr:ext cx="405111" cy="259045"/>
    <xdr:sp macro="" textlink="">
      <xdr:nvSpPr>
        <xdr:cNvPr id="783" name="n_4mainValue【消防施設】&#10;有形固定資産減価償却率">
          <a:extLst>
            <a:ext uri="{FF2B5EF4-FFF2-40B4-BE49-F238E27FC236}">
              <a16:creationId xmlns:a16="http://schemas.microsoft.com/office/drawing/2014/main" xmlns="" id="{00000000-0008-0000-0200-00000F030000}"/>
            </a:ext>
          </a:extLst>
        </xdr:cNvPr>
        <xdr:cNvSpPr txBox="1"/>
      </xdr:nvSpPr>
      <xdr:spPr>
        <a:xfrm>
          <a:off x="12611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xmlns=""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xmlns=""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xmlns=""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xmlns=""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xmlns=""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xmlns=""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xmlns=""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xmlns=""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xmlns=""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xmlns=""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xmlns="" id="{00000000-0008-0000-0200-00001A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xmlns="" id="{00000000-0008-0000-0200-00001B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xmlns="" id="{00000000-0008-0000-0200-00001C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xmlns="" id="{00000000-0008-0000-0200-00001D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xmlns="" id="{00000000-0008-0000-0200-00001E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xmlns="" id="{00000000-0008-0000-0200-00001F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xmlns="" id="{00000000-0008-0000-0200-000020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xmlns="" id="{00000000-0008-0000-0200-00002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xmlns="" id="{00000000-0008-0000-0200-000022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xmlns="" id="{00000000-0008-0000-0200-00002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xmlns="" id="{00000000-0008-0000-0200-000024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xmlns="" id="{00000000-0008-0000-02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xmlns="" id="{00000000-0008-0000-02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xmlns="" id="{00000000-0008-0000-02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xmlns="" id="{00000000-0008-0000-0200-000028030000}"/>
            </a:ext>
          </a:extLst>
        </xdr:cNvPr>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xmlns="" id="{00000000-0008-0000-0200-000029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xmlns="" id="{00000000-0008-0000-0200-00002A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xmlns="" id="{00000000-0008-0000-0200-00002B030000}"/>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xmlns="" id="{00000000-0008-0000-0200-00002C03000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xmlns="" id="{00000000-0008-0000-0200-00002D030000}"/>
            </a:ext>
          </a:extLst>
        </xdr:cNvPr>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xmlns="" id="{00000000-0008-0000-0200-00002E030000}"/>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xmlns="" id="{00000000-0008-0000-0200-00002F030000}"/>
            </a:ext>
          </a:extLst>
        </xdr:cNvPr>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xmlns="" id="{00000000-0008-0000-0200-000030030000}"/>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xmlns="" id="{00000000-0008-0000-0200-000031030000}"/>
            </a:ext>
          </a:extLst>
        </xdr:cNvPr>
        <xdr:cNvSpPr/>
      </xdr:nvSpPr>
      <xdr:spPr>
        <a:xfrm>
          <a:off x="19494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xmlns="" id="{00000000-0008-0000-0200-000032030000}"/>
            </a:ext>
          </a:extLst>
        </xdr:cNvPr>
        <xdr:cNvSpPr/>
      </xdr:nvSpPr>
      <xdr:spPr>
        <a:xfrm>
          <a:off x="1860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00000000-0008-0000-02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00000000-0008-0000-02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00000000-0008-0000-02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00000000-0008-0000-02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00000000-0008-0000-02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824" name="楕円 823">
          <a:extLst>
            <a:ext uri="{FF2B5EF4-FFF2-40B4-BE49-F238E27FC236}">
              <a16:creationId xmlns:a16="http://schemas.microsoft.com/office/drawing/2014/main" xmlns="" id="{00000000-0008-0000-0200-000038030000}"/>
            </a:ext>
          </a:extLst>
        </xdr:cNvPr>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825" name="【消防施設】&#10;一人当たり面積該当値テキスト">
          <a:extLst>
            <a:ext uri="{FF2B5EF4-FFF2-40B4-BE49-F238E27FC236}">
              <a16:creationId xmlns:a16="http://schemas.microsoft.com/office/drawing/2014/main" xmlns="" id="{00000000-0008-0000-0200-000039030000}"/>
            </a:ext>
          </a:extLst>
        </xdr:cNvPr>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826" name="楕円 825">
          <a:extLst>
            <a:ext uri="{FF2B5EF4-FFF2-40B4-BE49-F238E27FC236}">
              <a16:creationId xmlns:a16="http://schemas.microsoft.com/office/drawing/2014/main" xmlns="" id="{00000000-0008-0000-0200-00003A030000}"/>
            </a:ext>
          </a:extLst>
        </xdr:cNvPr>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38100</xdr:rowOff>
    </xdr:to>
    <xdr:cxnSp macro="">
      <xdr:nvCxnSpPr>
        <xdr:cNvPr id="827" name="直線コネクタ 826">
          <a:extLst>
            <a:ext uri="{FF2B5EF4-FFF2-40B4-BE49-F238E27FC236}">
              <a16:creationId xmlns:a16="http://schemas.microsoft.com/office/drawing/2014/main" xmlns="" id="{00000000-0008-0000-0200-00003B030000}"/>
            </a:ext>
          </a:extLst>
        </xdr:cNvPr>
        <xdr:cNvCxnSpPr/>
      </xdr:nvCxnSpPr>
      <xdr:spPr>
        <a:xfrm>
          <a:off x="21323300" y="13639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8" name="楕円 827">
          <a:extLst>
            <a:ext uri="{FF2B5EF4-FFF2-40B4-BE49-F238E27FC236}">
              <a16:creationId xmlns:a16="http://schemas.microsoft.com/office/drawing/2014/main" xmlns="" id="{00000000-0008-0000-0200-00003C030000}"/>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80</xdr:row>
      <xdr:rowOff>38100</xdr:rowOff>
    </xdr:to>
    <xdr:cxnSp macro="">
      <xdr:nvCxnSpPr>
        <xdr:cNvPr id="829" name="直線コネクタ 828">
          <a:extLst>
            <a:ext uri="{FF2B5EF4-FFF2-40B4-BE49-F238E27FC236}">
              <a16:creationId xmlns:a16="http://schemas.microsoft.com/office/drawing/2014/main" xmlns="" id="{00000000-0008-0000-0200-00003D030000}"/>
            </a:ext>
          </a:extLst>
        </xdr:cNvPr>
        <xdr:cNvCxnSpPr/>
      </xdr:nvCxnSpPr>
      <xdr:spPr>
        <a:xfrm flipV="1">
          <a:off x="20434300" y="1363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30" name="楕円 829">
          <a:extLst>
            <a:ext uri="{FF2B5EF4-FFF2-40B4-BE49-F238E27FC236}">
              <a16:creationId xmlns:a16="http://schemas.microsoft.com/office/drawing/2014/main" xmlns="" id="{00000000-0008-0000-0200-00003E030000}"/>
            </a:ext>
          </a:extLst>
        </xdr:cNvPr>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31" name="直線コネクタ 830">
          <a:extLst>
            <a:ext uri="{FF2B5EF4-FFF2-40B4-BE49-F238E27FC236}">
              <a16:creationId xmlns:a16="http://schemas.microsoft.com/office/drawing/2014/main" xmlns="" id="{00000000-0008-0000-0200-00003F030000}"/>
            </a:ext>
          </a:extLst>
        </xdr:cNvPr>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832" name="楕円 831">
          <a:extLst>
            <a:ext uri="{FF2B5EF4-FFF2-40B4-BE49-F238E27FC236}">
              <a16:creationId xmlns:a16="http://schemas.microsoft.com/office/drawing/2014/main" xmlns="" id="{00000000-0008-0000-0200-000040030000}"/>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833" name="直線コネクタ 832">
          <a:extLst>
            <a:ext uri="{FF2B5EF4-FFF2-40B4-BE49-F238E27FC236}">
              <a16:creationId xmlns:a16="http://schemas.microsoft.com/office/drawing/2014/main" xmlns="" id="{00000000-0008-0000-0200-000041030000}"/>
            </a:ext>
          </a:extLst>
        </xdr:cNvPr>
        <xdr:cNvCxnSpPr/>
      </xdr:nvCxnSpPr>
      <xdr:spPr>
        <a:xfrm>
          <a:off x="18656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4" name="n_1aveValue【消防施設】&#10;一人当たり面積">
          <a:extLst>
            <a:ext uri="{FF2B5EF4-FFF2-40B4-BE49-F238E27FC236}">
              <a16:creationId xmlns:a16="http://schemas.microsoft.com/office/drawing/2014/main" xmlns="" id="{00000000-0008-0000-0200-000042030000}"/>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xmlns="" id="{00000000-0008-0000-0200-000043030000}"/>
            </a:ext>
          </a:extLst>
        </xdr:cNvPr>
        <xdr:cNvSpPr txBox="1"/>
      </xdr:nvSpPr>
      <xdr:spPr>
        <a:xfrm>
          <a:off x="20199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6" name="n_3aveValue【消防施設】&#10;一人当たり面積">
          <a:extLst>
            <a:ext uri="{FF2B5EF4-FFF2-40B4-BE49-F238E27FC236}">
              <a16:creationId xmlns:a16="http://schemas.microsoft.com/office/drawing/2014/main" xmlns="" id="{00000000-0008-0000-0200-000044030000}"/>
            </a:ext>
          </a:extLst>
        </xdr:cNvPr>
        <xdr:cNvSpPr txBox="1"/>
      </xdr:nvSpPr>
      <xdr:spPr>
        <a:xfrm>
          <a:off x="19310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7" name="n_4aveValue【消防施設】&#10;一人当たり面積">
          <a:extLst>
            <a:ext uri="{FF2B5EF4-FFF2-40B4-BE49-F238E27FC236}">
              <a16:creationId xmlns:a16="http://schemas.microsoft.com/office/drawing/2014/main" xmlns="" id="{00000000-0008-0000-0200-000045030000}"/>
            </a:ext>
          </a:extLst>
        </xdr:cNvPr>
        <xdr:cNvSpPr txBox="1"/>
      </xdr:nvSpPr>
      <xdr:spPr>
        <a:xfrm>
          <a:off x="18421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838" name="n_1mainValue【消防施設】&#10;一人当たり面積">
          <a:extLst>
            <a:ext uri="{FF2B5EF4-FFF2-40B4-BE49-F238E27FC236}">
              <a16:creationId xmlns:a16="http://schemas.microsoft.com/office/drawing/2014/main" xmlns="" id="{00000000-0008-0000-0200-000046030000}"/>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9" name="n_2mainValue【消防施設】&#10;一人当たり面積">
          <a:extLst>
            <a:ext uri="{FF2B5EF4-FFF2-40B4-BE49-F238E27FC236}">
              <a16:creationId xmlns:a16="http://schemas.microsoft.com/office/drawing/2014/main" xmlns="" id="{00000000-0008-0000-0200-000047030000}"/>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40" name="n_3mainValue【消防施設】&#10;一人当たり面積">
          <a:extLst>
            <a:ext uri="{FF2B5EF4-FFF2-40B4-BE49-F238E27FC236}">
              <a16:creationId xmlns:a16="http://schemas.microsoft.com/office/drawing/2014/main" xmlns="" id="{00000000-0008-0000-0200-000048030000}"/>
            </a:ext>
          </a:extLst>
        </xdr:cNvPr>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841" name="n_4mainValue【消防施設】&#10;一人当たり面積">
          <a:extLst>
            <a:ext uri="{FF2B5EF4-FFF2-40B4-BE49-F238E27FC236}">
              <a16:creationId xmlns:a16="http://schemas.microsoft.com/office/drawing/2014/main" xmlns="" id="{00000000-0008-0000-0200-000049030000}"/>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xmlns="" id="{00000000-0008-0000-02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xmlns="" id="{00000000-0008-0000-02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xmlns="" id="{00000000-0008-0000-02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xmlns="" id="{00000000-0008-0000-02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xmlns="" id="{00000000-0008-0000-02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xmlns="" id="{00000000-0008-0000-02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xmlns="" id="{00000000-0008-0000-02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xmlns="" id="{00000000-0008-0000-02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xmlns="" id="{00000000-0008-0000-02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xmlns="" id="{00000000-0008-0000-02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xmlns="" id="{00000000-0008-0000-0200-000054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xmlns="" id="{00000000-0008-0000-0200-00005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xmlns="" id="{00000000-0008-0000-0200-00005603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xmlns="" id="{00000000-0008-0000-0200-00005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xmlns="" id="{00000000-0008-0000-0200-00005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xmlns="" id="{00000000-0008-0000-0200-00005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xmlns="" id="{00000000-0008-0000-0200-00005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xmlns="" id="{00000000-0008-0000-0200-00005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xmlns="" id="{00000000-0008-0000-0200-00005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xmlns="" id="{00000000-0008-0000-0200-00005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xmlns="" id="{00000000-0008-0000-0200-00005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xmlns="" id="{00000000-0008-0000-0200-00005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xmlns="" id="{00000000-0008-0000-0200-00006003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xmlns="" id="{00000000-0008-0000-0200-00006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xmlns="" id="{00000000-0008-0000-0200-000062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xmlns="" id="{00000000-0008-0000-02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xmlns="" id="{00000000-0008-0000-0200-000064030000}"/>
            </a:ext>
          </a:extLst>
        </xdr:cNvPr>
        <xdr:cNvCxnSpPr/>
      </xdr:nvCxnSpPr>
      <xdr:spPr>
        <a:xfrm flipV="1">
          <a:off x="16318864" y="17312639"/>
          <a:ext cx="0" cy="142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xmlns="" id="{00000000-0008-0000-0200-000065030000}"/>
            </a:ext>
          </a:extLst>
        </xdr:cNvPr>
        <xdr:cNvSpPr txBox="1"/>
      </xdr:nvSpPr>
      <xdr:spPr>
        <a:xfrm>
          <a:off x="16357600" y="187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xmlns="" id="{00000000-0008-0000-0200-000066030000}"/>
            </a:ext>
          </a:extLst>
        </xdr:cNvPr>
        <xdr:cNvCxnSpPr/>
      </xdr:nvCxnSpPr>
      <xdr:spPr>
        <a:xfrm>
          <a:off x="16230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xmlns="" id="{00000000-0008-0000-0200-00006703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xmlns="" id="{00000000-0008-0000-0200-00006803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3" name="【庁舎】&#10;有形固定資産減価償却率平均値テキスト">
          <a:extLst>
            <a:ext uri="{FF2B5EF4-FFF2-40B4-BE49-F238E27FC236}">
              <a16:creationId xmlns:a16="http://schemas.microsoft.com/office/drawing/2014/main" xmlns="" id="{00000000-0008-0000-0200-000069030000}"/>
            </a:ext>
          </a:extLst>
        </xdr:cNvPr>
        <xdr:cNvSpPr txBox="1"/>
      </xdr:nvSpPr>
      <xdr:spPr>
        <a:xfrm>
          <a:off x="16357600" y="17972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xmlns="" id="{00000000-0008-0000-0200-00006A030000}"/>
            </a:ext>
          </a:extLst>
        </xdr:cNvPr>
        <xdr:cNvSpPr/>
      </xdr:nvSpPr>
      <xdr:spPr>
        <a:xfrm>
          <a:off x="16268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xmlns="" id="{00000000-0008-0000-0200-00006B030000}"/>
            </a:ext>
          </a:extLst>
        </xdr:cNvPr>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xmlns="" id="{00000000-0008-0000-0200-00006C030000}"/>
            </a:ext>
          </a:extLst>
        </xdr:cNvPr>
        <xdr:cNvSpPr/>
      </xdr:nvSpPr>
      <xdr:spPr>
        <a:xfrm>
          <a:off x="14541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xmlns="" id="{00000000-0008-0000-0200-00006D030000}"/>
            </a:ext>
          </a:extLst>
        </xdr:cNvPr>
        <xdr:cNvSpPr/>
      </xdr:nvSpPr>
      <xdr:spPr>
        <a:xfrm>
          <a:off x="1365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xmlns="" id="{00000000-0008-0000-0200-00006E030000}"/>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00000000-0008-0000-02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00000000-0008-0000-02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00000000-0008-0000-02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00000000-0008-0000-02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xmlns="" id="{00000000-0008-0000-02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884" name="楕円 883">
          <a:extLst>
            <a:ext uri="{FF2B5EF4-FFF2-40B4-BE49-F238E27FC236}">
              <a16:creationId xmlns:a16="http://schemas.microsoft.com/office/drawing/2014/main" xmlns="" id="{00000000-0008-0000-0200-000074030000}"/>
            </a:ext>
          </a:extLst>
        </xdr:cNvPr>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160582</xdr:rowOff>
    </xdr:from>
    <xdr:ext cx="405111" cy="259045"/>
    <xdr:sp macro="" textlink="">
      <xdr:nvSpPr>
        <xdr:cNvPr id="885" name="【庁舎】&#10;有形固定資産減価償却率該当値テキスト">
          <a:extLst>
            <a:ext uri="{FF2B5EF4-FFF2-40B4-BE49-F238E27FC236}">
              <a16:creationId xmlns:a16="http://schemas.microsoft.com/office/drawing/2014/main" xmlns="" id="{00000000-0008-0000-0200-000075030000}"/>
            </a:ext>
          </a:extLst>
        </xdr:cNvPr>
        <xdr:cNvSpPr txBox="1"/>
      </xdr:nvSpPr>
      <xdr:spPr>
        <a:xfrm>
          <a:off x="163576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886" name="楕円 885">
          <a:extLst>
            <a:ext uri="{FF2B5EF4-FFF2-40B4-BE49-F238E27FC236}">
              <a16:creationId xmlns:a16="http://schemas.microsoft.com/office/drawing/2014/main" xmlns="" id="{00000000-0008-0000-0200-000076030000}"/>
            </a:ext>
          </a:extLst>
        </xdr:cNvPr>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61505</xdr:rowOff>
    </xdr:to>
    <xdr:cxnSp macro="">
      <xdr:nvCxnSpPr>
        <xdr:cNvPr id="887" name="直線コネクタ 886">
          <a:extLst>
            <a:ext uri="{FF2B5EF4-FFF2-40B4-BE49-F238E27FC236}">
              <a16:creationId xmlns:a16="http://schemas.microsoft.com/office/drawing/2014/main" xmlns="" id="{00000000-0008-0000-0200-000077030000}"/>
            </a:ext>
          </a:extLst>
        </xdr:cNvPr>
        <xdr:cNvCxnSpPr/>
      </xdr:nvCxnSpPr>
      <xdr:spPr>
        <a:xfrm>
          <a:off x="15481300" y="1835766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888" name="楕円 887">
          <a:extLst>
            <a:ext uri="{FF2B5EF4-FFF2-40B4-BE49-F238E27FC236}">
              <a16:creationId xmlns:a16="http://schemas.microsoft.com/office/drawing/2014/main" xmlns="" id="{00000000-0008-0000-0200-000078030000}"/>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107</xdr:row>
      <xdr:rowOff>12519</xdr:rowOff>
    </xdr:to>
    <xdr:cxnSp macro="">
      <xdr:nvCxnSpPr>
        <xdr:cNvPr id="889" name="直線コネクタ 888">
          <a:extLst>
            <a:ext uri="{FF2B5EF4-FFF2-40B4-BE49-F238E27FC236}">
              <a16:creationId xmlns:a16="http://schemas.microsoft.com/office/drawing/2014/main" xmlns="" id="{00000000-0008-0000-0200-000079030000}"/>
            </a:ext>
          </a:extLst>
        </xdr:cNvPr>
        <xdr:cNvCxnSpPr/>
      </xdr:nvCxnSpPr>
      <xdr:spPr>
        <a:xfrm>
          <a:off x="14592300" y="182694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xdr:rowOff>
    </xdr:from>
    <xdr:to>
      <xdr:col>72</xdr:col>
      <xdr:colOff>38100</xdr:colOff>
      <xdr:row>106</xdr:row>
      <xdr:rowOff>113937</xdr:rowOff>
    </xdr:to>
    <xdr:sp macro="" textlink="">
      <xdr:nvSpPr>
        <xdr:cNvPr id="890" name="楕円 889">
          <a:extLst>
            <a:ext uri="{FF2B5EF4-FFF2-40B4-BE49-F238E27FC236}">
              <a16:creationId xmlns:a16="http://schemas.microsoft.com/office/drawing/2014/main" xmlns="" id="{00000000-0008-0000-0200-00007A030000}"/>
            </a:ext>
          </a:extLst>
        </xdr:cNvPr>
        <xdr:cNvSpPr/>
      </xdr:nvSpPr>
      <xdr:spPr>
        <a:xfrm>
          <a:off x="1365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95794</xdr:rowOff>
    </xdr:to>
    <xdr:cxnSp macro="">
      <xdr:nvCxnSpPr>
        <xdr:cNvPr id="891" name="直線コネクタ 890">
          <a:extLst>
            <a:ext uri="{FF2B5EF4-FFF2-40B4-BE49-F238E27FC236}">
              <a16:creationId xmlns:a16="http://schemas.microsoft.com/office/drawing/2014/main" xmlns="" id="{00000000-0008-0000-0200-00007B030000}"/>
            </a:ext>
          </a:extLst>
        </xdr:cNvPr>
        <xdr:cNvCxnSpPr/>
      </xdr:nvCxnSpPr>
      <xdr:spPr>
        <a:xfrm>
          <a:off x="13703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121738</xdr:rowOff>
    </xdr:from>
    <xdr:to>
      <xdr:col>67</xdr:col>
      <xdr:colOff>101600</xdr:colOff>
      <xdr:row>106</xdr:row>
      <xdr:rowOff>51888</xdr:rowOff>
    </xdr:to>
    <xdr:sp macro="" textlink="">
      <xdr:nvSpPr>
        <xdr:cNvPr id="892" name="楕円 891">
          <a:extLst>
            <a:ext uri="{FF2B5EF4-FFF2-40B4-BE49-F238E27FC236}">
              <a16:creationId xmlns:a16="http://schemas.microsoft.com/office/drawing/2014/main" xmlns="" id="{00000000-0008-0000-0200-00007C030000}"/>
            </a:ext>
          </a:extLst>
        </xdr:cNvPr>
        <xdr:cNvSpPr/>
      </xdr:nvSpPr>
      <xdr:spPr>
        <a:xfrm>
          <a:off x="1276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63137</xdr:rowOff>
    </xdr:to>
    <xdr:cxnSp macro="">
      <xdr:nvCxnSpPr>
        <xdr:cNvPr id="893" name="直線コネクタ 892">
          <a:extLst>
            <a:ext uri="{FF2B5EF4-FFF2-40B4-BE49-F238E27FC236}">
              <a16:creationId xmlns:a16="http://schemas.microsoft.com/office/drawing/2014/main" xmlns="" id="{00000000-0008-0000-0200-00007D030000}"/>
            </a:ext>
          </a:extLst>
        </xdr:cNvPr>
        <xdr:cNvCxnSpPr/>
      </xdr:nvCxnSpPr>
      <xdr:spPr>
        <a:xfrm>
          <a:off x="12814300" y="181747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4" name="n_1aveValue【庁舎】&#10;有形固定資産減価償却率">
          <a:extLst>
            <a:ext uri="{FF2B5EF4-FFF2-40B4-BE49-F238E27FC236}">
              <a16:creationId xmlns:a16="http://schemas.microsoft.com/office/drawing/2014/main" xmlns="" id="{00000000-0008-0000-0200-00007E030000}"/>
            </a:ext>
          </a:extLst>
        </xdr:cNvPr>
        <xdr:cNvSpPr txBox="1"/>
      </xdr:nvSpPr>
      <xdr:spPr>
        <a:xfrm>
          <a:off x="152660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5" name="n_2aveValue【庁舎】&#10;有形固定資産減価償却率">
          <a:extLst>
            <a:ext uri="{FF2B5EF4-FFF2-40B4-BE49-F238E27FC236}">
              <a16:creationId xmlns:a16="http://schemas.microsoft.com/office/drawing/2014/main" xmlns="" id="{00000000-0008-0000-0200-00007F030000}"/>
            </a:ext>
          </a:extLst>
        </xdr:cNvPr>
        <xdr:cNvSpPr txBox="1"/>
      </xdr:nvSpPr>
      <xdr:spPr>
        <a:xfrm>
          <a:off x="14389744" y="1798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6" name="n_3aveValue【庁舎】&#10;有形固定資産減価償却率">
          <a:extLst>
            <a:ext uri="{FF2B5EF4-FFF2-40B4-BE49-F238E27FC236}">
              <a16:creationId xmlns:a16="http://schemas.microsoft.com/office/drawing/2014/main" xmlns="" id="{00000000-0008-0000-0200-000080030000}"/>
            </a:ext>
          </a:extLst>
        </xdr:cNvPr>
        <xdr:cNvSpPr txBox="1"/>
      </xdr:nvSpPr>
      <xdr:spPr>
        <a:xfrm>
          <a:off x="13500744" y="1795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7" name="n_4aveValue【庁舎】&#10;有形固定資産減価償却率">
          <a:extLst>
            <a:ext uri="{FF2B5EF4-FFF2-40B4-BE49-F238E27FC236}">
              <a16:creationId xmlns:a16="http://schemas.microsoft.com/office/drawing/2014/main" xmlns="" id="{00000000-0008-0000-0200-000081030000}"/>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898" name="n_1mainValue【庁舎】&#10;有形固定資産減価償却率">
          <a:extLst>
            <a:ext uri="{FF2B5EF4-FFF2-40B4-BE49-F238E27FC236}">
              <a16:creationId xmlns:a16="http://schemas.microsoft.com/office/drawing/2014/main" xmlns="" id="{00000000-0008-0000-0200-000082030000}"/>
            </a:ext>
          </a:extLst>
        </xdr:cNvPr>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899" name="n_2mainValue【庁舎】&#10;有形固定資産減価償却率">
          <a:extLst>
            <a:ext uri="{FF2B5EF4-FFF2-40B4-BE49-F238E27FC236}">
              <a16:creationId xmlns:a16="http://schemas.microsoft.com/office/drawing/2014/main" xmlns="" id="{00000000-0008-0000-0200-000083030000}"/>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105064</xdr:rowOff>
    </xdr:from>
    <xdr:ext cx="405111" cy="259045"/>
    <xdr:sp macro="" textlink="">
      <xdr:nvSpPr>
        <xdr:cNvPr id="900" name="n_3mainValue【庁舎】&#10;有形固定資産減価償却率">
          <a:extLst>
            <a:ext uri="{FF2B5EF4-FFF2-40B4-BE49-F238E27FC236}">
              <a16:creationId xmlns:a16="http://schemas.microsoft.com/office/drawing/2014/main" xmlns="" id="{00000000-0008-0000-0200-000084030000}"/>
            </a:ext>
          </a:extLst>
        </xdr:cNvPr>
        <xdr:cNvSpPr txBox="1"/>
      </xdr:nvSpPr>
      <xdr:spPr>
        <a:xfrm>
          <a:off x="13500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901" name="n_4mainValue【庁舎】&#10;有形固定資産減価償却率">
          <a:extLst>
            <a:ext uri="{FF2B5EF4-FFF2-40B4-BE49-F238E27FC236}">
              <a16:creationId xmlns:a16="http://schemas.microsoft.com/office/drawing/2014/main" xmlns="" id="{00000000-0008-0000-0200-000085030000}"/>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xmlns="" id="{00000000-0008-0000-02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xmlns="" id="{00000000-0008-0000-02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xmlns="" id="{00000000-0008-0000-02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xmlns="" id="{00000000-0008-0000-02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xmlns="" id="{00000000-0008-0000-02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xmlns="" id="{00000000-0008-0000-02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xmlns="" id="{00000000-0008-0000-02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xmlns="" id="{00000000-0008-0000-02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xmlns="" id="{00000000-0008-0000-02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xmlns="" id="{00000000-0008-0000-02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xmlns="" id="{00000000-0008-0000-0200-000090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xmlns="" id="{00000000-0008-0000-0200-000091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xmlns="" id="{00000000-0008-0000-0200-000092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xmlns="" id="{00000000-0008-0000-0200-00009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xmlns="" id="{00000000-0008-0000-0200-00009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xmlns="" id="{00000000-0008-0000-0200-000095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xmlns="" id="{00000000-0008-0000-0200-000096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xmlns=""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xmlns=""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xmlns=""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xmlns="" id="{00000000-0008-0000-0200-00009A030000}"/>
            </a:ext>
          </a:extLst>
        </xdr:cNvPr>
        <xdr:cNvCxnSpPr/>
      </xdr:nvCxnSpPr>
      <xdr:spPr>
        <a:xfrm flipV="1">
          <a:off x="22160864" y="1719262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xmlns="" id="{00000000-0008-0000-0200-00009B030000}"/>
            </a:ext>
          </a:extLst>
        </xdr:cNvPr>
        <xdr:cNvSpPr txBox="1"/>
      </xdr:nvSpPr>
      <xdr:spPr>
        <a:xfrm>
          <a:off x="22199600"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xmlns="" id="{00000000-0008-0000-0200-00009C030000}"/>
            </a:ext>
          </a:extLst>
        </xdr:cNvPr>
        <xdr:cNvCxnSpPr/>
      </xdr:nvCxnSpPr>
      <xdr:spPr>
        <a:xfrm>
          <a:off x="22072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xmlns="" id="{00000000-0008-0000-0200-00009D030000}"/>
            </a:ext>
          </a:extLst>
        </xdr:cNvPr>
        <xdr:cNvSpPr txBox="1"/>
      </xdr:nvSpPr>
      <xdr:spPr>
        <a:xfrm>
          <a:off x="22199600" y="169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xmlns="" id="{00000000-0008-0000-0200-00009E030000}"/>
            </a:ext>
          </a:extLst>
        </xdr:cNvPr>
        <xdr:cNvCxnSpPr/>
      </xdr:nvCxnSpPr>
      <xdr:spPr>
        <a:xfrm>
          <a:off x="22072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32402</xdr:rowOff>
    </xdr:from>
    <xdr:ext cx="469744" cy="259045"/>
    <xdr:sp macro="" textlink="">
      <xdr:nvSpPr>
        <xdr:cNvPr id="927" name="【庁舎】&#10;一人当たり面積平均値テキスト">
          <a:extLst>
            <a:ext uri="{FF2B5EF4-FFF2-40B4-BE49-F238E27FC236}">
              <a16:creationId xmlns:a16="http://schemas.microsoft.com/office/drawing/2014/main" xmlns="" id="{00000000-0008-0000-0200-00009F030000}"/>
            </a:ext>
          </a:extLst>
        </xdr:cNvPr>
        <xdr:cNvSpPr txBox="1"/>
      </xdr:nvSpPr>
      <xdr:spPr>
        <a:xfrm>
          <a:off x="22199600" y="1820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xmlns="" id="{00000000-0008-0000-0200-0000A0030000}"/>
            </a:ext>
          </a:extLst>
        </xdr:cNvPr>
        <xdr:cNvSpPr/>
      </xdr:nvSpPr>
      <xdr:spPr>
        <a:xfrm>
          <a:off x="22110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xmlns="" id="{00000000-0008-0000-0200-0000A1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xmlns="" id="{00000000-0008-0000-0200-0000A2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xmlns="" id="{00000000-0008-0000-0200-0000A3030000}"/>
            </a:ext>
          </a:extLst>
        </xdr:cNvPr>
        <xdr:cNvSpPr/>
      </xdr:nvSpPr>
      <xdr:spPr>
        <a:xfrm>
          <a:off x="19494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xmlns="" id="{00000000-0008-0000-0200-0000A4030000}"/>
            </a:ext>
          </a:extLst>
        </xdr:cNvPr>
        <xdr:cNvSpPr/>
      </xdr:nvSpPr>
      <xdr:spPr>
        <a:xfrm>
          <a:off x="18605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76836</xdr:rowOff>
    </xdr:from>
    <xdr:to>
      <xdr:col>116</xdr:col>
      <xdr:colOff>114300</xdr:colOff>
      <xdr:row>106</xdr:row>
      <xdr:rowOff>6986</xdr:rowOff>
    </xdr:to>
    <xdr:sp macro="" textlink="">
      <xdr:nvSpPr>
        <xdr:cNvPr id="938" name="楕円 937">
          <a:extLst>
            <a:ext uri="{FF2B5EF4-FFF2-40B4-BE49-F238E27FC236}">
              <a16:creationId xmlns:a16="http://schemas.microsoft.com/office/drawing/2014/main" xmlns="" id="{00000000-0008-0000-0200-0000AA030000}"/>
            </a:ext>
          </a:extLst>
        </xdr:cNvPr>
        <xdr:cNvSpPr/>
      </xdr:nvSpPr>
      <xdr:spPr>
        <a:xfrm>
          <a:off x="22110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99713</xdr:rowOff>
    </xdr:from>
    <xdr:ext cx="469744" cy="259045"/>
    <xdr:sp macro="" textlink="">
      <xdr:nvSpPr>
        <xdr:cNvPr id="939" name="【庁舎】&#10;一人当たり面積該当値テキスト">
          <a:extLst>
            <a:ext uri="{FF2B5EF4-FFF2-40B4-BE49-F238E27FC236}">
              <a16:creationId xmlns:a16="http://schemas.microsoft.com/office/drawing/2014/main" xmlns="" id="{00000000-0008-0000-0200-0000AB030000}"/>
            </a:ext>
          </a:extLst>
        </xdr:cNvPr>
        <xdr:cNvSpPr txBox="1"/>
      </xdr:nvSpPr>
      <xdr:spPr>
        <a:xfrm>
          <a:off x="22199600"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940" name="楕円 939">
          <a:extLst>
            <a:ext uri="{FF2B5EF4-FFF2-40B4-BE49-F238E27FC236}">
              <a16:creationId xmlns:a16="http://schemas.microsoft.com/office/drawing/2014/main" xmlns="" id="{00000000-0008-0000-0200-0000AC030000}"/>
            </a:ext>
          </a:extLst>
        </xdr:cNvPr>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127636</xdr:rowOff>
    </xdr:to>
    <xdr:cxnSp macro="">
      <xdr:nvCxnSpPr>
        <xdr:cNvPr id="941" name="直線コネクタ 940">
          <a:extLst>
            <a:ext uri="{FF2B5EF4-FFF2-40B4-BE49-F238E27FC236}">
              <a16:creationId xmlns:a16="http://schemas.microsoft.com/office/drawing/2014/main" xmlns="" id="{00000000-0008-0000-0200-0000AD030000}"/>
            </a:ext>
          </a:extLst>
        </xdr:cNvPr>
        <xdr:cNvCxnSpPr/>
      </xdr:nvCxnSpPr>
      <xdr:spPr>
        <a:xfrm>
          <a:off x="21323300" y="181241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42" name="楕円 941">
          <a:extLst>
            <a:ext uri="{FF2B5EF4-FFF2-40B4-BE49-F238E27FC236}">
              <a16:creationId xmlns:a16="http://schemas.microsoft.com/office/drawing/2014/main" xmlns="" id="{00000000-0008-0000-0200-0000AE030000}"/>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121920</xdr:rowOff>
    </xdr:to>
    <xdr:cxnSp macro="">
      <xdr:nvCxnSpPr>
        <xdr:cNvPr id="943" name="直線コネクタ 942">
          <a:extLst>
            <a:ext uri="{FF2B5EF4-FFF2-40B4-BE49-F238E27FC236}">
              <a16:creationId xmlns:a16="http://schemas.microsoft.com/office/drawing/2014/main" xmlns="" id="{00000000-0008-0000-0200-0000AF030000}"/>
            </a:ext>
          </a:extLst>
        </xdr:cNvPr>
        <xdr:cNvCxnSpPr/>
      </xdr:nvCxnSpPr>
      <xdr:spPr>
        <a:xfrm>
          <a:off x="20434300" y="179755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44" name="楕円 943">
          <a:extLst>
            <a:ext uri="{FF2B5EF4-FFF2-40B4-BE49-F238E27FC236}">
              <a16:creationId xmlns:a16="http://schemas.microsoft.com/office/drawing/2014/main" xmlns="" id="{00000000-0008-0000-0200-0000B0030000}"/>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105</xdr:row>
      <xdr:rowOff>133350</xdr:rowOff>
    </xdr:to>
    <xdr:cxnSp macro="">
      <xdr:nvCxnSpPr>
        <xdr:cNvPr id="945" name="直線コネクタ 944">
          <a:extLst>
            <a:ext uri="{FF2B5EF4-FFF2-40B4-BE49-F238E27FC236}">
              <a16:creationId xmlns:a16="http://schemas.microsoft.com/office/drawing/2014/main" xmlns="" id="{00000000-0008-0000-0200-0000B1030000}"/>
            </a:ext>
          </a:extLst>
        </xdr:cNvPr>
        <xdr:cNvCxnSpPr/>
      </xdr:nvCxnSpPr>
      <xdr:spPr>
        <a:xfrm flipV="1">
          <a:off x="19545300" y="17975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76836</xdr:rowOff>
    </xdr:from>
    <xdr:to>
      <xdr:col>98</xdr:col>
      <xdr:colOff>38100</xdr:colOff>
      <xdr:row>106</xdr:row>
      <xdr:rowOff>6986</xdr:rowOff>
    </xdr:to>
    <xdr:sp macro="" textlink="">
      <xdr:nvSpPr>
        <xdr:cNvPr id="946" name="楕円 945">
          <a:extLst>
            <a:ext uri="{FF2B5EF4-FFF2-40B4-BE49-F238E27FC236}">
              <a16:creationId xmlns:a16="http://schemas.microsoft.com/office/drawing/2014/main" xmlns="" id="{00000000-0008-0000-0200-0000B2030000}"/>
            </a:ext>
          </a:extLst>
        </xdr:cNvPr>
        <xdr:cNvSpPr/>
      </xdr:nvSpPr>
      <xdr:spPr>
        <a:xfrm>
          <a:off x="18605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127636</xdr:rowOff>
    </xdr:from>
    <xdr:to>
      <xdr:col>102</xdr:col>
      <xdr:colOff>114300</xdr:colOff>
      <xdr:row>105</xdr:row>
      <xdr:rowOff>133350</xdr:rowOff>
    </xdr:to>
    <xdr:cxnSp macro="">
      <xdr:nvCxnSpPr>
        <xdr:cNvPr id="947" name="直線コネクタ 946">
          <a:extLst>
            <a:ext uri="{FF2B5EF4-FFF2-40B4-BE49-F238E27FC236}">
              <a16:creationId xmlns:a16="http://schemas.microsoft.com/office/drawing/2014/main" xmlns="" id="{00000000-0008-0000-0200-0000B3030000}"/>
            </a:ext>
          </a:extLst>
        </xdr:cNvPr>
        <xdr:cNvCxnSpPr/>
      </xdr:nvCxnSpPr>
      <xdr:spPr>
        <a:xfrm>
          <a:off x="18656300" y="181298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8" name="n_1aveValue【庁舎】&#10;一人当たり面積">
          <a:extLst>
            <a:ext uri="{FF2B5EF4-FFF2-40B4-BE49-F238E27FC236}">
              <a16:creationId xmlns:a16="http://schemas.microsoft.com/office/drawing/2014/main" xmlns="" id="{00000000-0008-0000-0200-0000B4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49" name="n_2aveValue【庁舎】&#10;一人当たり面積">
          <a:extLst>
            <a:ext uri="{FF2B5EF4-FFF2-40B4-BE49-F238E27FC236}">
              <a16:creationId xmlns:a16="http://schemas.microsoft.com/office/drawing/2014/main" xmlns="" id="{00000000-0008-0000-0200-0000B503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0" name="n_3aveValue【庁舎】&#10;一人当たり面積">
          <a:extLst>
            <a:ext uri="{FF2B5EF4-FFF2-40B4-BE49-F238E27FC236}">
              <a16:creationId xmlns:a16="http://schemas.microsoft.com/office/drawing/2014/main" xmlns="" id="{00000000-0008-0000-0200-0000B6030000}"/>
            </a:ext>
          </a:extLst>
        </xdr:cNvPr>
        <xdr:cNvSpPr txBox="1"/>
      </xdr:nvSpPr>
      <xdr:spPr>
        <a:xfrm>
          <a:off x="19310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1" name="n_4aveValue【庁舎】&#10;一人当たり面積">
          <a:extLst>
            <a:ext uri="{FF2B5EF4-FFF2-40B4-BE49-F238E27FC236}">
              <a16:creationId xmlns:a16="http://schemas.microsoft.com/office/drawing/2014/main" xmlns="" id="{00000000-0008-0000-0200-0000B7030000}"/>
            </a:ext>
          </a:extLst>
        </xdr:cNvPr>
        <xdr:cNvSpPr txBox="1"/>
      </xdr:nvSpPr>
      <xdr:spPr>
        <a:xfrm>
          <a:off x="18421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952" name="n_1mainValue【庁舎】&#10;一人当たり面積">
          <a:extLst>
            <a:ext uri="{FF2B5EF4-FFF2-40B4-BE49-F238E27FC236}">
              <a16:creationId xmlns:a16="http://schemas.microsoft.com/office/drawing/2014/main" xmlns="" id="{00000000-0008-0000-0200-0000B8030000}"/>
            </a:ext>
          </a:extLst>
        </xdr:cNvPr>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53" name="n_2mainValue【庁舎】&#10;一人当たり面積">
          <a:extLst>
            <a:ext uri="{FF2B5EF4-FFF2-40B4-BE49-F238E27FC236}">
              <a16:creationId xmlns:a16="http://schemas.microsoft.com/office/drawing/2014/main" xmlns="" id="{00000000-0008-0000-0200-0000B9030000}"/>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54" name="n_3mainValue【庁舎】&#10;一人当たり面積">
          <a:extLst>
            <a:ext uri="{FF2B5EF4-FFF2-40B4-BE49-F238E27FC236}">
              <a16:creationId xmlns:a16="http://schemas.microsoft.com/office/drawing/2014/main" xmlns="" id="{00000000-0008-0000-0200-0000BA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23513</xdr:rowOff>
    </xdr:from>
    <xdr:ext cx="469744" cy="259045"/>
    <xdr:sp macro="" textlink="">
      <xdr:nvSpPr>
        <xdr:cNvPr id="955" name="n_4mainValue【庁舎】&#10;一人当たり面積">
          <a:extLst>
            <a:ext uri="{FF2B5EF4-FFF2-40B4-BE49-F238E27FC236}">
              <a16:creationId xmlns:a16="http://schemas.microsoft.com/office/drawing/2014/main" xmlns="" id="{00000000-0008-0000-0200-0000BB030000}"/>
            </a:ext>
          </a:extLst>
        </xdr:cNvPr>
        <xdr:cNvSpPr txBox="1"/>
      </xdr:nvSpPr>
      <xdr:spPr>
        <a:xfrm>
          <a:off x="18421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xmlns=""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xmlns=""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xmlns=""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政令指定都市移行後、行政区単位でスポーツセンターと図書館を順次整備してきたことから、これらを含む体育館・プール、図書館の有形固定資産減価償却率も全国団体や類似団体より高い水準になっているが、予防的に修繕や改修を行うことで、施設の機能を適正に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社会福祉費等の個別算定経費の増により、基準財政需要額が増加したが、地方消費税交付金等の増により基準財政収入額も増加したため、令和元年度から大きな変動要因はなく、横ばいの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これは、人件費、物件費及び補助費等が類似団体と比べて高い水準にあることが主な要因となっている。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36689</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00948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143933</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117122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107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117122</xdr:rowOff>
    </xdr:from>
    <xdr:to>
      <xdr:col>11</xdr:col>
      <xdr:colOff>31750</xdr:colOff>
      <xdr:row>64</xdr:row>
      <xdr:rowOff>170745</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08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157339</xdr:rowOff>
    </xdr:from>
    <xdr:to>
      <xdr:col>23</xdr:col>
      <xdr:colOff>184150</xdr:colOff>
      <xdr:row>64</xdr:row>
      <xdr:rowOff>87489</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129416</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3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66322</xdr:rowOff>
    </xdr:from>
    <xdr:to>
      <xdr:col>11</xdr:col>
      <xdr:colOff>82550</xdr:colOff>
      <xdr:row>64</xdr:row>
      <xdr:rowOff>167922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152699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119945</xdr:rowOff>
    </xdr:from>
    <xdr:to>
      <xdr:col>7</xdr:col>
      <xdr:colOff>31750</xdr:colOff>
      <xdr:row>65</xdr:row>
      <xdr:rowOff>50095</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34872</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159,243</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5,509</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164,752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19610</xdr:rowOff>
    </xdr:from>
    <xdr:to>
      <xdr:col>23</xdr:col>
      <xdr:colOff>133350</xdr:colOff>
      <xdr:row>86</xdr:row>
      <xdr:rowOff>114562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764310"/>
          <a:ext cx="838200" cy="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2116</xdr:rowOff>
    </xdr:from>
    <xdr:to>
      <xdr:col>19</xdr:col>
      <xdr:colOff>133350</xdr:colOff>
      <xdr:row>86</xdr:row>
      <xdr:rowOff>19610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74681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146179</xdr:rowOff>
    </xdr:from>
    <xdr:to>
      <xdr:col>15</xdr:col>
      <xdr:colOff>82550</xdr:colOff>
      <xdr:row>86</xdr:row>
      <xdr:rowOff>2116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719429"/>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131071</xdr:rowOff>
    </xdr:from>
    <xdr:to>
      <xdr:col>11</xdr:col>
      <xdr:colOff>31750</xdr:colOff>
      <xdr:row>85</xdr:row>
      <xdr:rowOff>146179</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18521"/>
          <a:ext cx="889000" cy="7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63762</xdr:rowOff>
    </xdr:from>
    <xdr:to>
      <xdr:col>23</xdr:col>
      <xdr:colOff>184150</xdr:colOff>
      <xdr:row>86</xdr:row>
      <xdr:rowOff>165362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35839</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78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140260</xdr:rowOff>
    </xdr:from>
    <xdr:to>
      <xdr:col>19</xdr:col>
      <xdr:colOff>184150</xdr:colOff>
      <xdr:row>86</xdr:row>
      <xdr:rowOff>70410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55187</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79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122766</xdr:rowOff>
    </xdr:from>
    <xdr:to>
      <xdr:col>15</xdr:col>
      <xdr:colOff>133350</xdr:colOff>
      <xdr:row>86</xdr:row>
      <xdr:rowOff>52916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6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37693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7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95379</xdr:rowOff>
    </xdr:from>
    <xdr:to>
      <xdr:col>11</xdr:col>
      <xdr:colOff>82550</xdr:colOff>
      <xdr:row>86</xdr:row>
      <xdr:rowOff>25529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6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10306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75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80271</xdr:rowOff>
    </xdr:from>
    <xdr:to>
      <xdr:col>7</xdr:col>
      <xdr:colOff>31750</xdr:colOff>
      <xdr:row>82</xdr:row>
      <xdr:rowOff>10421</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166648</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0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国及び本市では給料表の改定は行われておらず、１００を下回る水準を維持している。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なお、平成２８年度は、給与制度の総合的見直しにおいて、本市が給料月額と地域手当の合計額について現給保障を行っていることから、相対的に給料月額の水準が下がり、類似団体平均を下回る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77470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7980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77470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125730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86</xdr:row>
      <xdr:rowOff>125730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556739"/>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①正規職員の育児休業に伴う代替要員を正規職員により措置しているため。</a:t>
          </a:r>
        </a:p>
        <a:p>
          <a:r>
            <a:rPr kumimoji="1" lang="ja-JP" altLang="en-US" sz="1300">
              <a:latin typeface="ＭＳ Ｐゴシック" panose="020B0600070205080204" pitchFamily="50" charset="-128"/>
              <a:ea typeface="ＭＳ Ｐゴシック" panose="020B0600070205080204" pitchFamily="50" charset="-128"/>
            </a:rPr>
            <a:t>②学校で任用している臨時的任用職員について、令和元年度までは職員数の対象外であったものの、令和２年度からは職員数として計上することとなったため。</a:t>
          </a:r>
        </a:p>
        <a:p>
          <a:r>
            <a:rPr kumimoji="1" lang="ja-JP" altLang="en-US" sz="1300">
              <a:latin typeface="ＭＳ Ｐゴシック" panose="020B0600070205080204" pitchFamily="50" charset="-128"/>
              <a:ea typeface="ＭＳ Ｐゴシック" panose="020B0600070205080204" pitchFamily="50" charset="-128"/>
            </a:rPr>
            <a:t>以上の理由から、人口千人当たりの職員数が類似団体平均を上回っている。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39624</xdr:rowOff>
    </xdr:from>
    <xdr:to>
      <xdr:col>81</xdr:col>
      <xdr:colOff>44450</xdr:colOff>
      <xdr:row>64</xdr:row>
      <xdr:rowOff>49022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66952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133858</xdr:rowOff>
    </xdr:from>
    <xdr:to>
      <xdr:col>77</xdr:col>
      <xdr:colOff>44450</xdr:colOff>
      <xdr:row>62</xdr:row>
      <xdr:rowOff>39624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114554</xdr:rowOff>
    </xdr:from>
    <xdr:to>
      <xdr:col>72</xdr:col>
      <xdr:colOff>203200</xdr:colOff>
      <xdr:row>61</xdr:row>
      <xdr:rowOff>133858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114554</xdr:rowOff>
    </xdr:from>
    <xdr:to>
      <xdr:col>68</xdr:col>
      <xdr:colOff>152400</xdr:colOff>
      <xdr:row>61</xdr:row>
      <xdr:rowOff>133858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3512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169672</xdr:rowOff>
    </xdr:from>
    <xdr:to>
      <xdr:col>81</xdr:col>
      <xdr:colOff>95250</xdr:colOff>
      <xdr:row>64</xdr:row>
      <xdr:rowOff>99822</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141749</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160274</xdr:rowOff>
    </xdr:from>
    <xdr:to>
      <xdr:col>77</xdr:col>
      <xdr:colOff>95250</xdr:colOff>
      <xdr:row>62</xdr:row>
      <xdr:rowOff>90424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83058</xdr:rowOff>
    </xdr:from>
    <xdr:to>
      <xdr:col>73</xdr:col>
      <xdr:colOff>44450</xdr:colOff>
      <xdr:row>62</xdr:row>
      <xdr:rowOff>13208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169435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63754</xdr:rowOff>
    </xdr:from>
    <xdr:to>
      <xdr:col>68</xdr:col>
      <xdr:colOff>203200</xdr:colOff>
      <xdr:row>61</xdr:row>
      <xdr:rowOff>165354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83058</xdr:rowOff>
    </xdr:from>
    <xdr:to>
      <xdr:col>64</xdr:col>
      <xdr:colOff>152400</xdr:colOff>
      <xdr:row>62</xdr:row>
      <xdr:rowOff>13208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169435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実質公債費比率が改善した主な要因は、元利償還金が減少していること、地方消費税率の引上げに伴い地方消費税交付金が増加し、標準財政規模が増加したことである。</a:t>
          </a:r>
        </a:p>
        <a:p>
          <a:r>
            <a:rPr kumimoji="1" lang="ja-JP" altLang="en-US" sz="1100">
              <a:latin typeface="ＭＳ Ｐゴシック" panose="020B0600070205080204" pitchFamily="50" charset="-128"/>
              <a:ea typeface="ＭＳ Ｐゴシック" panose="020B0600070205080204" pitchFamily="50" charset="-128"/>
            </a:rPr>
            <a:t>実質公債比率が類似団体平均を上回っているのは、都市基盤の整備を積極的に進め、多額の市債を発行してきたことが要因である。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引き続き、財政運営方針に沿って、市債残高の抑制に努め、短期の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年債から長期の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126295</xdr:rowOff>
    </xdr:from>
    <xdr:to>
      <xdr:col>81</xdr:col>
      <xdr:colOff>44450</xdr:colOff>
      <xdr:row>42</xdr:row>
      <xdr:rowOff>159455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127045"/>
          <a:ext cx="0" cy="123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131532</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159455</xdr:rowOff>
    </xdr:from>
    <xdr:to>
      <xdr:col>81</xdr:col>
      <xdr:colOff>133350</xdr:colOff>
      <xdr:row>42</xdr:row>
      <xdr:rowOff>159455</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36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41222</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126295</xdr:rowOff>
    </xdr:from>
    <xdr:to>
      <xdr:col>81</xdr:col>
      <xdr:colOff>133350</xdr:colOff>
      <xdr:row>35</xdr:row>
      <xdr:rowOff>126295</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68439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3469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68439</xdr:rowOff>
    </xdr:from>
    <xdr:to>
      <xdr:col>77</xdr:col>
      <xdr:colOff>44450</xdr:colOff>
      <xdr:row>43</xdr:row>
      <xdr:rowOff>162278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44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19755</xdr:rowOff>
    </xdr:from>
    <xdr:to>
      <xdr:col>77</xdr:col>
      <xdr:colOff>95250</xdr:colOff>
      <xdr:row>39</xdr:row>
      <xdr:rowOff>121355</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162278</xdr:rowOff>
    </xdr:from>
    <xdr:to>
      <xdr:col>72</xdr:col>
      <xdr:colOff>203200</xdr:colOff>
      <xdr:row>44</xdr:row>
      <xdr:rowOff>84667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5346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113595</xdr:rowOff>
    </xdr:from>
    <xdr:to>
      <xdr:col>73</xdr:col>
      <xdr:colOff>44450</xdr:colOff>
      <xdr:row>40</xdr:row>
      <xdr:rowOff>43745</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45</xdr:row>
      <xdr:rowOff>33867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111478</xdr:rowOff>
    </xdr:from>
    <xdr:to>
      <xdr:col>73</xdr:col>
      <xdr:colOff>44450</xdr:colOff>
      <xdr:row>44</xdr:row>
      <xdr:rowOff>41628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26405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a:t>
          </a:r>
          <a:r>
            <a:rPr kumimoji="1" lang="en-US" altLang="ja-JP" sz="1100">
              <a:latin typeface="ＭＳ Ｐゴシック" panose="020B0600070205080204" pitchFamily="50" charset="-128"/>
              <a:ea typeface="ＭＳ Ｐゴシック" panose="020B0600070205080204" pitchFamily="50" charset="-128"/>
            </a:rPr>
            <a:t>183.7</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174.7</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将来負担比率が改善した要因としては、下水道事業など公営企業の元利償還金に対する繰出見込額や退職手当支給予定額の減などにより、分子である将来負担額が減少したことが挙げられる。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137985</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571750"/>
          <a:ext cx="0" cy="1166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110062</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71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137985</xdr:rowOff>
    </xdr:from>
    <xdr:to>
      <xdr:col>81</xdr:col>
      <xdr:colOff>133350</xdr:colOff>
      <xdr:row>21</xdr:row>
      <xdr:rowOff>137985</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73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25178</xdr:rowOff>
    </xdr:from>
    <xdr:to>
      <xdr:col>81</xdr:col>
      <xdr:colOff>44450</xdr:colOff>
      <xdr:row>21</xdr:row>
      <xdr:rowOff>79470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6179800" y="36256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141622</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88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125095</xdr:rowOff>
    </xdr:from>
    <xdr:to>
      <xdr:col>81</xdr:col>
      <xdr:colOff>95250</xdr:colOff>
      <xdr:row>18</xdr:row>
      <xdr:rowOff>55245</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303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79470</xdr:rowOff>
    </xdr:from>
    <xdr:to>
      <xdr:col>77</xdr:col>
      <xdr:colOff>44450</xdr:colOff>
      <xdr:row>21</xdr:row>
      <xdr:rowOff>119888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5290800" y="367992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158877</xdr:rowOff>
    </xdr:from>
    <xdr:to>
      <xdr:col>77</xdr:col>
      <xdr:colOff>95250</xdr:colOff>
      <xdr:row>18</xdr:row>
      <xdr:rowOff>89027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99204</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842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119888</xdr:rowOff>
    </xdr:from>
    <xdr:to>
      <xdr:col>72</xdr:col>
      <xdr:colOff>203200</xdr:colOff>
      <xdr:row>22</xdr:row>
      <xdr:rowOff>3937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4401800" y="372033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23622</xdr:rowOff>
    </xdr:from>
    <xdr:to>
      <xdr:col>73</xdr:col>
      <xdr:colOff>44450</xdr:colOff>
      <xdr:row>18</xdr:row>
      <xdr:rowOff>125222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5240000" y="310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135399</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87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3937</xdr:rowOff>
    </xdr:from>
    <xdr:to>
      <xdr:col>68</xdr:col>
      <xdr:colOff>152400</xdr:colOff>
      <xdr:row>22</xdr:row>
      <xdr:rowOff>143891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3512800" y="377583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74295</xdr:rowOff>
    </xdr:from>
    <xdr:to>
      <xdr:col>68</xdr:col>
      <xdr:colOff>203200</xdr:colOff>
      <xdr:row>19</xdr:row>
      <xdr:rowOff>4445</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14622</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132810</xdr:rowOff>
    </xdr:from>
    <xdr:to>
      <xdr:col>64</xdr:col>
      <xdr:colOff>152400</xdr:colOff>
      <xdr:row>19</xdr:row>
      <xdr:rowOff>62960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32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73137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9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145828</xdr:rowOff>
    </xdr:from>
    <xdr:to>
      <xdr:col>81</xdr:col>
      <xdr:colOff>95250</xdr:colOff>
      <xdr:row>21</xdr:row>
      <xdr:rowOff>75978</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6967200" y="35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41705</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34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28670</xdr:rowOff>
    </xdr:from>
    <xdr:to>
      <xdr:col>77</xdr:col>
      <xdr:colOff>95250</xdr:colOff>
      <xdr:row>21</xdr:row>
      <xdr:rowOff>130270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129000" y="3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115047</xdr:rowOff>
    </xdr:from>
    <xdr:ext cx="7366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798800" y="371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69088</xdr:rowOff>
    </xdr:from>
    <xdr:to>
      <xdr:col>73</xdr:col>
      <xdr:colOff>44450</xdr:colOff>
      <xdr:row>21</xdr:row>
      <xdr:rowOff>170688</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5240000" y="36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155465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909800" y="375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124587</xdr:rowOff>
    </xdr:from>
    <xdr:to>
      <xdr:col>68</xdr:col>
      <xdr:colOff>203200</xdr:colOff>
      <xdr:row>22</xdr:row>
      <xdr:rowOff>54737</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4351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39514</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93091</xdr:rowOff>
    </xdr:from>
    <xdr:to>
      <xdr:col>64</xdr:col>
      <xdr:colOff>152400</xdr:colOff>
      <xdr:row>23</xdr:row>
      <xdr:rowOff>23241</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3462000" y="38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8018</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3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これは、会計年度任用職員制度の導入が主な要因である。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756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120650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75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120650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80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40</xdr:row>
      <xdr:rowOff>25400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8801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69850</xdr:rowOff>
    </xdr:from>
    <xdr:to>
      <xdr:col>15</xdr:col>
      <xdr:colOff>149225</xdr:colOff>
      <xdr:row>40</xdr:row>
      <xdr:rowOff>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156227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146050</xdr:rowOff>
    </xdr:from>
    <xdr:to>
      <xdr:col>11</xdr:col>
      <xdr:colOff>60325</xdr:colOff>
      <xdr:row>40</xdr:row>
      <xdr:rowOff>76200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60977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前年度から改善したのは、会計年度任用職員制度の導入に伴う賃金の減などが主な要因である。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引き続き、財政運営方針（令和２年度～令和５年度）に掲げた内部管理経費の削減などの方策を着実に実行しながら、物件費の節減に努めていく。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19</xdr:row>
      <xdr:rowOff>4536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08247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4536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2131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78014</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19</xdr:row>
      <xdr:rowOff>135164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1641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125186</xdr:rowOff>
    </xdr:from>
    <xdr:to>
      <xdr:col>78</xdr:col>
      <xdr:colOff>120650</xdr:colOff>
      <xdr:row>19</xdr:row>
      <xdr:rowOff>55336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40113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27214</xdr:rowOff>
    </xdr:from>
    <xdr:to>
      <xdr:col>69</xdr:col>
      <xdr:colOff>142875</xdr:colOff>
      <xdr:row>18</xdr:row>
      <xdr:rowOff>128814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84364</xdr:rowOff>
    </xdr:from>
    <xdr:to>
      <xdr:col>65</xdr:col>
      <xdr:colOff>53975</xdr:colOff>
      <xdr:row>20</xdr:row>
      <xdr:rowOff>14514</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170741</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94343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5812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94343</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29028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95159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前年度から悪化したのは、後期高齢者医療広域連合に対する療養給付費負担金の増加などが主な要因である。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50800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099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xdr:rowOff>
    </xdr:from>
    <xdr:to>
      <xdr:col>78</xdr:col>
      <xdr:colOff>69850</xdr:colOff>
      <xdr:row>53</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146050</xdr:rowOff>
    </xdr:from>
    <xdr:to>
      <xdr:col>73</xdr:col>
      <xdr:colOff>180975</xdr:colOff>
      <xdr:row>53</xdr:row>
      <xdr:rowOff>12700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146050</xdr:rowOff>
    </xdr:from>
    <xdr:to>
      <xdr:col>69</xdr:col>
      <xdr:colOff>92075</xdr:colOff>
      <xdr:row>53</xdr:row>
      <xdr:rowOff>69850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0</xdr:rowOff>
    </xdr:from>
    <xdr:to>
      <xdr:col>82</xdr:col>
      <xdr:colOff>158750</xdr:colOff>
      <xdr:row>53</xdr:row>
      <xdr:rowOff>101600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80027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133350</xdr:rowOff>
    </xdr:from>
    <xdr:to>
      <xdr:col>78</xdr:col>
      <xdr:colOff>120650</xdr:colOff>
      <xdr:row>53</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73677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133350</xdr:rowOff>
    </xdr:from>
    <xdr:to>
      <xdr:col>74</xdr:col>
      <xdr:colOff>31750</xdr:colOff>
      <xdr:row>53</xdr:row>
      <xdr:rowOff>63500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73677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95250</xdr:rowOff>
    </xdr:from>
    <xdr:to>
      <xdr:col>69</xdr:col>
      <xdr:colOff>142875</xdr:colOff>
      <xdr:row>53</xdr:row>
      <xdr:rowOff>25400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107950</xdr:rowOff>
    </xdr:from>
    <xdr:to>
      <xdr:col>82</xdr:col>
      <xdr:colOff>107950</xdr:colOff>
      <xdr:row>39</xdr:row>
      <xdr:rowOff>146050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623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168927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107950</xdr:rowOff>
    </xdr:from>
    <xdr:to>
      <xdr:col>78</xdr:col>
      <xdr:colOff>69850</xdr:colOff>
      <xdr:row>38</xdr:row>
      <xdr:rowOff>127000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4782800" y="662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149877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146050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146050</xdr:rowOff>
    </xdr:from>
    <xdr:to>
      <xdr:col>69</xdr:col>
      <xdr:colOff>92075</xdr:colOff>
      <xdr:row>40</xdr:row>
      <xdr:rowOff>50800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6661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54627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111777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57150</xdr:rowOff>
    </xdr:from>
    <xdr:to>
      <xdr:col>78</xdr:col>
      <xdr:colOff>120650</xdr:colOff>
      <xdr:row>38</xdr:row>
      <xdr:rowOff>158750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143527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95250</xdr:rowOff>
    </xdr:from>
    <xdr:to>
      <xdr:col>69</xdr:col>
      <xdr:colOff>142875</xdr:colOff>
      <xdr:row>39</xdr:row>
      <xdr:rowOff>25400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10177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110671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487728"/>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82748</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79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110671</xdr:rowOff>
    </xdr:from>
    <xdr:to>
      <xdr:col>24</xdr:col>
      <xdr:colOff>114300</xdr:colOff>
      <xdr:row>80</xdr:row>
      <xdr:rowOff>110671</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8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78</xdr:row>
      <xdr:rowOff>12700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987800" y="13140871"/>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12700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3098800" y="13369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108857</xdr:rowOff>
    </xdr:from>
    <xdr:to>
      <xdr:col>20</xdr:col>
      <xdr:colOff>38100</xdr:colOff>
      <xdr:row>77</xdr:row>
      <xdr:rowOff>39007</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49184</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94343</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flipV="1">
          <a:off x="2209800" y="13369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125186</xdr:rowOff>
    </xdr:from>
    <xdr:to>
      <xdr:col>15</xdr:col>
      <xdr:colOff>149225</xdr:colOff>
      <xdr:row>77</xdr:row>
      <xdr:rowOff>55336</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65512</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81</xdr:row>
      <xdr:rowOff>135164</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flipV="1">
          <a:off x="1320800" y="134674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10886</xdr:rowOff>
    </xdr:from>
    <xdr:to>
      <xdr:col>6</xdr:col>
      <xdr:colOff>171450</xdr:colOff>
      <xdr:row>80</xdr:row>
      <xdr:rowOff>112486</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122663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31948</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84364</xdr:rowOff>
    </xdr:from>
    <xdr:to>
      <xdr:col>6</xdr:col>
      <xdr:colOff>171450</xdr:colOff>
      <xdr:row>82</xdr:row>
      <xdr:rowOff>14514</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170741</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158750</xdr:rowOff>
    </xdr:from>
    <xdr:to>
      <xdr:col>82</xdr:col>
      <xdr:colOff>107950</xdr:colOff>
      <xdr:row>78</xdr:row>
      <xdr:rowOff>76200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36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133350</xdr:rowOff>
    </xdr:from>
    <xdr:to>
      <xdr:col>78</xdr:col>
      <xdr:colOff>69850</xdr:colOff>
      <xdr:row>77</xdr:row>
      <xdr:rowOff>158750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133350</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27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77</xdr:row>
      <xdr:rowOff>69850</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289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107950</xdr:rowOff>
    </xdr:from>
    <xdr:to>
      <xdr:col>78</xdr:col>
      <xdr:colOff>120650</xdr:colOff>
      <xdr:row>78</xdr:row>
      <xdr:rowOff>38100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82550</xdr:rowOff>
    </xdr:from>
    <xdr:to>
      <xdr:col>74</xdr:col>
      <xdr:colOff>31750</xdr:colOff>
      <xdr:row>78</xdr:row>
      <xdr:rowOff>12700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168927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49169</xdr:rowOff>
    </xdr:from>
    <xdr:to>
      <xdr:col>29</xdr:col>
      <xdr:colOff>127000</xdr:colOff>
      <xdr:row>13</xdr:row>
      <xdr:rowOff>87460</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325644"/>
          <a:ext cx="6477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76647</xdr:rowOff>
    </xdr:from>
    <xdr:to>
      <xdr:col>26</xdr:col>
      <xdr:colOff>50800</xdr:colOff>
      <xdr:row>13</xdr:row>
      <xdr:rowOff>87460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2353122"/>
          <a:ext cx="6985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76647</xdr:rowOff>
    </xdr:from>
    <xdr:to>
      <xdr:col>22</xdr:col>
      <xdr:colOff>114300</xdr:colOff>
      <xdr:row>13</xdr:row>
      <xdr:rowOff>89174</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353122"/>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89174</xdr:rowOff>
    </xdr:from>
    <xdr:to>
      <xdr:col>18</xdr:col>
      <xdr:colOff>177800</xdr:colOff>
      <xdr:row>18</xdr:row>
      <xdr:rowOff>120927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365649"/>
          <a:ext cx="698500" cy="88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169819</xdr:rowOff>
    </xdr:from>
    <xdr:to>
      <xdr:col>29</xdr:col>
      <xdr:colOff>177800</xdr:colOff>
      <xdr:row>13</xdr:row>
      <xdr:rowOff>99969</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27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14896</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11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36660</xdr:rowOff>
    </xdr:from>
    <xdr:to>
      <xdr:col>26</xdr:col>
      <xdr:colOff>101600</xdr:colOff>
      <xdr:row>13</xdr:row>
      <xdr:rowOff>138260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31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148437</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08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25847</xdr:rowOff>
    </xdr:from>
    <xdr:to>
      <xdr:col>22</xdr:col>
      <xdr:colOff>165100</xdr:colOff>
      <xdr:row>13</xdr:row>
      <xdr:rowOff>127447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30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137624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07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38374</xdr:rowOff>
    </xdr:from>
    <xdr:to>
      <xdr:col>19</xdr:col>
      <xdr:colOff>38100</xdr:colOff>
      <xdr:row>13</xdr:row>
      <xdr:rowOff>139974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31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150151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0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70127</xdr:rowOff>
    </xdr:from>
    <xdr:to>
      <xdr:col>15</xdr:col>
      <xdr:colOff>101600</xdr:colOff>
      <xdr:row>19</xdr:row>
      <xdr:rowOff>277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0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10454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9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250581</xdr:rowOff>
    </xdr:from>
    <xdr:to>
      <xdr:col>29</xdr:col>
      <xdr:colOff>127000</xdr:colOff>
      <xdr:row>34</xdr:row>
      <xdr:rowOff>43241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175131"/>
          <a:ext cx="647700" cy="13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206599</xdr:rowOff>
    </xdr:from>
    <xdr:to>
      <xdr:col>26</xdr:col>
      <xdr:colOff>50800</xdr:colOff>
      <xdr:row>33</xdr:row>
      <xdr:rowOff>250581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131149"/>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206599</xdr:rowOff>
    </xdr:from>
    <xdr:to>
      <xdr:col>22</xdr:col>
      <xdr:colOff>114300</xdr:colOff>
      <xdr:row>33</xdr:row>
      <xdr:rowOff>224521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224521</xdr:rowOff>
    </xdr:from>
    <xdr:to>
      <xdr:col>18</xdr:col>
      <xdr:colOff>177800</xdr:colOff>
      <xdr:row>33</xdr:row>
      <xdr:rowOff>265120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149071"/>
          <a:ext cx="698500" cy="4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335341</xdr:rowOff>
    </xdr:from>
    <xdr:to>
      <xdr:col>29</xdr:col>
      <xdr:colOff>177800</xdr:colOff>
      <xdr:row>34</xdr:row>
      <xdr:rowOff>94041</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25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180418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10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199781</xdr:rowOff>
    </xdr:from>
    <xdr:to>
      <xdr:col>26</xdr:col>
      <xdr:colOff>101600</xdr:colOff>
      <xdr:row>33</xdr:row>
      <xdr:rowOff>301381</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140108</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589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155799</xdr:rowOff>
    </xdr:from>
    <xdr:to>
      <xdr:col>22</xdr:col>
      <xdr:colOff>165100</xdr:colOff>
      <xdr:row>33</xdr:row>
      <xdr:rowOff>257399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96126</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584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173721</xdr:rowOff>
    </xdr:from>
    <xdr:to>
      <xdr:col>19</xdr:col>
      <xdr:colOff>38100</xdr:colOff>
      <xdr:row>33</xdr:row>
      <xdr:rowOff>275321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114048</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214320</xdr:rowOff>
    </xdr:from>
    <xdr:to>
      <xdr:col>15</xdr:col>
      <xdr:colOff>101600</xdr:colOff>
      <xdr:row>33</xdr:row>
      <xdr:rowOff>315920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154647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44259</xdr:rowOff>
    </xdr:from>
    <xdr:to>
      <xdr:col>24</xdr:col>
      <xdr:colOff>63500</xdr:colOff>
      <xdr:row>31</xdr:row>
      <xdr:rowOff>162560</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5359209"/>
          <a:ext cx="8382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135037</xdr:rowOff>
    </xdr:from>
    <xdr:to>
      <xdr:col>19</xdr:col>
      <xdr:colOff>177800</xdr:colOff>
      <xdr:row>31</xdr:row>
      <xdr:rowOff>162560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5449987"/>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123241</xdr:rowOff>
    </xdr:from>
    <xdr:to>
      <xdr:col>15</xdr:col>
      <xdr:colOff>50800</xdr:colOff>
      <xdr:row>31</xdr:row>
      <xdr:rowOff>135037</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543819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123241</xdr:rowOff>
    </xdr:from>
    <xdr:to>
      <xdr:col>10</xdr:col>
      <xdr:colOff>114300</xdr:colOff>
      <xdr:row>37</xdr:row>
      <xdr:rowOff>84744</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5438191"/>
          <a:ext cx="889000" cy="9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164909</xdr:rowOff>
    </xdr:from>
    <xdr:to>
      <xdr:col>24</xdr:col>
      <xdr:colOff>114300</xdr:colOff>
      <xdr:row>31</xdr:row>
      <xdr:rowOff>95059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53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79836</xdr:rowOff>
    </xdr:from>
    <xdr:ext cx="599010"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22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58437</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497795" y="520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84237</xdr:rowOff>
    </xdr:from>
    <xdr:to>
      <xdr:col>15</xdr:col>
      <xdr:colOff>101600</xdr:colOff>
      <xdr:row>32</xdr:row>
      <xdr:rowOff>14387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53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30914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08795" y="51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72441</xdr:rowOff>
    </xdr:from>
    <xdr:to>
      <xdr:col>10</xdr:col>
      <xdr:colOff>165100</xdr:colOff>
      <xdr:row>32</xdr:row>
      <xdr:rowOff>2591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53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19118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19795" y="51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33944</xdr:rowOff>
    </xdr:from>
    <xdr:to>
      <xdr:col>6</xdr:col>
      <xdr:colOff>38100</xdr:colOff>
      <xdr:row>37</xdr:row>
      <xdr:rowOff>135544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3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152071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1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27366</xdr:rowOff>
    </xdr:from>
    <xdr:to>
      <xdr:col>24</xdr:col>
      <xdr:colOff>63500</xdr:colOff>
      <xdr:row>55</xdr:row>
      <xdr:rowOff>54158</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3797300" y="945711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27366</xdr:rowOff>
    </xdr:from>
    <xdr:to>
      <xdr:col>19</xdr:col>
      <xdr:colOff>177800</xdr:colOff>
      <xdr:row>55</xdr:row>
      <xdr:rowOff>110622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2908300" y="9457116"/>
          <a:ext cx="8890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110622</xdr:rowOff>
    </xdr:from>
    <xdr:to>
      <xdr:col>15</xdr:col>
      <xdr:colOff>50800</xdr:colOff>
      <xdr:row>55</xdr:row>
      <xdr:rowOff>165943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540372"/>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165943</xdr:rowOff>
    </xdr:from>
    <xdr:to>
      <xdr:col>10</xdr:col>
      <xdr:colOff>114300</xdr:colOff>
      <xdr:row>56</xdr:row>
      <xdr:rowOff>9855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1130300" y="959569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3358</xdr:rowOff>
    </xdr:from>
    <xdr:to>
      <xdr:col>24</xdr:col>
      <xdr:colOff>114300</xdr:colOff>
      <xdr:row>55</xdr:row>
      <xdr:rowOff>104958</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4584700" y="94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153235</xdr:rowOff>
    </xdr:from>
    <xdr:ext cx="534377"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4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148016</xdr:rowOff>
    </xdr:from>
    <xdr:to>
      <xdr:col>20</xdr:col>
      <xdr:colOff>38100</xdr:colOff>
      <xdr:row>55</xdr:row>
      <xdr:rowOff>78166</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3746500" y="9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94693</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530111" y="91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59822</xdr:rowOff>
    </xdr:from>
    <xdr:to>
      <xdr:col>15</xdr:col>
      <xdr:colOff>101600</xdr:colOff>
      <xdr:row>55</xdr:row>
      <xdr:rowOff>161422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2857500" y="94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6499</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41111" y="92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115143</xdr:rowOff>
    </xdr:from>
    <xdr:to>
      <xdr:col>10</xdr:col>
      <xdr:colOff>165100</xdr:colOff>
      <xdr:row>56</xdr:row>
      <xdr:rowOff>45293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968500" y="95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61820</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52111" y="93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130505</xdr:rowOff>
    </xdr:from>
    <xdr:to>
      <xdr:col>6</xdr:col>
      <xdr:colOff>38100</xdr:colOff>
      <xdr:row>56</xdr:row>
      <xdr:rowOff>60655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079500" y="95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77182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63111" y="93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82017</xdr:rowOff>
    </xdr:from>
    <xdr:to>
      <xdr:col>24</xdr:col>
      <xdr:colOff>62865</xdr:colOff>
      <xdr:row>77</xdr:row>
      <xdr:rowOff>140919</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254967"/>
          <a:ext cx="1270" cy="10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144746</xdr:rowOff>
    </xdr:from>
    <xdr:ext cx="469744"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140919</xdr:rowOff>
    </xdr:from>
    <xdr:to>
      <xdr:col>24</xdr:col>
      <xdr:colOff>152400</xdr:colOff>
      <xdr:row>77</xdr:row>
      <xdr:rowOff>140919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4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28694</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20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82017</xdr:rowOff>
    </xdr:from>
    <xdr:to>
      <xdr:col>24</xdr:col>
      <xdr:colOff>152400</xdr:colOff>
      <xdr:row>71</xdr:row>
      <xdr:rowOff>82017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25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140919</xdr:rowOff>
    </xdr:from>
    <xdr:to>
      <xdr:col>24</xdr:col>
      <xdr:colOff>63500</xdr:colOff>
      <xdr:row>78</xdr:row>
      <xdr:rowOff>19838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3797300" y="13342569"/>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138904</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2826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116027</xdr:rowOff>
    </xdr:from>
    <xdr:to>
      <xdr:col>24</xdr:col>
      <xdr:colOff>114300</xdr:colOff>
      <xdr:row>76</xdr:row>
      <xdr:rowOff>46177</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5817</xdr:rowOff>
    </xdr:from>
    <xdr:to>
      <xdr:col>19</xdr:col>
      <xdr:colOff>177800</xdr:colOff>
      <xdr:row>78</xdr:row>
      <xdr:rowOff>19838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908300" y="1337891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148183</xdr:rowOff>
    </xdr:from>
    <xdr:to>
      <xdr:col>20</xdr:col>
      <xdr:colOff>38100</xdr:colOff>
      <xdr:row>76</xdr:row>
      <xdr:rowOff>78333</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94861</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160959</xdr:rowOff>
    </xdr:from>
    <xdr:to>
      <xdr:col>15</xdr:col>
      <xdr:colOff>50800</xdr:colOff>
      <xdr:row>78</xdr:row>
      <xdr:rowOff>5817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019300" y="13362609"/>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139649</xdr:rowOff>
    </xdr:from>
    <xdr:to>
      <xdr:col>15</xdr:col>
      <xdr:colOff>101600</xdr:colOff>
      <xdr:row>76</xdr:row>
      <xdr:rowOff>69799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86326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160959</xdr:rowOff>
    </xdr:from>
    <xdr:to>
      <xdr:col>10</xdr:col>
      <xdr:colOff>114300</xdr:colOff>
      <xdr:row>78</xdr:row>
      <xdr:rowOff>53899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362609"/>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167920</xdr:rowOff>
    </xdr:from>
    <xdr:to>
      <xdr:col>10</xdr:col>
      <xdr:colOff>165100</xdr:colOff>
      <xdr:row>76</xdr:row>
      <xdr:rowOff>98070</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114596</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0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90119</xdr:rowOff>
    </xdr:from>
    <xdr:to>
      <xdr:col>24</xdr:col>
      <xdr:colOff>114300</xdr:colOff>
      <xdr:row>78</xdr:row>
      <xdr:rowOff>20269</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5046</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20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140488</xdr:rowOff>
    </xdr:from>
    <xdr:to>
      <xdr:col>20</xdr:col>
      <xdr:colOff>38100</xdr:colOff>
      <xdr:row>78</xdr:row>
      <xdr:rowOff>70638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61765</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126467</xdr:rowOff>
    </xdr:from>
    <xdr:to>
      <xdr:col>15</xdr:col>
      <xdr:colOff>101600</xdr:colOff>
      <xdr:row>78</xdr:row>
      <xdr:rowOff>56617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47744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34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110159</xdr:rowOff>
    </xdr:from>
    <xdr:to>
      <xdr:col>10</xdr:col>
      <xdr:colOff>165100</xdr:colOff>
      <xdr:row>78</xdr:row>
      <xdr:rowOff>40309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31436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3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3099</xdr:rowOff>
    </xdr:from>
    <xdr:to>
      <xdr:col>6</xdr:col>
      <xdr:colOff>38100</xdr:colOff>
      <xdr:row>78</xdr:row>
      <xdr:rowOff>104699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95826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xmlns=""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6" name="扶助費最小値テキスト">
          <a:extLst>
            <a:ext uri="{FF2B5EF4-FFF2-40B4-BE49-F238E27FC236}">
              <a16:creationId xmlns:a16="http://schemas.microsoft.com/office/drawing/2014/main" xmlns="" id="{00000000-0008-0000-0600-0000E2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28" name="扶助費最大値テキスト">
          <a:extLst>
            <a:ext uri="{FF2B5EF4-FFF2-40B4-BE49-F238E27FC236}">
              <a16:creationId xmlns:a16="http://schemas.microsoft.com/office/drawing/2014/main" xmlns="" id="{00000000-0008-0000-0600-0000E4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68745</xdr:rowOff>
    </xdr:from>
    <xdr:to>
      <xdr:col>24</xdr:col>
      <xdr:colOff>63500</xdr:colOff>
      <xdr:row>95</xdr:row>
      <xdr:rowOff>115633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3797300" y="16356495"/>
          <a:ext cx="8382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1" name="扶助費平均値テキスト">
          <a:extLst>
            <a:ext uri="{FF2B5EF4-FFF2-40B4-BE49-F238E27FC236}">
              <a16:creationId xmlns:a16="http://schemas.microsoft.com/office/drawing/2014/main" xmlns="" id="{00000000-0008-0000-0600-0000E7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115633</xdr:rowOff>
    </xdr:from>
    <xdr:to>
      <xdr:col>19</xdr:col>
      <xdr:colOff>177800</xdr:colOff>
      <xdr:row>96</xdr:row>
      <xdr:rowOff>5538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908300" y="16403383"/>
          <a:ext cx="8890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5538</xdr:rowOff>
    </xdr:from>
    <xdr:to>
      <xdr:col>15</xdr:col>
      <xdr:colOff>50800</xdr:colOff>
      <xdr:row>96</xdr:row>
      <xdr:rowOff>8903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019300" y="16464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159817</xdr:rowOff>
    </xdr:from>
    <xdr:to>
      <xdr:col>10</xdr:col>
      <xdr:colOff>114300</xdr:colOff>
      <xdr:row>96</xdr:row>
      <xdr:rowOff>8903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1130300" y="164475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17945</xdr:rowOff>
    </xdr:from>
    <xdr:to>
      <xdr:col>24</xdr:col>
      <xdr:colOff>114300</xdr:colOff>
      <xdr:row>95</xdr:row>
      <xdr:rowOff>119545</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4584700" y="16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167822</xdr:rowOff>
    </xdr:from>
    <xdr:ext cx="599010" cy="259045"/>
    <xdr:sp macro="" textlink="">
      <xdr:nvSpPr>
        <xdr:cNvPr id="250" name="扶助費該当値テキスト">
          <a:extLst>
            <a:ext uri="{FF2B5EF4-FFF2-40B4-BE49-F238E27FC236}">
              <a16:creationId xmlns:a16="http://schemas.microsoft.com/office/drawing/2014/main" xmlns="" id="{00000000-0008-0000-0600-0000FA000000}"/>
            </a:ext>
          </a:extLst>
        </xdr:cNvPr>
        <xdr:cNvSpPr txBox="1"/>
      </xdr:nvSpPr>
      <xdr:spPr>
        <a:xfrm>
          <a:off x="4686300" y="1628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64833</xdr:rowOff>
    </xdr:from>
    <xdr:to>
      <xdr:col>20</xdr:col>
      <xdr:colOff>38100</xdr:colOff>
      <xdr:row>95</xdr:row>
      <xdr:rowOff>166433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3746500" y="1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157560</xdr:rowOff>
    </xdr:from>
    <xdr:ext cx="59901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497795" y="1644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126188</xdr:rowOff>
    </xdr:from>
    <xdr:to>
      <xdr:col>15</xdr:col>
      <xdr:colOff>101600</xdr:colOff>
      <xdr:row>96</xdr:row>
      <xdr:rowOff>56338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2857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72865</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608795" y="161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129553</xdr:rowOff>
    </xdr:from>
    <xdr:to>
      <xdr:col>10</xdr:col>
      <xdr:colOff>165100</xdr:colOff>
      <xdr:row>96</xdr:row>
      <xdr:rowOff>59703</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968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76230</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719795" y="16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109017</xdr:rowOff>
    </xdr:from>
    <xdr:to>
      <xdr:col>6</xdr:col>
      <xdr:colOff>38100</xdr:colOff>
      <xdr:row>96</xdr:row>
      <xdr:rowOff>39167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079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55694</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830795" y="161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48826</xdr:rowOff>
    </xdr:from>
    <xdr:to>
      <xdr:col>55</xdr:col>
      <xdr:colOff>0</xdr:colOff>
      <xdr:row>39</xdr:row>
      <xdr:rowOff>33140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5535226"/>
          <a:ext cx="838200" cy="118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158445</xdr:rowOff>
    </xdr:from>
    <xdr:to>
      <xdr:col>50</xdr:col>
      <xdr:colOff>114300</xdr:colOff>
      <xdr:row>39</xdr:row>
      <xdr:rowOff>33140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673545"/>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158445</xdr:rowOff>
    </xdr:from>
    <xdr:to>
      <xdr:col>45</xdr:col>
      <xdr:colOff>177800</xdr:colOff>
      <xdr:row>39</xdr:row>
      <xdr:rowOff>18673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67354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18673</xdr:rowOff>
    </xdr:from>
    <xdr:to>
      <xdr:col>41</xdr:col>
      <xdr:colOff>50800</xdr:colOff>
      <xdr:row>39</xdr:row>
      <xdr:rowOff>19816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7052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169476</xdr:rowOff>
    </xdr:from>
    <xdr:to>
      <xdr:col>55</xdr:col>
      <xdr:colOff>50800</xdr:colOff>
      <xdr:row>32</xdr:row>
      <xdr:rowOff>99626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4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20903</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33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153790</xdr:rowOff>
    </xdr:from>
    <xdr:to>
      <xdr:col>50</xdr:col>
      <xdr:colOff>165100</xdr:colOff>
      <xdr:row>39</xdr:row>
      <xdr:rowOff>83940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100467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107645</xdr:rowOff>
    </xdr:from>
    <xdr:to>
      <xdr:col>46</xdr:col>
      <xdr:colOff>38100</xdr:colOff>
      <xdr:row>39</xdr:row>
      <xdr:rowOff>37795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54322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3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139323</xdr:rowOff>
    </xdr:from>
    <xdr:to>
      <xdr:col>41</xdr:col>
      <xdr:colOff>101600</xdr:colOff>
      <xdr:row>39</xdr:row>
      <xdr:rowOff>69473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86000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4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140466</xdr:rowOff>
    </xdr:from>
    <xdr:to>
      <xdr:col>36</xdr:col>
      <xdr:colOff>165100</xdr:colOff>
      <xdr:row>39</xdr:row>
      <xdr:rowOff>70616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6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87142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4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82452</xdr:rowOff>
    </xdr:from>
    <xdr:to>
      <xdr:col>55</xdr:col>
      <xdr:colOff>0</xdr:colOff>
      <xdr:row>55</xdr:row>
      <xdr:rowOff>157759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9340752"/>
          <a:ext cx="838200" cy="24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157759</xdr:rowOff>
    </xdr:from>
    <xdr:to>
      <xdr:col>50</xdr:col>
      <xdr:colOff>114300</xdr:colOff>
      <xdr:row>56</xdr:row>
      <xdr:rowOff>162397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587509"/>
          <a:ext cx="889000" cy="17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91335</xdr:rowOff>
    </xdr:from>
    <xdr:to>
      <xdr:col>45</xdr:col>
      <xdr:colOff>177800</xdr:colOff>
      <xdr:row>56</xdr:row>
      <xdr:rowOff>162397</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692535"/>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127552</xdr:rowOff>
    </xdr:from>
    <xdr:to>
      <xdr:col>41</xdr:col>
      <xdr:colOff>50800</xdr:colOff>
      <xdr:row>56</xdr:row>
      <xdr:rowOff>91335</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6972300" y="9385852"/>
          <a:ext cx="889000" cy="30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104255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31652</xdr:rowOff>
    </xdr:from>
    <xdr:to>
      <xdr:col>55</xdr:col>
      <xdr:colOff>50800</xdr:colOff>
      <xdr:row>54</xdr:row>
      <xdr:rowOff>133252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2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10079</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2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106959</xdr:rowOff>
    </xdr:from>
    <xdr:to>
      <xdr:col>50</xdr:col>
      <xdr:colOff>165100</xdr:colOff>
      <xdr:row>56</xdr:row>
      <xdr:rowOff>37109</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5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28236</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62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111597</xdr:rowOff>
    </xdr:from>
    <xdr:to>
      <xdr:col>46</xdr:col>
      <xdr:colOff>38100</xdr:colOff>
      <xdr:row>57</xdr:row>
      <xdr:rowOff>41747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7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32874</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8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40535</xdr:rowOff>
    </xdr:from>
    <xdr:to>
      <xdr:col>41</xdr:col>
      <xdr:colOff>101600</xdr:colOff>
      <xdr:row>56</xdr:row>
      <xdr:rowOff>142135</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133262</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76752</xdr:rowOff>
    </xdr:from>
    <xdr:to>
      <xdr:col>36</xdr:col>
      <xdr:colOff>165100</xdr:colOff>
      <xdr:row>55</xdr:row>
      <xdr:rowOff>6902</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3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23429</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1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91511</xdr:rowOff>
    </xdr:from>
    <xdr:to>
      <xdr:col>55</xdr:col>
      <xdr:colOff>0</xdr:colOff>
      <xdr:row>72</xdr:row>
      <xdr:rowOff>168870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2264461"/>
          <a:ext cx="838200" cy="2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154513</xdr:rowOff>
    </xdr:from>
    <xdr:to>
      <xdr:col>50</xdr:col>
      <xdr:colOff>114300</xdr:colOff>
      <xdr:row>72</xdr:row>
      <xdr:rowOff>168870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249891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82733</xdr:rowOff>
    </xdr:from>
    <xdr:to>
      <xdr:col>45</xdr:col>
      <xdr:colOff>177800</xdr:colOff>
      <xdr:row>72</xdr:row>
      <xdr:rowOff>154513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2427133"/>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82733</xdr:rowOff>
    </xdr:from>
    <xdr:to>
      <xdr:col>41</xdr:col>
      <xdr:colOff>50800</xdr:colOff>
      <xdr:row>72</xdr:row>
      <xdr:rowOff>163978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2427133"/>
          <a:ext cx="889000" cy="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40711</xdr:rowOff>
    </xdr:from>
    <xdr:to>
      <xdr:col>55</xdr:col>
      <xdr:colOff>50800</xdr:colOff>
      <xdr:row>71</xdr:row>
      <xdr:rowOff>142311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22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165188</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216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118070</xdr:rowOff>
    </xdr:from>
    <xdr:to>
      <xdr:col>50</xdr:col>
      <xdr:colOff>165100</xdr:colOff>
      <xdr:row>73</xdr:row>
      <xdr:rowOff>48220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2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64747</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22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103713</xdr:rowOff>
    </xdr:from>
    <xdr:to>
      <xdr:col>46</xdr:col>
      <xdr:colOff>38100</xdr:colOff>
      <xdr:row>73</xdr:row>
      <xdr:rowOff>33863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50390</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22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31933</xdr:rowOff>
    </xdr:from>
    <xdr:to>
      <xdr:col>41</xdr:col>
      <xdr:colOff>101600</xdr:colOff>
      <xdr:row>72</xdr:row>
      <xdr:rowOff>133533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23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150060</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21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113178</xdr:rowOff>
    </xdr:from>
    <xdr:to>
      <xdr:col>36</xdr:col>
      <xdr:colOff>165100</xdr:colOff>
      <xdr:row>73</xdr:row>
      <xdr:rowOff>43328</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24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59855</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22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154178</xdr:rowOff>
    </xdr:from>
    <xdr:to>
      <xdr:col>55</xdr:col>
      <xdr:colOff>0</xdr:colOff>
      <xdr:row>97</xdr:row>
      <xdr:rowOff>64719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9639300" y="16613378"/>
          <a:ext cx="8382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64719</xdr:rowOff>
    </xdr:from>
    <xdr:to>
      <xdr:col>50</xdr:col>
      <xdr:colOff>114300</xdr:colOff>
      <xdr:row>98</xdr:row>
      <xdr:rowOff>17895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695369"/>
          <a:ext cx="8890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17895</xdr:rowOff>
    </xdr:from>
    <xdr:to>
      <xdr:col>45</xdr:col>
      <xdr:colOff>177800</xdr:colOff>
      <xdr:row>98</xdr:row>
      <xdr:rowOff>111888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81999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95428</xdr:rowOff>
    </xdr:from>
    <xdr:to>
      <xdr:col>41</xdr:col>
      <xdr:colOff>50800</xdr:colOff>
      <xdr:row>98</xdr:row>
      <xdr:rowOff>111888</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6972300" y="168975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103378</xdr:rowOff>
    </xdr:from>
    <xdr:to>
      <xdr:col>55</xdr:col>
      <xdr:colOff>50800</xdr:colOff>
      <xdr:row>97</xdr:row>
      <xdr:rowOff>33528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81805</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5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13919</xdr:rowOff>
    </xdr:from>
    <xdr:to>
      <xdr:col>50</xdr:col>
      <xdr:colOff>165100</xdr:colOff>
      <xdr:row>97</xdr:row>
      <xdr:rowOff>115519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106646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138545</xdr:rowOff>
    </xdr:from>
    <xdr:to>
      <xdr:col>46</xdr:col>
      <xdr:colOff>38100</xdr:colOff>
      <xdr:row>98</xdr:row>
      <xdr:rowOff>68695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59822</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61088</xdr:rowOff>
    </xdr:from>
    <xdr:to>
      <xdr:col>41</xdr:col>
      <xdr:colOff>101600</xdr:colOff>
      <xdr:row>98</xdr:row>
      <xdr:rowOff>162688</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153815</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44628</xdr:rowOff>
    </xdr:from>
    <xdr:to>
      <xdr:col>36</xdr:col>
      <xdr:colOff>165100</xdr:colOff>
      <xdr:row>98</xdr:row>
      <xdr:rowOff>146228</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137355</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34163</xdr:rowOff>
    </xdr:from>
    <xdr:to>
      <xdr:col>85</xdr:col>
      <xdr:colOff>127000</xdr:colOff>
      <xdr:row>33</xdr:row>
      <xdr:rowOff>158178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5481300" y="5520563"/>
          <a:ext cx="8382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94361</xdr:rowOff>
    </xdr:from>
    <xdr:to>
      <xdr:col>81</xdr:col>
      <xdr:colOff>50800</xdr:colOff>
      <xdr:row>32</xdr:row>
      <xdr:rowOff>34163</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4592300" y="5409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94361</xdr:rowOff>
    </xdr:from>
    <xdr:to>
      <xdr:col>76</xdr:col>
      <xdr:colOff>114300</xdr:colOff>
      <xdr:row>38</xdr:row>
      <xdr:rowOff>137414</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3703300" y="5409311"/>
          <a:ext cx="889000" cy="124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38164</xdr:rowOff>
    </xdr:from>
    <xdr:to>
      <xdr:col>71</xdr:col>
      <xdr:colOff>177800</xdr:colOff>
      <xdr:row>38</xdr:row>
      <xdr:rowOff>137414</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814300" y="6553264"/>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103712</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5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107378</xdr:rowOff>
    </xdr:from>
    <xdr:to>
      <xdr:col>85</xdr:col>
      <xdr:colOff>177800</xdr:colOff>
      <xdr:row>34</xdr:row>
      <xdr:rowOff>37528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130255</xdr:rowOff>
    </xdr:from>
    <xdr:ext cx="469744"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561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154813</xdr:rowOff>
    </xdr:from>
    <xdr:to>
      <xdr:col>81</xdr:col>
      <xdr:colOff>101600</xdr:colOff>
      <xdr:row>32</xdr:row>
      <xdr:rowOff>84963</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5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101490</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46428" y="52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43561</xdr:rowOff>
    </xdr:from>
    <xdr:to>
      <xdr:col>76</xdr:col>
      <xdr:colOff>165100</xdr:colOff>
      <xdr:row>31</xdr:row>
      <xdr:rowOff>145161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53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161688</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357428" y="51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86614</xdr:rowOff>
    </xdr:from>
    <xdr:to>
      <xdr:col>72</xdr:col>
      <xdr:colOff>38100</xdr:colOff>
      <xdr:row>39</xdr:row>
      <xdr:rowOff>16764</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7891</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4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158814</xdr:rowOff>
    </xdr:from>
    <xdr:to>
      <xdr:col>67</xdr:col>
      <xdr:colOff>101600</xdr:colOff>
      <xdr:row>38</xdr:row>
      <xdr:rowOff>88964</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105491</xdr:rowOff>
    </xdr:from>
    <xdr:ext cx="378565"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625017" y="6277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99761</xdr:rowOff>
    </xdr:from>
    <xdr:to>
      <xdr:col>85</xdr:col>
      <xdr:colOff>127000</xdr:colOff>
      <xdr:row>74</xdr:row>
      <xdr:rowOff>50578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2615611"/>
          <a:ext cx="838200" cy="1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99761</xdr:rowOff>
    </xdr:from>
    <xdr:to>
      <xdr:col>81</xdr:col>
      <xdr:colOff>50800</xdr:colOff>
      <xdr:row>73</xdr:row>
      <xdr:rowOff>116938</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2615611"/>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80133</xdr:rowOff>
    </xdr:from>
    <xdr:to>
      <xdr:col>76</xdr:col>
      <xdr:colOff>114300</xdr:colOff>
      <xdr:row>73</xdr:row>
      <xdr:rowOff>116938</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3703300" y="12595983"/>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57894</xdr:rowOff>
    </xdr:from>
    <xdr:to>
      <xdr:col>71</xdr:col>
      <xdr:colOff>177800</xdr:colOff>
      <xdr:row>73</xdr:row>
      <xdr:rowOff>80133</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814300" y="12573744"/>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171228</xdr:rowOff>
    </xdr:from>
    <xdr:to>
      <xdr:col>85</xdr:col>
      <xdr:colOff>177800</xdr:colOff>
      <xdr:row>74</xdr:row>
      <xdr:rowOff>101378</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6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22655</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5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48961</xdr:rowOff>
    </xdr:from>
    <xdr:to>
      <xdr:col>81</xdr:col>
      <xdr:colOff>101600</xdr:colOff>
      <xdr:row>73</xdr:row>
      <xdr:rowOff>150561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5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167088</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3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66138</xdr:rowOff>
    </xdr:from>
    <xdr:to>
      <xdr:col>76</xdr:col>
      <xdr:colOff>165100</xdr:colOff>
      <xdr:row>73</xdr:row>
      <xdr:rowOff>167738</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5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12815</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3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29333</xdr:rowOff>
    </xdr:from>
    <xdr:to>
      <xdr:col>72</xdr:col>
      <xdr:colOff>38100</xdr:colOff>
      <xdr:row>73</xdr:row>
      <xdr:rowOff>130933</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5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147460</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3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7094</xdr:rowOff>
    </xdr:from>
    <xdr:to>
      <xdr:col>67</xdr:col>
      <xdr:colOff>101600</xdr:colOff>
      <xdr:row>73</xdr:row>
      <xdr:rowOff>108694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5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125221</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29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xmlns=""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2" name="積立金最小値テキスト">
          <a:extLst>
            <a:ext uri="{FF2B5EF4-FFF2-40B4-BE49-F238E27FC236}">
              <a16:creationId xmlns:a16="http://schemas.microsoft.com/office/drawing/2014/main" xmlns="" id="{00000000-0008-0000-0600-0000AA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4" name="積立金最大値テキスト">
          <a:extLst>
            <a:ext uri="{FF2B5EF4-FFF2-40B4-BE49-F238E27FC236}">
              <a16:creationId xmlns:a16="http://schemas.microsoft.com/office/drawing/2014/main" xmlns="" id="{00000000-0008-0000-0600-0000AC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68453</xdr:rowOff>
    </xdr:from>
    <xdr:to>
      <xdr:col>85</xdr:col>
      <xdr:colOff>127000</xdr:colOff>
      <xdr:row>97</xdr:row>
      <xdr:rowOff>113664</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5481300" y="16699103"/>
          <a:ext cx="838200" cy="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87" name="積立金平均値テキスト">
          <a:extLst>
            <a:ext uri="{FF2B5EF4-FFF2-40B4-BE49-F238E27FC236}">
              <a16:creationId xmlns:a16="http://schemas.microsoft.com/office/drawing/2014/main" xmlns="" id="{00000000-0008-0000-0600-0000AF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113664</xdr:rowOff>
    </xdr:from>
    <xdr:to>
      <xdr:col>81</xdr:col>
      <xdr:colOff>50800</xdr:colOff>
      <xdr:row>98</xdr:row>
      <xdr:rowOff>39878</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4592300" y="16744314"/>
          <a:ext cx="889000" cy="9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25781</xdr:rowOff>
    </xdr:from>
    <xdr:to>
      <xdr:col>76</xdr:col>
      <xdr:colOff>114300</xdr:colOff>
      <xdr:row>98</xdr:row>
      <xdr:rowOff>39878</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3703300" y="1682788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11812</xdr:rowOff>
    </xdr:from>
    <xdr:to>
      <xdr:col>71</xdr:col>
      <xdr:colOff>177800</xdr:colOff>
      <xdr:row>98</xdr:row>
      <xdr:rowOff>25781</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2814300" y="16813912"/>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17653</xdr:rowOff>
    </xdr:from>
    <xdr:to>
      <xdr:col>85</xdr:col>
      <xdr:colOff>177800</xdr:colOff>
      <xdr:row>97</xdr:row>
      <xdr:rowOff>119253</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62687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167530</xdr:rowOff>
    </xdr:from>
    <xdr:ext cx="469744" cy="259045"/>
    <xdr:sp macro="" textlink="">
      <xdr:nvSpPr>
        <xdr:cNvPr id="706" name="積立金該当値テキスト">
          <a:extLst>
            <a:ext uri="{FF2B5EF4-FFF2-40B4-BE49-F238E27FC236}">
              <a16:creationId xmlns:a16="http://schemas.microsoft.com/office/drawing/2014/main" xmlns="" id="{00000000-0008-0000-0600-0000C2020000}"/>
            </a:ext>
          </a:extLst>
        </xdr:cNvPr>
        <xdr:cNvSpPr txBox="1"/>
      </xdr:nvSpPr>
      <xdr:spPr>
        <a:xfrm>
          <a:off x="16370300" y="1662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62864</xdr:rowOff>
    </xdr:from>
    <xdr:to>
      <xdr:col>81</xdr:col>
      <xdr:colOff>101600</xdr:colOff>
      <xdr:row>97</xdr:row>
      <xdr:rowOff>164464</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5430500" y="166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155591</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5246428" y="1678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160528</xdr:rowOff>
    </xdr:from>
    <xdr:to>
      <xdr:col>76</xdr:col>
      <xdr:colOff>165100</xdr:colOff>
      <xdr:row>98</xdr:row>
      <xdr:rowOff>90678</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4541500" y="16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81805</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4357428" y="168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146431</xdr:rowOff>
    </xdr:from>
    <xdr:to>
      <xdr:col>72</xdr:col>
      <xdr:colOff>38100</xdr:colOff>
      <xdr:row>98</xdr:row>
      <xdr:rowOff>76581</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3652500" y="167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67708</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3468428" y="168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132462</xdr:rowOff>
    </xdr:from>
    <xdr:to>
      <xdr:col>67</xdr:col>
      <xdr:colOff>101600</xdr:colOff>
      <xdr:row>98</xdr:row>
      <xdr:rowOff>62612</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2763500" y="167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53739</xdr:rowOff>
    </xdr:from>
    <xdr:ext cx="469744"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2579428" y="168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27686</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685536"/>
          <a:ext cx="1269"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145813</xdr:rowOff>
    </xdr:from>
    <xdr:ext cx="469744"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46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27686</xdr:rowOff>
    </xdr:from>
    <xdr:to>
      <xdr:col>116</xdr:col>
      <xdr:colOff>152400</xdr:colOff>
      <xdr:row>33</xdr:row>
      <xdr:rowOff>27686</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6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30429</xdr:rowOff>
    </xdr:from>
    <xdr:to>
      <xdr:col>116</xdr:col>
      <xdr:colOff>63500</xdr:colOff>
      <xdr:row>34</xdr:row>
      <xdr:rowOff>41402</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5688279"/>
          <a:ext cx="8382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159681</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160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9804</xdr:rowOff>
    </xdr:from>
    <xdr:to>
      <xdr:col>116</xdr:col>
      <xdr:colOff>114300</xdr:colOff>
      <xdr:row>36</xdr:row>
      <xdr:rowOff>111404</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153644</xdr:rowOff>
    </xdr:from>
    <xdr:to>
      <xdr:col>111</xdr:col>
      <xdr:colOff>177800</xdr:colOff>
      <xdr:row>33</xdr:row>
      <xdr:rowOff>30429</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564004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141250</xdr:rowOff>
    </xdr:from>
    <xdr:to>
      <xdr:col>112</xdr:col>
      <xdr:colOff>38100</xdr:colOff>
      <xdr:row>36</xdr:row>
      <xdr:rowOff>71400</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62527</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30429</xdr:rowOff>
    </xdr:from>
    <xdr:to>
      <xdr:col>107</xdr:col>
      <xdr:colOff>50800</xdr:colOff>
      <xdr:row>32</xdr:row>
      <xdr:rowOff>153644</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5345379"/>
          <a:ext cx="889000" cy="2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141021</xdr:rowOff>
    </xdr:from>
    <xdr:to>
      <xdr:col>107</xdr:col>
      <xdr:colOff>101600</xdr:colOff>
      <xdr:row>36</xdr:row>
      <xdr:rowOff>71171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62298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30429</xdr:rowOff>
    </xdr:from>
    <xdr:to>
      <xdr:col>102</xdr:col>
      <xdr:colOff>114300</xdr:colOff>
      <xdr:row>31</xdr:row>
      <xdr:rowOff>103124</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5345379"/>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93700</xdr:rowOff>
    </xdr:from>
    <xdr:to>
      <xdr:col>102</xdr:col>
      <xdr:colOff>165100</xdr:colOff>
      <xdr:row>36</xdr:row>
      <xdr:rowOff>23850</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14977</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52781</xdr:rowOff>
    </xdr:from>
    <xdr:to>
      <xdr:col>98</xdr:col>
      <xdr:colOff>38100</xdr:colOff>
      <xdr:row>35</xdr:row>
      <xdr:rowOff>154381</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05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145508</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162052</xdr:rowOff>
    </xdr:from>
    <xdr:to>
      <xdr:col>116</xdr:col>
      <xdr:colOff>114300</xdr:colOff>
      <xdr:row>34</xdr:row>
      <xdr:rowOff>92202</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13479</xdr:rowOff>
    </xdr:from>
    <xdr:ext cx="469744"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151079</xdr:rowOff>
    </xdr:from>
    <xdr:to>
      <xdr:col>112</xdr:col>
      <xdr:colOff>38100</xdr:colOff>
      <xdr:row>33</xdr:row>
      <xdr:rowOff>81229</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97756</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541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102844</xdr:rowOff>
    </xdr:from>
    <xdr:to>
      <xdr:col>107</xdr:col>
      <xdr:colOff>101600</xdr:colOff>
      <xdr:row>33</xdr:row>
      <xdr:rowOff>32994</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5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49521</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53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151079</xdr:rowOff>
    </xdr:from>
    <xdr:to>
      <xdr:col>102</xdr:col>
      <xdr:colOff>165100</xdr:colOff>
      <xdr:row>31</xdr:row>
      <xdr:rowOff>81229</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97756</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52324</xdr:rowOff>
    </xdr:from>
    <xdr:to>
      <xdr:col>98</xdr:col>
      <xdr:colOff>38100</xdr:colOff>
      <xdr:row>31</xdr:row>
      <xdr:rowOff>153924</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170451</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131722</xdr:rowOff>
    </xdr:from>
    <xdr:to>
      <xdr:col>116</xdr:col>
      <xdr:colOff>63500</xdr:colOff>
      <xdr:row>58</xdr:row>
      <xdr:rowOff>15837</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1323300" y="9904372"/>
          <a:ext cx="838200" cy="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15837</xdr:rowOff>
    </xdr:from>
    <xdr:to>
      <xdr:col>111</xdr:col>
      <xdr:colOff>177800</xdr:colOff>
      <xdr:row>58</xdr:row>
      <xdr:rowOff>30353</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0434300" y="9959937"/>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14367</xdr:rowOff>
    </xdr:from>
    <xdr:to>
      <xdr:col>107</xdr:col>
      <xdr:colOff>50800</xdr:colOff>
      <xdr:row>58</xdr:row>
      <xdr:rowOff>30353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9545300" y="9958467"/>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1153</xdr:rowOff>
    </xdr:from>
    <xdr:to>
      <xdr:col>102</xdr:col>
      <xdr:colOff>114300</xdr:colOff>
      <xdr:row>58</xdr:row>
      <xdr:rowOff>14367</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656300" y="9945253"/>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80922</xdr:rowOff>
    </xdr:from>
    <xdr:to>
      <xdr:col>116</xdr:col>
      <xdr:colOff>114300</xdr:colOff>
      <xdr:row>58</xdr:row>
      <xdr:rowOff>11072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9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59349</xdr:rowOff>
    </xdr:from>
    <xdr:ext cx="534377"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98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136487</xdr:rowOff>
    </xdr:from>
    <xdr:to>
      <xdr:col>112</xdr:col>
      <xdr:colOff>38100</xdr:colOff>
      <xdr:row>58</xdr:row>
      <xdr:rowOff>66637</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83164</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056111" y="96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151003</xdr:rowOff>
    </xdr:from>
    <xdr:to>
      <xdr:col>107</xdr:col>
      <xdr:colOff>101600</xdr:colOff>
      <xdr:row>58</xdr:row>
      <xdr:rowOff>81153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99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97680</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167111" y="96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135017</xdr:rowOff>
    </xdr:from>
    <xdr:to>
      <xdr:col>102</xdr:col>
      <xdr:colOff>165100</xdr:colOff>
      <xdr:row>58</xdr:row>
      <xdr:rowOff>65167</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99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81694</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278111" y="96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121803</xdr:rowOff>
    </xdr:from>
    <xdr:to>
      <xdr:col>98</xdr:col>
      <xdr:colOff>38100</xdr:colOff>
      <xdr:row>58</xdr:row>
      <xdr:rowOff>51953</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989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68480</xdr:rowOff>
    </xdr:from>
    <xdr:ext cx="534377"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389111" y="96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85888</xdr:rowOff>
    </xdr:from>
    <xdr:to>
      <xdr:col>116</xdr:col>
      <xdr:colOff>63500</xdr:colOff>
      <xdr:row>75</xdr:row>
      <xdr:rowOff>96769</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1323300" y="12944638"/>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96769</xdr:rowOff>
    </xdr:from>
    <xdr:to>
      <xdr:col>111</xdr:col>
      <xdr:colOff>177800</xdr:colOff>
      <xdr:row>75</xdr:row>
      <xdr:rowOff>104450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295551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104450</xdr:rowOff>
    </xdr:from>
    <xdr:to>
      <xdr:col>107</xdr:col>
      <xdr:colOff>50800</xdr:colOff>
      <xdr:row>76</xdr:row>
      <xdr:rowOff>85522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2963200"/>
          <a:ext cx="889000" cy="15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149805</xdr:rowOff>
    </xdr:from>
    <xdr:to>
      <xdr:col>102</xdr:col>
      <xdr:colOff>114300</xdr:colOff>
      <xdr:row>76</xdr:row>
      <xdr:rowOff>85522</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3008555"/>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35088</xdr:rowOff>
    </xdr:from>
    <xdr:to>
      <xdr:col>116</xdr:col>
      <xdr:colOff>114300</xdr:colOff>
      <xdr:row>75</xdr:row>
      <xdr:rowOff>136688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28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13515</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28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45969</xdr:rowOff>
    </xdr:from>
    <xdr:to>
      <xdr:col>112</xdr:col>
      <xdr:colOff>38100</xdr:colOff>
      <xdr:row>75</xdr:row>
      <xdr:rowOff>147569</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29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138696</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2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53650</xdr:rowOff>
    </xdr:from>
    <xdr:to>
      <xdr:col>107</xdr:col>
      <xdr:colOff>101600</xdr:colOff>
      <xdr:row>75</xdr:row>
      <xdr:rowOff>155249</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29124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146376</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00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34722</xdr:rowOff>
    </xdr:from>
    <xdr:to>
      <xdr:col>102</xdr:col>
      <xdr:colOff>165100</xdr:colOff>
      <xdr:row>76</xdr:row>
      <xdr:rowOff>136322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127449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99004</xdr:rowOff>
    </xdr:from>
    <xdr:to>
      <xdr:col>98</xdr:col>
      <xdr:colOff>38100</xdr:colOff>
      <xdr:row>76</xdr:row>
      <xdr:rowOff>29155</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2957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20282</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30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651,165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年７月の西日本豪雨災害に係る復旧事業を引き続き実施したことから、類似団体平均と比較して高い状況となっている。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97246</xdr:rowOff>
    </xdr:from>
    <xdr:to>
      <xdr:col>24</xdr:col>
      <xdr:colOff>63500</xdr:colOff>
      <xdr:row>34</xdr:row>
      <xdr:rowOff>151130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92654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97246</xdr:rowOff>
    </xdr:from>
    <xdr:to>
      <xdr:col>19</xdr:col>
      <xdr:colOff>177800</xdr:colOff>
      <xdr:row>34</xdr:row>
      <xdr:rowOff>147864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2654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118473</xdr:rowOff>
    </xdr:from>
    <xdr:to>
      <xdr:col>15</xdr:col>
      <xdr:colOff>50800</xdr:colOff>
      <xdr:row>34</xdr:row>
      <xdr:rowOff>147864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77651</xdr:rowOff>
    </xdr:from>
    <xdr:to>
      <xdr:col>10</xdr:col>
      <xdr:colOff>114300</xdr:colOff>
      <xdr:row>34</xdr:row>
      <xdr:rowOff>118473</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9069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46446</xdr:rowOff>
    </xdr:from>
    <xdr:to>
      <xdr:col>20</xdr:col>
      <xdr:colOff>38100</xdr:colOff>
      <xdr:row>34</xdr:row>
      <xdr:rowOff>148046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164573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97064</xdr:rowOff>
    </xdr:from>
    <xdr:to>
      <xdr:col>15</xdr:col>
      <xdr:colOff>101600</xdr:colOff>
      <xdr:row>35</xdr:row>
      <xdr:rowOff>27214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43741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67673</xdr:rowOff>
    </xdr:from>
    <xdr:to>
      <xdr:col>10</xdr:col>
      <xdr:colOff>165100</xdr:colOff>
      <xdr:row>34</xdr:row>
      <xdr:rowOff>169273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14350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26851</xdr:rowOff>
    </xdr:from>
    <xdr:to>
      <xdr:col>6</xdr:col>
      <xdr:colOff>38100</xdr:colOff>
      <xdr:row>34</xdr:row>
      <xdr:rowOff>128451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144978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27407</xdr:rowOff>
    </xdr:from>
    <xdr:to>
      <xdr:col>24</xdr:col>
      <xdr:colOff>63500</xdr:colOff>
      <xdr:row>59</xdr:row>
      <xdr:rowOff>127546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3797300" y="8942807"/>
          <a:ext cx="838200" cy="1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101867</xdr:rowOff>
    </xdr:from>
    <xdr:to>
      <xdr:col>19</xdr:col>
      <xdr:colOff>177800</xdr:colOff>
      <xdr:row>59</xdr:row>
      <xdr:rowOff>127546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908300" y="1021741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101867</xdr:rowOff>
    </xdr:from>
    <xdr:to>
      <xdr:col>15</xdr:col>
      <xdr:colOff>50800</xdr:colOff>
      <xdr:row>59</xdr:row>
      <xdr:rowOff>105384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2019300" y="10217417"/>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90589</xdr:rowOff>
    </xdr:from>
    <xdr:to>
      <xdr:col>10</xdr:col>
      <xdr:colOff>114300</xdr:colOff>
      <xdr:row>59</xdr:row>
      <xdr:rowOff>105384</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a:off x="1130300" y="10206139"/>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148057</xdr:rowOff>
    </xdr:from>
    <xdr:to>
      <xdr:col>24</xdr:col>
      <xdr:colOff>114300</xdr:colOff>
      <xdr:row>52</xdr:row>
      <xdr:rowOff>78207</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8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62984</xdr:rowOff>
    </xdr:from>
    <xdr:ext cx="599010"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880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76746</xdr:rowOff>
    </xdr:from>
    <xdr:to>
      <xdr:col>20</xdr:col>
      <xdr:colOff>38100</xdr:colOff>
      <xdr:row>60</xdr:row>
      <xdr:rowOff>6896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10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169473</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530111" y="102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51067</xdr:rowOff>
    </xdr:from>
    <xdr:to>
      <xdr:col>15</xdr:col>
      <xdr:colOff>101600</xdr:colOff>
      <xdr:row>59</xdr:row>
      <xdr:rowOff>152667</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101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143794</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41111" y="102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54584</xdr:rowOff>
    </xdr:from>
    <xdr:to>
      <xdr:col>10</xdr:col>
      <xdr:colOff>165100</xdr:colOff>
      <xdr:row>59</xdr:row>
      <xdr:rowOff>156184</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101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147311</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52111" y="102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39789</xdr:rowOff>
    </xdr:from>
    <xdr:to>
      <xdr:col>6</xdr:col>
      <xdr:colOff>38100</xdr:colOff>
      <xdr:row>59</xdr:row>
      <xdr:rowOff>141389</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101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132516</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63111" y="102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xmlns=""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xmlns=""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xmlns=""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68959</xdr:rowOff>
    </xdr:from>
    <xdr:to>
      <xdr:col>24</xdr:col>
      <xdr:colOff>63500</xdr:colOff>
      <xdr:row>76</xdr:row>
      <xdr:rowOff>119811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3797300" y="13099159"/>
          <a:ext cx="8382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xmlns=""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119811</xdr:rowOff>
    </xdr:from>
    <xdr:to>
      <xdr:col>19</xdr:col>
      <xdr:colOff>177800</xdr:colOff>
      <xdr:row>76</xdr:row>
      <xdr:rowOff>166455</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908300" y="13150011"/>
          <a:ext cx="8890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166455</xdr:rowOff>
    </xdr:from>
    <xdr:to>
      <xdr:col>15</xdr:col>
      <xdr:colOff>50800</xdr:colOff>
      <xdr:row>77</xdr:row>
      <xdr:rowOff>13009</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2019300" y="13196655"/>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xdr:rowOff>
    </xdr:from>
    <xdr:to>
      <xdr:col>10</xdr:col>
      <xdr:colOff>114300</xdr:colOff>
      <xdr:row>77</xdr:row>
      <xdr:rowOff>18466</xdr:rowOff>
    </xdr:to>
    <xdr:cxnSp macro="">
      <xdr:nvCxnSpPr>
        <xdr:cNvPr id="192" name="直線コネクタ 191">
          <a:extLst>
            <a:ext uri="{FF2B5EF4-FFF2-40B4-BE49-F238E27FC236}">
              <a16:creationId xmlns:a16="http://schemas.microsoft.com/office/drawing/2014/main" xmlns="" id="{00000000-0008-0000-0700-0000C0000000}"/>
            </a:ext>
          </a:extLst>
        </xdr:cNvPr>
        <xdr:cNvCxnSpPr/>
      </xdr:nvCxnSpPr>
      <xdr:spPr>
        <a:xfrm flipV="1">
          <a:off x="1130300" y="13214659"/>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xmlns=""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18159</xdr:rowOff>
    </xdr:from>
    <xdr:to>
      <xdr:col>24</xdr:col>
      <xdr:colOff>114300</xdr:colOff>
      <xdr:row>76</xdr:row>
      <xdr:rowOff>119759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4584700" y="130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168036</xdr:rowOff>
    </xdr:from>
    <xdr:ext cx="599010" cy="259045"/>
    <xdr:sp macro="" textlink="">
      <xdr:nvSpPr>
        <xdr:cNvPr id="203" name="民生費該当値テキスト">
          <a:extLst>
            <a:ext uri="{FF2B5EF4-FFF2-40B4-BE49-F238E27FC236}">
              <a16:creationId xmlns:a16="http://schemas.microsoft.com/office/drawing/2014/main" xmlns="" id="{00000000-0008-0000-0700-0000CB000000}"/>
            </a:ext>
          </a:extLst>
        </xdr:cNvPr>
        <xdr:cNvSpPr txBox="1"/>
      </xdr:nvSpPr>
      <xdr:spPr>
        <a:xfrm>
          <a:off x="4686300" y="130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69011</xdr:rowOff>
    </xdr:from>
    <xdr:to>
      <xdr:col>20</xdr:col>
      <xdr:colOff>38100</xdr:colOff>
      <xdr:row>76</xdr:row>
      <xdr:rowOff>170611</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3746500" y="130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161738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3497795" y="1319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115655</xdr:rowOff>
    </xdr:from>
    <xdr:to>
      <xdr:col>15</xdr:col>
      <xdr:colOff>101600</xdr:colOff>
      <xdr:row>77</xdr:row>
      <xdr:rowOff>45805</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2857500" y="131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36932</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2608795" y="132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133659</xdr:rowOff>
    </xdr:from>
    <xdr:to>
      <xdr:col>10</xdr:col>
      <xdr:colOff>165100</xdr:colOff>
      <xdr:row>77</xdr:row>
      <xdr:rowOff>63809</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968500" y="131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54936</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1719795" y="1325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139116</xdr:rowOff>
    </xdr:from>
    <xdr:to>
      <xdr:col>6</xdr:col>
      <xdr:colOff>38100</xdr:colOff>
      <xdr:row>77</xdr:row>
      <xdr:rowOff>69266</xdr:rowOff>
    </xdr:to>
    <xdr:sp macro="" textlink="">
      <xdr:nvSpPr>
        <xdr:cNvPr id="210" name="楕円 209">
          <a:extLst>
            <a:ext uri="{FF2B5EF4-FFF2-40B4-BE49-F238E27FC236}">
              <a16:creationId xmlns:a16="http://schemas.microsoft.com/office/drawing/2014/main" xmlns="" id="{00000000-0008-0000-0700-0000D2000000}"/>
            </a:ext>
          </a:extLst>
        </xdr:cNvPr>
        <xdr:cNvSpPr/>
      </xdr:nvSpPr>
      <xdr:spPr>
        <a:xfrm>
          <a:off x="1079500" y="131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60393</xdr:rowOff>
    </xdr:from>
    <xdr:ext cx="599010"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830795" y="1326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xmlns=""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80417</xdr:rowOff>
    </xdr:from>
    <xdr:to>
      <xdr:col>24</xdr:col>
      <xdr:colOff>63500</xdr:colOff>
      <xdr:row>93</xdr:row>
      <xdr:rowOff>11988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5510917"/>
          <a:ext cx="838200" cy="44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11988</xdr:rowOff>
    </xdr:from>
    <xdr:to>
      <xdr:col>19</xdr:col>
      <xdr:colOff>177800</xdr:colOff>
      <xdr:row>93</xdr:row>
      <xdr:rowOff>40030</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5956838"/>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40030</xdr:rowOff>
    </xdr:from>
    <xdr:to>
      <xdr:col>15</xdr:col>
      <xdr:colOff>50800</xdr:colOff>
      <xdr:row>93</xdr:row>
      <xdr:rowOff>61252</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598488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41326</xdr:rowOff>
    </xdr:from>
    <xdr:to>
      <xdr:col>10</xdr:col>
      <xdr:colOff>114300</xdr:colOff>
      <xdr:row>93</xdr:row>
      <xdr:rowOff>61252</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598617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29617</xdr:rowOff>
    </xdr:from>
    <xdr:to>
      <xdr:col>24</xdr:col>
      <xdr:colOff>114300</xdr:colOff>
      <xdr:row>90</xdr:row>
      <xdr:rowOff>131217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54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154094</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54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132638</xdr:rowOff>
    </xdr:from>
    <xdr:to>
      <xdr:col>20</xdr:col>
      <xdr:colOff>38100</xdr:colOff>
      <xdr:row>93</xdr:row>
      <xdr:rowOff>62788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5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79315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56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160680</xdr:rowOff>
    </xdr:from>
    <xdr:to>
      <xdr:col>15</xdr:col>
      <xdr:colOff>101600</xdr:colOff>
      <xdr:row>93</xdr:row>
      <xdr:rowOff>90830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5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107357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57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10452</xdr:rowOff>
    </xdr:from>
    <xdr:to>
      <xdr:col>10</xdr:col>
      <xdr:colOff>165100</xdr:colOff>
      <xdr:row>93</xdr:row>
      <xdr:rowOff>112052</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5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128579</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57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161976</xdr:rowOff>
    </xdr:from>
    <xdr:to>
      <xdr:col>6</xdr:col>
      <xdr:colOff>38100</xdr:colOff>
      <xdr:row>93</xdr:row>
      <xdr:rowOff>92126</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59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108653</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57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129032</xdr:rowOff>
    </xdr:from>
    <xdr:to>
      <xdr:col>55</xdr:col>
      <xdr:colOff>0</xdr:colOff>
      <xdr:row>35</xdr:row>
      <xdr:rowOff>91694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9639300" y="5958332"/>
          <a:ext cx="8382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91694</xdr:rowOff>
    </xdr:from>
    <xdr:to>
      <xdr:col>50</xdr:col>
      <xdr:colOff>114300</xdr:colOff>
      <xdr:row>35</xdr:row>
      <xdr:rowOff>99314</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0924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61976</xdr:rowOff>
    </xdr:from>
    <xdr:to>
      <xdr:col>45</xdr:col>
      <xdr:colOff>177800</xdr:colOff>
      <xdr:row>35</xdr:row>
      <xdr:rowOff>99314</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7861300" y="606272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61976</xdr:rowOff>
    </xdr:from>
    <xdr:to>
      <xdr:col>41</xdr:col>
      <xdr:colOff>50800</xdr:colOff>
      <xdr:row>35</xdr:row>
      <xdr:rowOff>75692</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60627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78232</xdr:rowOff>
    </xdr:from>
    <xdr:to>
      <xdr:col>55</xdr:col>
      <xdr:colOff>50800</xdr:colOff>
      <xdr:row>35</xdr:row>
      <xdr:rowOff>8382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101109</xdr:rowOff>
    </xdr:from>
    <xdr:ext cx="469744"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575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40894</xdr:rowOff>
    </xdr:from>
    <xdr:to>
      <xdr:col>50</xdr:col>
      <xdr:colOff>165100</xdr:colOff>
      <xdr:row>35</xdr:row>
      <xdr:rowOff>142494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159021</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50017" y="5816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48514</xdr:rowOff>
    </xdr:from>
    <xdr:to>
      <xdr:col>46</xdr:col>
      <xdr:colOff>38100</xdr:colOff>
      <xdr:row>35</xdr:row>
      <xdr:rowOff>150114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166641</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61017" y="5824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11176</xdr:rowOff>
    </xdr:from>
    <xdr:to>
      <xdr:col>41</xdr:col>
      <xdr:colOff>101600</xdr:colOff>
      <xdr:row>35</xdr:row>
      <xdr:rowOff>112776</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129303</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72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24892</xdr:rowOff>
    </xdr:from>
    <xdr:to>
      <xdr:col>36</xdr:col>
      <xdr:colOff>165100</xdr:colOff>
      <xdr:row>35</xdr:row>
      <xdr:rowOff>126492</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143019</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83017" y="580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xmlns=""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xmlns=""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xmlns=""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146068</xdr:rowOff>
    </xdr:from>
    <xdr:to>
      <xdr:col>55</xdr:col>
      <xdr:colOff>0</xdr:colOff>
      <xdr:row>55</xdr:row>
      <xdr:rowOff>161090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9639300" y="9575818"/>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a:extLst>
            <a:ext uri="{FF2B5EF4-FFF2-40B4-BE49-F238E27FC236}">
              <a16:creationId xmlns:a16="http://schemas.microsoft.com/office/drawing/2014/main" xmlns="" id="{00000000-0008-0000-0700-000066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161090</xdr:rowOff>
    </xdr:from>
    <xdr:to>
      <xdr:col>50</xdr:col>
      <xdr:colOff>114300</xdr:colOff>
      <xdr:row>56</xdr:row>
      <xdr:rowOff>20501</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8750300" y="959084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154396</xdr:rowOff>
    </xdr:from>
    <xdr:to>
      <xdr:col>45</xdr:col>
      <xdr:colOff>177800</xdr:colOff>
      <xdr:row>56</xdr:row>
      <xdr:rowOff>20501</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7861300" y="95841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115534</xdr:rowOff>
    </xdr:from>
    <xdr:to>
      <xdr:col>41</xdr:col>
      <xdr:colOff>50800</xdr:colOff>
      <xdr:row>55</xdr:row>
      <xdr:rowOff>154396</xdr:rowOff>
    </xdr:to>
    <xdr:cxnSp macro="">
      <xdr:nvCxnSpPr>
        <xdr:cNvPr id="366" name="直線コネクタ 365">
          <a:extLst>
            <a:ext uri="{FF2B5EF4-FFF2-40B4-BE49-F238E27FC236}">
              <a16:creationId xmlns:a16="http://schemas.microsoft.com/office/drawing/2014/main" xmlns="" id="{00000000-0008-0000-0700-00006E010000}"/>
            </a:ext>
          </a:extLst>
        </xdr:cNvPr>
        <xdr:cNvCxnSpPr/>
      </xdr:nvCxnSpPr>
      <xdr:spPr>
        <a:xfrm>
          <a:off x="6972300" y="95452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95268</xdr:rowOff>
    </xdr:from>
    <xdr:to>
      <xdr:col>55</xdr:col>
      <xdr:colOff>50800</xdr:colOff>
      <xdr:row>56</xdr:row>
      <xdr:rowOff>25418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10426700" y="9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118145</xdr:rowOff>
    </xdr:from>
    <xdr:ext cx="469744" cy="259045"/>
    <xdr:sp macro="" textlink="">
      <xdr:nvSpPr>
        <xdr:cNvPr id="377" name="農林水産業費該当値テキスト">
          <a:extLst>
            <a:ext uri="{FF2B5EF4-FFF2-40B4-BE49-F238E27FC236}">
              <a16:creationId xmlns:a16="http://schemas.microsoft.com/office/drawing/2014/main" xmlns="" id="{00000000-0008-0000-0700-000079010000}"/>
            </a:ext>
          </a:extLst>
        </xdr:cNvPr>
        <xdr:cNvSpPr txBox="1"/>
      </xdr:nvSpPr>
      <xdr:spPr>
        <a:xfrm>
          <a:off x="10528300" y="937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110290</xdr:rowOff>
    </xdr:from>
    <xdr:to>
      <xdr:col>50</xdr:col>
      <xdr:colOff>165100</xdr:colOff>
      <xdr:row>56</xdr:row>
      <xdr:rowOff>40440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9588500" y="95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56967</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9404428" y="931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141151</xdr:rowOff>
    </xdr:from>
    <xdr:to>
      <xdr:col>46</xdr:col>
      <xdr:colOff>38100</xdr:colOff>
      <xdr:row>56</xdr:row>
      <xdr:rowOff>71301</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8699500" y="95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87828</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8515428" y="934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103596</xdr:rowOff>
    </xdr:from>
    <xdr:to>
      <xdr:col>41</xdr:col>
      <xdr:colOff>101600</xdr:colOff>
      <xdr:row>56</xdr:row>
      <xdr:rowOff>33746</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7810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50273</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7626428" y="930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64734</xdr:rowOff>
    </xdr:from>
    <xdr:to>
      <xdr:col>36</xdr:col>
      <xdr:colOff>165100</xdr:colOff>
      <xdr:row>55</xdr:row>
      <xdr:rowOff>166334</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6921500" y="94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11411</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737428" y="926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74230</xdr:rowOff>
    </xdr:from>
    <xdr:to>
      <xdr:col>55</xdr:col>
      <xdr:colOff>0</xdr:colOff>
      <xdr:row>78</xdr:row>
      <xdr:rowOff>105821</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9639300" y="13447330"/>
          <a:ext cx="838200" cy="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98179</xdr:rowOff>
    </xdr:from>
    <xdr:to>
      <xdr:col>50</xdr:col>
      <xdr:colOff>114300</xdr:colOff>
      <xdr:row>78</xdr:row>
      <xdr:rowOff>105821</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8750300" y="13471279"/>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98179</xdr:rowOff>
    </xdr:from>
    <xdr:to>
      <xdr:col>45</xdr:col>
      <xdr:colOff>177800</xdr:colOff>
      <xdr:row>78</xdr:row>
      <xdr:rowOff>104389</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7861300" y="134712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89278</xdr:rowOff>
    </xdr:from>
    <xdr:to>
      <xdr:col>41</xdr:col>
      <xdr:colOff>50800</xdr:colOff>
      <xdr:row>78</xdr:row>
      <xdr:rowOff>104389</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a:off x="6972300" y="1346237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23430</xdr:rowOff>
    </xdr:from>
    <xdr:to>
      <xdr:col>55</xdr:col>
      <xdr:colOff>50800</xdr:colOff>
      <xdr:row>78</xdr:row>
      <xdr:rowOff>125030</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109807</xdr:rowOff>
    </xdr:from>
    <xdr:ext cx="534377"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3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55021</xdr:rowOff>
    </xdr:from>
    <xdr:to>
      <xdr:col>50</xdr:col>
      <xdr:colOff>165100</xdr:colOff>
      <xdr:row>78</xdr:row>
      <xdr:rowOff>156621</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147748</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372111" y="1352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47379</xdr:rowOff>
    </xdr:from>
    <xdr:to>
      <xdr:col>46</xdr:col>
      <xdr:colOff>38100</xdr:colOff>
      <xdr:row>78</xdr:row>
      <xdr:rowOff>148979</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4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140106</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483111" y="135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53589</xdr:rowOff>
    </xdr:from>
    <xdr:to>
      <xdr:col>41</xdr:col>
      <xdr:colOff>101600</xdr:colOff>
      <xdr:row>78</xdr:row>
      <xdr:rowOff>155189</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4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146316</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594111" y="135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38478</xdr:rowOff>
    </xdr:from>
    <xdr:to>
      <xdr:col>36</xdr:col>
      <xdr:colOff>165100</xdr:colOff>
      <xdr:row>78</xdr:row>
      <xdr:rowOff>140078</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4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131205</xdr:rowOff>
    </xdr:from>
    <xdr:ext cx="534377"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05111" y="135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xmlns=""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xmlns=""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xmlns=""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90970</xdr:rowOff>
    </xdr:from>
    <xdr:to>
      <xdr:col>55</xdr:col>
      <xdr:colOff>0</xdr:colOff>
      <xdr:row>92</xdr:row>
      <xdr:rowOff>154578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9639300" y="15864370"/>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xmlns=""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154578</xdr:rowOff>
    </xdr:from>
    <xdr:to>
      <xdr:col>50</xdr:col>
      <xdr:colOff>114300</xdr:colOff>
      <xdr:row>93</xdr:row>
      <xdr:rowOff>68263</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8750300" y="15927978"/>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3226</xdr:rowOff>
    </xdr:from>
    <xdr:to>
      <xdr:col>45</xdr:col>
      <xdr:colOff>177800</xdr:colOff>
      <xdr:row>93</xdr:row>
      <xdr:rowOff>68263</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a:off x="7861300" y="1594807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35973</xdr:rowOff>
    </xdr:from>
    <xdr:to>
      <xdr:col>41</xdr:col>
      <xdr:colOff>50800</xdr:colOff>
      <xdr:row>93</xdr:row>
      <xdr:rowOff>3226</xdr:rowOff>
    </xdr:to>
    <xdr:cxnSp macro="">
      <xdr:nvCxnSpPr>
        <xdr:cNvPr id="481" name="直線コネクタ 480">
          <a:extLst>
            <a:ext uri="{FF2B5EF4-FFF2-40B4-BE49-F238E27FC236}">
              <a16:creationId xmlns:a16="http://schemas.microsoft.com/office/drawing/2014/main" xmlns="" id="{00000000-0008-0000-0700-0000E1010000}"/>
            </a:ext>
          </a:extLst>
        </xdr:cNvPr>
        <xdr:cNvCxnSpPr/>
      </xdr:nvCxnSpPr>
      <xdr:spPr>
        <a:xfrm>
          <a:off x="6972300" y="15809373"/>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xmlns=""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40170</xdr:rowOff>
    </xdr:from>
    <xdr:to>
      <xdr:col>55</xdr:col>
      <xdr:colOff>50800</xdr:colOff>
      <xdr:row>92</xdr:row>
      <xdr:rowOff>141770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10426700" y="158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63047</xdr:rowOff>
    </xdr:from>
    <xdr:ext cx="534377" cy="259045"/>
    <xdr:sp macro="" textlink="">
      <xdr:nvSpPr>
        <xdr:cNvPr id="492" name="土木費該当値テキスト">
          <a:extLst>
            <a:ext uri="{FF2B5EF4-FFF2-40B4-BE49-F238E27FC236}">
              <a16:creationId xmlns:a16="http://schemas.microsoft.com/office/drawing/2014/main" xmlns="" id="{00000000-0008-0000-0700-0000EC010000}"/>
            </a:ext>
          </a:extLst>
        </xdr:cNvPr>
        <xdr:cNvSpPr txBox="1"/>
      </xdr:nvSpPr>
      <xdr:spPr>
        <a:xfrm>
          <a:off x="10528300" y="156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103778</xdr:rowOff>
    </xdr:from>
    <xdr:to>
      <xdr:col>50</xdr:col>
      <xdr:colOff>165100</xdr:colOff>
      <xdr:row>93</xdr:row>
      <xdr:rowOff>33928</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9588500" y="158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50455</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9372111" y="156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17463</xdr:rowOff>
    </xdr:from>
    <xdr:to>
      <xdr:col>46</xdr:col>
      <xdr:colOff>38100</xdr:colOff>
      <xdr:row>93</xdr:row>
      <xdr:rowOff>119063</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8699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135590</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8483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123876</xdr:rowOff>
    </xdr:from>
    <xdr:to>
      <xdr:col>41</xdr:col>
      <xdr:colOff>101600</xdr:colOff>
      <xdr:row>93</xdr:row>
      <xdr:rowOff>54026</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7810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70553</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7594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156623</xdr:rowOff>
    </xdr:from>
    <xdr:to>
      <xdr:col>36</xdr:col>
      <xdr:colOff>165100</xdr:colOff>
      <xdr:row>92</xdr:row>
      <xdr:rowOff>86773</xdr:rowOff>
    </xdr:to>
    <xdr:sp macro="" textlink="">
      <xdr:nvSpPr>
        <xdr:cNvPr id="499" name="楕円 498">
          <a:extLst>
            <a:ext uri="{FF2B5EF4-FFF2-40B4-BE49-F238E27FC236}">
              <a16:creationId xmlns:a16="http://schemas.microsoft.com/office/drawing/2014/main" xmlns="" id="{00000000-0008-0000-0700-0000F3010000}"/>
            </a:ext>
          </a:extLst>
        </xdr:cNvPr>
        <xdr:cNvSpPr/>
      </xdr:nvSpPr>
      <xdr:spPr>
        <a:xfrm>
          <a:off x="6921500" y="157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103300</xdr:rowOff>
    </xdr:from>
    <xdr:ext cx="534377"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6705111" y="155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xmlns=""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xmlns=""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xmlns=""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83407</xdr:rowOff>
    </xdr:from>
    <xdr:to>
      <xdr:col>85</xdr:col>
      <xdr:colOff>127000</xdr:colOff>
      <xdr:row>34</xdr:row>
      <xdr:rowOff>147415</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5481300" y="591270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xmlns=""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83407</xdr:rowOff>
    </xdr:from>
    <xdr:to>
      <xdr:col>81</xdr:col>
      <xdr:colOff>50800</xdr:colOff>
      <xdr:row>36</xdr:row>
      <xdr:rowOff>170990</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4592300" y="5912707"/>
          <a:ext cx="889000" cy="43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108410</xdr:rowOff>
    </xdr:from>
    <xdr:to>
      <xdr:col>76</xdr:col>
      <xdr:colOff>114300</xdr:colOff>
      <xdr:row>36</xdr:row>
      <xdr:rowOff>170990</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a:off x="13703300" y="6280610"/>
          <a:ext cx="889000" cy="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67405</xdr:rowOff>
    </xdr:from>
    <xdr:to>
      <xdr:col>71</xdr:col>
      <xdr:colOff>177800</xdr:colOff>
      <xdr:row>36</xdr:row>
      <xdr:rowOff>108410</xdr:rowOff>
    </xdr:to>
    <xdr:cxnSp macro="">
      <xdr:nvCxnSpPr>
        <xdr:cNvPr id="543" name="直線コネクタ 542">
          <a:extLst>
            <a:ext uri="{FF2B5EF4-FFF2-40B4-BE49-F238E27FC236}">
              <a16:creationId xmlns:a16="http://schemas.microsoft.com/office/drawing/2014/main" xmlns="" id="{00000000-0008-0000-0700-00001F020000}"/>
            </a:ext>
          </a:extLst>
        </xdr:cNvPr>
        <xdr:cNvCxnSpPr/>
      </xdr:nvCxnSpPr>
      <xdr:spPr>
        <a:xfrm>
          <a:off x="12814300" y="6239605"/>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xmlns=""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xmlns=""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96615</xdr:rowOff>
    </xdr:from>
    <xdr:to>
      <xdr:col>85</xdr:col>
      <xdr:colOff>177800</xdr:colOff>
      <xdr:row>35</xdr:row>
      <xdr:rowOff>26765</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6268700" y="59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119492</xdr:rowOff>
    </xdr:from>
    <xdr:ext cx="534377" cy="259045"/>
    <xdr:sp macro="" textlink="">
      <xdr:nvSpPr>
        <xdr:cNvPr id="554" name="消防費該当値テキスト">
          <a:extLst>
            <a:ext uri="{FF2B5EF4-FFF2-40B4-BE49-F238E27FC236}">
              <a16:creationId xmlns:a16="http://schemas.microsoft.com/office/drawing/2014/main" xmlns="" id="{00000000-0008-0000-0700-00002A020000}"/>
            </a:ext>
          </a:extLst>
        </xdr:cNvPr>
        <xdr:cNvSpPr txBox="1"/>
      </xdr:nvSpPr>
      <xdr:spPr>
        <a:xfrm>
          <a:off x="16370300" y="57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32607</xdr:rowOff>
    </xdr:from>
    <xdr:to>
      <xdr:col>81</xdr:col>
      <xdr:colOff>101600</xdr:colOff>
      <xdr:row>34</xdr:row>
      <xdr:rowOff>134207</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5430500" y="58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150734</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5214111" y="56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120190</xdr:rowOff>
    </xdr:from>
    <xdr:to>
      <xdr:col>76</xdr:col>
      <xdr:colOff>165100</xdr:colOff>
      <xdr:row>37</xdr:row>
      <xdr:rowOff>50340</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4541500" y="62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41467</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4325111" y="6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57610</xdr:rowOff>
    </xdr:from>
    <xdr:to>
      <xdr:col>72</xdr:col>
      <xdr:colOff>38100</xdr:colOff>
      <xdr:row>36</xdr:row>
      <xdr:rowOff>159210</xdr:rowOff>
    </xdr:to>
    <xdr:sp macro="" textlink="">
      <xdr:nvSpPr>
        <xdr:cNvPr id="559" name="楕円 558">
          <a:extLst>
            <a:ext uri="{FF2B5EF4-FFF2-40B4-BE49-F238E27FC236}">
              <a16:creationId xmlns:a16="http://schemas.microsoft.com/office/drawing/2014/main" xmlns="" id="{00000000-0008-0000-0700-00002F020000}"/>
            </a:ext>
          </a:extLst>
        </xdr:cNvPr>
        <xdr:cNvSpPr/>
      </xdr:nvSpPr>
      <xdr:spPr>
        <a:xfrm>
          <a:off x="13652500" y="62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150337</xdr:rowOff>
    </xdr:from>
    <xdr:ext cx="534377"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3436111" y="632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16605</xdr:rowOff>
    </xdr:from>
    <xdr:to>
      <xdr:col>67</xdr:col>
      <xdr:colOff>101600</xdr:colOff>
      <xdr:row>36</xdr:row>
      <xdr:rowOff>118205</xdr:rowOff>
    </xdr:to>
    <xdr:sp macro="" textlink="">
      <xdr:nvSpPr>
        <xdr:cNvPr id="561" name="楕円 560">
          <a:extLst>
            <a:ext uri="{FF2B5EF4-FFF2-40B4-BE49-F238E27FC236}">
              <a16:creationId xmlns:a16="http://schemas.microsoft.com/office/drawing/2014/main" xmlns="" id="{00000000-0008-0000-0700-000031020000}"/>
            </a:ext>
          </a:extLst>
        </xdr:cNvPr>
        <xdr:cNvSpPr/>
      </xdr:nvSpPr>
      <xdr:spPr>
        <a:xfrm>
          <a:off x="12763500" y="61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134732</xdr:rowOff>
    </xdr:from>
    <xdr:ext cx="534377"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547111" y="59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xmlns=""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xmlns=""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xmlns=""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xmlns=""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144021</xdr:rowOff>
    </xdr:from>
    <xdr:to>
      <xdr:col>85</xdr:col>
      <xdr:colOff>127000</xdr:colOff>
      <xdr:row>52</xdr:row>
      <xdr:rowOff>102850</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5481300" y="8887971"/>
          <a:ext cx="838200" cy="1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xmlns=""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73726</xdr:rowOff>
    </xdr:from>
    <xdr:to>
      <xdr:col>81</xdr:col>
      <xdr:colOff>50800</xdr:colOff>
      <xdr:row>52</xdr:row>
      <xdr:rowOff>102850</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4592300" y="8989126"/>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73726</xdr:rowOff>
    </xdr:from>
    <xdr:to>
      <xdr:col>76</xdr:col>
      <xdr:colOff>114300</xdr:colOff>
      <xdr:row>52</xdr:row>
      <xdr:rowOff>117800</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3703300" y="898912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117800</xdr:rowOff>
    </xdr:from>
    <xdr:to>
      <xdr:col>71</xdr:col>
      <xdr:colOff>177800</xdr:colOff>
      <xdr:row>58</xdr:row>
      <xdr:rowOff>17422</xdr:rowOff>
    </xdr:to>
    <xdr:cxnSp macro="">
      <xdr:nvCxnSpPr>
        <xdr:cNvPr id="599" name="直線コネクタ 598">
          <a:extLst>
            <a:ext uri="{FF2B5EF4-FFF2-40B4-BE49-F238E27FC236}">
              <a16:creationId xmlns:a16="http://schemas.microsoft.com/office/drawing/2014/main" xmlns="" id="{00000000-0008-0000-0700-000057020000}"/>
            </a:ext>
          </a:extLst>
        </xdr:cNvPr>
        <xdr:cNvCxnSpPr/>
      </xdr:nvCxnSpPr>
      <xdr:spPr>
        <a:xfrm flipV="1">
          <a:off x="12814300" y="9033200"/>
          <a:ext cx="889000" cy="9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xmlns=""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93221</xdr:rowOff>
    </xdr:from>
    <xdr:to>
      <xdr:col>85</xdr:col>
      <xdr:colOff>177800</xdr:colOff>
      <xdr:row>52</xdr:row>
      <xdr:rowOff>23371</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6268700" y="88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116098</xdr:rowOff>
    </xdr:from>
    <xdr:ext cx="534377" cy="259045"/>
    <xdr:sp macro="" textlink="">
      <xdr:nvSpPr>
        <xdr:cNvPr id="610" name="教育費該当値テキスト">
          <a:extLst>
            <a:ext uri="{FF2B5EF4-FFF2-40B4-BE49-F238E27FC236}">
              <a16:creationId xmlns:a16="http://schemas.microsoft.com/office/drawing/2014/main" xmlns="" id="{00000000-0008-0000-0700-000062020000}"/>
            </a:ext>
          </a:extLst>
        </xdr:cNvPr>
        <xdr:cNvSpPr txBox="1"/>
      </xdr:nvSpPr>
      <xdr:spPr>
        <a:xfrm>
          <a:off x="16370300" y="86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52050</xdr:rowOff>
    </xdr:from>
    <xdr:to>
      <xdr:col>81</xdr:col>
      <xdr:colOff>101600</xdr:colOff>
      <xdr:row>52</xdr:row>
      <xdr:rowOff>153650</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5430500" y="89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170177</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5214111" y="87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22926</xdr:rowOff>
    </xdr:from>
    <xdr:to>
      <xdr:col>76</xdr:col>
      <xdr:colOff>165100</xdr:colOff>
      <xdr:row>52</xdr:row>
      <xdr:rowOff>124526</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4541500" y="89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141053</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4325111" y="87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67000</xdr:rowOff>
    </xdr:from>
    <xdr:to>
      <xdr:col>72</xdr:col>
      <xdr:colOff>38100</xdr:colOff>
      <xdr:row>52</xdr:row>
      <xdr:rowOff>168600</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3652500" y="8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13677</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3436111" y="8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138072</xdr:rowOff>
    </xdr:from>
    <xdr:to>
      <xdr:col>67</xdr:col>
      <xdr:colOff>101600</xdr:colOff>
      <xdr:row>58</xdr:row>
      <xdr:rowOff>68222</xdr:rowOff>
    </xdr:to>
    <xdr:sp macro="" textlink="">
      <xdr:nvSpPr>
        <xdr:cNvPr id="617" name="楕円 616">
          <a:extLst>
            <a:ext uri="{FF2B5EF4-FFF2-40B4-BE49-F238E27FC236}">
              <a16:creationId xmlns:a16="http://schemas.microsoft.com/office/drawing/2014/main" xmlns="" id="{00000000-0008-0000-0700-000069020000}"/>
            </a:ext>
          </a:extLst>
        </xdr:cNvPr>
        <xdr:cNvSpPr/>
      </xdr:nvSpPr>
      <xdr:spPr>
        <a:xfrm>
          <a:off x="12763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84749</xdr:rowOff>
    </xdr:from>
    <xdr:ext cx="534377"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547111" y="96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xmlns=""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xmlns=""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xmlns=""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34163</xdr:rowOff>
    </xdr:from>
    <xdr:to>
      <xdr:col>85</xdr:col>
      <xdr:colOff>127000</xdr:colOff>
      <xdr:row>73</xdr:row>
      <xdr:rowOff>158179</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5481300" y="12378563"/>
          <a:ext cx="838200" cy="2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48" name="災害復旧費平均値テキスト">
          <a:extLst>
            <a:ext uri="{FF2B5EF4-FFF2-40B4-BE49-F238E27FC236}">
              <a16:creationId xmlns:a16="http://schemas.microsoft.com/office/drawing/2014/main" xmlns="" id="{00000000-0008-0000-0700-000088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94361</xdr:rowOff>
    </xdr:from>
    <xdr:to>
      <xdr:col>81</xdr:col>
      <xdr:colOff>50800</xdr:colOff>
      <xdr:row>72</xdr:row>
      <xdr:rowOff>34163</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4592300" y="12267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94361</xdr:rowOff>
    </xdr:from>
    <xdr:to>
      <xdr:col>76</xdr:col>
      <xdr:colOff>114300</xdr:colOff>
      <xdr:row>78</xdr:row>
      <xdr:rowOff>137413</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flipV="1">
          <a:off x="13703300" y="12267311"/>
          <a:ext cx="889000" cy="12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38164</xdr:rowOff>
    </xdr:from>
    <xdr:to>
      <xdr:col>71</xdr:col>
      <xdr:colOff>177800</xdr:colOff>
      <xdr:row>78</xdr:row>
      <xdr:rowOff>137413</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a:off x="12814300" y="13411264"/>
          <a:ext cx="889000" cy="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xmlns=""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103712</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47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107379</xdr:rowOff>
    </xdr:from>
    <xdr:to>
      <xdr:col>85</xdr:col>
      <xdr:colOff>177800</xdr:colOff>
      <xdr:row>74</xdr:row>
      <xdr:rowOff>37529</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62687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130256</xdr:rowOff>
    </xdr:from>
    <xdr:ext cx="469744" cy="259045"/>
    <xdr:sp macro="" textlink="">
      <xdr:nvSpPr>
        <xdr:cNvPr id="667" name="災害復旧費該当値テキスト">
          <a:extLst>
            <a:ext uri="{FF2B5EF4-FFF2-40B4-BE49-F238E27FC236}">
              <a16:creationId xmlns:a16="http://schemas.microsoft.com/office/drawing/2014/main" xmlns="" id="{00000000-0008-0000-0700-00009B020000}"/>
            </a:ext>
          </a:extLst>
        </xdr:cNvPr>
        <xdr:cNvSpPr txBox="1"/>
      </xdr:nvSpPr>
      <xdr:spPr>
        <a:xfrm>
          <a:off x="16370300" y="124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154813</xdr:rowOff>
    </xdr:from>
    <xdr:to>
      <xdr:col>81</xdr:col>
      <xdr:colOff>101600</xdr:colOff>
      <xdr:row>72</xdr:row>
      <xdr:rowOff>84963</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5430500" y="123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101490</xdr:rowOff>
    </xdr:from>
    <xdr:ext cx="469744"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5246428" y="121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43561</xdr:rowOff>
    </xdr:from>
    <xdr:to>
      <xdr:col>76</xdr:col>
      <xdr:colOff>165100</xdr:colOff>
      <xdr:row>71</xdr:row>
      <xdr:rowOff>145161</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4541500" y="1221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161688</xdr:rowOff>
    </xdr:from>
    <xdr:ext cx="469744"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4357428" y="119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86613</xdr:rowOff>
    </xdr:from>
    <xdr:to>
      <xdr:col>72</xdr:col>
      <xdr:colOff>38100</xdr:colOff>
      <xdr:row>79</xdr:row>
      <xdr:rowOff>16763</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3652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7890</xdr:rowOff>
    </xdr:from>
    <xdr:ext cx="378565"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3514017" y="1355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158814</xdr:rowOff>
    </xdr:from>
    <xdr:to>
      <xdr:col>67</xdr:col>
      <xdr:colOff>101600</xdr:colOff>
      <xdr:row>78</xdr:row>
      <xdr:rowOff>88964</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2763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105491</xdr:rowOff>
    </xdr:from>
    <xdr:ext cx="378565"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625017" y="13135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xmlns=""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xmlns=""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xmlns=""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93653</xdr:rowOff>
    </xdr:from>
    <xdr:to>
      <xdr:col>85</xdr:col>
      <xdr:colOff>127000</xdr:colOff>
      <xdr:row>94</xdr:row>
      <xdr:rowOff>44634</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5481300" y="16038503"/>
          <a:ext cx="838200" cy="1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xmlns=""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93653</xdr:rowOff>
    </xdr:from>
    <xdr:to>
      <xdr:col>81</xdr:col>
      <xdr:colOff>50800</xdr:colOff>
      <xdr:row>93</xdr:row>
      <xdr:rowOff>110930</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flipV="1">
          <a:off x="14592300" y="16038503"/>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74026</xdr:rowOff>
    </xdr:from>
    <xdr:to>
      <xdr:col>76</xdr:col>
      <xdr:colOff>114300</xdr:colOff>
      <xdr:row>93</xdr:row>
      <xdr:rowOff>110930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3703300" y="16018876"/>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52735</xdr:rowOff>
    </xdr:from>
    <xdr:to>
      <xdr:col>71</xdr:col>
      <xdr:colOff>177800</xdr:colOff>
      <xdr:row>93</xdr:row>
      <xdr:rowOff>74026</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2814300" y="15997585"/>
          <a:ext cx="889000" cy="2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xmlns=""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165284</xdr:rowOff>
    </xdr:from>
    <xdr:to>
      <xdr:col>85</xdr:col>
      <xdr:colOff>177800</xdr:colOff>
      <xdr:row>94</xdr:row>
      <xdr:rowOff>95434</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6268700" y="161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16711</xdr:rowOff>
    </xdr:from>
    <xdr:ext cx="534377" cy="259045"/>
    <xdr:sp macro="" textlink="">
      <xdr:nvSpPr>
        <xdr:cNvPr id="727" name="公債費該当値テキスト">
          <a:extLst>
            <a:ext uri="{FF2B5EF4-FFF2-40B4-BE49-F238E27FC236}">
              <a16:creationId xmlns:a16="http://schemas.microsoft.com/office/drawing/2014/main" xmlns="" id="{00000000-0008-0000-0700-0000D7020000}"/>
            </a:ext>
          </a:extLst>
        </xdr:cNvPr>
        <xdr:cNvSpPr txBox="1"/>
      </xdr:nvSpPr>
      <xdr:spPr>
        <a:xfrm>
          <a:off x="16370300" y="159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42853</xdr:rowOff>
    </xdr:from>
    <xdr:to>
      <xdr:col>81</xdr:col>
      <xdr:colOff>101600</xdr:colOff>
      <xdr:row>93</xdr:row>
      <xdr:rowOff>144453</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5430500" y="159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160980</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5214111" y="157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60130</xdr:rowOff>
    </xdr:from>
    <xdr:to>
      <xdr:col>76</xdr:col>
      <xdr:colOff>165100</xdr:colOff>
      <xdr:row>93</xdr:row>
      <xdr:rowOff>161730</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4541500" y="160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6807</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4325111" y="1578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23226</xdr:rowOff>
    </xdr:from>
    <xdr:to>
      <xdr:col>72</xdr:col>
      <xdr:colOff>38100</xdr:colOff>
      <xdr:row>93</xdr:row>
      <xdr:rowOff>124826</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3652500" y="159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141353</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3436111" y="157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1935</xdr:rowOff>
    </xdr:from>
    <xdr:to>
      <xdr:col>67</xdr:col>
      <xdr:colOff>101600</xdr:colOff>
      <xdr:row>93</xdr:row>
      <xdr:rowOff>103535</xdr:rowOff>
    </xdr:to>
    <xdr:sp macro="" textlink="">
      <xdr:nvSpPr>
        <xdr:cNvPr id="734" name="楕円 733">
          <a:extLst>
            <a:ext uri="{FF2B5EF4-FFF2-40B4-BE49-F238E27FC236}">
              <a16:creationId xmlns:a16="http://schemas.microsoft.com/office/drawing/2014/main" xmlns="" id="{00000000-0008-0000-0700-0000DE020000}"/>
            </a:ext>
          </a:extLst>
        </xdr:cNvPr>
        <xdr:cNvSpPr/>
      </xdr:nvSpPr>
      <xdr:spPr>
        <a:xfrm>
          <a:off x="12763500" y="15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120062</xdr:rowOff>
    </xdr:from>
    <xdr:ext cx="534377"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2547111" y="157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xmlns=""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xmlns=""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xmlns=""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5" name="諸支出金平均値テキスト">
          <a:extLst>
            <a:ext uri="{FF2B5EF4-FFF2-40B4-BE49-F238E27FC236}">
              <a16:creationId xmlns:a16="http://schemas.microsoft.com/office/drawing/2014/main" xmlns="" id="{00000000-0008-0000-0700-0000FD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xmlns=""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xmlns=""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4" name="諸支出金該当値テキスト">
          <a:extLst>
            <a:ext uri="{FF2B5EF4-FFF2-40B4-BE49-F238E27FC236}">
              <a16:creationId xmlns:a16="http://schemas.microsoft.com/office/drawing/2014/main" xmlns="" id="{00000000-0008-0000-0700-00001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1" name="楕円 790">
          <a:extLst>
            <a:ext uri="{FF2B5EF4-FFF2-40B4-BE49-F238E27FC236}">
              <a16:creationId xmlns:a16="http://schemas.microsoft.com/office/drawing/2014/main" xmlns="" id="{00000000-0008-0000-0700-00001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xmlns=""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xmlns=""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xmlns=""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xmlns=""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xmlns=""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xmlns=""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xmlns=""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181,427</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69,556</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なお、総務費については、特別定額給付金給付事業費の皆増などにより、前年度と比較して増加している。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実質収支額は黒字で推移しており、令和２年度は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億円（標準財成規模比</a:t>
          </a:r>
          <a:r>
            <a:rPr kumimoji="1" lang="en-US" altLang="ja-JP" sz="1400">
              <a:latin typeface="ＭＳ ゴシック" pitchFamily="49" charset="-128"/>
              <a:ea typeface="ＭＳ ゴシック" pitchFamily="49" charset="-128"/>
            </a:rPr>
            <a:t>0.79</a:t>
          </a:r>
          <a:r>
            <a:rPr kumimoji="1" lang="ja-JP" altLang="en-US" sz="1400">
              <a:latin typeface="ＭＳ ゴシック" pitchFamily="49" charset="-128"/>
              <a:ea typeface="ＭＳ ゴシック" pitchFamily="49" charset="-128"/>
            </a:rPr>
            <a:t>％）の黒字となった。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また、令和２年度末における財政調整基金残高は、</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億円（前年度比９億円増）となっており、標準財成規模比では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令和２年度の連結実質赤字比率に係る黒字は</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億円となっており、標準財成規模比では</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3142\AppData\Local\Temp\MicrosoftEdgeDownloads\b188e0b0-ee78-4a10-a784-26f4e3ec768f\18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55372</v>
          </cell>
          <cell r="F3">
            <v>51684</v>
          </cell>
        </row>
        <row r="5">
          <cell r="A5" t="str">
            <v xml:space="preserve"> H29</v>
          </cell>
          <cell r="D5">
            <v>45981</v>
          </cell>
          <cell r="F5">
            <v>52897</v>
          </cell>
        </row>
        <row r="7">
          <cell r="A7" t="str">
            <v xml:space="preserve"> H30</v>
          </cell>
          <cell r="D7">
            <v>43805</v>
          </cell>
          <cell r="F7">
            <v>54945</v>
          </cell>
        </row>
        <row r="9">
          <cell r="A9" t="str">
            <v xml:space="preserve"> R01</v>
          </cell>
          <cell r="D9">
            <v>49197</v>
          </cell>
          <cell r="F9">
            <v>57132</v>
          </cell>
        </row>
        <row r="11">
          <cell r="A11" t="str">
            <v xml:space="preserve"> R02</v>
          </cell>
          <cell r="D11">
            <v>56753</v>
          </cell>
          <cell r="F11">
            <v>58766</v>
          </cell>
        </row>
        <row r="18">
          <cell r="B18" t="str">
            <v>H28</v>
          </cell>
          <cell r="C18" t="str">
            <v>H29</v>
          </cell>
          <cell r="D18" t="str">
            <v>H30</v>
          </cell>
          <cell r="E18" t="str">
            <v>R01</v>
          </cell>
          <cell r="F18" t="str">
            <v>R02</v>
          </cell>
        </row>
        <row r="19">
          <cell r="A19" t="str">
            <v>実質収支額</v>
          </cell>
          <cell r="B19">
            <v>0.86</v>
          </cell>
          <cell r="C19">
            <v>0.77</v>
          </cell>
          <cell r="D19">
            <v>0.61</v>
          </cell>
          <cell r="E19">
            <v>0.66</v>
          </cell>
          <cell r="F19">
            <v>0.79</v>
          </cell>
        </row>
        <row r="20">
          <cell r="A20" t="str">
            <v>財政調整基金残高</v>
          </cell>
          <cell r="B20">
            <v>1.64</v>
          </cell>
          <cell r="C20">
            <v>1.28</v>
          </cell>
          <cell r="D20">
            <v>1.05</v>
          </cell>
          <cell r="E20">
            <v>1.21</v>
          </cell>
          <cell r="F20">
            <v>1.46</v>
          </cell>
        </row>
        <row r="21">
          <cell r="A21" t="str">
            <v>実質単年度収支</v>
          </cell>
          <cell r="B21">
            <v>-1.58</v>
          </cell>
          <cell r="C21">
            <v>-0.13</v>
          </cell>
          <cell r="D21">
            <v>-0.37</v>
          </cell>
          <cell r="E21">
            <v>0.22</v>
          </cell>
          <cell r="F21">
            <v>0.42</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0.02</v>
          </cell>
          <cell r="F27" t="e">
            <v>#N/A</v>
          </cell>
          <cell r="G27">
            <v>0.01</v>
          </cell>
          <cell r="H27" t="e">
            <v>#N/A</v>
          </cell>
          <cell r="I27">
            <v>0.01</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0.11</v>
          </cell>
          <cell r="D29" t="e">
            <v>#N/A</v>
          </cell>
          <cell r="E29">
            <v>0.15</v>
          </cell>
          <cell r="F29" t="e">
            <v>#N/A</v>
          </cell>
          <cell r="G29">
            <v>0.04</v>
          </cell>
          <cell r="H29" t="e">
            <v>#N/A</v>
          </cell>
          <cell r="I29">
            <v>0.02</v>
          </cell>
          <cell r="J29" t="e">
            <v>#N/A</v>
          </cell>
          <cell r="K29">
            <v>0.02</v>
          </cell>
        </row>
        <row r="30">
          <cell r="A30" t="str">
            <v>介護保険事業特別会計</v>
          </cell>
          <cell r="B30" t="e">
            <v>#N/A</v>
          </cell>
          <cell r="C30">
            <v>0.46</v>
          </cell>
          <cell r="D30" t="e">
            <v>#N/A</v>
          </cell>
          <cell r="E30">
            <v>0.74</v>
          </cell>
          <cell r="F30" t="e">
            <v>#N/A</v>
          </cell>
          <cell r="G30">
            <v>0.69</v>
          </cell>
          <cell r="H30" t="e">
            <v>#N/A</v>
          </cell>
          <cell r="I30">
            <v>0.49</v>
          </cell>
          <cell r="J30" t="e">
            <v>#N/A</v>
          </cell>
          <cell r="K30">
            <v>0.22</v>
          </cell>
        </row>
        <row r="31">
          <cell r="A31" t="str">
            <v>開発事業特別会計</v>
          </cell>
          <cell r="B31" t="e">
            <v>#N/A</v>
          </cell>
          <cell r="C31">
            <v>0.24</v>
          </cell>
          <cell r="D31" t="e">
            <v>#N/A</v>
          </cell>
          <cell r="E31">
            <v>0.21</v>
          </cell>
          <cell r="F31" t="e">
            <v>#N/A</v>
          </cell>
          <cell r="G31">
            <v>0.31</v>
          </cell>
          <cell r="H31" t="e">
            <v>#N/A</v>
          </cell>
          <cell r="I31">
            <v>0.31</v>
          </cell>
          <cell r="J31" t="e">
            <v>#N/A</v>
          </cell>
          <cell r="K31">
            <v>0.3</v>
          </cell>
        </row>
        <row r="32">
          <cell r="A32" t="str">
            <v>国民健康保険事業特別会計</v>
          </cell>
          <cell r="B32" t="e">
            <v>#N/A</v>
          </cell>
          <cell r="C32">
            <v>0</v>
          </cell>
          <cell r="D32" t="e">
            <v>#N/A</v>
          </cell>
          <cell r="E32">
            <v>0</v>
          </cell>
          <cell r="F32" t="e">
            <v>#N/A</v>
          </cell>
          <cell r="G32">
            <v>0</v>
          </cell>
          <cell r="H32" t="e">
            <v>#N/A</v>
          </cell>
          <cell r="I32">
            <v>0</v>
          </cell>
          <cell r="J32" t="e">
            <v>#N/A</v>
          </cell>
          <cell r="K32">
            <v>0.32</v>
          </cell>
        </row>
        <row r="33">
          <cell r="A33" t="str">
            <v>競輪事業特別会計</v>
          </cell>
          <cell r="B33" t="e">
            <v>#N/A</v>
          </cell>
          <cell r="C33">
            <v>0.26</v>
          </cell>
          <cell r="D33" t="e">
            <v>#N/A</v>
          </cell>
          <cell r="E33">
            <v>0.23</v>
          </cell>
          <cell r="F33" t="e">
            <v>#N/A</v>
          </cell>
          <cell r="G33">
            <v>0.23</v>
          </cell>
          <cell r="H33" t="e">
            <v>#N/A</v>
          </cell>
          <cell r="I33">
            <v>0.26</v>
          </cell>
          <cell r="J33" t="e">
            <v>#N/A</v>
          </cell>
          <cell r="K33">
            <v>0.44</v>
          </cell>
        </row>
        <row r="34">
          <cell r="A34" t="str">
            <v>一般会計</v>
          </cell>
          <cell r="B34" t="e">
            <v>#N/A</v>
          </cell>
          <cell r="C34">
            <v>0.85</v>
          </cell>
          <cell r="D34" t="e">
            <v>#N/A</v>
          </cell>
          <cell r="E34">
            <v>0.75</v>
          </cell>
          <cell r="F34" t="e">
            <v>#N/A</v>
          </cell>
          <cell r="G34">
            <v>0.55000000000000004</v>
          </cell>
          <cell r="H34" t="e">
            <v>#N/A</v>
          </cell>
          <cell r="I34">
            <v>0.55000000000000004</v>
          </cell>
          <cell r="J34" t="e">
            <v>#N/A</v>
          </cell>
          <cell r="K34">
            <v>0.55000000000000004</v>
          </cell>
        </row>
        <row r="35">
          <cell r="A35" t="str">
            <v>下水道事業会計</v>
          </cell>
          <cell r="B35" t="e">
            <v>#N/A</v>
          </cell>
          <cell r="C35">
            <v>1.2</v>
          </cell>
          <cell r="D35" t="e">
            <v>#N/A</v>
          </cell>
          <cell r="E35">
            <v>1.28</v>
          </cell>
          <cell r="F35" t="e">
            <v>#N/A</v>
          </cell>
          <cell r="G35">
            <v>1.35</v>
          </cell>
          <cell r="H35" t="e">
            <v>#N/A</v>
          </cell>
          <cell r="I35">
            <v>1.3</v>
          </cell>
          <cell r="J35" t="e">
            <v>#N/A</v>
          </cell>
          <cell r="K35">
            <v>0.8</v>
          </cell>
        </row>
        <row r="36">
          <cell r="A36" t="str">
            <v>水道事業会計</v>
          </cell>
          <cell r="B36" t="e">
            <v>#N/A</v>
          </cell>
          <cell r="C36">
            <v>3.35</v>
          </cell>
          <cell r="D36" t="e">
            <v>#N/A</v>
          </cell>
          <cell r="E36">
            <v>2.94</v>
          </cell>
          <cell r="F36" t="e">
            <v>#N/A</v>
          </cell>
          <cell r="G36">
            <v>3.09</v>
          </cell>
          <cell r="H36" t="e">
            <v>#N/A</v>
          </cell>
          <cell r="I36">
            <v>3.06</v>
          </cell>
          <cell r="J36" t="e">
            <v>#N/A</v>
          </cell>
          <cell r="K36">
            <v>2.6</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69738</v>
          </cell>
          <cell r="G42">
            <v>68547</v>
          </cell>
          <cell r="J42">
            <v>67901</v>
          </cell>
          <cell r="M42">
            <v>67172</v>
          </cell>
          <cell r="P42">
            <v>65349</v>
          </cell>
        </row>
        <row r="43">
          <cell r="A43" t="str">
            <v>一時借入金の利子</v>
          </cell>
          <cell r="B43" t="str">
            <v>-</v>
          </cell>
          <cell r="E43" t="str">
            <v>-</v>
          </cell>
          <cell r="H43" t="str">
            <v>-</v>
          </cell>
          <cell r="K43" t="str">
            <v>-</v>
          </cell>
          <cell r="N43" t="str">
            <v>-</v>
          </cell>
        </row>
        <row r="44">
          <cell r="A44" t="str">
            <v>債務負担行為に基づく支出額</v>
          </cell>
          <cell r="B44">
            <v>943</v>
          </cell>
          <cell r="E44">
            <v>335</v>
          </cell>
          <cell r="H44">
            <v>200</v>
          </cell>
          <cell r="K44">
            <v>140</v>
          </cell>
          <cell r="N44">
            <v>124</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19774</v>
          </cell>
          <cell r="E46">
            <v>19895</v>
          </cell>
          <cell r="H46">
            <v>17985</v>
          </cell>
          <cell r="K46">
            <v>16339</v>
          </cell>
          <cell r="N46">
            <v>15672</v>
          </cell>
        </row>
        <row r="47">
          <cell r="A47" t="str">
            <v>満期一括償還地方債に係る年度割相当額</v>
          </cell>
          <cell r="B47">
            <v>21174</v>
          </cell>
          <cell r="E47">
            <v>22639</v>
          </cell>
          <cell r="H47">
            <v>24974</v>
          </cell>
          <cell r="K47">
            <v>27246</v>
          </cell>
          <cell r="N47">
            <v>29495</v>
          </cell>
        </row>
        <row r="48">
          <cell r="A48" t="str">
            <v>減債基金積立不足算定額</v>
          </cell>
          <cell r="B48">
            <v>3391</v>
          </cell>
          <cell r="E48">
            <v>3680</v>
          </cell>
          <cell r="H48">
            <v>4592</v>
          </cell>
          <cell r="K48">
            <v>6055</v>
          </cell>
          <cell r="N48">
            <v>4299</v>
          </cell>
        </row>
        <row r="49">
          <cell r="A49" t="str">
            <v>元利償還金</v>
          </cell>
          <cell r="B49">
            <v>58157</v>
          </cell>
          <cell r="E49">
            <v>56802</v>
          </cell>
          <cell r="H49">
            <v>55445</v>
          </cell>
          <cell r="K49">
            <v>51526</v>
          </cell>
          <cell r="N49">
            <v>46326</v>
          </cell>
        </row>
        <row r="50">
          <cell r="A50" t="str">
            <v>実質公債費比率の分子</v>
          </cell>
          <cell r="B50" t="e">
            <v>#N/A</v>
          </cell>
          <cell r="C50">
            <v>33701</v>
          </cell>
          <cell r="D50" t="e">
            <v>#N/A</v>
          </cell>
          <cell r="E50" t="e">
            <v>#N/A</v>
          </cell>
          <cell r="F50">
            <v>34804</v>
          </cell>
          <cell r="G50" t="e">
            <v>#N/A</v>
          </cell>
          <cell r="H50" t="e">
            <v>#N/A</v>
          </cell>
          <cell r="I50">
            <v>35295</v>
          </cell>
          <cell r="J50" t="e">
            <v>#N/A</v>
          </cell>
          <cell r="K50" t="e">
            <v>#N/A</v>
          </cell>
          <cell r="L50">
            <v>34134</v>
          </cell>
          <cell r="M50" t="e">
            <v>#N/A</v>
          </cell>
          <cell r="N50" t="e">
            <v>#N/A</v>
          </cell>
          <cell r="O50">
            <v>30567</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671186</v>
          </cell>
          <cell r="G56">
            <v>677756</v>
          </cell>
          <cell r="J56">
            <v>691549</v>
          </cell>
          <cell r="M56">
            <v>702185</v>
          </cell>
          <cell r="P56">
            <v>714030</v>
          </cell>
        </row>
        <row r="57">
          <cell r="A57" t="str">
            <v>充当可能特定歳入</v>
          </cell>
          <cell r="D57">
            <v>189528</v>
          </cell>
          <cell r="G57">
            <v>189109</v>
          </cell>
          <cell r="J57">
            <v>187329</v>
          </cell>
          <cell r="M57">
            <v>182780</v>
          </cell>
          <cell r="P57">
            <v>187933</v>
          </cell>
        </row>
        <row r="58">
          <cell r="A58" t="str">
            <v>充当可能基金</v>
          </cell>
          <cell r="D58">
            <v>115535</v>
          </cell>
          <cell r="G58">
            <v>109482</v>
          </cell>
          <cell r="J58">
            <v>96487</v>
          </cell>
          <cell r="M58">
            <v>88806</v>
          </cell>
          <cell r="P58">
            <v>97606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18084</v>
          </cell>
          <cell r="E61">
            <v>18273</v>
          </cell>
          <cell r="H61">
            <v>17841</v>
          </cell>
          <cell r="K61">
            <v>17720</v>
          </cell>
          <cell r="N61">
            <v>22623</v>
          </cell>
        </row>
        <row r="62">
          <cell r="A62" t="str">
            <v>退職手当負担見込額</v>
          </cell>
          <cell r="B62">
            <v>69761</v>
          </cell>
          <cell r="E62">
            <v>102465</v>
          </cell>
          <cell r="H62">
            <v>94559</v>
          </cell>
          <cell r="K62">
            <v>90008</v>
          </cell>
          <cell r="N62">
            <v>86475</v>
          </cell>
        </row>
        <row r="63">
          <cell r="A63" t="str">
            <v>組合等負担等見込額</v>
          </cell>
          <cell r="B63" t="str">
            <v>-</v>
          </cell>
          <cell r="E63" t="str">
            <v>-</v>
          </cell>
          <cell r="H63" t="str">
            <v>-</v>
          </cell>
          <cell r="K63" t="str">
            <v>-</v>
          </cell>
          <cell r="N63" t="str">
            <v>-</v>
          </cell>
        </row>
        <row r="64">
          <cell r="A64" t="str">
            <v>公営企業債等繰入見込額</v>
          </cell>
          <cell r="B64">
            <v>269240</v>
          </cell>
          <cell r="E64">
            <v>266357</v>
          </cell>
          <cell r="H64">
            <v>252380</v>
          </cell>
          <cell r="K64">
            <v>234620</v>
          </cell>
          <cell r="N64">
            <v>216249</v>
          </cell>
        </row>
        <row r="65">
          <cell r="A65" t="str">
            <v>債務負担行為に基づく支出予定額</v>
          </cell>
          <cell r="B65">
            <v>1418</v>
          </cell>
          <cell r="E65">
            <v>1208</v>
          </cell>
          <cell r="H65">
            <v>1190</v>
          </cell>
          <cell r="K65">
            <v>1066</v>
          </cell>
          <cell r="N65">
            <v>1027</v>
          </cell>
        </row>
        <row r="66">
          <cell r="A66" t="str">
            <v>一般会計等に係る地方債の現在高</v>
          </cell>
          <cell r="B66">
            <v>1139857</v>
          </cell>
          <cell r="E66">
            <v>1142844</v>
          </cell>
          <cell r="H66">
            <v>1142269</v>
          </cell>
          <cell r="K66">
            <v>1145785</v>
          </cell>
          <cell r="N66">
            <v>1178248</v>
          </cell>
        </row>
        <row r="67">
          <cell r="A67" t="str">
            <v>将来負担比率の分子</v>
          </cell>
          <cell r="B67" t="e">
            <v>#N/A</v>
          </cell>
          <cell r="C67">
            <v>522113</v>
          </cell>
          <cell r="D67" t="e">
            <v>#N/A</v>
          </cell>
          <cell r="E67" t="e">
            <v>#N/A</v>
          </cell>
          <cell r="F67">
            <v>554801</v>
          </cell>
          <cell r="G67" t="e">
            <v>#N/A</v>
          </cell>
          <cell r="H67" t="e">
            <v>#N/A</v>
          </cell>
          <cell r="I67">
            <v>532875</v>
          </cell>
          <cell r="J67" t="e">
            <v>#N/A</v>
          </cell>
          <cell r="K67" t="e">
            <v>#N/A</v>
          </cell>
          <cell r="L67">
            <v>515429</v>
          </cell>
          <cell r="M67" t="e">
            <v>#N/A</v>
          </cell>
          <cell r="N67" t="e">
            <v>#N/A</v>
          </cell>
          <cell r="O67">
            <v>505055</v>
          </cell>
          <cell r="P67" t="e">
            <v>#N/A</v>
          </cell>
        </row>
        <row r="71">
          <cell r="B71" t="str">
            <v>H30</v>
          </cell>
          <cell r="C71" t="str">
            <v>R01</v>
          </cell>
          <cell r="D71" t="str">
            <v>R02</v>
          </cell>
        </row>
        <row r="72">
          <cell r="A72" t="str">
            <v>財政調整基金</v>
          </cell>
          <cell r="B72">
            <v>3451</v>
          </cell>
          <cell r="C72">
            <v>3984</v>
          </cell>
          <cell r="D72">
            <v>4902</v>
          </cell>
        </row>
        <row r="73">
          <cell r="A73" t="str">
            <v>減債基金</v>
          </cell>
          <cell r="B73" t="str">
            <v>-</v>
          </cell>
          <cell r="C73" t="str">
            <v>-</v>
          </cell>
          <cell r="D73" t="str">
            <v>-</v>
          </cell>
        </row>
        <row r="74">
          <cell r="A74" t="str">
            <v>その他特定目的基金</v>
          </cell>
          <cell r="B74">
            <v>5077</v>
          </cell>
          <cell r="C74">
            <v>6435</v>
          </cell>
          <cell r="D74">
            <v>8110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66" customWidth="1"/>
    <col min="12" max="12" width="2.25" style="66" customWidth="1"/>
    <col min="13" max="17" width="2.375" style="66" customWidth="1"/>
    <col min="18" max="119" width="2.125" style="66" customWidth="1"/>
    <col min="120" max="16384" width="0" style="66" hidden="1"/>
  </cols>
  <sheetData>
    <row r="1" spans="1:119" ht="33" customHeight="1" x14ac:dyDescent="0.15">
      <c r="A1" s="63"/>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A2" s="63"/>
      <c r="B2" s="67" t="s">
        <v>20</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
      <c r="A3" s="65"/>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c r="DJ3" s="63"/>
      <c r="DK3" s="63"/>
      <c r="DL3" s="63"/>
      <c r="DM3" s="63"/>
      <c r="DN3" s="63"/>
      <c r="DO3" s="63"/>
    </row>
    <row r="4" spans="1:119" ht="18.75" customHeight="1" x14ac:dyDescent="0.15">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783966161</v>
      </c>
      <c r="BO4" s="95"/>
      <c r="BP4" s="95"/>
      <c r="BQ4" s="95"/>
      <c r="BR4" s="95"/>
      <c r="BS4" s="95"/>
      <c r="BT4" s="95"/>
      <c r="BU4" s="96"/>
      <c r="BV4" s="94">
        <v>630898218</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0.8</v>
      </c>
      <c r="CU4" s="101"/>
      <c r="CV4" s="101"/>
      <c r="CW4" s="101"/>
      <c r="CX4" s="101"/>
      <c r="CY4" s="101"/>
      <c r="CZ4" s="101"/>
      <c r="DA4" s="102"/>
      <c r="DB4" s="100">
        <v>0.7</v>
      </c>
      <c r="DC4" s="101"/>
      <c r="DD4" s="101"/>
      <c r="DE4" s="101"/>
      <c r="DF4" s="101"/>
      <c r="DG4" s="101"/>
      <c r="DH4" s="101"/>
      <c r="DI4" s="102"/>
      <c r="DJ4" s="63"/>
      <c r="DK4" s="63"/>
      <c r="DL4" s="63"/>
      <c r="DM4" s="63"/>
      <c r="DN4" s="63"/>
      <c r="DO4" s="63"/>
    </row>
    <row r="5" spans="1:119" ht="18.75" customHeight="1" x14ac:dyDescent="0.15">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778023633</v>
      </c>
      <c r="BO5" s="117"/>
      <c r="BP5" s="117"/>
      <c r="BQ5" s="117"/>
      <c r="BR5" s="117"/>
      <c r="BS5" s="117"/>
      <c r="BT5" s="117"/>
      <c r="BU5" s="118"/>
      <c r="BV5" s="116">
        <v>626662840</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97.6</v>
      </c>
      <c r="CU5" s="123"/>
      <c r="CV5" s="123"/>
      <c r="CW5" s="123"/>
      <c r="CX5" s="123"/>
      <c r="CY5" s="123"/>
      <c r="CZ5" s="123"/>
      <c r="DA5" s="124"/>
      <c r="DB5" s="122">
        <v>98.4</v>
      </c>
      <c r="DC5" s="123"/>
      <c r="DD5" s="123"/>
      <c r="DE5" s="123"/>
      <c r="DF5" s="123"/>
      <c r="DG5" s="123"/>
      <c r="DH5" s="123"/>
      <c r="DI5" s="124"/>
      <c r="DJ5" s="63"/>
      <c r="DK5" s="63"/>
      <c r="DL5" s="63"/>
      <c r="DM5" s="63"/>
      <c r="DN5" s="63"/>
      <c r="DO5" s="63"/>
    </row>
    <row r="6" spans="1:119" ht="18.75" customHeight="1" x14ac:dyDescent="0.15">
      <c r="A6" s="65"/>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5942528</v>
      </c>
      <c r="BO6" s="117"/>
      <c r="BP6" s="117"/>
      <c r="BQ6" s="117"/>
      <c r="BR6" s="117"/>
      <c r="BS6" s="117"/>
      <c r="BT6" s="117"/>
      <c r="BU6" s="118"/>
      <c r="BV6" s="116">
        <v>4235378</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108.6</v>
      </c>
      <c r="CU6" s="136"/>
      <c r="CV6" s="136"/>
      <c r="CW6" s="136"/>
      <c r="CX6" s="136"/>
      <c r="CY6" s="136"/>
      <c r="CZ6" s="136"/>
      <c r="DA6" s="137"/>
      <c r="DB6" s="135">
        <v>108.2</v>
      </c>
      <c r="DC6" s="136"/>
      <c r="DD6" s="136"/>
      <c r="DE6" s="136"/>
      <c r="DF6" s="136"/>
      <c r="DG6" s="136"/>
      <c r="DH6" s="136"/>
      <c r="DI6" s="137"/>
      <c r="DJ6" s="63"/>
      <c r="DK6" s="63"/>
      <c r="DL6" s="63"/>
      <c r="DM6" s="63"/>
      <c r="DN6" s="63"/>
      <c r="DO6" s="63"/>
    </row>
    <row r="7" spans="1:119" ht="18.75" customHeight="1" x14ac:dyDescent="0.15">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3287629</v>
      </c>
      <c r="BO7" s="117"/>
      <c r="BP7" s="117"/>
      <c r="BQ7" s="117"/>
      <c r="BR7" s="117"/>
      <c r="BS7" s="117"/>
      <c r="BT7" s="117"/>
      <c r="BU7" s="118"/>
      <c r="BV7" s="116">
        <v>2059499</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335946063</v>
      </c>
      <c r="CU7" s="117"/>
      <c r="CV7" s="117"/>
      <c r="CW7" s="117"/>
      <c r="CX7" s="117"/>
      <c r="CY7" s="117"/>
      <c r="CZ7" s="117"/>
      <c r="DA7" s="118"/>
      <c r="DB7" s="116">
        <v>328072264</v>
      </c>
      <c r="DC7" s="117"/>
      <c r="DD7" s="117"/>
      <c r="DE7" s="117"/>
      <c r="DF7" s="117"/>
      <c r="DG7" s="117"/>
      <c r="DH7" s="117"/>
      <c r="DI7" s="118"/>
      <c r="DJ7" s="63"/>
      <c r="DK7" s="63"/>
      <c r="DL7" s="63"/>
      <c r="DM7" s="63"/>
      <c r="DN7" s="63"/>
      <c r="DO7" s="63"/>
    </row>
    <row r="8" spans="1:119" ht="18.75" customHeight="1" thickBot="1" x14ac:dyDescent="0.2">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34</v>
      </c>
      <c r="AV8" s="112"/>
      <c r="AW8" s="112"/>
      <c r="AX8" s="112"/>
      <c r="AY8" s="113" t="s">
        <v>48</v>
      </c>
      <c r="AZ8" s="114"/>
      <c r="BA8" s="114"/>
      <c r="BB8" s="114"/>
      <c r="BC8" s="114"/>
      <c r="BD8" s="114"/>
      <c r="BE8" s="114"/>
      <c r="BF8" s="114"/>
      <c r="BG8" s="114"/>
      <c r="BH8" s="114"/>
      <c r="BI8" s="114"/>
      <c r="BJ8" s="114"/>
      <c r="BK8" s="114"/>
      <c r="BL8" s="114"/>
      <c r="BM8" s="115"/>
      <c r="BN8" s="116">
        <v>2654899</v>
      </c>
      <c r="BO8" s="117"/>
      <c r="BP8" s="117"/>
      <c r="BQ8" s="117"/>
      <c r="BR8" s="117"/>
      <c r="BS8" s="117"/>
      <c r="BT8" s="117"/>
      <c r="BU8" s="118"/>
      <c r="BV8" s="116">
        <v>2175879</v>
      </c>
      <c r="BW8" s="117"/>
      <c r="BX8" s="117"/>
      <c r="BY8" s="117"/>
      <c r="BZ8" s="117"/>
      <c r="CA8" s="117"/>
      <c r="CB8" s="117"/>
      <c r="CC8" s="118"/>
      <c r="CD8" s="119" t="s">
        <v>49</v>
      </c>
      <c r="CE8" s="120"/>
      <c r="CF8" s="120"/>
      <c r="CG8" s="120"/>
      <c r="CH8" s="120"/>
      <c r="CI8" s="120"/>
      <c r="CJ8" s="120"/>
      <c r="CK8" s="120"/>
      <c r="CL8" s="120"/>
      <c r="CM8" s="120"/>
      <c r="CN8" s="120"/>
      <c r="CO8" s="120"/>
      <c r="CP8" s="120"/>
      <c r="CQ8" s="120"/>
      <c r="CR8" s="120"/>
      <c r="CS8" s="121"/>
      <c r="CT8" s="151">
        <v>0.83</v>
      </c>
      <c r="CU8" s="152"/>
      <c r="CV8" s="152"/>
      <c r="CW8" s="152"/>
      <c r="CX8" s="152"/>
      <c r="CY8" s="152"/>
      <c r="CZ8" s="152"/>
      <c r="DA8" s="153"/>
      <c r="DB8" s="151">
        <v>0.83</v>
      </c>
      <c r="DC8" s="152"/>
      <c r="DD8" s="152"/>
      <c r="DE8" s="152"/>
      <c r="DF8" s="152"/>
      <c r="DG8" s="152"/>
      <c r="DH8" s="152"/>
      <c r="DI8" s="153"/>
      <c r="DJ8" s="63"/>
      <c r="DK8" s="63"/>
      <c r="DL8" s="63"/>
      <c r="DM8" s="63"/>
      <c r="DN8" s="63"/>
      <c r="DO8" s="63"/>
    </row>
    <row r="9" spans="1:119" ht="18.75" customHeight="1" thickBot="1" x14ac:dyDescent="0.2">
      <c r="A9" s="65"/>
      <c r="B9" s="77" t="s">
        <v>50</v>
      </c>
      <c r="C9" s="78"/>
      <c r="D9" s="78"/>
      <c r="E9" s="78"/>
      <c r="F9" s="78"/>
      <c r="G9" s="78"/>
      <c r="H9" s="78"/>
      <c r="I9" s="78"/>
      <c r="J9" s="78"/>
      <c r="K9" s="154"/>
      <c r="L9" s="155" t="s">
        <v>51</v>
      </c>
      <c r="M9" s="156"/>
      <c r="N9" s="156"/>
      <c r="O9" s="156"/>
      <c r="P9" s="156"/>
      <c r="Q9" s="157"/>
      <c r="R9" s="158">
        <v>1200754</v>
      </c>
      <c r="S9" s="159"/>
      <c r="T9" s="159"/>
      <c r="U9" s="159"/>
      <c r="V9" s="160"/>
      <c r="W9" s="74" t="s">
        <v>52</v>
      </c>
      <c r="X9" s="75"/>
      <c r="Y9" s="75"/>
      <c r="Z9" s="75"/>
      <c r="AA9" s="75"/>
      <c r="AB9" s="75"/>
      <c r="AC9" s="75"/>
      <c r="AD9" s="75"/>
      <c r="AE9" s="75"/>
      <c r="AF9" s="75"/>
      <c r="AG9" s="75"/>
      <c r="AH9" s="75"/>
      <c r="AI9" s="75"/>
      <c r="AJ9" s="75"/>
      <c r="AK9" s="75"/>
      <c r="AL9" s="76"/>
      <c r="AM9" s="108" t="s">
        <v>53</v>
      </c>
      <c r="AN9" s="109"/>
      <c r="AO9" s="109"/>
      <c r="AP9" s="109"/>
      <c r="AQ9" s="109"/>
      <c r="AR9" s="109"/>
      <c r="AS9" s="109"/>
      <c r="AT9" s="110"/>
      <c r="AU9" s="111" t="s">
        <v>34</v>
      </c>
      <c r="AV9" s="112"/>
      <c r="AW9" s="112"/>
      <c r="AX9" s="112"/>
      <c r="AY9" s="113" t="s">
        <v>54</v>
      </c>
      <c r="AZ9" s="114"/>
      <c r="BA9" s="114"/>
      <c r="BB9" s="114"/>
      <c r="BC9" s="114"/>
      <c r="BD9" s="114"/>
      <c r="BE9" s="114"/>
      <c r="BF9" s="114"/>
      <c r="BG9" s="114"/>
      <c r="BH9" s="114"/>
      <c r="BI9" s="114"/>
      <c r="BJ9" s="114"/>
      <c r="BK9" s="114"/>
      <c r="BL9" s="114"/>
      <c r="BM9" s="115"/>
      <c r="BN9" s="116">
        <v>479020</v>
      </c>
      <c r="BO9" s="117"/>
      <c r="BP9" s="117"/>
      <c r="BQ9" s="117"/>
      <c r="BR9" s="117"/>
      <c r="BS9" s="117"/>
      <c r="BT9" s="117"/>
      <c r="BU9" s="118"/>
      <c r="BV9" s="116">
        <v>177885</v>
      </c>
      <c r="BW9" s="117"/>
      <c r="BX9" s="117"/>
      <c r="BY9" s="117"/>
      <c r="BZ9" s="117"/>
      <c r="CA9" s="117"/>
      <c r="CB9" s="117"/>
      <c r="CC9" s="118"/>
      <c r="CD9" s="119" t="s">
        <v>55</v>
      </c>
      <c r="CE9" s="120"/>
      <c r="CF9" s="120"/>
      <c r="CG9" s="120"/>
      <c r="CH9" s="120"/>
      <c r="CI9" s="120"/>
      <c r="CJ9" s="120"/>
      <c r="CK9" s="120"/>
      <c r="CL9" s="120"/>
      <c r="CM9" s="120"/>
      <c r="CN9" s="120"/>
      <c r="CO9" s="120"/>
      <c r="CP9" s="120"/>
      <c r="CQ9" s="120"/>
      <c r="CR9" s="120"/>
      <c r="CS9" s="121"/>
      <c r="CT9" s="122">
        <v>16.399999999999999</v>
      </c>
      <c r="CU9" s="123"/>
      <c r="CV9" s="123"/>
      <c r="CW9" s="123"/>
      <c r="CX9" s="123"/>
      <c r="CY9" s="123"/>
      <c r="CZ9" s="123"/>
      <c r="DA9" s="124"/>
      <c r="DB9" s="122">
        <v>18.2</v>
      </c>
      <c r="DC9" s="123"/>
      <c r="DD9" s="123"/>
      <c r="DE9" s="123"/>
      <c r="DF9" s="123"/>
      <c r="DG9" s="123"/>
      <c r="DH9" s="123"/>
      <c r="DI9" s="124"/>
      <c r="DJ9" s="63"/>
      <c r="DK9" s="63"/>
      <c r="DL9" s="63"/>
      <c r="DM9" s="63"/>
      <c r="DN9" s="63"/>
      <c r="DO9" s="63"/>
    </row>
    <row r="10" spans="1:119" ht="18.75" customHeight="1" thickBot="1" x14ac:dyDescent="0.2">
      <c r="A10" s="65"/>
      <c r="B10" s="77"/>
      <c r="C10" s="78"/>
      <c r="D10" s="78"/>
      <c r="E10" s="78"/>
      <c r="F10" s="78"/>
      <c r="G10" s="78"/>
      <c r="H10" s="78"/>
      <c r="I10" s="78"/>
      <c r="J10" s="78"/>
      <c r="K10" s="154"/>
      <c r="L10" s="161" t="s">
        <v>56</v>
      </c>
      <c r="M10" s="109"/>
      <c r="N10" s="109"/>
      <c r="O10" s="109"/>
      <c r="P10" s="109"/>
      <c r="Q10" s="110"/>
      <c r="R10" s="162">
        <v>1194034</v>
      </c>
      <c r="S10" s="163"/>
      <c r="T10" s="163"/>
      <c r="U10" s="163"/>
      <c r="V10" s="164"/>
      <c r="W10" s="85"/>
      <c r="X10" s="86"/>
      <c r="Y10" s="86"/>
      <c r="Z10" s="86"/>
      <c r="AA10" s="86"/>
      <c r="AB10" s="86"/>
      <c r="AC10" s="86"/>
      <c r="AD10" s="86"/>
      <c r="AE10" s="86"/>
      <c r="AF10" s="86"/>
      <c r="AG10" s="86"/>
      <c r="AH10" s="86"/>
      <c r="AI10" s="86"/>
      <c r="AJ10" s="86"/>
      <c r="AK10" s="86"/>
      <c r="AL10" s="87"/>
      <c r="AM10" s="108" t="s">
        <v>57</v>
      </c>
      <c r="AN10" s="109"/>
      <c r="AO10" s="109"/>
      <c r="AP10" s="109"/>
      <c r="AQ10" s="109"/>
      <c r="AR10" s="109"/>
      <c r="AS10" s="109"/>
      <c r="AT10" s="110"/>
      <c r="AU10" s="111" t="s">
        <v>58</v>
      </c>
      <c r="AV10" s="112"/>
      <c r="AW10" s="112"/>
      <c r="AX10" s="112"/>
      <c r="AY10" s="113" t="s">
        <v>59</v>
      </c>
      <c r="AZ10" s="114"/>
      <c r="BA10" s="114"/>
      <c r="BB10" s="114"/>
      <c r="BC10" s="114"/>
      <c r="BD10" s="114"/>
      <c r="BE10" s="114"/>
      <c r="BF10" s="114"/>
      <c r="BG10" s="114"/>
      <c r="BH10" s="114"/>
      <c r="BI10" s="114"/>
      <c r="BJ10" s="114"/>
      <c r="BK10" s="114"/>
      <c r="BL10" s="114"/>
      <c r="BM10" s="115"/>
      <c r="BN10" s="116">
        <v>918180</v>
      </c>
      <c r="BO10" s="117"/>
      <c r="BP10" s="117"/>
      <c r="BQ10" s="117"/>
      <c r="BR10" s="117"/>
      <c r="BS10" s="117"/>
      <c r="BT10" s="117"/>
      <c r="BU10" s="118"/>
      <c r="BV10" s="116">
        <v>903319</v>
      </c>
      <c r="BW10" s="117"/>
      <c r="BX10" s="117"/>
      <c r="BY10" s="117"/>
      <c r="BZ10" s="117"/>
      <c r="CA10" s="117"/>
      <c r="CB10" s="117"/>
      <c r="CC10" s="118"/>
      <c r="CD10" s="165" t="s">
        <v>60</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x14ac:dyDescent="0.2">
      <c r="A11" s="65"/>
      <c r="B11" s="77"/>
      <c r="C11" s="78"/>
      <c r="D11" s="78"/>
      <c r="E11" s="78"/>
      <c r="F11" s="78"/>
      <c r="G11" s="78"/>
      <c r="H11" s="78"/>
      <c r="I11" s="78"/>
      <c r="J11" s="78"/>
      <c r="K11" s="154"/>
      <c r="L11" s="171" t="s">
        <v>61</v>
      </c>
      <c r="M11" s="172"/>
      <c r="N11" s="172"/>
      <c r="O11" s="172"/>
      <c r="P11" s="172"/>
      <c r="Q11" s="173"/>
      <c r="R11" s="174" t="s">
        <v>62</v>
      </c>
      <c r="S11" s="175"/>
      <c r="T11" s="175"/>
      <c r="U11" s="175"/>
      <c r="V11" s="176"/>
      <c r="W11" s="85"/>
      <c r="X11" s="86"/>
      <c r="Y11" s="86"/>
      <c r="Z11" s="86"/>
      <c r="AA11" s="86"/>
      <c r="AB11" s="86"/>
      <c r="AC11" s="86"/>
      <c r="AD11" s="86"/>
      <c r="AE11" s="86"/>
      <c r="AF11" s="86"/>
      <c r="AG11" s="86"/>
      <c r="AH11" s="86"/>
      <c r="AI11" s="86"/>
      <c r="AJ11" s="86"/>
      <c r="AK11" s="86"/>
      <c r="AL11" s="87"/>
      <c r="AM11" s="108" t="s">
        <v>63</v>
      </c>
      <c r="AN11" s="109"/>
      <c r="AO11" s="109"/>
      <c r="AP11" s="109"/>
      <c r="AQ11" s="109"/>
      <c r="AR11" s="109"/>
      <c r="AS11" s="109"/>
      <c r="AT11" s="110"/>
      <c r="AU11" s="111" t="s">
        <v>64</v>
      </c>
      <c r="AV11" s="112"/>
      <c r="AW11" s="112"/>
      <c r="AX11" s="112"/>
      <c r="AY11" s="113" t="s">
        <v>65</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66</v>
      </c>
      <c r="CE11" s="120"/>
      <c r="CF11" s="120"/>
      <c r="CG11" s="120"/>
      <c r="CH11" s="120"/>
      <c r="CI11" s="120"/>
      <c r="CJ11" s="120"/>
      <c r="CK11" s="120"/>
      <c r="CL11" s="120"/>
      <c r="CM11" s="120"/>
      <c r="CN11" s="120"/>
      <c r="CO11" s="120"/>
      <c r="CP11" s="120"/>
      <c r="CQ11" s="120"/>
      <c r="CR11" s="120"/>
      <c r="CS11" s="121"/>
      <c r="CT11" s="151" t="s">
        <v>68</v>
      </c>
      <c r="CU11" s="152"/>
      <c r="CV11" s="152"/>
      <c r="CW11" s="152"/>
      <c r="CX11" s="152"/>
      <c r="CY11" s="152"/>
      <c r="CZ11" s="152"/>
      <c r="DA11" s="153"/>
      <c r="DB11" s="151" t="s">
        <v>68</v>
      </c>
      <c r="DC11" s="152"/>
      <c r="DD11" s="152"/>
      <c r="DE11" s="152"/>
      <c r="DF11" s="152"/>
      <c r="DG11" s="152"/>
      <c r="DH11" s="152"/>
      <c r="DI11" s="153"/>
      <c r="DJ11" s="63"/>
      <c r="DK11" s="63"/>
      <c r="DL11" s="63"/>
      <c r="DM11" s="63"/>
      <c r="DN11" s="63"/>
      <c r="DO11" s="63"/>
    </row>
    <row r="12" spans="1:119" ht="18.75" customHeight="1" x14ac:dyDescent="0.15">
      <c r="A12" s="65"/>
      <c r="B12" s="177" t="s">
        <v>69</v>
      </c>
      <c r="C12" s="178"/>
      <c r="D12" s="178"/>
      <c r="E12" s="178"/>
      <c r="F12" s="178"/>
      <c r="G12" s="178"/>
      <c r="H12" s="178"/>
      <c r="I12" s="178"/>
      <c r="J12" s="178"/>
      <c r="K12" s="179"/>
      <c r="L12" s="180" t="s">
        <v>70</v>
      </c>
      <c r="M12" s="181"/>
      <c r="N12" s="181"/>
      <c r="O12" s="181"/>
      <c r="P12" s="181"/>
      <c r="Q12" s="182"/>
      <c r="R12" s="183">
        <v>1194817</v>
      </c>
      <c r="S12" s="184"/>
      <c r="T12" s="184"/>
      <c r="U12" s="184"/>
      <c r="V12" s="185"/>
      <c r="W12" s="186" t="s">
        <v>26</v>
      </c>
      <c r="X12" s="112"/>
      <c r="Y12" s="112"/>
      <c r="Z12" s="112"/>
      <c r="AA12" s="112"/>
      <c r="AB12" s="187"/>
      <c r="AC12" s="188" t="s">
        <v>71</v>
      </c>
      <c r="AD12" s="189"/>
      <c r="AE12" s="189"/>
      <c r="AF12" s="189"/>
      <c r="AG12" s="190"/>
      <c r="AH12" s="188" t="s">
        <v>72</v>
      </c>
      <c r="AI12" s="189"/>
      <c r="AJ12" s="189"/>
      <c r="AK12" s="189"/>
      <c r="AL12" s="191"/>
      <c r="AM12" s="108" t="s">
        <v>73</v>
      </c>
      <c r="AN12" s="109"/>
      <c r="AO12" s="109"/>
      <c r="AP12" s="109"/>
      <c r="AQ12" s="109"/>
      <c r="AR12" s="109"/>
      <c r="AS12" s="109"/>
      <c r="AT12" s="110"/>
      <c r="AU12" s="111" t="s">
        <v>74</v>
      </c>
      <c r="AV12" s="112"/>
      <c r="AW12" s="112"/>
      <c r="AX12" s="112"/>
      <c r="AY12" s="113" t="s">
        <v>75</v>
      </c>
      <c r="AZ12" s="114"/>
      <c r="BA12" s="114"/>
      <c r="BB12" s="114"/>
      <c r="BC12" s="114"/>
      <c r="BD12" s="114"/>
      <c r="BE12" s="114"/>
      <c r="BF12" s="114"/>
      <c r="BG12" s="114"/>
      <c r="BH12" s="114"/>
      <c r="BI12" s="114"/>
      <c r="BJ12" s="114"/>
      <c r="BK12" s="114"/>
      <c r="BL12" s="114"/>
      <c r="BM12" s="115"/>
      <c r="BN12" s="116">
        <v>0</v>
      </c>
      <c r="BO12" s="117"/>
      <c r="BP12" s="117"/>
      <c r="BQ12" s="117"/>
      <c r="BR12" s="117"/>
      <c r="BS12" s="117"/>
      <c r="BT12" s="117"/>
      <c r="BU12" s="118"/>
      <c r="BV12" s="116">
        <v>370000</v>
      </c>
      <c r="BW12" s="117"/>
      <c r="BX12" s="117"/>
      <c r="BY12" s="117"/>
      <c r="BZ12" s="117"/>
      <c r="CA12" s="117"/>
      <c r="CB12" s="117"/>
      <c r="CC12" s="118"/>
      <c r="CD12" s="119" t="s">
        <v>76</v>
      </c>
      <c r="CE12" s="120"/>
      <c r="CF12" s="120"/>
      <c r="CG12" s="120"/>
      <c r="CH12" s="120"/>
      <c r="CI12" s="120"/>
      <c r="CJ12" s="120"/>
      <c r="CK12" s="120"/>
      <c r="CL12" s="120"/>
      <c r="CM12" s="120"/>
      <c r="CN12" s="120"/>
      <c r="CO12" s="120"/>
      <c r="CP12" s="120"/>
      <c r="CQ12" s="120"/>
      <c r="CR12" s="120"/>
      <c r="CS12" s="121"/>
      <c r="CT12" s="151" t="s">
        <v>68</v>
      </c>
      <c r="CU12" s="152"/>
      <c r="CV12" s="152"/>
      <c r="CW12" s="152"/>
      <c r="CX12" s="152"/>
      <c r="CY12" s="152"/>
      <c r="CZ12" s="152"/>
      <c r="DA12" s="153"/>
      <c r="DB12" s="151" t="s">
        <v>68</v>
      </c>
      <c r="DC12" s="152"/>
      <c r="DD12" s="152"/>
      <c r="DE12" s="152"/>
      <c r="DF12" s="152"/>
      <c r="DG12" s="152"/>
      <c r="DH12" s="152"/>
      <c r="DI12" s="153"/>
      <c r="DJ12" s="63"/>
      <c r="DK12" s="63"/>
      <c r="DL12" s="63"/>
      <c r="DM12" s="63"/>
      <c r="DN12" s="63"/>
      <c r="DO12" s="63"/>
    </row>
    <row r="13" spans="1:119" ht="18.75" customHeight="1" x14ac:dyDescent="0.15">
      <c r="A13" s="65"/>
      <c r="B13" s="192"/>
      <c r="C13" s="193"/>
      <c r="D13" s="193"/>
      <c r="E13" s="193"/>
      <c r="F13" s="193"/>
      <c r="G13" s="193"/>
      <c r="H13" s="193"/>
      <c r="I13" s="193"/>
      <c r="J13" s="193"/>
      <c r="K13" s="194"/>
      <c r="L13" s="195"/>
      <c r="M13" s="196" t="s">
        <v>77</v>
      </c>
      <c r="N13" s="197"/>
      <c r="O13" s="197"/>
      <c r="P13" s="197"/>
      <c r="Q13" s="198"/>
      <c r="R13" s="199">
        <v>1174790</v>
      </c>
      <c r="S13" s="200"/>
      <c r="T13" s="200"/>
      <c r="U13" s="200"/>
      <c r="V13" s="201"/>
      <c r="W13" s="130" t="s">
        <v>78</v>
      </c>
      <c r="X13" s="131"/>
      <c r="Y13" s="131"/>
      <c r="Z13" s="131"/>
      <c r="AA13" s="131"/>
      <c r="AB13" s="126"/>
      <c r="AC13" s="162">
        <v>5259</v>
      </c>
      <c r="AD13" s="163"/>
      <c r="AE13" s="163"/>
      <c r="AF13" s="163"/>
      <c r="AG13" s="202"/>
      <c r="AH13" s="162">
        <v>5442</v>
      </c>
      <c r="AI13" s="163"/>
      <c r="AJ13" s="163"/>
      <c r="AK13" s="163"/>
      <c r="AL13" s="164"/>
      <c r="AM13" s="108" t="s">
        <v>79</v>
      </c>
      <c r="AN13" s="109"/>
      <c r="AO13" s="109"/>
      <c r="AP13" s="109"/>
      <c r="AQ13" s="109"/>
      <c r="AR13" s="109"/>
      <c r="AS13" s="109"/>
      <c r="AT13" s="110"/>
      <c r="AU13" s="111" t="s">
        <v>64</v>
      </c>
      <c r="AV13" s="112"/>
      <c r="AW13" s="112"/>
      <c r="AX13" s="112"/>
      <c r="AY13" s="113" t="s">
        <v>80</v>
      </c>
      <c r="AZ13" s="114"/>
      <c r="BA13" s="114"/>
      <c r="BB13" s="114"/>
      <c r="BC13" s="114"/>
      <c r="BD13" s="114"/>
      <c r="BE13" s="114"/>
      <c r="BF13" s="114"/>
      <c r="BG13" s="114"/>
      <c r="BH13" s="114"/>
      <c r="BI13" s="114"/>
      <c r="BJ13" s="114"/>
      <c r="BK13" s="114"/>
      <c r="BL13" s="114"/>
      <c r="BM13" s="115"/>
      <c r="BN13" s="116">
        <v>1397200</v>
      </c>
      <c r="BO13" s="117"/>
      <c r="BP13" s="117"/>
      <c r="BQ13" s="117"/>
      <c r="BR13" s="117"/>
      <c r="BS13" s="117"/>
      <c r="BT13" s="117"/>
      <c r="BU13" s="118"/>
      <c r="BV13" s="116">
        <v>711204</v>
      </c>
      <c r="BW13" s="117"/>
      <c r="BX13" s="117"/>
      <c r="BY13" s="117"/>
      <c r="BZ13" s="117"/>
      <c r="CA13" s="117"/>
      <c r="CB13" s="117"/>
      <c r="CC13" s="118"/>
      <c r="CD13" s="119" t="s">
        <v>81</v>
      </c>
      <c r="CE13" s="120"/>
      <c r="CF13" s="120"/>
      <c r="CG13" s="120"/>
      <c r="CH13" s="120"/>
      <c r="CI13" s="120"/>
      <c r="CJ13" s="120"/>
      <c r="CK13" s="120"/>
      <c r="CL13" s="120"/>
      <c r="CM13" s="120"/>
      <c r="CN13" s="120"/>
      <c r="CO13" s="120"/>
      <c r="CP13" s="120"/>
      <c r="CQ13" s="120"/>
      <c r="CR13" s="120"/>
      <c r="CS13" s="121"/>
      <c r="CT13" s="122">
        <v>11.7</v>
      </c>
      <c r="CU13" s="123"/>
      <c r="CV13" s="123"/>
      <c r="CW13" s="123"/>
      <c r="CX13" s="123"/>
      <c r="CY13" s="123"/>
      <c r="CZ13" s="123"/>
      <c r="DA13" s="124"/>
      <c r="DB13" s="122">
        <v>12.4</v>
      </c>
      <c r="DC13" s="123"/>
      <c r="DD13" s="123"/>
      <c r="DE13" s="123"/>
      <c r="DF13" s="123"/>
      <c r="DG13" s="123"/>
      <c r="DH13" s="123"/>
      <c r="DI13" s="124"/>
      <c r="DJ13" s="63"/>
      <c r="DK13" s="63"/>
      <c r="DL13" s="63"/>
      <c r="DM13" s="63"/>
      <c r="DN13" s="63"/>
      <c r="DO13" s="63"/>
    </row>
    <row r="14" spans="1:119" ht="18.75" customHeight="1" thickBot="1" x14ac:dyDescent="0.2">
      <c r="A14" s="65"/>
      <c r="B14" s="192"/>
      <c r="C14" s="193"/>
      <c r="D14" s="193"/>
      <c r="E14" s="193"/>
      <c r="F14" s="193"/>
      <c r="G14" s="193"/>
      <c r="H14" s="193"/>
      <c r="I14" s="193"/>
      <c r="J14" s="193"/>
      <c r="K14" s="194"/>
      <c r="L14" s="203" t="s">
        <v>82</v>
      </c>
      <c r="M14" s="204"/>
      <c r="N14" s="204"/>
      <c r="O14" s="204"/>
      <c r="P14" s="204"/>
      <c r="Q14" s="205"/>
      <c r="R14" s="199">
        <v>1195775</v>
      </c>
      <c r="S14" s="200"/>
      <c r="T14" s="200"/>
      <c r="U14" s="200"/>
      <c r="V14" s="201"/>
      <c r="W14" s="88"/>
      <c r="X14" s="89"/>
      <c r="Y14" s="89"/>
      <c r="Z14" s="89"/>
      <c r="AA14" s="89"/>
      <c r="AB14" s="104"/>
      <c r="AC14" s="206">
        <v>1</v>
      </c>
      <c r="AD14" s="207"/>
      <c r="AE14" s="207"/>
      <c r="AF14" s="207"/>
      <c r="AG14" s="208"/>
      <c r="AH14" s="206">
        <v>1</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83</v>
      </c>
      <c r="CE14" s="211"/>
      <c r="CF14" s="211"/>
      <c r="CG14" s="211"/>
      <c r="CH14" s="211"/>
      <c r="CI14" s="211"/>
      <c r="CJ14" s="211"/>
      <c r="CK14" s="211"/>
      <c r="CL14" s="211"/>
      <c r="CM14" s="211"/>
      <c r="CN14" s="211"/>
      <c r="CO14" s="211"/>
      <c r="CP14" s="211"/>
      <c r="CQ14" s="211"/>
      <c r="CR14" s="211"/>
      <c r="CS14" s="212"/>
      <c r="CT14" s="213">
        <v>174.7</v>
      </c>
      <c r="CU14" s="214"/>
      <c r="CV14" s="214"/>
      <c r="CW14" s="214"/>
      <c r="CX14" s="214"/>
      <c r="CY14" s="214"/>
      <c r="CZ14" s="214"/>
      <c r="DA14" s="215"/>
      <c r="DB14" s="213">
        <v>183.7</v>
      </c>
      <c r="DC14" s="214"/>
      <c r="DD14" s="214"/>
      <c r="DE14" s="214"/>
      <c r="DF14" s="214"/>
      <c r="DG14" s="214"/>
      <c r="DH14" s="214"/>
      <c r="DI14" s="215"/>
      <c r="DJ14" s="63"/>
      <c r="DK14" s="63"/>
      <c r="DL14" s="63"/>
      <c r="DM14" s="63"/>
      <c r="DN14" s="63"/>
      <c r="DO14" s="63"/>
    </row>
    <row r="15" spans="1:119" ht="18.75" customHeight="1" x14ac:dyDescent="0.15">
      <c r="A15" s="65"/>
      <c r="B15" s="192"/>
      <c r="C15" s="193"/>
      <c r="D15" s="193"/>
      <c r="E15" s="193"/>
      <c r="F15" s="193"/>
      <c r="G15" s="193"/>
      <c r="H15" s="193"/>
      <c r="I15" s="193"/>
      <c r="J15" s="193"/>
      <c r="K15" s="194"/>
      <c r="L15" s="195"/>
      <c r="M15" s="196" t="s">
        <v>77</v>
      </c>
      <c r="N15" s="197"/>
      <c r="O15" s="197"/>
      <c r="P15" s="197"/>
      <c r="Q15" s="198"/>
      <c r="R15" s="199">
        <v>1175424</v>
      </c>
      <c r="S15" s="200"/>
      <c r="T15" s="200"/>
      <c r="U15" s="200"/>
      <c r="V15" s="201"/>
      <c r="W15" s="130" t="s">
        <v>84</v>
      </c>
      <c r="X15" s="131"/>
      <c r="Y15" s="131"/>
      <c r="Z15" s="131"/>
      <c r="AA15" s="131"/>
      <c r="AB15" s="126"/>
      <c r="AC15" s="162">
        <v>123553</v>
      </c>
      <c r="AD15" s="163"/>
      <c r="AE15" s="163"/>
      <c r="AF15" s="163"/>
      <c r="AG15" s="202"/>
      <c r="AH15" s="162">
        <v>114782</v>
      </c>
      <c r="AI15" s="163"/>
      <c r="AJ15" s="163"/>
      <c r="AK15" s="163"/>
      <c r="AL15" s="164"/>
      <c r="AM15" s="108"/>
      <c r="AN15" s="109"/>
      <c r="AO15" s="109"/>
      <c r="AP15" s="109"/>
      <c r="AQ15" s="109"/>
      <c r="AR15" s="109"/>
      <c r="AS15" s="109"/>
      <c r="AT15" s="110"/>
      <c r="AU15" s="111"/>
      <c r="AV15" s="112"/>
      <c r="AW15" s="112"/>
      <c r="AX15" s="112"/>
      <c r="AY15" s="91" t="s">
        <v>85</v>
      </c>
      <c r="AZ15" s="92"/>
      <c r="BA15" s="92"/>
      <c r="BB15" s="92"/>
      <c r="BC15" s="92"/>
      <c r="BD15" s="92"/>
      <c r="BE15" s="92"/>
      <c r="BF15" s="92"/>
      <c r="BG15" s="92"/>
      <c r="BH15" s="92"/>
      <c r="BI15" s="92"/>
      <c r="BJ15" s="92"/>
      <c r="BK15" s="92"/>
      <c r="BL15" s="92"/>
      <c r="BM15" s="93"/>
      <c r="BN15" s="94">
        <v>209642353</v>
      </c>
      <c r="BO15" s="95"/>
      <c r="BP15" s="95"/>
      <c r="BQ15" s="95"/>
      <c r="BR15" s="95"/>
      <c r="BS15" s="95"/>
      <c r="BT15" s="95"/>
      <c r="BU15" s="96"/>
      <c r="BV15" s="94">
        <v>202560510</v>
      </c>
      <c r="BW15" s="95"/>
      <c r="BX15" s="95"/>
      <c r="BY15" s="95"/>
      <c r="BZ15" s="95"/>
      <c r="CA15" s="95"/>
      <c r="CB15" s="95"/>
      <c r="CC15" s="96"/>
      <c r="CD15" s="216" t="s">
        <v>86</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x14ac:dyDescent="0.15">
      <c r="A16" s="65"/>
      <c r="B16" s="192"/>
      <c r="C16" s="193"/>
      <c r="D16" s="193"/>
      <c r="E16" s="193"/>
      <c r="F16" s="193"/>
      <c r="G16" s="193"/>
      <c r="H16" s="193"/>
      <c r="I16" s="193"/>
      <c r="J16" s="193"/>
      <c r="K16" s="194"/>
      <c r="L16" s="203" t="s">
        <v>87</v>
      </c>
      <c r="M16" s="222"/>
      <c r="N16" s="222"/>
      <c r="O16" s="222"/>
      <c r="P16" s="222"/>
      <c r="Q16" s="223"/>
      <c r="R16" s="224" t="s">
        <v>88</v>
      </c>
      <c r="S16" s="225"/>
      <c r="T16" s="225"/>
      <c r="U16" s="225"/>
      <c r="V16" s="226"/>
      <c r="W16" s="88"/>
      <c r="X16" s="89"/>
      <c r="Y16" s="89"/>
      <c r="Z16" s="89"/>
      <c r="AA16" s="89"/>
      <c r="AB16" s="104"/>
      <c r="AC16" s="206">
        <v>22.6</v>
      </c>
      <c r="AD16" s="207"/>
      <c r="AE16" s="207"/>
      <c r="AF16" s="207"/>
      <c r="AG16" s="208"/>
      <c r="AH16" s="206">
        <v>21.7</v>
      </c>
      <c r="AI16" s="207"/>
      <c r="AJ16" s="207"/>
      <c r="AK16" s="207"/>
      <c r="AL16" s="209"/>
      <c r="AM16" s="108"/>
      <c r="AN16" s="109"/>
      <c r="AO16" s="109"/>
      <c r="AP16" s="109"/>
      <c r="AQ16" s="109"/>
      <c r="AR16" s="109"/>
      <c r="AS16" s="109"/>
      <c r="AT16" s="110"/>
      <c r="AU16" s="111"/>
      <c r="AV16" s="112"/>
      <c r="AW16" s="112"/>
      <c r="AX16" s="112"/>
      <c r="AY16" s="113" t="s">
        <v>89</v>
      </c>
      <c r="AZ16" s="114"/>
      <c r="BA16" s="114"/>
      <c r="BB16" s="114"/>
      <c r="BC16" s="114"/>
      <c r="BD16" s="114"/>
      <c r="BE16" s="114"/>
      <c r="BF16" s="114"/>
      <c r="BG16" s="114"/>
      <c r="BH16" s="114"/>
      <c r="BI16" s="114"/>
      <c r="BJ16" s="114"/>
      <c r="BK16" s="114"/>
      <c r="BL16" s="114"/>
      <c r="BM16" s="115"/>
      <c r="BN16" s="116">
        <v>253477996</v>
      </c>
      <c r="BO16" s="117"/>
      <c r="BP16" s="117"/>
      <c r="BQ16" s="117"/>
      <c r="BR16" s="117"/>
      <c r="BS16" s="117"/>
      <c r="BT16" s="117"/>
      <c r="BU16" s="118"/>
      <c r="BV16" s="116">
        <v>246783968</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x14ac:dyDescent="0.2">
      <c r="A17" s="65"/>
      <c r="B17" s="230"/>
      <c r="C17" s="231"/>
      <c r="D17" s="231"/>
      <c r="E17" s="231"/>
      <c r="F17" s="231"/>
      <c r="G17" s="231"/>
      <c r="H17" s="231"/>
      <c r="I17" s="231"/>
      <c r="J17" s="231"/>
      <c r="K17" s="232"/>
      <c r="L17" s="233"/>
      <c r="M17" s="234" t="s">
        <v>90</v>
      </c>
      <c r="N17" s="235"/>
      <c r="O17" s="235"/>
      <c r="P17" s="235"/>
      <c r="Q17" s="236"/>
      <c r="R17" s="224" t="s">
        <v>88</v>
      </c>
      <c r="S17" s="225"/>
      <c r="T17" s="225"/>
      <c r="U17" s="225"/>
      <c r="V17" s="226"/>
      <c r="W17" s="130" t="s">
        <v>91</v>
      </c>
      <c r="X17" s="131"/>
      <c r="Y17" s="131"/>
      <c r="Z17" s="131"/>
      <c r="AA17" s="131"/>
      <c r="AB17" s="126"/>
      <c r="AC17" s="162">
        <v>417528</v>
      </c>
      <c r="AD17" s="163"/>
      <c r="AE17" s="163"/>
      <c r="AF17" s="163"/>
      <c r="AG17" s="202"/>
      <c r="AH17" s="162">
        <v>409570</v>
      </c>
      <c r="AI17" s="163"/>
      <c r="AJ17" s="163"/>
      <c r="AK17" s="163"/>
      <c r="AL17" s="164"/>
      <c r="AM17" s="108"/>
      <c r="AN17" s="109"/>
      <c r="AO17" s="109"/>
      <c r="AP17" s="109"/>
      <c r="AQ17" s="109"/>
      <c r="AR17" s="109"/>
      <c r="AS17" s="109"/>
      <c r="AT17" s="110"/>
      <c r="AU17" s="111"/>
      <c r="AV17" s="112"/>
      <c r="AW17" s="112"/>
      <c r="AX17" s="112"/>
      <c r="AY17" s="113" t="s">
        <v>92</v>
      </c>
      <c r="AZ17" s="114"/>
      <c r="BA17" s="114"/>
      <c r="BB17" s="114"/>
      <c r="BC17" s="114"/>
      <c r="BD17" s="114"/>
      <c r="BE17" s="114"/>
      <c r="BF17" s="114"/>
      <c r="BG17" s="114"/>
      <c r="BH17" s="114"/>
      <c r="BI17" s="114"/>
      <c r="BJ17" s="114"/>
      <c r="BK17" s="114"/>
      <c r="BL17" s="114"/>
      <c r="BM17" s="115"/>
      <c r="BN17" s="116">
        <v>262182016</v>
      </c>
      <c r="BO17" s="117"/>
      <c r="BP17" s="117"/>
      <c r="BQ17" s="117"/>
      <c r="BR17" s="117"/>
      <c r="BS17" s="117"/>
      <c r="BT17" s="117"/>
      <c r="BU17" s="118"/>
      <c r="BV17" s="116">
        <v>254618431</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x14ac:dyDescent="0.2">
      <c r="A18" s="65"/>
      <c r="B18" s="237" t="s">
        <v>93</v>
      </c>
      <c r="C18" s="154"/>
      <c r="D18" s="154"/>
      <c r="E18" s="238"/>
      <c r="F18" s="238"/>
      <c r="G18" s="238"/>
      <c r="H18" s="238"/>
      <c r="I18" s="238"/>
      <c r="J18" s="238"/>
      <c r="K18" s="238"/>
      <c r="L18" s="239">
        <v>906.69</v>
      </c>
      <c r="M18" s="239"/>
      <c r="N18" s="239"/>
      <c r="O18" s="239"/>
      <c r="P18" s="239"/>
      <c r="Q18" s="239"/>
      <c r="R18" s="240"/>
      <c r="S18" s="240"/>
      <c r="T18" s="240"/>
      <c r="U18" s="240"/>
      <c r="V18" s="241"/>
      <c r="W18" s="146"/>
      <c r="X18" s="147"/>
      <c r="Y18" s="147"/>
      <c r="Z18" s="147"/>
      <c r="AA18" s="147"/>
      <c r="AB18" s="142"/>
      <c r="AC18" s="242">
        <v>76.400000000000006</v>
      </c>
      <c r="AD18" s="243"/>
      <c r="AE18" s="243"/>
      <c r="AF18" s="243"/>
      <c r="AG18" s="244"/>
      <c r="AH18" s="242">
        <v>77.3</v>
      </c>
      <c r="AI18" s="243"/>
      <c r="AJ18" s="243"/>
      <c r="AK18" s="243"/>
      <c r="AL18" s="245"/>
      <c r="AM18" s="108"/>
      <c r="AN18" s="109"/>
      <c r="AO18" s="109"/>
      <c r="AP18" s="109"/>
      <c r="AQ18" s="109"/>
      <c r="AR18" s="109"/>
      <c r="AS18" s="109"/>
      <c r="AT18" s="110"/>
      <c r="AU18" s="111"/>
      <c r="AV18" s="112"/>
      <c r="AW18" s="112"/>
      <c r="AX18" s="112"/>
      <c r="AY18" s="113" t="s">
        <v>94</v>
      </c>
      <c r="AZ18" s="114"/>
      <c r="BA18" s="114"/>
      <c r="BB18" s="114"/>
      <c r="BC18" s="114"/>
      <c r="BD18" s="114"/>
      <c r="BE18" s="114"/>
      <c r="BF18" s="114"/>
      <c r="BG18" s="114"/>
      <c r="BH18" s="114"/>
      <c r="BI18" s="114"/>
      <c r="BJ18" s="114"/>
      <c r="BK18" s="114"/>
      <c r="BL18" s="114"/>
      <c r="BM18" s="115"/>
      <c r="BN18" s="116">
        <v>334436134</v>
      </c>
      <c r="BO18" s="117"/>
      <c r="BP18" s="117"/>
      <c r="BQ18" s="117"/>
      <c r="BR18" s="117"/>
      <c r="BS18" s="117"/>
      <c r="BT18" s="117"/>
      <c r="BU18" s="118"/>
      <c r="BV18" s="116">
        <v>331165423</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x14ac:dyDescent="0.2">
      <c r="A19" s="65"/>
      <c r="B19" s="237" t="s">
        <v>95</v>
      </c>
      <c r="C19" s="154"/>
      <c r="D19" s="154"/>
      <c r="E19" s="238"/>
      <c r="F19" s="238"/>
      <c r="G19" s="238"/>
      <c r="H19" s="238"/>
      <c r="I19" s="238"/>
      <c r="J19" s="238"/>
      <c r="K19" s="238"/>
      <c r="L19" s="246">
        <v>1324</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96</v>
      </c>
      <c r="AZ19" s="114"/>
      <c r="BA19" s="114"/>
      <c r="BB19" s="114"/>
      <c r="BC19" s="114"/>
      <c r="BD19" s="114"/>
      <c r="BE19" s="114"/>
      <c r="BF19" s="114"/>
      <c r="BG19" s="114"/>
      <c r="BH19" s="114"/>
      <c r="BI19" s="114"/>
      <c r="BJ19" s="114"/>
      <c r="BK19" s="114"/>
      <c r="BL19" s="114"/>
      <c r="BM19" s="115"/>
      <c r="BN19" s="116">
        <v>379592505</v>
      </c>
      <c r="BO19" s="117"/>
      <c r="BP19" s="117"/>
      <c r="BQ19" s="117"/>
      <c r="BR19" s="117"/>
      <c r="BS19" s="117"/>
      <c r="BT19" s="117"/>
      <c r="BU19" s="118"/>
      <c r="BV19" s="116">
        <v>363637324</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x14ac:dyDescent="0.2">
      <c r="A20" s="65"/>
      <c r="B20" s="237" t="s">
        <v>97</v>
      </c>
      <c r="C20" s="154"/>
      <c r="D20" s="154"/>
      <c r="E20" s="238"/>
      <c r="F20" s="238"/>
      <c r="G20" s="238"/>
      <c r="H20" s="238"/>
      <c r="I20" s="238"/>
      <c r="J20" s="238"/>
      <c r="K20" s="238"/>
      <c r="L20" s="246">
        <v>555123</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x14ac:dyDescent="0.15">
      <c r="A21" s="65"/>
      <c r="B21" s="257" t="s">
        <v>98</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x14ac:dyDescent="0.2">
      <c r="A22" s="65"/>
      <c r="B22" s="260" t="s">
        <v>99</v>
      </c>
      <c r="C22" s="261"/>
      <c r="D22" s="262"/>
      <c r="E22" s="128" t="s">
        <v>26</v>
      </c>
      <c r="F22" s="131"/>
      <c r="G22" s="131"/>
      <c r="H22" s="131"/>
      <c r="I22" s="131"/>
      <c r="J22" s="131"/>
      <c r="K22" s="126"/>
      <c r="L22" s="128" t="s">
        <v>100</v>
      </c>
      <c r="M22" s="131"/>
      <c r="N22" s="131"/>
      <c r="O22" s="131"/>
      <c r="P22" s="126"/>
      <c r="Q22" s="263" t="s">
        <v>101</v>
      </c>
      <c r="R22" s="264"/>
      <c r="S22" s="264"/>
      <c r="T22" s="264"/>
      <c r="U22" s="264"/>
      <c r="V22" s="265"/>
      <c r="W22" s="266" t="s">
        <v>102</v>
      </c>
      <c r="X22" s="261"/>
      <c r="Y22" s="262"/>
      <c r="Z22" s="128" t="s">
        <v>26</v>
      </c>
      <c r="AA22" s="131"/>
      <c r="AB22" s="131"/>
      <c r="AC22" s="131"/>
      <c r="AD22" s="131"/>
      <c r="AE22" s="131"/>
      <c r="AF22" s="131"/>
      <c r="AG22" s="126"/>
      <c r="AH22" s="267" t="s">
        <v>103</v>
      </c>
      <c r="AI22" s="131"/>
      <c r="AJ22" s="131"/>
      <c r="AK22" s="131"/>
      <c r="AL22" s="126"/>
      <c r="AM22" s="267" t="s">
        <v>104</v>
      </c>
      <c r="AN22" s="268"/>
      <c r="AO22" s="268"/>
      <c r="AP22" s="268"/>
      <c r="AQ22" s="268"/>
      <c r="AR22" s="269"/>
      <c r="AS22" s="263" t="s">
        <v>101</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x14ac:dyDescent="0.15">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105</v>
      </c>
      <c r="AZ23" s="92"/>
      <c r="BA23" s="92"/>
      <c r="BB23" s="92"/>
      <c r="BC23" s="92"/>
      <c r="BD23" s="92"/>
      <c r="BE23" s="92"/>
      <c r="BF23" s="92"/>
      <c r="BG23" s="92"/>
      <c r="BH23" s="92"/>
      <c r="BI23" s="92"/>
      <c r="BJ23" s="92"/>
      <c r="BK23" s="92"/>
      <c r="BL23" s="92"/>
      <c r="BM23" s="93"/>
      <c r="BN23" s="116">
        <v>1080421644</v>
      </c>
      <c r="BO23" s="117"/>
      <c r="BP23" s="117"/>
      <c r="BQ23" s="117"/>
      <c r="BR23" s="117"/>
      <c r="BS23" s="117"/>
      <c r="BT23" s="117"/>
      <c r="BU23" s="118"/>
      <c r="BV23" s="116">
        <v>1049050888</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x14ac:dyDescent="0.2">
      <c r="A24" s="65"/>
      <c r="B24" s="277"/>
      <c r="C24" s="278"/>
      <c r="D24" s="279"/>
      <c r="E24" s="161" t="s">
        <v>106</v>
      </c>
      <c r="F24" s="109"/>
      <c r="G24" s="109"/>
      <c r="H24" s="109"/>
      <c r="I24" s="109"/>
      <c r="J24" s="109"/>
      <c r="K24" s="110"/>
      <c r="L24" s="162">
        <v>1</v>
      </c>
      <c r="M24" s="163"/>
      <c r="N24" s="163"/>
      <c r="O24" s="163"/>
      <c r="P24" s="202"/>
      <c r="Q24" s="162">
        <v>12445</v>
      </c>
      <c r="R24" s="163"/>
      <c r="S24" s="163"/>
      <c r="T24" s="163"/>
      <c r="U24" s="163"/>
      <c r="V24" s="202"/>
      <c r="W24" s="283"/>
      <c r="X24" s="278"/>
      <c r="Y24" s="279"/>
      <c r="Z24" s="161" t="s">
        <v>107</v>
      </c>
      <c r="AA24" s="109"/>
      <c r="AB24" s="109"/>
      <c r="AC24" s="109"/>
      <c r="AD24" s="109"/>
      <c r="AE24" s="109"/>
      <c r="AF24" s="109"/>
      <c r="AG24" s="110"/>
      <c r="AH24" s="162">
        <v>7844</v>
      </c>
      <c r="AI24" s="163"/>
      <c r="AJ24" s="163"/>
      <c r="AK24" s="163"/>
      <c r="AL24" s="202"/>
      <c r="AM24" s="162">
        <v>23994796</v>
      </c>
      <c r="AN24" s="163"/>
      <c r="AO24" s="163"/>
      <c r="AP24" s="163"/>
      <c r="AQ24" s="163"/>
      <c r="AR24" s="202"/>
      <c r="AS24" s="162">
        <v>3059</v>
      </c>
      <c r="AT24" s="163"/>
      <c r="AU24" s="163"/>
      <c r="AV24" s="163"/>
      <c r="AW24" s="163"/>
      <c r="AX24" s="164"/>
      <c r="AY24" s="271" t="s">
        <v>108</v>
      </c>
      <c r="AZ24" s="272"/>
      <c r="BA24" s="272"/>
      <c r="BB24" s="272"/>
      <c r="BC24" s="272"/>
      <c r="BD24" s="272"/>
      <c r="BE24" s="272"/>
      <c r="BF24" s="272"/>
      <c r="BG24" s="272"/>
      <c r="BH24" s="272"/>
      <c r="BI24" s="272"/>
      <c r="BJ24" s="272"/>
      <c r="BK24" s="272"/>
      <c r="BL24" s="272"/>
      <c r="BM24" s="273"/>
      <c r="BN24" s="116">
        <v>133912799</v>
      </c>
      <c r="BO24" s="117"/>
      <c r="BP24" s="117"/>
      <c r="BQ24" s="117"/>
      <c r="BR24" s="117"/>
      <c r="BS24" s="117"/>
      <c r="BT24" s="117"/>
      <c r="BU24" s="118"/>
      <c r="BV24" s="116">
        <v>137741015</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x14ac:dyDescent="0.15">
      <c r="A25" s="65"/>
      <c r="B25" s="277"/>
      <c r="C25" s="278"/>
      <c r="D25" s="279"/>
      <c r="E25" s="161" t="s">
        <v>109</v>
      </c>
      <c r="F25" s="109"/>
      <c r="G25" s="109"/>
      <c r="H25" s="109"/>
      <c r="I25" s="109"/>
      <c r="J25" s="109"/>
      <c r="K25" s="110"/>
      <c r="L25" s="162">
        <v>2</v>
      </c>
      <c r="M25" s="163"/>
      <c r="N25" s="163"/>
      <c r="O25" s="163"/>
      <c r="P25" s="202"/>
      <c r="Q25" s="162">
        <v>9975</v>
      </c>
      <c r="R25" s="163"/>
      <c r="S25" s="163"/>
      <c r="T25" s="163"/>
      <c r="U25" s="163"/>
      <c r="V25" s="202"/>
      <c r="W25" s="283"/>
      <c r="X25" s="278"/>
      <c r="Y25" s="279"/>
      <c r="Z25" s="161" t="s">
        <v>110</v>
      </c>
      <c r="AA25" s="109"/>
      <c r="AB25" s="109"/>
      <c r="AC25" s="109"/>
      <c r="AD25" s="109"/>
      <c r="AE25" s="109"/>
      <c r="AF25" s="109"/>
      <c r="AG25" s="110"/>
      <c r="AH25" s="162">
        <v>1347</v>
      </c>
      <c r="AI25" s="163"/>
      <c r="AJ25" s="163"/>
      <c r="AK25" s="163"/>
      <c r="AL25" s="202"/>
      <c r="AM25" s="162">
        <v>3775641</v>
      </c>
      <c r="AN25" s="163"/>
      <c r="AO25" s="163"/>
      <c r="AP25" s="163"/>
      <c r="AQ25" s="163"/>
      <c r="AR25" s="202"/>
      <c r="AS25" s="162">
        <v>2803</v>
      </c>
      <c r="AT25" s="163"/>
      <c r="AU25" s="163"/>
      <c r="AV25" s="163"/>
      <c r="AW25" s="163"/>
      <c r="AX25" s="164"/>
      <c r="AY25" s="91" t="s">
        <v>111</v>
      </c>
      <c r="AZ25" s="92"/>
      <c r="BA25" s="92"/>
      <c r="BB25" s="92"/>
      <c r="BC25" s="92"/>
      <c r="BD25" s="92"/>
      <c r="BE25" s="92"/>
      <c r="BF25" s="92"/>
      <c r="BG25" s="92"/>
      <c r="BH25" s="92"/>
      <c r="BI25" s="92"/>
      <c r="BJ25" s="92"/>
      <c r="BK25" s="92"/>
      <c r="BL25" s="92"/>
      <c r="BM25" s="93"/>
      <c r="BN25" s="94">
        <v>116353375</v>
      </c>
      <c r="BO25" s="95"/>
      <c r="BP25" s="95"/>
      <c r="BQ25" s="95"/>
      <c r="BR25" s="95"/>
      <c r="BS25" s="95"/>
      <c r="BT25" s="95"/>
      <c r="BU25" s="96"/>
      <c r="BV25" s="94">
        <v>122294314</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x14ac:dyDescent="0.15">
      <c r="A26" s="65"/>
      <c r="B26" s="277"/>
      <c r="C26" s="278"/>
      <c r="D26" s="279"/>
      <c r="E26" s="161" t="s">
        <v>112</v>
      </c>
      <c r="F26" s="109"/>
      <c r="G26" s="109"/>
      <c r="H26" s="109"/>
      <c r="I26" s="109"/>
      <c r="J26" s="109"/>
      <c r="K26" s="110"/>
      <c r="L26" s="162">
        <v>1</v>
      </c>
      <c r="M26" s="163"/>
      <c r="N26" s="163"/>
      <c r="O26" s="163"/>
      <c r="P26" s="202"/>
      <c r="Q26" s="162">
        <v>7505</v>
      </c>
      <c r="R26" s="163"/>
      <c r="S26" s="163"/>
      <c r="T26" s="163"/>
      <c r="U26" s="163"/>
      <c r="V26" s="202"/>
      <c r="W26" s="283"/>
      <c r="X26" s="278"/>
      <c r="Y26" s="279"/>
      <c r="Z26" s="161" t="s">
        <v>113</v>
      </c>
      <c r="AA26" s="288"/>
      <c r="AB26" s="288"/>
      <c r="AC26" s="288"/>
      <c r="AD26" s="288"/>
      <c r="AE26" s="288"/>
      <c r="AF26" s="288"/>
      <c r="AG26" s="289"/>
      <c r="AH26" s="162">
        <v>534</v>
      </c>
      <c r="AI26" s="163"/>
      <c r="AJ26" s="163"/>
      <c r="AK26" s="163"/>
      <c r="AL26" s="202"/>
      <c r="AM26" s="162">
        <v>1816668</v>
      </c>
      <c r="AN26" s="163"/>
      <c r="AO26" s="163"/>
      <c r="AP26" s="163"/>
      <c r="AQ26" s="163"/>
      <c r="AR26" s="202"/>
      <c r="AS26" s="162">
        <v>3402</v>
      </c>
      <c r="AT26" s="163"/>
      <c r="AU26" s="163"/>
      <c r="AV26" s="163"/>
      <c r="AW26" s="163"/>
      <c r="AX26" s="164"/>
      <c r="AY26" s="119" t="s">
        <v>114</v>
      </c>
      <c r="AZ26" s="120"/>
      <c r="BA26" s="120"/>
      <c r="BB26" s="120"/>
      <c r="BC26" s="120"/>
      <c r="BD26" s="120"/>
      <c r="BE26" s="120"/>
      <c r="BF26" s="120"/>
      <c r="BG26" s="120"/>
      <c r="BH26" s="120"/>
      <c r="BI26" s="120"/>
      <c r="BJ26" s="120"/>
      <c r="BK26" s="120"/>
      <c r="BL26" s="120"/>
      <c r="BM26" s="121"/>
      <c r="BN26" s="116">
        <v>3075426</v>
      </c>
      <c r="BO26" s="117"/>
      <c r="BP26" s="117"/>
      <c r="BQ26" s="117"/>
      <c r="BR26" s="117"/>
      <c r="BS26" s="117"/>
      <c r="BT26" s="117"/>
      <c r="BU26" s="118"/>
      <c r="BV26" s="116">
        <v>3322896</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x14ac:dyDescent="0.2">
      <c r="A27" s="65"/>
      <c r="B27" s="277"/>
      <c r="C27" s="278"/>
      <c r="D27" s="279"/>
      <c r="E27" s="161" t="s">
        <v>115</v>
      </c>
      <c r="F27" s="109"/>
      <c r="G27" s="109"/>
      <c r="H27" s="109"/>
      <c r="I27" s="109"/>
      <c r="J27" s="109"/>
      <c r="K27" s="110"/>
      <c r="L27" s="162">
        <v>1</v>
      </c>
      <c r="M27" s="163"/>
      <c r="N27" s="163"/>
      <c r="O27" s="163"/>
      <c r="P27" s="202"/>
      <c r="Q27" s="162">
        <v>10600</v>
      </c>
      <c r="R27" s="163"/>
      <c r="S27" s="163"/>
      <c r="T27" s="163"/>
      <c r="U27" s="163"/>
      <c r="V27" s="202"/>
      <c r="W27" s="283"/>
      <c r="X27" s="278"/>
      <c r="Y27" s="279"/>
      <c r="Z27" s="161" t="s">
        <v>116</v>
      </c>
      <c r="AA27" s="109"/>
      <c r="AB27" s="109"/>
      <c r="AC27" s="109"/>
      <c r="AD27" s="109"/>
      <c r="AE27" s="109"/>
      <c r="AF27" s="109"/>
      <c r="AG27" s="110"/>
      <c r="AH27" s="162">
        <v>5897</v>
      </c>
      <c r="AI27" s="163"/>
      <c r="AJ27" s="163"/>
      <c r="AK27" s="163"/>
      <c r="AL27" s="202"/>
      <c r="AM27" s="162">
        <v>20282733</v>
      </c>
      <c r="AN27" s="163"/>
      <c r="AO27" s="163"/>
      <c r="AP27" s="163"/>
      <c r="AQ27" s="163"/>
      <c r="AR27" s="202"/>
      <c r="AS27" s="162">
        <v>3440</v>
      </c>
      <c r="AT27" s="163"/>
      <c r="AU27" s="163"/>
      <c r="AV27" s="163"/>
      <c r="AW27" s="163"/>
      <c r="AX27" s="164"/>
      <c r="AY27" s="210" t="s">
        <v>117</v>
      </c>
      <c r="AZ27" s="211"/>
      <c r="BA27" s="211"/>
      <c r="BB27" s="211"/>
      <c r="BC27" s="211"/>
      <c r="BD27" s="211"/>
      <c r="BE27" s="211"/>
      <c r="BF27" s="211"/>
      <c r="BG27" s="211"/>
      <c r="BH27" s="211"/>
      <c r="BI27" s="211"/>
      <c r="BJ27" s="211"/>
      <c r="BK27" s="211"/>
      <c r="BL27" s="211"/>
      <c r="BM27" s="212"/>
      <c r="BN27" s="274" t="s">
        <v>118</v>
      </c>
      <c r="BO27" s="275"/>
      <c r="BP27" s="275"/>
      <c r="BQ27" s="275"/>
      <c r="BR27" s="275"/>
      <c r="BS27" s="275"/>
      <c r="BT27" s="275"/>
      <c r="BU27" s="276"/>
      <c r="BV27" s="274" t="s">
        <v>68</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x14ac:dyDescent="0.15">
      <c r="A28" s="65"/>
      <c r="B28" s="277"/>
      <c r="C28" s="278"/>
      <c r="D28" s="279"/>
      <c r="E28" s="161" t="s">
        <v>119</v>
      </c>
      <c r="F28" s="109"/>
      <c r="G28" s="109"/>
      <c r="H28" s="109"/>
      <c r="I28" s="109"/>
      <c r="J28" s="109"/>
      <c r="K28" s="110"/>
      <c r="L28" s="162">
        <v>1</v>
      </c>
      <c r="M28" s="163"/>
      <c r="N28" s="163"/>
      <c r="O28" s="163"/>
      <c r="P28" s="202"/>
      <c r="Q28" s="162">
        <v>9300</v>
      </c>
      <c r="R28" s="163"/>
      <c r="S28" s="163"/>
      <c r="T28" s="163"/>
      <c r="U28" s="163"/>
      <c r="V28" s="202"/>
      <c r="W28" s="283"/>
      <c r="X28" s="278"/>
      <c r="Y28" s="279"/>
      <c r="Z28" s="161" t="s">
        <v>120</v>
      </c>
      <c r="AA28" s="109"/>
      <c r="AB28" s="109"/>
      <c r="AC28" s="109"/>
      <c r="AD28" s="109"/>
      <c r="AE28" s="109"/>
      <c r="AF28" s="109"/>
      <c r="AG28" s="110"/>
      <c r="AH28" s="162">
        <v>562</v>
      </c>
      <c r="AI28" s="163"/>
      <c r="AJ28" s="163"/>
      <c r="AK28" s="163"/>
      <c r="AL28" s="202"/>
      <c r="AM28" s="162">
        <v>1710166</v>
      </c>
      <c r="AN28" s="163"/>
      <c r="AO28" s="163"/>
      <c r="AP28" s="163"/>
      <c r="AQ28" s="163"/>
      <c r="AR28" s="202"/>
      <c r="AS28" s="162">
        <v>3043</v>
      </c>
      <c r="AT28" s="163"/>
      <c r="AU28" s="163"/>
      <c r="AV28" s="163"/>
      <c r="AW28" s="163"/>
      <c r="AX28" s="164"/>
      <c r="AY28" s="291" t="s">
        <v>121</v>
      </c>
      <c r="AZ28" s="292"/>
      <c r="BA28" s="292"/>
      <c r="BB28" s="293"/>
      <c r="BC28" s="91" t="s">
        <v>122</v>
      </c>
      <c r="BD28" s="92"/>
      <c r="BE28" s="92"/>
      <c r="BF28" s="92"/>
      <c r="BG28" s="92"/>
      <c r="BH28" s="92"/>
      <c r="BI28" s="92"/>
      <c r="BJ28" s="92"/>
      <c r="BK28" s="92"/>
      <c r="BL28" s="92"/>
      <c r="BM28" s="93"/>
      <c r="BN28" s="94">
        <v>4902371</v>
      </c>
      <c r="BO28" s="95"/>
      <c r="BP28" s="95"/>
      <c r="BQ28" s="95"/>
      <c r="BR28" s="95"/>
      <c r="BS28" s="95"/>
      <c r="BT28" s="95"/>
      <c r="BU28" s="96"/>
      <c r="BV28" s="94">
        <v>3984191</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x14ac:dyDescent="0.15">
      <c r="A29" s="65"/>
      <c r="B29" s="277"/>
      <c r="C29" s="278"/>
      <c r="D29" s="279"/>
      <c r="E29" s="161" t="s">
        <v>123</v>
      </c>
      <c r="F29" s="109"/>
      <c r="G29" s="109"/>
      <c r="H29" s="109"/>
      <c r="I29" s="109"/>
      <c r="J29" s="109"/>
      <c r="K29" s="110"/>
      <c r="L29" s="162">
        <v>52</v>
      </c>
      <c r="M29" s="163"/>
      <c r="N29" s="163"/>
      <c r="O29" s="163"/>
      <c r="P29" s="202"/>
      <c r="Q29" s="162">
        <v>8600</v>
      </c>
      <c r="R29" s="163"/>
      <c r="S29" s="163"/>
      <c r="T29" s="163"/>
      <c r="U29" s="163"/>
      <c r="V29" s="202"/>
      <c r="W29" s="294"/>
      <c r="X29" s="295"/>
      <c r="Y29" s="296"/>
      <c r="Z29" s="161" t="s">
        <v>124</v>
      </c>
      <c r="AA29" s="109"/>
      <c r="AB29" s="109"/>
      <c r="AC29" s="109"/>
      <c r="AD29" s="109"/>
      <c r="AE29" s="109"/>
      <c r="AF29" s="109"/>
      <c r="AG29" s="110"/>
      <c r="AH29" s="162">
        <v>14303</v>
      </c>
      <c r="AI29" s="163"/>
      <c r="AJ29" s="163"/>
      <c r="AK29" s="163"/>
      <c r="AL29" s="202"/>
      <c r="AM29" s="162">
        <v>45987695</v>
      </c>
      <c r="AN29" s="163"/>
      <c r="AO29" s="163"/>
      <c r="AP29" s="163"/>
      <c r="AQ29" s="163"/>
      <c r="AR29" s="202"/>
      <c r="AS29" s="162">
        <v>3215</v>
      </c>
      <c r="AT29" s="163"/>
      <c r="AU29" s="163"/>
      <c r="AV29" s="163"/>
      <c r="AW29" s="163"/>
      <c r="AX29" s="164"/>
      <c r="AY29" s="297"/>
      <c r="AZ29" s="298"/>
      <c r="BA29" s="298"/>
      <c r="BB29" s="299"/>
      <c r="BC29" s="113" t="s">
        <v>125</v>
      </c>
      <c r="BD29" s="114"/>
      <c r="BE29" s="114"/>
      <c r="BF29" s="114"/>
      <c r="BG29" s="114"/>
      <c r="BH29" s="114"/>
      <c r="BI29" s="114"/>
      <c r="BJ29" s="114"/>
      <c r="BK29" s="114"/>
      <c r="BL29" s="114"/>
      <c r="BM29" s="115"/>
      <c r="BN29" s="116" t="s">
        <v>118</v>
      </c>
      <c r="BO29" s="117"/>
      <c r="BP29" s="117"/>
      <c r="BQ29" s="117"/>
      <c r="BR29" s="117"/>
      <c r="BS29" s="117"/>
      <c r="BT29" s="117"/>
      <c r="BU29" s="118"/>
      <c r="BV29" s="116" t="s">
        <v>118</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x14ac:dyDescent="0.2">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126</v>
      </c>
      <c r="X30" s="307"/>
      <c r="Y30" s="307"/>
      <c r="Z30" s="307"/>
      <c r="AA30" s="307"/>
      <c r="AB30" s="307"/>
      <c r="AC30" s="307"/>
      <c r="AD30" s="307"/>
      <c r="AE30" s="307"/>
      <c r="AF30" s="307"/>
      <c r="AG30" s="308"/>
      <c r="AH30" s="242">
        <v>99.8</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127</v>
      </c>
      <c r="BD30" s="272"/>
      <c r="BE30" s="272"/>
      <c r="BF30" s="272"/>
      <c r="BG30" s="272"/>
      <c r="BH30" s="272"/>
      <c r="BI30" s="272"/>
      <c r="BJ30" s="272"/>
      <c r="BK30" s="272"/>
      <c r="BL30" s="272"/>
      <c r="BM30" s="273"/>
      <c r="BN30" s="274">
        <v>8109747</v>
      </c>
      <c r="BO30" s="275"/>
      <c r="BP30" s="275"/>
      <c r="BQ30" s="275"/>
      <c r="BR30" s="275"/>
      <c r="BS30" s="275"/>
      <c r="BT30" s="275"/>
      <c r="BU30" s="276"/>
      <c r="BV30" s="274">
        <v>6435368</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x14ac:dyDescent="0.15">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x14ac:dyDescent="0.15">
      <c r="A32" s="65"/>
      <c r="B32" s="321"/>
      <c r="C32" s="322" t="s">
        <v>128</v>
      </c>
      <c r="D32" s="322"/>
      <c r="E32" s="322"/>
      <c r="F32" s="319"/>
      <c r="G32" s="319"/>
      <c r="H32" s="319"/>
      <c r="I32" s="319"/>
      <c r="J32" s="319"/>
      <c r="K32" s="319"/>
      <c r="L32" s="319"/>
      <c r="M32" s="319"/>
      <c r="N32" s="319"/>
      <c r="O32" s="319"/>
      <c r="P32" s="319"/>
      <c r="Q32" s="319"/>
      <c r="R32" s="319"/>
      <c r="S32" s="319"/>
      <c r="T32" s="319"/>
      <c r="U32" s="319" t="s">
        <v>129</v>
      </c>
      <c r="V32" s="319"/>
      <c r="W32" s="319"/>
      <c r="X32" s="319"/>
      <c r="Y32" s="319"/>
      <c r="Z32" s="319"/>
      <c r="AA32" s="319"/>
      <c r="AB32" s="319"/>
      <c r="AC32" s="319"/>
      <c r="AD32" s="319"/>
      <c r="AE32" s="319"/>
      <c r="AF32" s="319"/>
      <c r="AG32" s="319"/>
      <c r="AH32" s="319"/>
      <c r="AI32" s="319"/>
      <c r="AJ32" s="319"/>
      <c r="AK32" s="319"/>
      <c r="AL32" s="319"/>
      <c r="AM32" s="323" t="s">
        <v>130</v>
      </c>
      <c r="AN32" s="319"/>
      <c r="AO32" s="319"/>
      <c r="AP32" s="319"/>
      <c r="AQ32" s="319"/>
      <c r="AR32" s="319"/>
      <c r="AS32" s="323"/>
      <c r="AT32" s="323"/>
      <c r="AU32" s="323"/>
      <c r="AV32" s="323"/>
      <c r="AW32" s="323"/>
      <c r="AX32" s="323"/>
      <c r="AY32" s="323"/>
      <c r="AZ32" s="323"/>
      <c r="BA32" s="323"/>
      <c r="BB32" s="319"/>
      <c r="BC32" s="323"/>
      <c r="BD32" s="319"/>
      <c r="BE32" s="323" t="s">
        <v>131</v>
      </c>
      <c r="BF32" s="319"/>
      <c r="BG32" s="319"/>
      <c r="BH32" s="319"/>
      <c r="BI32" s="319"/>
      <c r="BJ32" s="323"/>
      <c r="BK32" s="323"/>
      <c r="BL32" s="323"/>
      <c r="BM32" s="323"/>
      <c r="BN32" s="323"/>
      <c r="BO32" s="323"/>
      <c r="BP32" s="323"/>
      <c r="BQ32" s="323"/>
      <c r="BR32" s="319"/>
      <c r="BS32" s="319"/>
      <c r="BT32" s="319"/>
      <c r="BU32" s="319"/>
      <c r="BV32" s="319"/>
      <c r="BW32" s="319" t="s">
        <v>132</v>
      </c>
      <c r="BX32" s="319"/>
      <c r="BY32" s="319"/>
      <c r="BZ32" s="319"/>
      <c r="CA32" s="319"/>
      <c r="CB32" s="323"/>
      <c r="CC32" s="323"/>
      <c r="CD32" s="323"/>
      <c r="CE32" s="323"/>
      <c r="CF32" s="323"/>
      <c r="CG32" s="323"/>
      <c r="CH32" s="323"/>
      <c r="CI32" s="323"/>
      <c r="CJ32" s="323"/>
      <c r="CK32" s="323"/>
      <c r="CL32" s="323"/>
      <c r="CM32" s="323"/>
      <c r="CN32" s="323"/>
      <c r="CO32" s="323" t="s">
        <v>133</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x14ac:dyDescent="0.15">
      <c r="A33" s="65"/>
      <c r="B33" s="321"/>
      <c r="C33" s="139" t="s">
        <v>134</v>
      </c>
      <c r="D33" s="139"/>
      <c r="E33" s="86" t="s">
        <v>135</v>
      </c>
      <c r="F33" s="86"/>
      <c r="G33" s="86"/>
      <c r="H33" s="86"/>
      <c r="I33" s="86"/>
      <c r="J33" s="86"/>
      <c r="K33" s="86"/>
      <c r="L33" s="86"/>
      <c r="M33" s="86"/>
      <c r="N33" s="86"/>
      <c r="O33" s="86"/>
      <c r="P33" s="86"/>
      <c r="Q33" s="86"/>
      <c r="R33" s="86"/>
      <c r="S33" s="86"/>
      <c r="T33" s="324"/>
      <c r="U33" s="139" t="s">
        <v>136</v>
      </c>
      <c r="V33" s="139"/>
      <c r="W33" s="86" t="s">
        <v>135</v>
      </c>
      <c r="X33" s="86"/>
      <c r="Y33" s="86"/>
      <c r="Z33" s="86"/>
      <c r="AA33" s="86"/>
      <c r="AB33" s="86"/>
      <c r="AC33" s="86"/>
      <c r="AD33" s="86"/>
      <c r="AE33" s="86"/>
      <c r="AF33" s="86"/>
      <c r="AG33" s="86"/>
      <c r="AH33" s="86"/>
      <c r="AI33" s="86"/>
      <c r="AJ33" s="86"/>
      <c r="AK33" s="86"/>
      <c r="AL33" s="324"/>
      <c r="AM33" s="139" t="s">
        <v>136</v>
      </c>
      <c r="AN33" s="139"/>
      <c r="AO33" s="86" t="s">
        <v>137</v>
      </c>
      <c r="AP33" s="86"/>
      <c r="AQ33" s="86"/>
      <c r="AR33" s="86"/>
      <c r="AS33" s="86"/>
      <c r="AT33" s="86"/>
      <c r="AU33" s="86"/>
      <c r="AV33" s="86"/>
      <c r="AW33" s="86"/>
      <c r="AX33" s="86"/>
      <c r="AY33" s="86"/>
      <c r="AZ33" s="86"/>
      <c r="BA33" s="86"/>
      <c r="BB33" s="86"/>
      <c r="BC33" s="86"/>
      <c r="BD33" s="325"/>
      <c r="BE33" s="86" t="s">
        <v>138</v>
      </c>
      <c r="BF33" s="86"/>
      <c r="BG33" s="86" t="s">
        <v>139</v>
      </c>
      <c r="BH33" s="86"/>
      <c r="BI33" s="86"/>
      <c r="BJ33" s="86"/>
      <c r="BK33" s="86"/>
      <c r="BL33" s="86"/>
      <c r="BM33" s="86"/>
      <c r="BN33" s="86"/>
      <c r="BO33" s="86"/>
      <c r="BP33" s="86"/>
      <c r="BQ33" s="86"/>
      <c r="BR33" s="86"/>
      <c r="BS33" s="86"/>
      <c r="BT33" s="86"/>
      <c r="BU33" s="86"/>
      <c r="BV33" s="325"/>
      <c r="BW33" s="139" t="s">
        <v>138</v>
      </c>
      <c r="BX33" s="139"/>
      <c r="BY33" s="86" t="s">
        <v>140</v>
      </c>
      <c r="BZ33" s="86"/>
      <c r="CA33" s="86"/>
      <c r="CB33" s="86"/>
      <c r="CC33" s="86"/>
      <c r="CD33" s="86"/>
      <c r="CE33" s="86"/>
      <c r="CF33" s="86"/>
      <c r="CG33" s="86"/>
      <c r="CH33" s="86"/>
      <c r="CI33" s="86"/>
      <c r="CJ33" s="86"/>
      <c r="CK33" s="86"/>
      <c r="CL33" s="86"/>
      <c r="CM33" s="86"/>
      <c r="CN33" s="324"/>
      <c r="CO33" s="139" t="s">
        <v>136</v>
      </c>
      <c r="CP33" s="139"/>
      <c r="CQ33" s="86" t="s">
        <v>141</v>
      </c>
      <c r="CR33" s="86"/>
      <c r="CS33" s="86"/>
      <c r="CT33" s="86"/>
      <c r="CU33" s="86"/>
      <c r="CV33" s="86"/>
      <c r="CW33" s="86"/>
      <c r="CX33" s="86"/>
      <c r="CY33" s="86"/>
      <c r="CZ33" s="86"/>
      <c r="DA33" s="86"/>
      <c r="DB33" s="86"/>
      <c r="DC33" s="86"/>
      <c r="DD33" s="86"/>
      <c r="DE33" s="86"/>
      <c r="DF33" s="324"/>
      <c r="DG33" s="326" t="s">
        <v>142</v>
      </c>
      <c r="DH33" s="326"/>
      <c r="DI33" s="327"/>
      <c r="DJ33" s="63"/>
      <c r="DK33" s="63"/>
      <c r="DL33" s="63"/>
      <c r="DM33" s="63"/>
      <c r="DN33" s="63"/>
      <c r="DO33" s="63"/>
    </row>
    <row r="34" spans="1:119" ht="32.25" customHeight="1" x14ac:dyDescent="0.15">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10</v>
      </c>
      <c r="V34" s="328"/>
      <c r="W34" s="329" t="str">
        <f>IF('各会計、関係団体の財政状況及び健全化判断比率'!B28="","",'各会計、関係団体の財政状況及び健全化判断比率'!B28)</f>
        <v>後期高齢者医療事業特別会計</v>
      </c>
      <c r="X34" s="329"/>
      <c r="Y34" s="329"/>
      <c r="Z34" s="329"/>
      <c r="AA34" s="329"/>
      <c r="AB34" s="329"/>
      <c r="AC34" s="329"/>
      <c r="AD34" s="329"/>
      <c r="AE34" s="329"/>
      <c r="AF34" s="329"/>
      <c r="AG34" s="329"/>
      <c r="AH34" s="329"/>
      <c r="AI34" s="329"/>
      <c r="AJ34" s="329"/>
      <c r="AK34" s="329"/>
      <c r="AL34" s="322"/>
      <c r="AM34" s="328">
        <f>IF(AO34="","",MAX(C34:D43,U34:V43)+1)</f>
        <v>15</v>
      </c>
      <c r="AN34" s="328"/>
      <c r="AO34" s="329" t="str">
        <f>IF('各会計、関係団体の財政状況及び健全化判断比率'!B33="","",'各会計、関係団体の財政状況及び健全化判断比率'!B33)</f>
        <v>水道事業会計</v>
      </c>
      <c r="AP34" s="329"/>
      <c r="AQ34" s="329"/>
      <c r="AR34" s="329"/>
      <c r="AS34" s="329"/>
      <c r="AT34" s="329"/>
      <c r="AU34" s="329"/>
      <c r="AV34" s="329"/>
      <c r="AW34" s="329"/>
      <c r="AX34" s="329"/>
      <c r="AY34" s="329"/>
      <c r="AZ34" s="329"/>
      <c r="BA34" s="329"/>
      <c r="BB34" s="329"/>
      <c r="BC34" s="329"/>
      <c r="BD34" s="322"/>
      <c r="BE34" s="328">
        <f>IF(BG34="","",MAX(C34:D43,U34:V43,AM34:AN43)+1)</f>
        <v>18</v>
      </c>
      <c r="BF34" s="328"/>
      <c r="BG34" s="329" t="str">
        <f>IF('各会計、関係団体の財政状況及び健全化判断比率'!B36="","",'各会計、関係団体の財政状況及び健全化判断比率'!B36)</f>
        <v>中央卸売市場事業特別会計</v>
      </c>
      <c r="BH34" s="329"/>
      <c r="BI34" s="329"/>
      <c r="BJ34" s="329"/>
      <c r="BK34" s="329"/>
      <c r="BL34" s="329"/>
      <c r="BM34" s="329"/>
      <c r="BN34" s="329"/>
      <c r="BO34" s="329"/>
      <c r="BP34" s="329"/>
      <c r="BQ34" s="329"/>
      <c r="BR34" s="329"/>
      <c r="BS34" s="329"/>
      <c r="BT34" s="329"/>
      <c r="BU34" s="329"/>
      <c r="BV34" s="322"/>
      <c r="BW34" s="328">
        <f>IF(BY34="","",MAX(C34:D43,U34:V43,AM34:AN43,BE34:BF43)+1)</f>
        <v>21</v>
      </c>
      <c r="BX34" s="328"/>
      <c r="BY34" s="329" t="str">
        <f>IF('各会計、関係団体の財政状況及び健全化判断比率'!B68="","",'各会計、関係団体の財政状況及び健全化判断比率'!B68)</f>
        <v>安芸地区衛生施設管理組合（一般会計）</v>
      </c>
      <c r="BZ34" s="329"/>
      <c r="CA34" s="329"/>
      <c r="CB34" s="329"/>
      <c r="CC34" s="329"/>
      <c r="CD34" s="329"/>
      <c r="CE34" s="329"/>
      <c r="CF34" s="329"/>
      <c r="CG34" s="329"/>
      <c r="CH34" s="329"/>
      <c r="CI34" s="329"/>
      <c r="CJ34" s="329"/>
      <c r="CK34" s="329"/>
      <c r="CL34" s="329"/>
      <c r="CM34" s="329"/>
      <c r="CN34" s="322"/>
      <c r="CO34" s="328">
        <f>IF(CQ34="","",MAX(C34:D43,U34:V43,AM34:AN43,BE34:BF43,BW34:BX43)+1)</f>
        <v>26</v>
      </c>
      <c r="CP34" s="328"/>
      <c r="CQ34" s="329" t="str">
        <f>IF('各会計、関係団体の財政状況及び健全化判断比率'!BS7="","",'各会計、関係団体の財政状況及び健全化判断比率'!BS7)</f>
        <v>（株）広島バスセンター</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x14ac:dyDescent="0.15">
      <c r="A35" s="65"/>
      <c r="B35" s="321"/>
      <c r="C35" s="328">
        <f>IF(E35="","",C34+1)</f>
        <v>2</v>
      </c>
      <c r="D35" s="328"/>
      <c r="E35" s="329" t="str">
        <f>IF('各会計、関係団体の財政状況及び健全化判断比率'!B8="","",'各会計、関係団体の財政状況及び健全化判断比率'!B8)</f>
        <v>住宅資金貸付特別会計</v>
      </c>
      <c r="F35" s="329"/>
      <c r="G35" s="329"/>
      <c r="H35" s="329"/>
      <c r="I35" s="329"/>
      <c r="J35" s="329"/>
      <c r="K35" s="329"/>
      <c r="L35" s="329"/>
      <c r="M35" s="329"/>
      <c r="N35" s="329"/>
      <c r="O35" s="329"/>
      <c r="P35" s="329"/>
      <c r="Q35" s="329"/>
      <c r="R35" s="329"/>
      <c r="S35" s="329"/>
      <c r="T35" s="322"/>
      <c r="U35" s="328">
        <f>IF(W35="","",U34+1)</f>
        <v>11</v>
      </c>
      <c r="V35" s="328"/>
      <c r="W35" s="329" t="str">
        <f>IF('各会計、関係団体の財政状況及び健全化判断比率'!B29="","",'各会計、関係団体の財政状況及び健全化判断比率'!B29)</f>
        <v>介護保険事業特別会計</v>
      </c>
      <c r="X35" s="329"/>
      <c r="Y35" s="329"/>
      <c r="Z35" s="329"/>
      <c r="AA35" s="329"/>
      <c r="AB35" s="329"/>
      <c r="AC35" s="329"/>
      <c r="AD35" s="329"/>
      <c r="AE35" s="329"/>
      <c r="AF35" s="329"/>
      <c r="AG35" s="329"/>
      <c r="AH35" s="329"/>
      <c r="AI35" s="329"/>
      <c r="AJ35" s="329"/>
      <c r="AK35" s="329"/>
      <c r="AL35" s="322"/>
      <c r="AM35" s="328">
        <f t="shared" ref="AM35:AM43" si="0">IF(AO35="","",AM34+1)</f>
        <v>16</v>
      </c>
      <c r="AN35" s="328"/>
      <c r="AO35" s="329" t="str">
        <f>IF('各会計、関係団体の財政状況及び健全化判断比率'!B34="","",'各会計、関係団体の財政状況及び健全化判断比率'!B34)</f>
        <v>下水道事業会計</v>
      </c>
      <c r="AP35" s="329"/>
      <c r="AQ35" s="329"/>
      <c r="AR35" s="329"/>
      <c r="AS35" s="329"/>
      <c r="AT35" s="329"/>
      <c r="AU35" s="329"/>
      <c r="AV35" s="329"/>
      <c r="AW35" s="329"/>
      <c r="AX35" s="329"/>
      <c r="AY35" s="329"/>
      <c r="AZ35" s="329"/>
      <c r="BA35" s="329"/>
      <c r="BB35" s="329"/>
      <c r="BC35" s="329"/>
      <c r="BD35" s="322"/>
      <c r="BE35" s="328">
        <f t="shared" ref="BE35:BE43" si="1">IF(BG35="","",BE34+1)</f>
        <v>19</v>
      </c>
      <c r="BF35" s="328"/>
      <c r="BG35" s="329" t="str">
        <f>IF('各会計、関係団体の財政状況及び健全化判断比率'!B37="","",'各会計、関係団体の財政状況及び健全化判断比率'!B37)</f>
        <v>国民宿舎湯来ロッジ等特別会計</v>
      </c>
      <c r="BH35" s="329"/>
      <c r="BI35" s="329"/>
      <c r="BJ35" s="329"/>
      <c r="BK35" s="329"/>
      <c r="BL35" s="329"/>
      <c r="BM35" s="329"/>
      <c r="BN35" s="329"/>
      <c r="BO35" s="329"/>
      <c r="BP35" s="329"/>
      <c r="BQ35" s="329"/>
      <c r="BR35" s="329"/>
      <c r="BS35" s="329"/>
      <c r="BT35" s="329"/>
      <c r="BU35" s="329"/>
      <c r="BV35" s="322"/>
      <c r="BW35" s="328">
        <f t="shared" ref="BW35:BW43" si="2">IF(BY35="","",BW34+1)</f>
        <v>22</v>
      </c>
      <c r="BX35" s="328"/>
      <c r="BY35" s="329" t="str">
        <f>IF('各会計、関係団体の財政状況及び健全化判断比率'!B69="","",'各会計、関係団体の財政状況及び健全化判断比率'!B69)</f>
        <v>安芸地区衛生施設管理組合（安芸地区広域ごみ焼却場事業特別会計）</v>
      </c>
      <c r="BZ35" s="329"/>
      <c r="CA35" s="329"/>
      <c r="CB35" s="329"/>
      <c r="CC35" s="329"/>
      <c r="CD35" s="329"/>
      <c r="CE35" s="329"/>
      <c r="CF35" s="329"/>
      <c r="CG35" s="329"/>
      <c r="CH35" s="329"/>
      <c r="CI35" s="329"/>
      <c r="CJ35" s="329"/>
      <c r="CK35" s="329"/>
      <c r="CL35" s="329"/>
      <c r="CM35" s="329"/>
      <c r="CN35" s="322"/>
      <c r="CO35" s="328">
        <f t="shared" ref="CO35:CO43" si="3">IF(CQ35="","",CO34+1)</f>
        <v>27</v>
      </c>
      <c r="CP35" s="328"/>
      <c r="CQ35" s="329" t="str">
        <f>IF('各会計、関係団体の財政状況及び健全化判断比率'!BS8="","",'各会計、関係団体の財政状況及び健全化判断比率'!BS8)</f>
        <v>広島交通（株）</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x14ac:dyDescent="0.15">
      <c r="A36" s="65"/>
      <c r="B36" s="321"/>
      <c r="C36" s="328">
        <f>IF(E36="","",C35+1)</f>
        <v>3</v>
      </c>
      <c r="D36" s="328"/>
      <c r="E36" s="329" t="str">
        <f>IF('各会計、関係団体の財政状況及び健全化判断比率'!B9="","",'各会計、関係団体の財政状況及び健全化判断比率'!B9)</f>
        <v>母子父子寡婦福祉資金貸付特別会計</v>
      </c>
      <c r="F36" s="329"/>
      <c r="G36" s="329"/>
      <c r="H36" s="329"/>
      <c r="I36" s="329"/>
      <c r="J36" s="329"/>
      <c r="K36" s="329"/>
      <c r="L36" s="329"/>
      <c r="M36" s="329"/>
      <c r="N36" s="329"/>
      <c r="O36" s="329"/>
      <c r="P36" s="329"/>
      <c r="Q36" s="329"/>
      <c r="R36" s="329"/>
      <c r="S36" s="329"/>
      <c r="T36" s="322"/>
      <c r="U36" s="328">
        <f t="shared" ref="U36:U43" si="4">IF(W36="","",U35+1)</f>
        <v>12</v>
      </c>
      <c r="V36" s="328"/>
      <c r="W36" s="329" t="str">
        <f>IF('各会計、関係団体の財政状況及び健全化判断比率'!B30="","",'各会計、関係団体の財政状況及び健全化判断比率'!B30)</f>
        <v>国民健康保険事業特別会計</v>
      </c>
      <c r="X36" s="329"/>
      <c r="Y36" s="329"/>
      <c r="Z36" s="329"/>
      <c r="AA36" s="329"/>
      <c r="AB36" s="329"/>
      <c r="AC36" s="329"/>
      <c r="AD36" s="329"/>
      <c r="AE36" s="329"/>
      <c r="AF36" s="329"/>
      <c r="AG36" s="329"/>
      <c r="AH36" s="329"/>
      <c r="AI36" s="329"/>
      <c r="AJ36" s="329"/>
      <c r="AK36" s="329"/>
      <c r="AL36" s="322"/>
      <c r="AM36" s="328">
        <f t="shared" si="0"/>
        <v>17</v>
      </c>
      <c r="AN36" s="328"/>
      <c r="AO36" s="329" t="str">
        <f>IF('各会計、関係団体の財政状況及び健全化判断比率'!B35="","",'各会計、関係団体の財政状況及び健全化判断比率'!B35)</f>
        <v>安芸市民病院事業会計</v>
      </c>
      <c r="AP36" s="329"/>
      <c r="AQ36" s="329"/>
      <c r="AR36" s="329"/>
      <c r="AS36" s="329"/>
      <c r="AT36" s="329"/>
      <c r="AU36" s="329"/>
      <c r="AV36" s="329"/>
      <c r="AW36" s="329"/>
      <c r="AX36" s="329"/>
      <c r="AY36" s="329"/>
      <c r="AZ36" s="329"/>
      <c r="BA36" s="329"/>
      <c r="BB36" s="329"/>
      <c r="BC36" s="329"/>
      <c r="BD36" s="322"/>
      <c r="BE36" s="328">
        <f t="shared" si="1"/>
        <v>20</v>
      </c>
      <c r="BF36" s="328"/>
      <c r="BG36" s="329" t="str">
        <f>IF('各会計、関係団体の財政状況及び健全化判断比率'!B38="","",'各会計、関係団体の財政状況及び健全化判断比率'!B38)</f>
        <v>開発事業特別会計</v>
      </c>
      <c r="BH36" s="329"/>
      <c r="BI36" s="329"/>
      <c r="BJ36" s="329"/>
      <c r="BK36" s="329"/>
      <c r="BL36" s="329"/>
      <c r="BM36" s="329"/>
      <c r="BN36" s="329"/>
      <c r="BO36" s="329"/>
      <c r="BP36" s="329"/>
      <c r="BQ36" s="329"/>
      <c r="BR36" s="329"/>
      <c r="BS36" s="329"/>
      <c r="BT36" s="329"/>
      <c r="BU36" s="329"/>
      <c r="BV36" s="322"/>
      <c r="BW36" s="328">
        <f t="shared" si="2"/>
        <v>23</v>
      </c>
      <c r="BX36" s="328"/>
      <c r="BY36" s="329" t="str">
        <f>IF('各会計、関係団体の財政状況及び健全化判断比率'!B70="","",'各会計、関係団体の財政状況及び健全化判断比率'!B70)</f>
        <v>広島県後期高齢者医療広域連合（一般会計）</v>
      </c>
      <c r="BZ36" s="329"/>
      <c r="CA36" s="329"/>
      <c r="CB36" s="329"/>
      <c r="CC36" s="329"/>
      <c r="CD36" s="329"/>
      <c r="CE36" s="329"/>
      <c r="CF36" s="329"/>
      <c r="CG36" s="329"/>
      <c r="CH36" s="329"/>
      <c r="CI36" s="329"/>
      <c r="CJ36" s="329"/>
      <c r="CK36" s="329"/>
      <c r="CL36" s="329"/>
      <c r="CM36" s="329"/>
      <c r="CN36" s="322"/>
      <c r="CO36" s="328">
        <f t="shared" si="3"/>
        <v>28</v>
      </c>
      <c r="CP36" s="328"/>
      <c r="CQ36" s="329" t="str">
        <f>IF('各会計、関係団体の財政状況及び健全化判断比率'!BS9="","",'各会計、関係団体の財政状況及び健全化判断比率'!BS9)</f>
        <v>（公財）広島市文化財団</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x14ac:dyDescent="0.15">
      <c r="A37" s="65"/>
      <c r="B37" s="321"/>
      <c r="C37" s="328">
        <f>IF(E37="","",C36+1)</f>
        <v>4</v>
      </c>
      <c r="D37" s="328"/>
      <c r="E37" s="329" t="str">
        <f>IF('各会計、関係団体の財政状況及び健全化判断比率'!B10="","",'各会計、関係団体の財政状況及び健全化判断比率'!B10)</f>
        <v>物品調達特別会計</v>
      </c>
      <c r="F37" s="329"/>
      <c r="G37" s="329"/>
      <c r="H37" s="329"/>
      <c r="I37" s="329"/>
      <c r="J37" s="329"/>
      <c r="K37" s="329"/>
      <c r="L37" s="329"/>
      <c r="M37" s="329"/>
      <c r="N37" s="329"/>
      <c r="O37" s="329"/>
      <c r="P37" s="329"/>
      <c r="Q37" s="329"/>
      <c r="R37" s="329"/>
      <c r="S37" s="329"/>
      <c r="T37" s="322"/>
      <c r="U37" s="328">
        <f t="shared" si="4"/>
        <v>13</v>
      </c>
      <c r="V37" s="328"/>
      <c r="W37" s="329" t="str">
        <f>IF('各会計、関係団体の財政状況及び健全化判断比率'!B31="","",'各会計、関係団体の財政状況及び健全化判断比率'!B31)</f>
        <v>競輪事業特別会計</v>
      </c>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t="str">
        <f t="shared" si="1"/>
        <v/>
      </c>
      <c r="BF37" s="328"/>
      <c r="BG37" s="329"/>
      <c r="BH37" s="329"/>
      <c r="BI37" s="329"/>
      <c r="BJ37" s="329"/>
      <c r="BK37" s="329"/>
      <c r="BL37" s="329"/>
      <c r="BM37" s="329"/>
      <c r="BN37" s="329"/>
      <c r="BO37" s="329"/>
      <c r="BP37" s="329"/>
      <c r="BQ37" s="329"/>
      <c r="BR37" s="329"/>
      <c r="BS37" s="329"/>
      <c r="BT37" s="329"/>
      <c r="BU37" s="329"/>
      <c r="BV37" s="322"/>
      <c r="BW37" s="328">
        <f t="shared" si="2"/>
        <v>24</v>
      </c>
      <c r="BX37" s="328"/>
      <c r="BY37" s="329" t="str">
        <f>IF('各会計、関係団体の財政状況及び健全化判断比率'!B71="","",'各会計、関係団体の財政状況及び健全化判断比率'!B71)</f>
        <v>広島県後期高齢者医療広域連合（後期高齢者医療特別会計）</v>
      </c>
      <c r="BZ37" s="329"/>
      <c r="CA37" s="329"/>
      <c r="CB37" s="329"/>
      <c r="CC37" s="329"/>
      <c r="CD37" s="329"/>
      <c r="CE37" s="329"/>
      <c r="CF37" s="329"/>
      <c r="CG37" s="329"/>
      <c r="CH37" s="329"/>
      <c r="CI37" s="329"/>
      <c r="CJ37" s="329"/>
      <c r="CK37" s="329"/>
      <c r="CL37" s="329"/>
      <c r="CM37" s="329"/>
      <c r="CN37" s="322"/>
      <c r="CO37" s="328">
        <f t="shared" si="3"/>
        <v>29</v>
      </c>
      <c r="CP37" s="328"/>
      <c r="CQ37" s="329" t="str">
        <f>IF('各会計、関係団体の財政状況及び健全化判断比率'!BS10="","",'各会計、関係団体の財政状況及び健全化判断比率'!BS10)</f>
        <v>（公財）広島市スポーツ協会</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x14ac:dyDescent="0.15">
      <c r="A38" s="65"/>
      <c r="B38" s="321"/>
      <c r="C38" s="328">
        <f t="shared" ref="C38:C43" si="5">IF(E38="","",C37+1)</f>
        <v>5</v>
      </c>
      <c r="D38" s="328"/>
      <c r="E38" s="329" t="str">
        <f>IF('各会計、関係団体の財政状況及び健全化判断比率'!B11="","",'各会計、関係団体の財政状況及び健全化判断比率'!B11)</f>
        <v>公債管理特別会計</v>
      </c>
      <c r="F38" s="329"/>
      <c r="G38" s="329"/>
      <c r="H38" s="329"/>
      <c r="I38" s="329"/>
      <c r="J38" s="329"/>
      <c r="K38" s="329"/>
      <c r="L38" s="329"/>
      <c r="M38" s="329"/>
      <c r="N38" s="329"/>
      <c r="O38" s="329"/>
      <c r="P38" s="329"/>
      <c r="Q38" s="329"/>
      <c r="R38" s="329"/>
      <c r="S38" s="329"/>
      <c r="T38" s="322"/>
      <c r="U38" s="328">
        <f t="shared" si="4"/>
        <v>14</v>
      </c>
      <c r="V38" s="328"/>
      <c r="W38" s="329" t="str">
        <f>IF('各会計、関係団体の財政状況及び健全化判断比率'!B32="","",'各会計、関係団体の財政状況及び健全化判断比率'!B32)</f>
        <v>駐車場事業特別会計</v>
      </c>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t="str">
        <f t="shared" si="1"/>
        <v/>
      </c>
      <c r="BF38" s="328"/>
      <c r="BG38" s="329"/>
      <c r="BH38" s="329"/>
      <c r="BI38" s="329"/>
      <c r="BJ38" s="329"/>
      <c r="BK38" s="329"/>
      <c r="BL38" s="329"/>
      <c r="BM38" s="329"/>
      <c r="BN38" s="329"/>
      <c r="BO38" s="329"/>
      <c r="BP38" s="329"/>
      <c r="BQ38" s="329"/>
      <c r="BR38" s="329"/>
      <c r="BS38" s="329"/>
      <c r="BT38" s="329"/>
      <c r="BU38" s="329"/>
      <c r="BV38" s="322"/>
      <c r="BW38" s="328">
        <f t="shared" si="2"/>
        <v>25</v>
      </c>
      <c r="BX38" s="328"/>
      <c r="BY38" s="329" t="str">
        <f>IF('各会計、関係団体の財政状況及び健全化判断比率'!B72="","",'各会計、関係団体の財政状況及び健全化判断比率'!B72)</f>
        <v>広島県海田高等学校財産組合（一般会計）</v>
      </c>
      <c r="BZ38" s="329"/>
      <c r="CA38" s="329"/>
      <c r="CB38" s="329"/>
      <c r="CC38" s="329"/>
      <c r="CD38" s="329"/>
      <c r="CE38" s="329"/>
      <c r="CF38" s="329"/>
      <c r="CG38" s="329"/>
      <c r="CH38" s="329"/>
      <c r="CI38" s="329"/>
      <c r="CJ38" s="329"/>
      <c r="CK38" s="329"/>
      <c r="CL38" s="329"/>
      <c r="CM38" s="329"/>
      <c r="CN38" s="322"/>
      <c r="CO38" s="328">
        <f t="shared" si="3"/>
        <v>30</v>
      </c>
      <c r="CP38" s="328"/>
      <c r="CQ38" s="329" t="str">
        <f>IF('各会計、関係団体の財政状況及び健全化判断比率'!BS11="","",'各会計、関係団体の財政状況及び健全化判断比率'!BS11)</f>
        <v>（公財）広島平和文化センター</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x14ac:dyDescent="0.15">
      <c r="A39" s="65"/>
      <c r="B39" s="321"/>
      <c r="C39" s="328">
        <f t="shared" si="5"/>
        <v>6</v>
      </c>
      <c r="D39" s="328"/>
      <c r="E39" s="329" t="str">
        <f>IF('各会計、関係団体の財政状況及び健全化判断比率'!B12="","",'各会計、関係団体の財政状況及び健全化判断比率'!B12)</f>
        <v>広島市民球場特別会計</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t="str">
        <f t="shared" si="2"/>
        <v/>
      </c>
      <c r="BX39" s="328"/>
      <c r="BY39" s="329" t="str">
        <f>IF('各会計、関係団体の財政状況及び健全化判断比率'!B73="","",'各会計、関係団体の財政状況及び健全化判断比率'!B73)</f>
        <v/>
      </c>
      <c r="BZ39" s="329"/>
      <c r="CA39" s="329"/>
      <c r="CB39" s="329"/>
      <c r="CC39" s="329"/>
      <c r="CD39" s="329"/>
      <c r="CE39" s="329"/>
      <c r="CF39" s="329"/>
      <c r="CG39" s="329"/>
      <c r="CH39" s="329"/>
      <c r="CI39" s="329"/>
      <c r="CJ39" s="329"/>
      <c r="CK39" s="329"/>
      <c r="CL39" s="329"/>
      <c r="CM39" s="329"/>
      <c r="CN39" s="322"/>
      <c r="CO39" s="328">
        <f t="shared" si="3"/>
        <v>31</v>
      </c>
      <c r="CP39" s="328"/>
      <c r="CQ39" s="329" t="str">
        <f>IF('各会計、関係団体の財政状況及び健全化判断比率'!BS12="","",'各会計、関係団体の財政状況及び健全化判断比率'!BS12)</f>
        <v>（公財）広島市老人クラブ連合会</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x14ac:dyDescent="0.15">
      <c r="A40" s="65"/>
      <c r="B40" s="321"/>
      <c r="C40" s="328">
        <f t="shared" si="5"/>
        <v>7</v>
      </c>
      <c r="D40" s="328"/>
      <c r="E40" s="329" t="str">
        <f>IF('各会計、関係団体の財政状況及び健全化判断比率'!B13="","",'各会計、関係団体の財政状況及び健全化判断比率'!B13)</f>
        <v>用地先行取得特別会計</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t="str">
        <f t="shared" si="2"/>
        <v/>
      </c>
      <c r="BX40" s="328"/>
      <c r="BY40" s="329" t="str">
        <f>IF('各会計、関係団体の財政状況及び健全化判断比率'!B74="","",'各会計、関係団体の財政状況及び健全化判断比率'!B74)</f>
        <v/>
      </c>
      <c r="BZ40" s="329"/>
      <c r="CA40" s="329"/>
      <c r="CB40" s="329"/>
      <c r="CC40" s="329"/>
      <c r="CD40" s="329"/>
      <c r="CE40" s="329"/>
      <c r="CF40" s="329"/>
      <c r="CG40" s="329"/>
      <c r="CH40" s="329"/>
      <c r="CI40" s="329"/>
      <c r="CJ40" s="329"/>
      <c r="CK40" s="329"/>
      <c r="CL40" s="329"/>
      <c r="CM40" s="329"/>
      <c r="CN40" s="322"/>
      <c r="CO40" s="328">
        <f t="shared" si="3"/>
        <v>32</v>
      </c>
      <c r="CP40" s="328"/>
      <c r="CQ40" s="329" t="str">
        <f>IF('各会計、関係団体の財政状況及び健全化判断比率'!BS13="","",'各会計、関係団体の財政状況及び健全化判断比率'!BS13)</f>
        <v>（公財）広島原爆被爆者援護事業団</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x14ac:dyDescent="0.15">
      <c r="A41" s="65"/>
      <c r="B41" s="321"/>
      <c r="C41" s="328">
        <f t="shared" si="5"/>
        <v>8</v>
      </c>
      <c r="D41" s="328"/>
      <c r="E41" s="329" t="str">
        <f>IF('各会計、関係団体の財政状況及び健全化判断比率'!B14="","",'各会計、関係団体の財政状況及び健全化判断比率'!B14)</f>
        <v>西風新都特別会計</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t="str">
        <f t="shared" si="2"/>
        <v/>
      </c>
      <c r="BX41" s="328"/>
      <c r="BY41" s="329" t="str">
        <f>IF('各会計、関係団体の財政状況及び健全化判断比率'!B75="","",'各会計、関係団体の財政状況及び健全化判断比率'!B75)</f>
        <v/>
      </c>
      <c r="BZ41" s="329"/>
      <c r="CA41" s="329"/>
      <c r="CB41" s="329"/>
      <c r="CC41" s="329"/>
      <c r="CD41" s="329"/>
      <c r="CE41" s="329"/>
      <c r="CF41" s="329"/>
      <c r="CG41" s="329"/>
      <c r="CH41" s="329"/>
      <c r="CI41" s="329"/>
      <c r="CJ41" s="329"/>
      <c r="CK41" s="329"/>
      <c r="CL41" s="329"/>
      <c r="CM41" s="329"/>
      <c r="CN41" s="322"/>
      <c r="CO41" s="328">
        <f t="shared" si="3"/>
        <v>33</v>
      </c>
      <c r="CP41" s="328"/>
      <c r="CQ41" s="329" t="str">
        <f>IF('各会計、関係団体の財政状況及び健全化判断比率'!BS14="","",'各会計、関係団体の財政状況及び健全化判断比率'!BS14)</f>
        <v>地方独立行政法人広島市立病院機構</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x14ac:dyDescent="0.15">
      <c r="A42" s="63"/>
      <c r="B42" s="321"/>
      <c r="C42" s="328">
        <f t="shared" si="5"/>
        <v>9</v>
      </c>
      <c r="D42" s="328"/>
      <c r="E42" s="329" t="str">
        <f>IF('各会計、関係団体の財政状況及び健全化判断比率'!B15="","",'各会計、関係団体の財政状況及び健全化判断比率'!B15)</f>
        <v>市立病院機構資金貸付特別会計</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t="str">
        <f t="shared" si="2"/>
        <v/>
      </c>
      <c r="BX42" s="328"/>
      <c r="BY42" s="329" t="str">
        <f>IF('各会計、関係団体の財政状況及び健全化判断比率'!B76="","",'各会計、関係団体の財政状況及び健全化判断比率'!B76)</f>
        <v/>
      </c>
      <c r="BZ42" s="329"/>
      <c r="CA42" s="329"/>
      <c r="CB42" s="329"/>
      <c r="CC42" s="329"/>
      <c r="CD42" s="329"/>
      <c r="CE42" s="329"/>
      <c r="CF42" s="329"/>
      <c r="CG42" s="329"/>
      <c r="CH42" s="329"/>
      <c r="CI42" s="329"/>
      <c r="CJ42" s="329"/>
      <c r="CK42" s="329"/>
      <c r="CL42" s="329"/>
      <c r="CM42" s="329"/>
      <c r="CN42" s="322"/>
      <c r="CO42" s="328">
        <f t="shared" si="3"/>
        <v>34</v>
      </c>
      <c r="CP42" s="328"/>
      <c r="CQ42" s="329" t="str">
        <f>IF('各会計、関係団体の財政状況及び健全化判断比率'!BS15="","",'各会計、関係団体の財政状況及び健全化判断比率'!BS15)</f>
        <v>（公財）広島市産業振興センター</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x14ac:dyDescent="0.15">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t="str">
        <f t="shared" si="2"/>
        <v/>
      </c>
      <c r="BX43" s="328"/>
      <c r="BY43" s="329" t="str">
        <f>IF('各会計、関係団体の財政状況及び健全化判断比率'!B77="","",'各会計、関係団体の財政状況及び健全化判断比率'!B77)</f>
        <v/>
      </c>
      <c r="BZ43" s="329"/>
      <c r="CA43" s="329"/>
      <c r="CB43" s="329"/>
      <c r="CC43" s="329"/>
      <c r="CD43" s="329"/>
      <c r="CE43" s="329"/>
      <c r="CF43" s="329"/>
      <c r="CG43" s="329"/>
      <c r="CH43" s="329"/>
      <c r="CI43" s="329"/>
      <c r="CJ43" s="329"/>
      <c r="CK43" s="329"/>
      <c r="CL43" s="329"/>
      <c r="CM43" s="329"/>
      <c r="CN43" s="322"/>
      <c r="CO43" s="328">
        <f t="shared" si="3"/>
        <v>35</v>
      </c>
      <c r="CP43" s="328"/>
      <c r="CQ43" s="329" t="str">
        <f>IF('各会計、関係団体の財政状況及び健全化判断比率'!BS16="","",'各会計、関係団体の財政状況及び健全化判断比率'!BS16)</f>
        <v>広島市流通センター（株）</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x14ac:dyDescent="0.2">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15">
      <c r="B46" s="63" t="s">
        <v>143</v>
      </c>
      <c r="C46" s="63"/>
      <c r="D46" s="63"/>
      <c r="E46" s="63" t="s">
        <v>144</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15">
      <c r="B47" s="63"/>
      <c r="C47" s="63"/>
      <c r="D47" s="63"/>
      <c r="E47" s="63" t="s">
        <v>145</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15">
      <c r="B48" s="63"/>
      <c r="C48" s="63"/>
      <c r="D48" s="63"/>
      <c r="E48" s="63" t="s">
        <v>146</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15">
      <c r="E49" s="334" t="s">
        <v>147</v>
      </c>
    </row>
    <row r="50" spans="5:5" x14ac:dyDescent="0.15">
      <c r="E50" s="66" t="s">
        <v>148</v>
      </c>
    </row>
    <row r="51" spans="5:5" x14ac:dyDescent="0.15">
      <c r="E51" s="66" t="s">
        <v>149</v>
      </c>
    </row>
    <row r="52" spans="5:5" x14ac:dyDescent="0.15">
      <c r="E52" s="66" t="s">
        <v>150</v>
      </c>
    </row>
    <row r="53" spans="5:5" x14ac:dyDescent="0.15"/>
    <row r="54" spans="5:5" x14ac:dyDescent="0.15"/>
    <row r="55" spans="5:5" x14ac:dyDescent="0.15"/>
    <row r="56" spans="5:5" x14ac:dyDescent="0.15"/>
  </sheetData>
  <sheetProtection algorithmName="SHA-512" hashValue="EQE9rjyLJJ1r1WCPmEphMlI7qUo5yKiP/+FuR/AXvlukhhcAvR20xIPygJM2mYchs6ovkP1q8DPHoTkJAY9nsw==" saltValue="fRvdsnPHbvpl1wKKK+8ho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B1" sqref="B1:DI1"/>
    </sheetView>
  </sheetViews>
  <sheetFormatPr defaultColWidth="0" defaultRowHeight="12.95" customHeight="1" zeroHeight="1" x14ac:dyDescent="0.15"/>
  <cols>
    <col min="1" max="1" width="6.625" style="1103" customWidth="1"/>
    <col min="2" max="2" width="11" style="1103" customWidth="1"/>
    <col min="3" max="3" width="17" style="1103" customWidth="1"/>
    <col min="4" max="5" width="16.625" style="1103" customWidth="1"/>
    <col min="6" max="15" width="15" style="1103" customWidth="1"/>
    <col min="16" max="16" width="24" style="1103" customWidth="1"/>
    <col min="17" max="16384" width="0" style="1103" hidden="1"/>
  </cols>
  <sheetData>
    <row r="1" spans="1:16" ht="16.5" customHeight="1" x14ac:dyDescent="0.15">
      <c r="A1" s="1102"/>
      <c r="B1" s="1102"/>
      <c r="C1" s="1102"/>
      <c r="D1" s="1102"/>
      <c r="E1" s="1102"/>
      <c r="F1" s="1102"/>
      <c r="G1" s="1102"/>
      <c r="H1" s="1102"/>
      <c r="I1" s="1102"/>
      <c r="J1" s="1102"/>
      <c r="K1" s="1102"/>
      <c r="L1" s="1102"/>
      <c r="M1" s="1102"/>
      <c r="N1" s="1102"/>
      <c r="O1" s="1102"/>
      <c r="P1" s="1102"/>
    </row>
    <row r="2" spans="1:16" ht="16.5" customHeight="1" x14ac:dyDescent="0.15">
      <c r="A2" s="1102"/>
      <c r="B2" s="1102"/>
      <c r="C2" s="1102"/>
      <c r="D2" s="1102"/>
      <c r="E2" s="1102"/>
      <c r="F2" s="1102"/>
      <c r="G2" s="1102"/>
      <c r="H2" s="1102"/>
      <c r="I2" s="1102"/>
      <c r="J2" s="1102"/>
      <c r="K2" s="1102"/>
      <c r="L2" s="1102"/>
      <c r="M2" s="1102"/>
      <c r="N2" s="1102"/>
      <c r="O2" s="1102"/>
      <c r="P2" s="1102"/>
    </row>
    <row r="3" spans="1:16" ht="16.5" customHeight="1" x14ac:dyDescent="0.15">
      <c r="A3" s="1102"/>
      <c r="B3" s="1102"/>
      <c r="C3" s="1102"/>
      <c r="D3" s="1102"/>
      <c r="E3" s="1102"/>
      <c r="F3" s="1102"/>
      <c r="G3" s="1102"/>
      <c r="H3" s="1102"/>
      <c r="I3" s="1102"/>
      <c r="J3" s="1102"/>
      <c r="K3" s="1102"/>
      <c r="L3" s="1102"/>
      <c r="M3" s="1102"/>
      <c r="N3" s="1102"/>
      <c r="O3" s="1102"/>
      <c r="P3" s="1102"/>
    </row>
    <row r="4" spans="1:16" ht="16.5" customHeight="1" x14ac:dyDescent="0.15">
      <c r="A4" s="1102"/>
      <c r="B4" s="1102"/>
      <c r="C4" s="1102"/>
      <c r="D4" s="1102"/>
      <c r="E4" s="1102"/>
      <c r="F4" s="1102"/>
      <c r="G4" s="1102"/>
      <c r="H4" s="1102"/>
      <c r="I4" s="1102"/>
      <c r="J4" s="1102"/>
      <c r="K4" s="1102"/>
      <c r="L4" s="1102"/>
      <c r="M4" s="1102"/>
      <c r="N4" s="1102"/>
      <c r="O4" s="1102"/>
      <c r="P4" s="1102"/>
    </row>
    <row r="5" spans="1:16" ht="16.5" customHeight="1" x14ac:dyDescent="0.15">
      <c r="A5" s="1102"/>
      <c r="B5" s="1102"/>
      <c r="C5" s="1102"/>
      <c r="D5" s="1102"/>
      <c r="E5" s="1102"/>
      <c r="F5" s="1102"/>
      <c r="G5" s="1102"/>
      <c r="H5" s="1102"/>
      <c r="I5" s="1102"/>
      <c r="J5" s="1102"/>
      <c r="K5" s="1102"/>
      <c r="L5" s="1102"/>
      <c r="M5" s="1102"/>
      <c r="N5" s="1102"/>
      <c r="O5" s="1102"/>
      <c r="P5" s="1102"/>
    </row>
    <row r="6" spans="1:16" ht="16.5" customHeight="1" x14ac:dyDescent="0.15">
      <c r="A6" s="1102"/>
      <c r="B6" s="1102"/>
      <c r="C6" s="1102"/>
      <c r="D6" s="1102"/>
      <c r="E6" s="1102"/>
      <c r="F6" s="1102"/>
      <c r="G6" s="1102"/>
      <c r="H6" s="1102"/>
      <c r="I6" s="1102"/>
      <c r="J6" s="1102"/>
      <c r="K6" s="1102"/>
      <c r="L6" s="1102"/>
      <c r="M6" s="1102"/>
      <c r="N6" s="1102"/>
      <c r="O6" s="1102"/>
      <c r="P6" s="1102"/>
    </row>
    <row r="7" spans="1:16" ht="16.5" customHeight="1" x14ac:dyDescent="0.15">
      <c r="A7" s="1102"/>
      <c r="B7" s="1102"/>
      <c r="C7" s="1102"/>
      <c r="D7" s="1102"/>
      <c r="E7" s="1102"/>
      <c r="F7" s="1102"/>
      <c r="G7" s="1102"/>
      <c r="H7" s="1102"/>
      <c r="I7" s="1102"/>
      <c r="J7" s="1102"/>
      <c r="K7" s="1102"/>
      <c r="L7" s="1102"/>
      <c r="M7" s="1102"/>
      <c r="N7" s="1102"/>
      <c r="O7" s="1102"/>
      <c r="P7" s="1102"/>
    </row>
    <row r="8" spans="1:16" ht="16.5" customHeight="1" x14ac:dyDescent="0.15">
      <c r="A8" s="1102"/>
      <c r="B8" s="1102"/>
      <c r="C8" s="1102"/>
      <c r="D8" s="1102"/>
      <c r="E8" s="1102"/>
      <c r="F8" s="1102"/>
      <c r="G8" s="1102"/>
      <c r="H8" s="1102"/>
      <c r="I8" s="1102"/>
      <c r="J8" s="1102"/>
      <c r="K8" s="1102"/>
      <c r="L8" s="1102"/>
      <c r="M8" s="1102"/>
      <c r="N8" s="1102"/>
      <c r="O8" s="1102"/>
      <c r="P8" s="1102"/>
    </row>
    <row r="9" spans="1:16" ht="16.5" customHeight="1" x14ac:dyDescent="0.15">
      <c r="A9" s="1102"/>
      <c r="B9" s="1102"/>
      <c r="C9" s="1102"/>
      <c r="D9" s="1102"/>
      <c r="E9" s="1102"/>
      <c r="F9" s="1102"/>
      <c r="G9" s="1102"/>
      <c r="H9" s="1102"/>
      <c r="I9" s="1102"/>
      <c r="J9" s="1102"/>
      <c r="K9" s="1102"/>
      <c r="L9" s="1102"/>
      <c r="M9" s="1102"/>
      <c r="N9" s="1102"/>
      <c r="O9" s="1102"/>
      <c r="P9" s="1102"/>
    </row>
    <row r="10" spans="1:16" ht="16.5" customHeight="1" x14ac:dyDescent="0.15">
      <c r="A10" s="1102"/>
      <c r="B10" s="1102"/>
      <c r="C10" s="1102"/>
      <c r="D10" s="1102"/>
      <c r="E10" s="1102"/>
      <c r="F10" s="1102"/>
      <c r="G10" s="1102"/>
      <c r="H10" s="1102"/>
      <c r="I10" s="1102"/>
      <c r="J10" s="1102"/>
      <c r="K10" s="1102"/>
      <c r="L10" s="1102"/>
      <c r="M10" s="1102"/>
      <c r="N10" s="1102"/>
      <c r="O10" s="1102"/>
      <c r="P10" s="1102"/>
    </row>
    <row r="11" spans="1:16" ht="16.5" customHeight="1" x14ac:dyDescent="0.15">
      <c r="A11" s="1102"/>
      <c r="B11" s="1102"/>
      <c r="C11" s="1102"/>
      <c r="D11" s="1102"/>
      <c r="E11" s="1102"/>
      <c r="F11" s="1102"/>
      <c r="G11" s="1102"/>
      <c r="H11" s="1102"/>
      <c r="I11" s="1102"/>
      <c r="J11" s="1102"/>
      <c r="K11" s="1102"/>
      <c r="L11" s="1102"/>
      <c r="M11" s="1102"/>
      <c r="N11" s="1102"/>
      <c r="O11" s="1102"/>
      <c r="P11" s="1102"/>
    </row>
    <row r="12" spans="1:16" ht="16.5" customHeight="1" x14ac:dyDescent="0.15">
      <c r="A12" s="1102"/>
      <c r="B12" s="1102"/>
      <c r="C12" s="1102"/>
      <c r="D12" s="1102"/>
      <c r="E12" s="1102"/>
      <c r="F12" s="1102"/>
      <c r="G12" s="1102"/>
      <c r="H12" s="1102"/>
      <c r="I12" s="1102"/>
      <c r="J12" s="1102"/>
      <c r="K12" s="1102"/>
      <c r="L12" s="1102"/>
      <c r="M12" s="1102"/>
      <c r="N12" s="1102"/>
      <c r="O12" s="1102"/>
      <c r="P12" s="1102"/>
    </row>
    <row r="13" spans="1:16" ht="16.5" customHeight="1" x14ac:dyDescent="0.15">
      <c r="A13" s="1102"/>
      <c r="B13" s="1102"/>
      <c r="C13" s="1102"/>
      <c r="D13" s="1102"/>
      <c r="E13" s="1102"/>
      <c r="F13" s="1102"/>
      <c r="G13" s="1102"/>
      <c r="H13" s="1102"/>
      <c r="I13" s="1102"/>
      <c r="J13" s="1102"/>
      <c r="K13" s="1102"/>
      <c r="L13" s="1102"/>
      <c r="M13" s="1102"/>
      <c r="N13" s="1102"/>
      <c r="O13" s="1102"/>
      <c r="P13" s="1102"/>
    </row>
    <row r="14" spans="1:16" ht="16.5" customHeight="1" x14ac:dyDescent="0.15">
      <c r="A14" s="1102"/>
      <c r="B14" s="1102"/>
      <c r="C14" s="1102"/>
      <c r="D14" s="1102"/>
      <c r="E14" s="1102"/>
      <c r="F14" s="1102"/>
      <c r="G14" s="1102"/>
      <c r="H14" s="1102"/>
      <c r="I14" s="1102"/>
      <c r="J14" s="1102"/>
      <c r="K14" s="1102"/>
      <c r="L14" s="1102"/>
      <c r="M14" s="1102"/>
      <c r="N14" s="1102"/>
      <c r="O14" s="1102"/>
      <c r="P14" s="1102"/>
    </row>
    <row r="15" spans="1:16" ht="16.5" customHeight="1" x14ac:dyDescent="0.15">
      <c r="A15" s="1102"/>
      <c r="B15" s="1102"/>
      <c r="C15" s="1102"/>
      <c r="D15" s="1102"/>
      <c r="E15" s="1102"/>
      <c r="F15" s="1102"/>
      <c r="G15" s="1102"/>
      <c r="H15" s="1102"/>
      <c r="I15" s="1102"/>
      <c r="J15" s="1102"/>
      <c r="K15" s="1102"/>
      <c r="L15" s="1102"/>
      <c r="M15" s="1102"/>
      <c r="N15" s="1102"/>
      <c r="O15" s="1102"/>
      <c r="P15" s="1102"/>
    </row>
    <row r="16" spans="1:16" ht="16.5" customHeight="1" x14ac:dyDescent="0.15">
      <c r="A16" s="1102"/>
      <c r="B16" s="1102"/>
      <c r="C16" s="1102"/>
      <c r="D16" s="1102"/>
      <c r="E16" s="1102"/>
      <c r="F16" s="1102"/>
      <c r="G16" s="1102"/>
      <c r="H16" s="1102"/>
      <c r="I16" s="1102"/>
      <c r="J16" s="1102"/>
      <c r="K16" s="1102"/>
      <c r="L16" s="1102"/>
      <c r="M16" s="1102"/>
      <c r="N16" s="1102"/>
      <c r="O16" s="1102"/>
      <c r="P16" s="1102"/>
    </row>
    <row r="17" spans="1:16" ht="16.5" customHeight="1" x14ac:dyDescent="0.15">
      <c r="A17" s="1102"/>
      <c r="B17" s="1102"/>
      <c r="C17" s="1102"/>
      <c r="D17" s="1102"/>
      <c r="E17" s="1102"/>
      <c r="F17" s="1102"/>
      <c r="G17" s="1102"/>
      <c r="H17" s="1102"/>
      <c r="I17" s="1102"/>
      <c r="J17" s="1102"/>
      <c r="K17" s="1102"/>
      <c r="L17" s="1102"/>
      <c r="M17" s="1102"/>
      <c r="N17" s="1102"/>
      <c r="O17" s="1102"/>
      <c r="P17" s="1102"/>
    </row>
    <row r="18" spans="1:16" ht="16.5" customHeight="1" x14ac:dyDescent="0.15">
      <c r="A18" s="1102"/>
      <c r="B18" s="1102"/>
      <c r="C18" s="1102"/>
      <c r="D18" s="1102"/>
      <c r="E18" s="1102"/>
      <c r="F18" s="1102"/>
      <c r="G18" s="1102"/>
      <c r="H18" s="1102"/>
      <c r="I18" s="1102"/>
      <c r="J18" s="1102"/>
      <c r="K18" s="1102"/>
      <c r="L18" s="1102"/>
      <c r="M18" s="1102"/>
      <c r="N18" s="1102"/>
      <c r="O18" s="1102"/>
      <c r="P18" s="1102"/>
    </row>
    <row r="19" spans="1:16" ht="16.5" customHeight="1" x14ac:dyDescent="0.15">
      <c r="A19" s="1102"/>
      <c r="B19" s="1102"/>
      <c r="C19" s="1102"/>
      <c r="D19" s="1102"/>
      <c r="E19" s="1102"/>
      <c r="F19" s="1102"/>
      <c r="G19" s="1102"/>
      <c r="H19" s="1102"/>
      <c r="I19" s="1102"/>
      <c r="J19" s="1102"/>
      <c r="K19" s="1102"/>
      <c r="L19" s="1102"/>
      <c r="M19" s="1102"/>
      <c r="N19" s="1102"/>
      <c r="O19" s="1102"/>
      <c r="P19" s="1102"/>
    </row>
    <row r="20" spans="1:16" ht="16.5" customHeight="1" x14ac:dyDescent="0.15">
      <c r="A20" s="1102"/>
      <c r="B20" s="1102"/>
      <c r="C20" s="1102"/>
      <c r="D20" s="1102"/>
      <c r="E20" s="1102"/>
      <c r="F20" s="1102"/>
      <c r="G20" s="1102"/>
      <c r="H20" s="1102"/>
      <c r="I20" s="1102"/>
      <c r="J20" s="1102"/>
      <c r="K20" s="1102"/>
      <c r="L20" s="1102"/>
      <c r="M20" s="1102"/>
      <c r="N20" s="1102"/>
      <c r="O20" s="1102"/>
      <c r="P20" s="1102"/>
    </row>
    <row r="21" spans="1:16" ht="16.5" customHeight="1" x14ac:dyDescent="0.15">
      <c r="A21" s="1102"/>
      <c r="B21" s="1102"/>
      <c r="C21" s="1102"/>
      <c r="D21" s="1102"/>
      <c r="E21" s="1102"/>
      <c r="F21" s="1102"/>
      <c r="G21" s="1102"/>
      <c r="H21" s="1102"/>
      <c r="I21" s="1102"/>
      <c r="J21" s="1102"/>
      <c r="K21" s="1102"/>
      <c r="L21" s="1102"/>
      <c r="M21" s="1102"/>
      <c r="N21" s="1102"/>
      <c r="O21" s="1102"/>
      <c r="P21" s="1102"/>
    </row>
    <row r="22" spans="1:16" ht="16.5" customHeight="1" x14ac:dyDescent="0.15">
      <c r="A22" s="1102"/>
      <c r="B22" s="1102"/>
      <c r="C22" s="1102"/>
      <c r="D22" s="1102"/>
      <c r="E22" s="1102"/>
      <c r="F22" s="1102"/>
      <c r="G22" s="1102"/>
      <c r="H22" s="1102"/>
      <c r="I22" s="1102"/>
      <c r="J22" s="1102"/>
      <c r="K22" s="1102"/>
      <c r="L22" s="1102"/>
      <c r="M22" s="1102"/>
      <c r="N22" s="1102"/>
      <c r="O22" s="1102"/>
      <c r="P22" s="1102"/>
    </row>
    <row r="23" spans="1:16" ht="16.5" customHeight="1" x14ac:dyDescent="0.15">
      <c r="A23" s="1102"/>
      <c r="B23" s="1102"/>
      <c r="C23" s="1102"/>
      <c r="D23" s="1102"/>
      <c r="E23" s="1102"/>
      <c r="F23" s="1102"/>
      <c r="G23" s="1102"/>
      <c r="H23" s="1102"/>
      <c r="I23" s="1102"/>
      <c r="J23" s="1102"/>
      <c r="K23" s="1102"/>
      <c r="L23" s="1102"/>
      <c r="M23" s="1102"/>
      <c r="N23" s="1102"/>
      <c r="O23" s="1102"/>
      <c r="P23" s="1102"/>
    </row>
    <row r="24" spans="1:16" ht="16.5" customHeight="1" x14ac:dyDescent="0.15">
      <c r="A24" s="1102"/>
      <c r="B24" s="1102"/>
      <c r="C24" s="1102"/>
      <c r="D24" s="1102"/>
      <c r="E24" s="1102"/>
      <c r="F24" s="1102"/>
      <c r="G24" s="1102"/>
      <c r="H24" s="1102"/>
      <c r="I24" s="1102"/>
      <c r="J24" s="1102"/>
      <c r="K24" s="1102"/>
      <c r="L24" s="1102"/>
      <c r="M24" s="1102"/>
      <c r="N24" s="1102"/>
      <c r="O24" s="1102"/>
      <c r="P24" s="1102"/>
    </row>
    <row r="25" spans="1:16" ht="16.5" customHeight="1" x14ac:dyDescent="0.15">
      <c r="A25" s="1102"/>
      <c r="B25" s="1102"/>
      <c r="C25" s="1102"/>
      <c r="D25" s="1102"/>
      <c r="E25" s="1102"/>
      <c r="F25" s="1102"/>
      <c r="G25" s="1102"/>
      <c r="H25" s="1102"/>
      <c r="I25" s="1102"/>
      <c r="J25" s="1102"/>
      <c r="K25" s="1102"/>
      <c r="L25" s="1102"/>
      <c r="M25" s="1102"/>
      <c r="N25" s="1102"/>
      <c r="O25" s="1102"/>
      <c r="P25" s="1102"/>
    </row>
    <row r="26" spans="1:16" ht="16.5" customHeight="1" x14ac:dyDescent="0.15">
      <c r="A26" s="1102"/>
      <c r="B26" s="1102"/>
      <c r="C26" s="1102"/>
      <c r="D26" s="1102"/>
      <c r="E26" s="1102"/>
      <c r="F26" s="1102"/>
      <c r="G26" s="1102"/>
      <c r="H26" s="1102"/>
      <c r="I26" s="1102"/>
      <c r="J26" s="1102"/>
      <c r="K26" s="1102"/>
      <c r="L26" s="1102"/>
      <c r="M26" s="1102"/>
      <c r="N26" s="1102"/>
      <c r="O26" s="1102"/>
      <c r="P26" s="1102"/>
    </row>
    <row r="27" spans="1:16" ht="16.5" customHeight="1" x14ac:dyDescent="0.15">
      <c r="A27" s="1102"/>
      <c r="B27" s="1102"/>
      <c r="C27" s="1102"/>
      <c r="D27" s="1102"/>
      <c r="E27" s="1102"/>
      <c r="F27" s="1102"/>
      <c r="G27" s="1102"/>
      <c r="H27" s="1102"/>
      <c r="I27" s="1102"/>
      <c r="J27" s="1102"/>
      <c r="K27" s="1102"/>
      <c r="L27" s="1102"/>
      <c r="M27" s="1102"/>
      <c r="N27" s="1102"/>
      <c r="O27" s="1102"/>
      <c r="P27" s="1102"/>
    </row>
    <row r="28" spans="1:16" ht="16.5" customHeight="1" x14ac:dyDescent="0.15">
      <c r="A28" s="1102"/>
      <c r="B28" s="1102"/>
      <c r="C28" s="1102"/>
      <c r="D28" s="1102"/>
      <c r="E28" s="1102"/>
      <c r="F28" s="1102"/>
      <c r="G28" s="1102"/>
      <c r="H28" s="1102"/>
      <c r="I28" s="1102"/>
      <c r="J28" s="1102"/>
      <c r="K28" s="1102"/>
      <c r="L28" s="1102"/>
      <c r="M28" s="1102"/>
      <c r="N28" s="1102"/>
      <c r="O28" s="1102"/>
      <c r="P28" s="1102"/>
    </row>
    <row r="29" spans="1:16" ht="16.5" customHeight="1" x14ac:dyDescent="0.15">
      <c r="A29" s="1102"/>
      <c r="B29" s="1102"/>
      <c r="C29" s="1102"/>
      <c r="D29" s="1102"/>
      <c r="E29" s="1102"/>
      <c r="F29" s="1102"/>
      <c r="G29" s="1102"/>
      <c r="H29" s="1102"/>
      <c r="I29" s="1102"/>
      <c r="J29" s="1102"/>
      <c r="K29" s="1102"/>
      <c r="L29" s="1102"/>
      <c r="M29" s="1102"/>
      <c r="N29" s="1102"/>
      <c r="O29" s="1102"/>
      <c r="P29" s="1102"/>
    </row>
    <row r="30" spans="1:16" ht="16.5" customHeight="1" x14ac:dyDescent="0.15">
      <c r="A30" s="1102"/>
      <c r="B30" s="1102"/>
      <c r="C30" s="1102"/>
      <c r="D30" s="1102"/>
      <c r="E30" s="1102"/>
      <c r="F30" s="1102"/>
      <c r="G30" s="1102"/>
      <c r="H30" s="1102"/>
      <c r="I30" s="1102"/>
      <c r="J30" s="1102"/>
      <c r="K30" s="1102"/>
      <c r="L30" s="1102"/>
      <c r="M30" s="1102"/>
      <c r="N30" s="1102"/>
      <c r="O30" s="1102"/>
      <c r="P30" s="1102"/>
    </row>
    <row r="31" spans="1:16" ht="16.5" customHeight="1" x14ac:dyDescent="0.15">
      <c r="A31" s="1102"/>
      <c r="B31" s="1102"/>
      <c r="C31" s="1102"/>
      <c r="D31" s="1102"/>
      <c r="E31" s="1102"/>
      <c r="F31" s="1102"/>
      <c r="G31" s="1102"/>
      <c r="H31" s="1102"/>
      <c r="I31" s="1102"/>
      <c r="J31" s="1102"/>
      <c r="K31" s="1102"/>
      <c r="L31" s="1102"/>
      <c r="M31" s="1102"/>
      <c r="N31" s="1102"/>
      <c r="O31" s="1102"/>
      <c r="P31" s="1102"/>
    </row>
    <row r="32" spans="1:16" ht="31.5" customHeight="1" thickBot="1" x14ac:dyDescent="0.2">
      <c r="A32" s="1102"/>
      <c r="B32" s="1102"/>
      <c r="C32" s="1102"/>
      <c r="D32" s="1102"/>
      <c r="E32" s="1102"/>
      <c r="F32" s="1102"/>
      <c r="G32" s="1102"/>
      <c r="H32" s="1102"/>
      <c r="I32" s="1102"/>
      <c r="J32" s="1104" t="s">
        <v>544</v>
      </c>
      <c r="K32" s="1102"/>
      <c r="L32" s="1102"/>
      <c r="M32" s="1102"/>
      <c r="N32" s="1102"/>
      <c r="O32" s="1102"/>
      <c r="P32" s="1102"/>
    </row>
    <row r="33" spans="1:16" ht="39" customHeight="1" thickBot="1" x14ac:dyDescent="0.25">
      <c r="A33" s="1102"/>
      <c r="B33" s="1105" t="s">
        <v>545</v>
      </c>
      <c r="C33" s="1106"/>
      <c r="D33" s="1106"/>
      <c r="E33" s="1107" t="s">
        <v>537</v>
      </c>
      <c r="F33" s="1108" t="s">
        <v>4</v>
      </c>
      <c r="G33" s="1109" t="s">
        <v>5</v>
      </c>
      <c r="H33" s="1109" t="s">
        <v>6</v>
      </c>
      <c r="I33" s="1109" t="s">
        <v>7</v>
      </c>
      <c r="J33" s="1110" t="s">
        <v>8</v>
      </c>
      <c r="K33" s="1102"/>
      <c r="L33" s="1102"/>
      <c r="M33" s="1102"/>
      <c r="N33" s="1102"/>
      <c r="O33" s="1102"/>
      <c r="P33" s="1102"/>
    </row>
    <row r="34" spans="1:16" ht="39" customHeight="1" x14ac:dyDescent="0.15">
      <c r="A34" s="1102"/>
      <c r="B34" s="1111"/>
      <c r="C34" s="1112" t="s">
        <v>546</v>
      </c>
      <c r="D34" s="1112"/>
      <c r="E34" s="1113"/>
      <c r="F34" s="1114">
        <v>3.35</v>
      </c>
      <c r="G34" s="1115">
        <v>2.94</v>
      </c>
      <c r="H34" s="1115">
        <v>3.09</v>
      </c>
      <c r="I34" s="1115">
        <v>3.06</v>
      </c>
      <c r="J34" s="1116">
        <v>2.6</v>
      </c>
      <c r="K34" s="1102"/>
      <c r="L34" s="1102"/>
      <c r="M34" s="1102"/>
      <c r="N34" s="1102"/>
      <c r="O34" s="1102"/>
      <c r="P34" s="1102"/>
    </row>
    <row r="35" spans="1:16" ht="39" customHeight="1" x14ac:dyDescent="0.15">
      <c r="A35" s="1102"/>
      <c r="B35" s="1117"/>
      <c r="C35" s="1118" t="s">
        <v>547</v>
      </c>
      <c r="D35" s="1119"/>
      <c r="E35" s="1120"/>
      <c r="F35" s="1121">
        <v>1.2</v>
      </c>
      <c r="G35" s="1122">
        <v>1.28</v>
      </c>
      <c r="H35" s="1122">
        <v>1.35</v>
      </c>
      <c r="I35" s="1122">
        <v>1.3</v>
      </c>
      <c r="J35" s="1123">
        <v>0.8</v>
      </c>
      <c r="K35" s="1102"/>
      <c r="L35" s="1102"/>
      <c r="M35" s="1102"/>
      <c r="N35" s="1102"/>
      <c r="O35" s="1102"/>
      <c r="P35" s="1102"/>
    </row>
    <row r="36" spans="1:16" ht="39" customHeight="1" x14ac:dyDescent="0.15">
      <c r="A36" s="1102"/>
      <c r="B36" s="1117"/>
      <c r="C36" s="1118" t="s">
        <v>548</v>
      </c>
      <c r="D36" s="1119"/>
      <c r="E36" s="1120"/>
      <c r="F36" s="1121">
        <v>0.85</v>
      </c>
      <c r="G36" s="1122">
        <v>0.75</v>
      </c>
      <c r="H36" s="1122">
        <v>0.55000000000000004</v>
      </c>
      <c r="I36" s="1122">
        <v>0.55000000000000004</v>
      </c>
      <c r="J36" s="1123">
        <v>0.55000000000000004</v>
      </c>
      <c r="K36" s="1102"/>
      <c r="L36" s="1102"/>
      <c r="M36" s="1102"/>
      <c r="N36" s="1102"/>
      <c r="O36" s="1102"/>
      <c r="P36" s="1102"/>
    </row>
    <row r="37" spans="1:16" ht="39" customHeight="1" x14ac:dyDescent="0.15">
      <c r="A37" s="1102"/>
      <c r="B37" s="1117"/>
      <c r="C37" s="1118" t="s">
        <v>549</v>
      </c>
      <c r="D37" s="1119"/>
      <c r="E37" s="1120"/>
      <c r="F37" s="1121">
        <v>0.26</v>
      </c>
      <c r="G37" s="1122">
        <v>0.23</v>
      </c>
      <c r="H37" s="1122">
        <v>0.23</v>
      </c>
      <c r="I37" s="1122">
        <v>0.26</v>
      </c>
      <c r="J37" s="1123">
        <v>0.44</v>
      </c>
      <c r="K37" s="1102"/>
      <c r="L37" s="1102"/>
      <c r="M37" s="1102"/>
      <c r="N37" s="1102"/>
      <c r="O37" s="1102"/>
      <c r="P37" s="1102"/>
    </row>
    <row r="38" spans="1:16" ht="39" customHeight="1" x14ac:dyDescent="0.15">
      <c r="A38" s="1102"/>
      <c r="B38" s="1117"/>
      <c r="C38" s="1118" t="s">
        <v>550</v>
      </c>
      <c r="D38" s="1119"/>
      <c r="E38" s="1120"/>
      <c r="F38" s="1121">
        <v>0</v>
      </c>
      <c r="G38" s="1122">
        <v>0</v>
      </c>
      <c r="H38" s="1122">
        <v>0</v>
      </c>
      <c r="I38" s="1122">
        <v>0</v>
      </c>
      <c r="J38" s="1123">
        <v>0.32</v>
      </c>
      <c r="K38" s="1102"/>
      <c r="L38" s="1102"/>
      <c r="M38" s="1102"/>
      <c r="N38" s="1102"/>
      <c r="O38" s="1102"/>
      <c r="P38" s="1102"/>
    </row>
    <row r="39" spans="1:16" ht="39" customHeight="1" x14ac:dyDescent="0.15">
      <c r="A39" s="1102"/>
      <c r="B39" s="1117"/>
      <c r="C39" s="1118" t="s">
        <v>551</v>
      </c>
      <c r="D39" s="1119"/>
      <c r="E39" s="1120"/>
      <c r="F39" s="1121">
        <v>0.24</v>
      </c>
      <c r="G39" s="1122">
        <v>0.21</v>
      </c>
      <c r="H39" s="1122">
        <v>0.31</v>
      </c>
      <c r="I39" s="1122">
        <v>0.31</v>
      </c>
      <c r="J39" s="1123">
        <v>0.3</v>
      </c>
      <c r="K39" s="1102"/>
      <c r="L39" s="1102"/>
      <c r="M39" s="1102"/>
      <c r="N39" s="1102"/>
      <c r="O39" s="1102"/>
      <c r="P39" s="1102"/>
    </row>
    <row r="40" spans="1:16" ht="39" customHeight="1" x14ac:dyDescent="0.15">
      <c r="A40" s="1102"/>
      <c r="B40" s="1117"/>
      <c r="C40" s="1118" t="s">
        <v>552</v>
      </c>
      <c r="D40" s="1119"/>
      <c r="E40" s="1120"/>
      <c r="F40" s="1121">
        <v>0.46</v>
      </c>
      <c r="G40" s="1122">
        <v>0.74</v>
      </c>
      <c r="H40" s="1122">
        <v>0.69</v>
      </c>
      <c r="I40" s="1122">
        <v>0.49</v>
      </c>
      <c r="J40" s="1123">
        <v>0.22</v>
      </c>
      <c r="K40" s="1102"/>
      <c r="L40" s="1102"/>
      <c r="M40" s="1102"/>
      <c r="N40" s="1102"/>
      <c r="O40" s="1102"/>
      <c r="P40" s="1102"/>
    </row>
    <row r="41" spans="1:16" ht="39" customHeight="1" x14ac:dyDescent="0.15">
      <c r="A41" s="1102"/>
      <c r="B41" s="1117"/>
      <c r="C41" s="1118" t="s">
        <v>553</v>
      </c>
      <c r="D41" s="1119"/>
      <c r="E41" s="1120"/>
      <c r="F41" s="1121">
        <v>0.11</v>
      </c>
      <c r="G41" s="1122">
        <v>0.15</v>
      </c>
      <c r="H41" s="1122">
        <v>0.04</v>
      </c>
      <c r="I41" s="1122">
        <v>0.02</v>
      </c>
      <c r="J41" s="1123">
        <v>0.02</v>
      </c>
      <c r="K41" s="1102"/>
      <c r="L41" s="1102"/>
      <c r="M41" s="1102"/>
      <c r="N41" s="1102"/>
      <c r="O41" s="1102"/>
      <c r="P41" s="1102"/>
    </row>
    <row r="42" spans="1:16" ht="39" customHeight="1" x14ac:dyDescent="0.15">
      <c r="A42" s="1102"/>
      <c r="B42" s="1124"/>
      <c r="C42" s="1118" t="s">
        <v>554</v>
      </c>
      <c r="D42" s="1119"/>
      <c r="E42" s="1120"/>
      <c r="F42" s="1121" t="s">
        <v>330</v>
      </c>
      <c r="G42" s="1122" t="s">
        <v>330</v>
      </c>
      <c r="H42" s="1122" t="s">
        <v>330</v>
      </c>
      <c r="I42" s="1122" t="s">
        <v>330</v>
      </c>
      <c r="J42" s="1123" t="s">
        <v>330</v>
      </c>
      <c r="K42" s="1102"/>
      <c r="L42" s="1102"/>
      <c r="M42" s="1102"/>
      <c r="N42" s="1102"/>
      <c r="O42" s="1102"/>
      <c r="P42" s="1102"/>
    </row>
    <row r="43" spans="1:16" ht="39" customHeight="1" thickBot="1" x14ac:dyDescent="0.2">
      <c r="A43" s="1102"/>
      <c r="B43" s="1125"/>
      <c r="C43" s="1126" t="s">
        <v>555</v>
      </c>
      <c r="D43" s="1127"/>
      <c r="E43" s="1128"/>
      <c r="F43" s="1129">
        <v>0.04</v>
      </c>
      <c r="G43" s="1130">
        <v>0.02</v>
      </c>
      <c r="H43" s="1130">
        <v>0.01</v>
      </c>
      <c r="I43" s="1130">
        <v>0.01</v>
      </c>
      <c r="J43" s="1131">
        <v>0.01</v>
      </c>
      <c r="K43" s="1102"/>
      <c r="L43" s="1102"/>
      <c r="M43" s="1102"/>
      <c r="N43" s="1102"/>
      <c r="O43" s="1102"/>
      <c r="P43" s="1102"/>
    </row>
    <row r="44" spans="1:16" ht="39" customHeight="1" x14ac:dyDescent="0.15">
      <c r="A44" s="1102"/>
      <c r="B44" s="1132" t="s">
        <v>556</v>
      </c>
      <c r="C44" s="1133"/>
      <c r="D44" s="1134"/>
      <c r="E44" s="1134"/>
      <c r="F44" s="1135"/>
      <c r="G44" s="1135"/>
      <c r="H44" s="1135"/>
      <c r="I44" s="1135"/>
      <c r="J44" s="1135"/>
      <c r="K44" s="1102"/>
      <c r="L44" s="1102"/>
      <c r="M44" s="1102"/>
      <c r="N44" s="1102"/>
      <c r="O44" s="1102"/>
      <c r="P44" s="1102"/>
    </row>
    <row r="45" spans="1:16" ht="18" customHeight="1" x14ac:dyDescent="0.15">
      <c r="A45" s="1102"/>
      <c r="B45" s="1102"/>
      <c r="C45" s="1102"/>
      <c r="D45" s="1102"/>
      <c r="E45" s="1102"/>
      <c r="F45" s="1102"/>
      <c r="G45" s="1102"/>
      <c r="H45" s="1102"/>
      <c r="I45" s="1102"/>
      <c r="J45" s="1102"/>
      <c r="K45" s="1102"/>
      <c r="L45" s="1102"/>
      <c r="M45" s="1102"/>
      <c r="N45" s="1102"/>
      <c r="O45" s="1102"/>
      <c r="P45" s="1102"/>
    </row>
  </sheetData>
  <sheetProtection algorithmName="SHA-512" hashValue="qRUbggvfYCA7lLyBwDQwuIhHsR8z9LPDf6Upp/cdrv4oKBN5g6EWulSGf2kOVDqYzHYTGep72sM6UoO/KlaLVA==" saltValue="F6NXqO3BZsUvmkcqO/u+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B1" sqref="B1:DI1"/>
    </sheetView>
  </sheetViews>
  <sheetFormatPr defaultColWidth="0" defaultRowHeight="12.6" customHeight="1" zeroHeight="1" x14ac:dyDescent="0.15"/>
  <cols>
    <col min="1" max="1" width="6.625" style="1137" customWidth="1"/>
    <col min="2" max="3" width="10.875" style="1137" customWidth="1"/>
    <col min="4" max="4" width="10" style="1137" customWidth="1"/>
    <col min="5" max="10" width="11" style="1137" customWidth="1"/>
    <col min="11" max="15" width="13.125" style="1137" customWidth="1"/>
    <col min="16" max="21" width="11.5" style="1137" customWidth="1"/>
    <col min="22" max="16384" width="0" style="1137" hidden="1"/>
  </cols>
  <sheetData>
    <row r="1" spans="1:21" ht="13.5" customHeight="1" x14ac:dyDescent="0.15">
      <c r="A1" s="1136"/>
      <c r="B1" s="1136"/>
      <c r="C1" s="1136"/>
      <c r="D1" s="1136"/>
      <c r="E1" s="1136"/>
      <c r="F1" s="1136"/>
      <c r="G1" s="1136"/>
      <c r="H1" s="1136"/>
      <c r="I1" s="1136"/>
      <c r="J1" s="1136"/>
      <c r="K1" s="1136"/>
      <c r="L1" s="1136"/>
      <c r="M1" s="1136"/>
      <c r="N1" s="1136"/>
      <c r="O1" s="1136"/>
      <c r="P1" s="1136"/>
      <c r="Q1" s="1136"/>
      <c r="R1" s="1136"/>
      <c r="S1" s="1136"/>
      <c r="T1" s="1136"/>
      <c r="U1" s="1136"/>
    </row>
    <row r="2" spans="1:21" ht="13.5" customHeight="1" x14ac:dyDescent="0.15">
      <c r="A2" s="1136"/>
      <c r="B2" s="1136"/>
      <c r="C2" s="1136"/>
      <c r="D2" s="1136"/>
      <c r="E2" s="1136"/>
      <c r="F2" s="1136"/>
      <c r="G2" s="1136"/>
      <c r="H2" s="1136"/>
      <c r="I2" s="1136"/>
      <c r="J2" s="1136"/>
      <c r="K2" s="1136"/>
      <c r="L2" s="1136"/>
      <c r="M2" s="1136"/>
      <c r="N2" s="1136"/>
      <c r="O2" s="1136"/>
      <c r="P2" s="1136"/>
      <c r="Q2" s="1136"/>
      <c r="R2" s="1136"/>
      <c r="S2" s="1136"/>
      <c r="T2" s="1136"/>
      <c r="U2" s="1136"/>
    </row>
    <row r="3" spans="1:21" ht="13.5" customHeight="1" x14ac:dyDescent="0.15">
      <c r="A3" s="1136"/>
      <c r="B3" s="1136"/>
      <c r="C3" s="1136"/>
      <c r="D3" s="1136"/>
      <c r="E3" s="1136"/>
      <c r="F3" s="1136"/>
      <c r="G3" s="1136"/>
      <c r="H3" s="1136"/>
      <c r="I3" s="1136"/>
      <c r="J3" s="1136"/>
      <c r="K3" s="1136"/>
      <c r="L3" s="1136"/>
      <c r="M3" s="1136"/>
      <c r="N3" s="1136"/>
      <c r="O3" s="1136"/>
      <c r="P3" s="1136"/>
      <c r="Q3" s="1136"/>
      <c r="R3" s="1136"/>
      <c r="S3" s="1136"/>
      <c r="T3" s="1136"/>
      <c r="U3" s="1136"/>
    </row>
    <row r="4" spans="1:21" ht="13.5" customHeight="1" x14ac:dyDescent="0.15">
      <c r="A4" s="1136"/>
      <c r="B4" s="1136"/>
      <c r="C4" s="1136"/>
      <c r="D4" s="1136"/>
      <c r="E4" s="1136"/>
      <c r="F4" s="1136"/>
      <c r="G4" s="1136"/>
      <c r="H4" s="1136"/>
      <c r="I4" s="1136"/>
      <c r="J4" s="1136"/>
      <c r="K4" s="1136"/>
      <c r="L4" s="1136"/>
      <c r="M4" s="1136"/>
      <c r="N4" s="1136"/>
      <c r="O4" s="1136"/>
      <c r="P4" s="1136"/>
      <c r="Q4" s="1136"/>
      <c r="R4" s="1136"/>
      <c r="S4" s="1136"/>
      <c r="T4" s="1136"/>
      <c r="U4" s="1136"/>
    </row>
    <row r="5" spans="1:21" ht="13.5" customHeight="1" x14ac:dyDescent="0.15">
      <c r="A5" s="1136"/>
      <c r="B5" s="1136"/>
      <c r="C5" s="1136"/>
      <c r="D5" s="1136"/>
      <c r="E5" s="1136"/>
      <c r="F5" s="1136"/>
      <c r="G5" s="1136"/>
      <c r="H5" s="1136"/>
      <c r="I5" s="1136"/>
      <c r="J5" s="1136"/>
      <c r="K5" s="1136"/>
      <c r="L5" s="1136"/>
      <c r="M5" s="1136"/>
      <c r="N5" s="1136"/>
      <c r="O5" s="1136"/>
      <c r="P5" s="1136"/>
      <c r="Q5" s="1136"/>
      <c r="R5" s="1136"/>
      <c r="S5" s="1136"/>
      <c r="T5" s="1136"/>
      <c r="U5" s="1136"/>
    </row>
    <row r="6" spans="1:21" ht="13.5" customHeight="1" x14ac:dyDescent="0.15">
      <c r="A6" s="1136"/>
      <c r="B6" s="1136"/>
      <c r="C6" s="1136"/>
      <c r="D6" s="1136"/>
      <c r="E6" s="1136"/>
      <c r="F6" s="1136"/>
      <c r="G6" s="1136"/>
      <c r="H6" s="1136"/>
      <c r="I6" s="1136"/>
      <c r="J6" s="1136"/>
      <c r="K6" s="1136"/>
      <c r="L6" s="1136"/>
      <c r="M6" s="1136"/>
      <c r="N6" s="1136"/>
      <c r="O6" s="1136"/>
      <c r="P6" s="1136"/>
      <c r="Q6" s="1136"/>
      <c r="R6" s="1136"/>
      <c r="S6" s="1136"/>
      <c r="T6" s="1136"/>
      <c r="U6" s="1136"/>
    </row>
    <row r="7" spans="1:21" ht="13.5" customHeight="1" x14ac:dyDescent="0.15">
      <c r="A7" s="1136"/>
      <c r="B7" s="1136"/>
      <c r="C7" s="1136"/>
      <c r="D7" s="1136"/>
      <c r="E7" s="1136"/>
      <c r="F7" s="1136"/>
      <c r="G7" s="1136"/>
      <c r="H7" s="1136"/>
      <c r="I7" s="1136"/>
      <c r="J7" s="1136"/>
      <c r="K7" s="1136"/>
      <c r="L7" s="1136"/>
      <c r="M7" s="1136"/>
      <c r="N7" s="1136"/>
      <c r="O7" s="1136"/>
      <c r="P7" s="1136"/>
      <c r="Q7" s="1136"/>
      <c r="R7" s="1136"/>
      <c r="S7" s="1136"/>
      <c r="T7" s="1136"/>
      <c r="U7" s="1136"/>
    </row>
    <row r="8" spans="1:21" ht="13.5" customHeight="1" x14ac:dyDescent="0.15">
      <c r="A8" s="1136"/>
      <c r="B8" s="1136"/>
      <c r="C8" s="1136"/>
      <c r="D8" s="1136"/>
      <c r="E8" s="1136"/>
      <c r="F8" s="1136"/>
      <c r="G8" s="1136"/>
      <c r="H8" s="1136"/>
      <c r="I8" s="1136"/>
      <c r="J8" s="1136"/>
      <c r="K8" s="1136"/>
      <c r="L8" s="1136"/>
      <c r="M8" s="1136"/>
      <c r="N8" s="1136"/>
      <c r="O8" s="1136"/>
      <c r="P8" s="1136"/>
      <c r="Q8" s="1136"/>
      <c r="R8" s="1136"/>
      <c r="S8" s="1136"/>
      <c r="T8" s="1136"/>
      <c r="U8" s="1136"/>
    </row>
    <row r="9" spans="1:21" ht="13.5" customHeight="1" x14ac:dyDescent="0.15">
      <c r="A9" s="1136"/>
      <c r="B9" s="1136"/>
      <c r="C9" s="1136"/>
      <c r="D9" s="1136"/>
      <c r="E9" s="1136"/>
      <c r="F9" s="1136"/>
      <c r="G9" s="1136"/>
      <c r="H9" s="1136"/>
      <c r="I9" s="1136"/>
      <c r="J9" s="1136"/>
      <c r="K9" s="1136"/>
      <c r="L9" s="1136"/>
      <c r="M9" s="1136"/>
      <c r="N9" s="1136"/>
      <c r="O9" s="1136"/>
      <c r="P9" s="1136"/>
      <c r="Q9" s="1136"/>
      <c r="R9" s="1136"/>
      <c r="S9" s="1136"/>
      <c r="T9" s="1136"/>
      <c r="U9" s="1136"/>
    </row>
    <row r="10" spans="1:21" ht="13.5" customHeight="1" x14ac:dyDescent="0.15">
      <c r="A10" s="1136"/>
      <c r="B10" s="1136"/>
      <c r="C10" s="1136"/>
      <c r="D10" s="1136"/>
      <c r="E10" s="1136"/>
      <c r="F10" s="1136"/>
      <c r="G10" s="1136"/>
      <c r="H10" s="1136"/>
      <c r="I10" s="1136"/>
      <c r="J10" s="1136"/>
      <c r="K10" s="1136"/>
      <c r="L10" s="1136"/>
      <c r="M10" s="1136"/>
      <c r="N10" s="1136"/>
      <c r="O10" s="1136"/>
      <c r="P10" s="1136"/>
      <c r="Q10" s="1136"/>
      <c r="R10" s="1136"/>
      <c r="S10" s="1136"/>
      <c r="T10" s="1136"/>
      <c r="U10" s="1136"/>
    </row>
    <row r="11" spans="1:21" ht="13.5" customHeight="1" x14ac:dyDescent="0.15">
      <c r="A11" s="1136"/>
      <c r="B11" s="1136"/>
      <c r="C11" s="1136"/>
      <c r="D11" s="1136"/>
      <c r="E11" s="1136"/>
      <c r="F11" s="1136"/>
      <c r="G11" s="1136"/>
      <c r="H11" s="1136"/>
      <c r="I11" s="1136"/>
      <c r="J11" s="1136"/>
      <c r="K11" s="1136"/>
      <c r="L11" s="1136"/>
      <c r="M11" s="1136"/>
      <c r="N11" s="1136"/>
      <c r="O11" s="1136"/>
      <c r="P11" s="1136"/>
      <c r="Q11" s="1136"/>
      <c r="R11" s="1136"/>
      <c r="S11" s="1136"/>
      <c r="T11" s="1136"/>
      <c r="U11" s="1136"/>
    </row>
    <row r="12" spans="1:21" ht="13.5" customHeight="1" x14ac:dyDescent="0.15">
      <c r="A12" s="1136"/>
      <c r="B12" s="1136"/>
      <c r="C12" s="1136"/>
      <c r="D12" s="1136"/>
      <c r="E12" s="1136"/>
      <c r="F12" s="1136"/>
      <c r="G12" s="1136"/>
      <c r="H12" s="1136"/>
      <c r="I12" s="1136"/>
      <c r="J12" s="1136"/>
      <c r="K12" s="1136"/>
      <c r="L12" s="1136"/>
      <c r="M12" s="1136"/>
      <c r="N12" s="1136"/>
      <c r="O12" s="1136"/>
      <c r="P12" s="1136"/>
      <c r="Q12" s="1136"/>
      <c r="R12" s="1136"/>
      <c r="S12" s="1136"/>
      <c r="T12" s="1136"/>
      <c r="U12" s="1136"/>
    </row>
    <row r="13" spans="1:21" ht="13.5" customHeight="1" x14ac:dyDescent="0.15">
      <c r="A13" s="1136"/>
      <c r="B13" s="1136"/>
      <c r="C13" s="1136"/>
      <c r="D13" s="1136"/>
      <c r="E13" s="1136"/>
      <c r="F13" s="1136"/>
      <c r="G13" s="1136"/>
      <c r="H13" s="1136"/>
      <c r="I13" s="1136"/>
      <c r="J13" s="1136"/>
      <c r="K13" s="1136"/>
      <c r="L13" s="1136"/>
      <c r="M13" s="1136"/>
      <c r="N13" s="1136"/>
      <c r="O13" s="1136"/>
      <c r="P13" s="1136"/>
      <c r="Q13" s="1136"/>
      <c r="R13" s="1136"/>
      <c r="S13" s="1136"/>
      <c r="T13" s="1136"/>
      <c r="U13" s="1136"/>
    </row>
    <row r="14" spans="1:21" ht="13.5" customHeight="1" x14ac:dyDescent="0.15">
      <c r="A14" s="1136"/>
      <c r="B14" s="1136"/>
      <c r="C14" s="1136"/>
      <c r="D14" s="1136"/>
      <c r="E14" s="1136"/>
      <c r="F14" s="1136"/>
      <c r="G14" s="1136"/>
      <c r="H14" s="1136"/>
      <c r="I14" s="1136"/>
      <c r="J14" s="1136"/>
      <c r="K14" s="1136"/>
      <c r="L14" s="1136"/>
      <c r="M14" s="1136"/>
      <c r="N14" s="1136"/>
      <c r="O14" s="1136"/>
      <c r="P14" s="1136"/>
      <c r="Q14" s="1136"/>
      <c r="R14" s="1136"/>
      <c r="S14" s="1136"/>
      <c r="T14" s="1136"/>
      <c r="U14" s="1136"/>
    </row>
    <row r="15" spans="1:21" ht="13.5" customHeight="1" x14ac:dyDescent="0.15">
      <c r="A15" s="1136"/>
      <c r="B15" s="1136"/>
      <c r="C15" s="1136"/>
      <c r="D15" s="1136"/>
      <c r="E15" s="1136"/>
      <c r="F15" s="1136"/>
      <c r="G15" s="1136"/>
      <c r="H15" s="1136"/>
      <c r="I15" s="1136"/>
      <c r="J15" s="1136"/>
      <c r="K15" s="1136"/>
      <c r="L15" s="1136"/>
      <c r="M15" s="1136"/>
      <c r="N15" s="1136"/>
      <c r="O15" s="1136"/>
      <c r="P15" s="1136"/>
      <c r="Q15" s="1136"/>
      <c r="R15" s="1136"/>
      <c r="S15" s="1136"/>
      <c r="T15" s="1136"/>
      <c r="U15" s="1136"/>
    </row>
    <row r="16" spans="1:21" ht="13.5" customHeight="1" x14ac:dyDescent="0.15">
      <c r="A16" s="1136"/>
      <c r="B16" s="1136"/>
      <c r="C16" s="1136"/>
      <c r="D16" s="1136"/>
      <c r="E16" s="1136"/>
      <c r="F16" s="1136"/>
      <c r="G16" s="1136"/>
      <c r="H16" s="1136"/>
      <c r="I16" s="1136"/>
      <c r="J16" s="1136"/>
      <c r="K16" s="1136"/>
      <c r="L16" s="1136"/>
      <c r="M16" s="1136"/>
      <c r="N16" s="1136"/>
      <c r="O16" s="1136"/>
      <c r="P16" s="1136"/>
      <c r="Q16" s="1136"/>
      <c r="R16" s="1136"/>
      <c r="S16" s="1136"/>
      <c r="T16" s="1136"/>
      <c r="U16" s="1136"/>
    </row>
    <row r="17" spans="1:21" ht="13.5" customHeight="1" x14ac:dyDescent="0.15">
      <c r="A17" s="1136"/>
      <c r="B17" s="1136"/>
      <c r="C17" s="1136"/>
      <c r="D17" s="1136"/>
      <c r="E17" s="1136"/>
      <c r="F17" s="1136"/>
      <c r="G17" s="1136"/>
      <c r="H17" s="1136"/>
      <c r="I17" s="1136"/>
      <c r="J17" s="1136"/>
      <c r="K17" s="1136"/>
      <c r="L17" s="1136"/>
      <c r="M17" s="1136"/>
      <c r="N17" s="1136"/>
      <c r="O17" s="1136"/>
      <c r="P17" s="1136"/>
      <c r="Q17" s="1136"/>
      <c r="R17" s="1136"/>
      <c r="S17" s="1136"/>
      <c r="T17" s="1136"/>
      <c r="U17" s="1136"/>
    </row>
    <row r="18" spans="1:21" ht="13.5" customHeight="1" x14ac:dyDescent="0.15">
      <c r="A18" s="1136"/>
      <c r="B18" s="1136"/>
      <c r="C18" s="1136"/>
      <c r="D18" s="1136"/>
      <c r="E18" s="1136"/>
      <c r="F18" s="1136"/>
      <c r="G18" s="1136"/>
      <c r="H18" s="1136"/>
      <c r="I18" s="1136"/>
      <c r="J18" s="1136"/>
      <c r="K18" s="1136"/>
      <c r="L18" s="1136"/>
      <c r="M18" s="1136"/>
      <c r="N18" s="1136"/>
      <c r="O18" s="1136"/>
      <c r="P18" s="1136"/>
      <c r="Q18" s="1136"/>
      <c r="R18" s="1136"/>
      <c r="S18" s="1136"/>
      <c r="T18" s="1136"/>
      <c r="U18" s="1136"/>
    </row>
    <row r="19" spans="1:21" ht="13.5" customHeight="1" x14ac:dyDescent="0.15">
      <c r="A19" s="1136"/>
      <c r="B19" s="1136"/>
      <c r="C19" s="1136"/>
      <c r="D19" s="1136"/>
      <c r="E19" s="1136"/>
      <c r="F19" s="1136"/>
      <c r="G19" s="1136"/>
      <c r="H19" s="1136"/>
      <c r="I19" s="1136"/>
      <c r="J19" s="1136"/>
      <c r="K19" s="1136"/>
      <c r="L19" s="1136"/>
      <c r="M19" s="1136"/>
      <c r="N19" s="1136"/>
      <c r="O19" s="1136"/>
      <c r="P19" s="1136"/>
      <c r="Q19" s="1136"/>
      <c r="R19" s="1136"/>
      <c r="S19" s="1136"/>
      <c r="T19" s="1136"/>
      <c r="U19" s="1136"/>
    </row>
    <row r="20" spans="1:21" ht="13.5" customHeight="1" x14ac:dyDescent="0.15">
      <c r="A20" s="1136"/>
      <c r="B20" s="1136"/>
      <c r="C20" s="1136"/>
      <c r="D20" s="1136"/>
      <c r="E20" s="1136"/>
      <c r="F20" s="1136"/>
      <c r="G20" s="1136"/>
      <c r="H20" s="1136"/>
      <c r="I20" s="1136"/>
      <c r="J20" s="1136"/>
      <c r="K20" s="1136"/>
      <c r="L20" s="1136"/>
      <c r="M20" s="1136"/>
      <c r="N20" s="1136"/>
      <c r="O20" s="1136"/>
      <c r="P20" s="1136"/>
      <c r="Q20" s="1136"/>
      <c r="R20" s="1136"/>
      <c r="S20" s="1136"/>
      <c r="T20" s="1136"/>
      <c r="U20" s="1136"/>
    </row>
    <row r="21" spans="1:21" ht="13.5" customHeight="1" x14ac:dyDescent="0.15">
      <c r="A21" s="1136"/>
      <c r="B21" s="1136"/>
      <c r="C21" s="1136"/>
      <c r="D21" s="1136"/>
      <c r="E21" s="1136"/>
      <c r="F21" s="1136"/>
      <c r="G21" s="1136"/>
      <c r="H21" s="1136"/>
      <c r="I21" s="1136"/>
      <c r="J21" s="1136"/>
      <c r="K21" s="1136"/>
      <c r="L21" s="1136"/>
      <c r="M21" s="1136"/>
      <c r="N21" s="1136"/>
      <c r="O21" s="1136"/>
      <c r="P21" s="1136"/>
      <c r="Q21" s="1136"/>
      <c r="R21" s="1136"/>
      <c r="S21" s="1136"/>
      <c r="T21" s="1136"/>
      <c r="U21" s="1136"/>
    </row>
    <row r="22" spans="1:21" ht="13.5" customHeight="1" x14ac:dyDescent="0.15">
      <c r="A22" s="1136"/>
      <c r="B22" s="1136"/>
      <c r="C22" s="1136"/>
      <c r="D22" s="1136"/>
      <c r="E22" s="1136"/>
      <c r="F22" s="1136"/>
      <c r="G22" s="1136"/>
      <c r="H22" s="1136"/>
      <c r="I22" s="1136"/>
      <c r="J22" s="1136"/>
      <c r="K22" s="1136"/>
      <c r="L22" s="1136"/>
      <c r="M22" s="1136"/>
      <c r="N22" s="1136"/>
      <c r="O22" s="1136"/>
      <c r="P22" s="1136"/>
      <c r="Q22" s="1136"/>
      <c r="R22" s="1136"/>
      <c r="S22" s="1136"/>
      <c r="T22" s="1136"/>
      <c r="U22" s="1136"/>
    </row>
    <row r="23" spans="1:21" ht="13.5" customHeight="1" x14ac:dyDescent="0.15">
      <c r="A23" s="1136"/>
      <c r="B23" s="1136"/>
      <c r="C23" s="1136"/>
      <c r="D23" s="1136"/>
      <c r="E23" s="1136"/>
      <c r="F23" s="1136"/>
      <c r="G23" s="1136"/>
      <c r="H23" s="1136"/>
      <c r="I23" s="1136"/>
      <c r="J23" s="1136"/>
      <c r="K23" s="1136"/>
      <c r="L23" s="1136"/>
      <c r="M23" s="1136"/>
      <c r="N23" s="1136"/>
      <c r="O23" s="1136"/>
      <c r="P23" s="1136"/>
      <c r="Q23" s="1136"/>
      <c r="R23" s="1136"/>
      <c r="S23" s="1136"/>
      <c r="T23" s="1136"/>
      <c r="U23" s="1136"/>
    </row>
    <row r="24" spans="1:21" ht="13.5" customHeight="1" x14ac:dyDescent="0.15">
      <c r="A24" s="1136"/>
      <c r="B24" s="1136"/>
      <c r="C24" s="1136"/>
      <c r="D24" s="1136"/>
      <c r="E24" s="1136"/>
      <c r="F24" s="1136"/>
      <c r="G24" s="1136"/>
      <c r="H24" s="1136"/>
      <c r="I24" s="1136"/>
      <c r="J24" s="1136"/>
      <c r="K24" s="1136"/>
      <c r="L24" s="1136"/>
      <c r="M24" s="1136"/>
      <c r="N24" s="1136"/>
      <c r="O24" s="1136"/>
      <c r="P24" s="1136"/>
      <c r="Q24" s="1136"/>
      <c r="R24" s="1136"/>
      <c r="S24" s="1136"/>
      <c r="T24" s="1136"/>
      <c r="U24" s="1136"/>
    </row>
    <row r="25" spans="1:21" ht="13.5" customHeight="1" x14ac:dyDescent="0.15">
      <c r="A25" s="1136"/>
      <c r="B25" s="1136"/>
      <c r="C25" s="1136"/>
      <c r="D25" s="1136"/>
      <c r="E25" s="1136"/>
      <c r="F25" s="1136"/>
      <c r="G25" s="1136"/>
      <c r="H25" s="1136"/>
      <c r="I25" s="1136"/>
      <c r="J25" s="1136"/>
      <c r="K25" s="1136"/>
      <c r="L25" s="1136"/>
      <c r="M25" s="1136"/>
      <c r="N25" s="1136"/>
      <c r="O25" s="1136"/>
      <c r="P25" s="1136"/>
      <c r="Q25" s="1136"/>
      <c r="R25" s="1136"/>
      <c r="S25" s="1136"/>
      <c r="T25" s="1136"/>
      <c r="U25" s="1136"/>
    </row>
    <row r="26" spans="1:21" ht="13.5" customHeight="1" x14ac:dyDescent="0.15">
      <c r="A26" s="1136"/>
      <c r="B26" s="1136"/>
      <c r="C26" s="1136"/>
      <c r="D26" s="1136"/>
      <c r="E26" s="1136"/>
      <c r="F26" s="1136"/>
      <c r="G26" s="1136"/>
      <c r="H26" s="1136"/>
      <c r="I26" s="1136"/>
      <c r="J26" s="1136"/>
      <c r="K26" s="1136"/>
      <c r="L26" s="1136"/>
      <c r="M26" s="1136"/>
      <c r="N26" s="1136"/>
      <c r="O26" s="1136"/>
      <c r="P26" s="1136"/>
      <c r="Q26" s="1136"/>
      <c r="R26" s="1136"/>
      <c r="S26" s="1136"/>
      <c r="T26" s="1136"/>
      <c r="U26" s="1136"/>
    </row>
    <row r="27" spans="1:21" ht="13.5" customHeight="1" x14ac:dyDescent="0.15">
      <c r="A27" s="1136"/>
      <c r="B27" s="1136"/>
      <c r="C27" s="1136"/>
      <c r="D27" s="1136"/>
      <c r="E27" s="1136"/>
      <c r="F27" s="1136"/>
      <c r="G27" s="1136"/>
      <c r="H27" s="1136"/>
      <c r="I27" s="1136"/>
      <c r="J27" s="1136"/>
      <c r="K27" s="1136"/>
      <c r="L27" s="1136"/>
      <c r="M27" s="1136"/>
      <c r="N27" s="1136"/>
      <c r="O27" s="1136"/>
      <c r="P27" s="1136"/>
      <c r="Q27" s="1136"/>
      <c r="R27" s="1136"/>
      <c r="S27" s="1136"/>
      <c r="T27" s="1136"/>
      <c r="U27" s="1136"/>
    </row>
    <row r="28" spans="1:21" ht="13.5" customHeight="1" x14ac:dyDescent="0.15">
      <c r="A28" s="1136"/>
      <c r="B28" s="1136"/>
      <c r="C28" s="1136"/>
      <c r="D28" s="1136"/>
      <c r="E28" s="1136"/>
      <c r="F28" s="1136"/>
      <c r="G28" s="1136"/>
      <c r="H28" s="1136"/>
      <c r="I28" s="1136"/>
      <c r="J28" s="1136"/>
      <c r="K28" s="1136"/>
      <c r="L28" s="1136"/>
      <c r="M28" s="1136"/>
      <c r="N28" s="1136"/>
      <c r="O28" s="1136"/>
      <c r="P28" s="1136"/>
      <c r="Q28" s="1136"/>
      <c r="R28" s="1136"/>
      <c r="S28" s="1136"/>
      <c r="T28" s="1136"/>
      <c r="U28" s="1136"/>
    </row>
    <row r="29" spans="1:21" ht="13.5" customHeight="1" x14ac:dyDescent="0.15">
      <c r="A29" s="1136"/>
      <c r="B29" s="1136"/>
      <c r="C29" s="1136"/>
      <c r="D29" s="1136"/>
      <c r="E29" s="1136"/>
      <c r="F29" s="1136"/>
      <c r="G29" s="1136"/>
      <c r="H29" s="1136"/>
      <c r="I29" s="1136"/>
      <c r="J29" s="1136"/>
      <c r="K29" s="1136"/>
      <c r="L29" s="1136"/>
      <c r="M29" s="1136"/>
      <c r="N29" s="1136"/>
      <c r="O29" s="1136"/>
      <c r="P29" s="1136"/>
      <c r="Q29" s="1136"/>
      <c r="R29" s="1136"/>
      <c r="S29" s="1136"/>
      <c r="T29" s="1136"/>
      <c r="U29" s="1136"/>
    </row>
    <row r="30" spans="1:21" ht="13.5" customHeight="1" x14ac:dyDescent="0.15">
      <c r="A30" s="1136"/>
      <c r="B30" s="1136"/>
      <c r="C30" s="1136"/>
      <c r="D30" s="1136"/>
      <c r="E30" s="1136"/>
      <c r="F30" s="1136"/>
      <c r="G30" s="1136"/>
      <c r="H30" s="1136"/>
      <c r="I30" s="1136"/>
      <c r="J30" s="1136"/>
      <c r="K30" s="1136"/>
      <c r="L30" s="1136"/>
      <c r="M30" s="1136"/>
      <c r="N30" s="1136"/>
      <c r="O30" s="1136"/>
      <c r="P30" s="1136"/>
      <c r="Q30" s="1136"/>
      <c r="R30" s="1136"/>
      <c r="S30" s="1136"/>
      <c r="T30" s="1136"/>
      <c r="U30" s="1136"/>
    </row>
    <row r="31" spans="1:21" ht="13.5" customHeight="1" x14ac:dyDescent="0.15">
      <c r="A31" s="1136"/>
      <c r="B31" s="1136"/>
      <c r="C31" s="1136"/>
      <c r="D31" s="1136"/>
      <c r="E31" s="1136"/>
      <c r="F31" s="1136"/>
      <c r="G31" s="1136"/>
      <c r="H31" s="1136"/>
      <c r="I31" s="1136"/>
      <c r="J31" s="1136"/>
      <c r="K31" s="1136"/>
      <c r="L31" s="1136"/>
      <c r="M31" s="1136"/>
      <c r="N31" s="1136"/>
      <c r="O31" s="1136"/>
      <c r="P31" s="1136"/>
      <c r="Q31" s="1136"/>
      <c r="R31" s="1136"/>
      <c r="S31" s="1136"/>
      <c r="T31" s="1136"/>
      <c r="U31" s="1136"/>
    </row>
    <row r="32" spans="1:21" ht="13.5" customHeight="1" x14ac:dyDescent="0.15">
      <c r="A32" s="1136"/>
      <c r="B32" s="1136"/>
      <c r="C32" s="1136"/>
      <c r="D32" s="1136"/>
      <c r="E32" s="1136"/>
      <c r="F32" s="1136"/>
      <c r="G32" s="1136"/>
      <c r="H32" s="1136"/>
      <c r="I32" s="1136"/>
      <c r="J32" s="1136"/>
      <c r="K32" s="1136"/>
      <c r="L32" s="1136"/>
      <c r="M32" s="1136"/>
      <c r="N32" s="1136"/>
      <c r="O32" s="1136"/>
      <c r="P32" s="1136"/>
      <c r="Q32" s="1136"/>
      <c r="R32" s="1136"/>
      <c r="S32" s="1136"/>
      <c r="T32" s="1136"/>
      <c r="U32" s="1136"/>
    </row>
    <row r="33" spans="1:21" ht="13.5" customHeight="1" x14ac:dyDescent="0.15">
      <c r="A33" s="1136"/>
      <c r="B33" s="1136"/>
      <c r="C33" s="1136"/>
      <c r="D33" s="1136"/>
      <c r="E33" s="1136"/>
      <c r="F33" s="1136"/>
      <c r="G33" s="1136"/>
      <c r="H33" s="1136"/>
      <c r="I33" s="1136"/>
      <c r="J33" s="1136"/>
      <c r="K33" s="1136"/>
      <c r="L33" s="1136"/>
      <c r="M33" s="1136"/>
      <c r="N33" s="1136"/>
      <c r="O33" s="1136"/>
      <c r="P33" s="1136"/>
      <c r="Q33" s="1136"/>
      <c r="R33" s="1136"/>
      <c r="S33" s="1136"/>
      <c r="T33" s="1136"/>
      <c r="U33" s="1136"/>
    </row>
    <row r="34" spans="1:21" ht="13.5" customHeight="1" x14ac:dyDescent="0.15">
      <c r="A34" s="1136"/>
      <c r="B34" s="1136"/>
      <c r="C34" s="1136"/>
      <c r="D34" s="1136"/>
      <c r="E34" s="1136"/>
      <c r="F34" s="1136"/>
      <c r="G34" s="1136"/>
      <c r="H34" s="1136"/>
      <c r="I34" s="1136"/>
      <c r="J34" s="1136"/>
      <c r="K34" s="1136"/>
      <c r="L34" s="1136"/>
      <c r="M34" s="1136"/>
      <c r="N34" s="1136"/>
      <c r="O34" s="1136"/>
      <c r="P34" s="1136"/>
      <c r="Q34" s="1136"/>
      <c r="R34" s="1136"/>
      <c r="S34" s="1136"/>
      <c r="T34" s="1136"/>
      <c r="U34" s="1136"/>
    </row>
    <row r="35" spans="1:21" ht="13.5" customHeight="1" x14ac:dyDescent="0.15">
      <c r="A35" s="1136"/>
      <c r="B35" s="1136"/>
      <c r="C35" s="1136"/>
      <c r="D35" s="1136"/>
      <c r="E35" s="1136"/>
      <c r="F35" s="1136"/>
      <c r="G35" s="1136"/>
      <c r="H35" s="1136"/>
      <c r="I35" s="1136"/>
      <c r="J35" s="1136"/>
      <c r="K35" s="1136"/>
      <c r="L35" s="1136"/>
      <c r="M35" s="1136"/>
      <c r="N35" s="1136"/>
      <c r="O35" s="1136"/>
      <c r="P35" s="1136"/>
      <c r="Q35" s="1136"/>
      <c r="R35" s="1136"/>
      <c r="S35" s="1136"/>
      <c r="T35" s="1136"/>
      <c r="U35" s="1136"/>
    </row>
    <row r="36" spans="1:21" ht="13.5" customHeight="1" x14ac:dyDescent="0.15">
      <c r="A36" s="1136"/>
      <c r="B36" s="1136"/>
      <c r="C36" s="1136"/>
      <c r="D36" s="1136"/>
      <c r="E36" s="1136"/>
      <c r="F36" s="1136"/>
      <c r="G36" s="1136"/>
      <c r="H36" s="1136"/>
      <c r="I36" s="1136"/>
      <c r="J36" s="1136"/>
      <c r="K36" s="1136"/>
      <c r="L36" s="1136"/>
      <c r="M36" s="1136"/>
      <c r="N36" s="1136"/>
      <c r="O36" s="1136"/>
      <c r="P36" s="1136"/>
      <c r="Q36" s="1136"/>
      <c r="R36" s="1136"/>
      <c r="S36" s="1136"/>
      <c r="T36" s="1136"/>
      <c r="U36" s="1136"/>
    </row>
    <row r="37" spans="1:21" ht="13.5" customHeight="1" x14ac:dyDescent="0.15">
      <c r="A37" s="1136"/>
      <c r="B37" s="1136"/>
      <c r="C37" s="1136"/>
      <c r="D37" s="1136"/>
      <c r="E37" s="1136"/>
      <c r="F37" s="1136"/>
      <c r="G37" s="1136"/>
      <c r="H37" s="1136"/>
      <c r="I37" s="1136"/>
      <c r="J37" s="1136"/>
      <c r="K37" s="1136"/>
      <c r="L37" s="1136"/>
      <c r="M37" s="1136"/>
      <c r="N37" s="1136"/>
      <c r="O37" s="1136"/>
      <c r="P37" s="1136"/>
      <c r="Q37" s="1136"/>
      <c r="R37" s="1136"/>
      <c r="S37" s="1136"/>
      <c r="T37" s="1136"/>
      <c r="U37" s="1136"/>
    </row>
    <row r="38" spans="1:21" ht="13.5" customHeight="1" x14ac:dyDescent="0.15">
      <c r="A38" s="1136"/>
      <c r="B38" s="1136"/>
      <c r="C38" s="1136"/>
      <c r="D38" s="1136"/>
      <c r="E38" s="1136"/>
      <c r="F38" s="1136"/>
      <c r="G38" s="1136"/>
      <c r="H38" s="1136"/>
      <c r="I38" s="1136"/>
      <c r="J38" s="1136"/>
      <c r="K38" s="1136"/>
      <c r="L38" s="1136"/>
      <c r="M38" s="1136"/>
      <c r="N38" s="1136"/>
      <c r="O38" s="1136"/>
      <c r="P38" s="1136"/>
      <c r="Q38" s="1136"/>
      <c r="R38" s="1136"/>
      <c r="S38" s="1136"/>
      <c r="T38" s="1136"/>
      <c r="U38" s="1136"/>
    </row>
    <row r="39" spans="1:21" ht="13.5" customHeight="1" x14ac:dyDescent="0.15">
      <c r="A39" s="1136"/>
      <c r="B39" s="1136"/>
      <c r="C39" s="1136"/>
      <c r="D39" s="1136"/>
      <c r="E39" s="1136"/>
      <c r="F39" s="1136"/>
      <c r="G39" s="1136"/>
      <c r="H39" s="1136"/>
      <c r="I39" s="1136"/>
      <c r="J39" s="1136"/>
      <c r="K39" s="1136"/>
      <c r="L39" s="1136"/>
      <c r="M39" s="1136"/>
      <c r="N39" s="1136"/>
      <c r="O39" s="1136"/>
      <c r="P39" s="1136"/>
      <c r="Q39" s="1136"/>
      <c r="R39" s="1136"/>
      <c r="S39" s="1136"/>
      <c r="T39" s="1136"/>
      <c r="U39" s="1136"/>
    </row>
    <row r="40" spans="1:21" ht="13.5" customHeight="1" x14ac:dyDescent="0.15">
      <c r="A40" s="1136"/>
      <c r="B40" s="1136"/>
      <c r="C40" s="1136"/>
      <c r="D40" s="1136"/>
      <c r="E40" s="1136"/>
      <c r="F40" s="1136"/>
      <c r="G40" s="1136"/>
      <c r="H40" s="1136"/>
      <c r="I40" s="1136"/>
      <c r="J40" s="1136"/>
      <c r="K40" s="1136"/>
      <c r="L40" s="1136"/>
      <c r="M40" s="1136"/>
      <c r="N40" s="1136"/>
      <c r="O40" s="1136"/>
      <c r="P40" s="1136"/>
      <c r="Q40" s="1136"/>
      <c r="R40" s="1136"/>
      <c r="S40" s="1136"/>
      <c r="T40" s="1136"/>
      <c r="U40" s="1136"/>
    </row>
    <row r="41" spans="1:21" ht="13.5" customHeight="1" x14ac:dyDescent="0.15">
      <c r="A41" s="1136"/>
      <c r="B41" s="1136"/>
      <c r="C41" s="1136"/>
      <c r="D41" s="1136"/>
      <c r="E41" s="1136"/>
      <c r="F41" s="1136"/>
      <c r="G41" s="1136"/>
      <c r="H41" s="1136"/>
      <c r="I41" s="1136"/>
      <c r="J41" s="1136"/>
      <c r="K41" s="1136"/>
      <c r="L41" s="1136"/>
      <c r="M41" s="1136"/>
      <c r="N41" s="1136"/>
      <c r="O41" s="1136"/>
      <c r="P41" s="1136"/>
      <c r="Q41" s="1136"/>
      <c r="R41" s="1136"/>
      <c r="S41" s="1136"/>
      <c r="T41" s="1136"/>
      <c r="U41" s="1136"/>
    </row>
    <row r="42" spans="1:21" ht="13.5" customHeight="1" x14ac:dyDescent="0.15">
      <c r="A42" s="1136"/>
      <c r="B42" s="1136"/>
      <c r="C42" s="1136"/>
      <c r="D42" s="1136"/>
      <c r="E42" s="1136"/>
      <c r="F42" s="1136"/>
      <c r="G42" s="1136"/>
      <c r="H42" s="1136"/>
      <c r="I42" s="1136"/>
      <c r="J42" s="1136"/>
      <c r="K42" s="1136"/>
      <c r="L42" s="1136"/>
      <c r="M42" s="1136"/>
      <c r="N42" s="1136"/>
      <c r="O42" s="1136"/>
      <c r="P42" s="1136"/>
      <c r="Q42" s="1136"/>
      <c r="R42" s="1136"/>
      <c r="S42" s="1136"/>
      <c r="T42" s="1136"/>
      <c r="U42" s="1136"/>
    </row>
    <row r="43" spans="1:21" ht="30.75" customHeight="1" thickBot="1" x14ac:dyDescent="0.2">
      <c r="A43" s="1136"/>
      <c r="B43" s="1136"/>
      <c r="C43" s="1136"/>
      <c r="D43" s="1136"/>
      <c r="E43" s="1136"/>
      <c r="F43" s="1136"/>
      <c r="G43" s="1136"/>
      <c r="H43" s="1136"/>
      <c r="I43" s="1136"/>
      <c r="J43" s="1136"/>
      <c r="K43" s="1136"/>
      <c r="L43" s="1136"/>
      <c r="M43" s="1136"/>
      <c r="N43" s="1136"/>
      <c r="O43" s="1138" t="s">
        <v>557</v>
      </c>
      <c r="P43" s="1136"/>
      <c r="Q43" s="1136"/>
      <c r="R43" s="1136"/>
      <c r="S43" s="1136"/>
      <c r="T43" s="1136"/>
      <c r="U43" s="1136"/>
    </row>
    <row r="44" spans="1:21" ht="30.75" customHeight="1" thickBot="1" x14ac:dyDescent="0.2">
      <c r="A44" s="1136"/>
      <c r="B44" s="1139" t="s">
        <v>558</v>
      </c>
      <c r="C44" s="1140"/>
      <c r="D44" s="1140"/>
      <c r="E44" s="1141"/>
      <c r="F44" s="1141"/>
      <c r="G44" s="1141"/>
      <c r="H44" s="1141"/>
      <c r="I44" s="1141"/>
      <c r="J44" s="1142" t="s">
        <v>537</v>
      </c>
      <c r="K44" s="1143" t="s">
        <v>4</v>
      </c>
      <c r="L44" s="1144" t="s">
        <v>5</v>
      </c>
      <c r="M44" s="1144" t="s">
        <v>6</v>
      </c>
      <c r="N44" s="1144" t="s">
        <v>7</v>
      </c>
      <c r="O44" s="1145" t="s">
        <v>8</v>
      </c>
      <c r="P44" s="1136"/>
      <c r="Q44" s="1136"/>
      <c r="R44" s="1136"/>
      <c r="S44" s="1136"/>
      <c r="T44" s="1136"/>
      <c r="U44" s="1136"/>
    </row>
    <row r="45" spans="1:21" ht="30.75" customHeight="1" x14ac:dyDescent="0.15">
      <c r="A45" s="1136"/>
      <c r="B45" s="1146" t="s">
        <v>559</v>
      </c>
      <c r="C45" s="1147"/>
      <c r="D45" s="1148"/>
      <c r="E45" s="1149" t="s">
        <v>560</v>
      </c>
      <c r="F45" s="1149"/>
      <c r="G45" s="1149"/>
      <c r="H45" s="1149"/>
      <c r="I45" s="1149"/>
      <c r="J45" s="1150"/>
      <c r="K45" s="1151">
        <v>58157</v>
      </c>
      <c r="L45" s="1152">
        <v>56802</v>
      </c>
      <c r="M45" s="1152">
        <v>55445</v>
      </c>
      <c r="N45" s="1152">
        <v>51526</v>
      </c>
      <c r="O45" s="1153">
        <v>46326</v>
      </c>
      <c r="P45" s="1136"/>
      <c r="Q45" s="1136"/>
      <c r="R45" s="1136"/>
      <c r="S45" s="1136"/>
      <c r="T45" s="1136"/>
      <c r="U45" s="1136"/>
    </row>
    <row r="46" spans="1:21" ht="30.75" customHeight="1" x14ac:dyDescent="0.15">
      <c r="A46" s="1136"/>
      <c r="B46" s="1154"/>
      <c r="C46" s="1155"/>
      <c r="D46" s="1156"/>
      <c r="E46" s="1157" t="s">
        <v>561</v>
      </c>
      <c r="F46" s="1157"/>
      <c r="G46" s="1157"/>
      <c r="H46" s="1157"/>
      <c r="I46" s="1157"/>
      <c r="J46" s="1158"/>
      <c r="K46" s="1159">
        <v>3391</v>
      </c>
      <c r="L46" s="1160">
        <v>3680</v>
      </c>
      <c r="M46" s="1160">
        <v>4592</v>
      </c>
      <c r="N46" s="1160">
        <v>6055</v>
      </c>
      <c r="O46" s="1161">
        <v>4299</v>
      </c>
      <c r="P46" s="1136"/>
      <c r="Q46" s="1136"/>
      <c r="R46" s="1136"/>
      <c r="S46" s="1136"/>
      <c r="T46" s="1136"/>
      <c r="U46" s="1136"/>
    </row>
    <row r="47" spans="1:21" ht="30.75" customHeight="1" x14ac:dyDescent="0.15">
      <c r="A47" s="1136"/>
      <c r="B47" s="1154"/>
      <c r="C47" s="1155"/>
      <c r="D47" s="1156"/>
      <c r="E47" s="1157" t="s">
        <v>562</v>
      </c>
      <c r="F47" s="1157"/>
      <c r="G47" s="1157"/>
      <c r="H47" s="1157"/>
      <c r="I47" s="1157"/>
      <c r="J47" s="1158"/>
      <c r="K47" s="1159">
        <v>21174</v>
      </c>
      <c r="L47" s="1160">
        <v>22639</v>
      </c>
      <c r="M47" s="1160">
        <v>24974</v>
      </c>
      <c r="N47" s="1160">
        <v>27246</v>
      </c>
      <c r="O47" s="1161">
        <v>29495</v>
      </c>
      <c r="P47" s="1136"/>
      <c r="Q47" s="1136"/>
      <c r="R47" s="1136"/>
      <c r="S47" s="1136"/>
      <c r="T47" s="1136"/>
      <c r="U47" s="1136"/>
    </row>
    <row r="48" spans="1:21" ht="30.75" customHeight="1" x14ac:dyDescent="0.15">
      <c r="A48" s="1136"/>
      <c r="B48" s="1154"/>
      <c r="C48" s="1155"/>
      <c r="D48" s="1156"/>
      <c r="E48" s="1157" t="s">
        <v>563</v>
      </c>
      <c r="F48" s="1157"/>
      <c r="G48" s="1157"/>
      <c r="H48" s="1157"/>
      <c r="I48" s="1157"/>
      <c r="J48" s="1158"/>
      <c r="K48" s="1159">
        <v>19774</v>
      </c>
      <c r="L48" s="1160">
        <v>19895</v>
      </c>
      <c r="M48" s="1160">
        <v>17985</v>
      </c>
      <c r="N48" s="1160">
        <v>16339</v>
      </c>
      <c r="O48" s="1161">
        <v>15672</v>
      </c>
      <c r="P48" s="1136"/>
      <c r="Q48" s="1136"/>
      <c r="R48" s="1136"/>
      <c r="S48" s="1136"/>
      <c r="T48" s="1136"/>
      <c r="U48" s="1136"/>
    </row>
    <row r="49" spans="1:21" ht="30.75" customHeight="1" x14ac:dyDescent="0.15">
      <c r="A49" s="1136"/>
      <c r="B49" s="1154"/>
      <c r="C49" s="1155"/>
      <c r="D49" s="1156"/>
      <c r="E49" s="1157" t="s">
        <v>564</v>
      </c>
      <c r="F49" s="1157"/>
      <c r="G49" s="1157"/>
      <c r="H49" s="1157"/>
      <c r="I49" s="1157"/>
      <c r="J49" s="1158"/>
      <c r="K49" s="1159" t="s">
        <v>330</v>
      </c>
      <c r="L49" s="1160" t="s">
        <v>330</v>
      </c>
      <c r="M49" s="1160" t="s">
        <v>330</v>
      </c>
      <c r="N49" s="1160" t="s">
        <v>330</v>
      </c>
      <c r="O49" s="1161" t="s">
        <v>330</v>
      </c>
      <c r="P49" s="1136"/>
      <c r="Q49" s="1136"/>
      <c r="R49" s="1136"/>
      <c r="S49" s="1136"/>
      <c r="T49" s="1136"/>
      <c r="U49" s="1136"/>
    </row>
    <row r="50" spans="1:21" ht="30.75" customHeight="1" x14ac:dyDescent="0.15">
      <c r="A50" s="1136"/>
      <c r="B50" s="1154"/>
      <c r="C50" s="1155"/>
      <c r="D50" s="1156"/>
      <c r="E50" s="1157" t="s">
        <v>565</v>
      </c>
      <c r="F50" s="1157"/>
      <c r="G50" s="1157"/>
      <c r="H50" s="1157"/>
      <c r="I50" s="1157"/>
      <c r="J50" s="1158"/>
      <c r="K50" s="1159">
        <v>943</v>
      </c>
      <c r="L50" s="1160">
        <v>335</v>
      </c>
      <c r="M50" s="1160">
        <v>200</v>
      </c>
      <c r="N50" s="1160">
        <v>140</v>
      </c>
      <c r="O50" s="1161">
        <v>124</v>
      </c>
      <c r="P50" s="1136"/>
      <c r="Q50" s="1136"/>
      <c r="R50" s="1136"/>
      <c r="S50" s="1136"/>
      <c r="T50" s="1136"/>
      <c r="U50" s="1136"/>
    </row>
    <row r="51" spans="1:21" ht="30.75" customHeight="1" x14ac:dyDescent="0.15">
      <c r="A51" s="1136"/>
      <c r="B51" s="1162"/>
      <c r="C51" s="1163"/>
      <c r="D51" s="1164"/>
      <c r="E51" s="1157" t="s">
        <v>566</v>
      </c>
      <c r="F51" s="1157"/>
      <c r="G51" s="1157"/>
      <c r="H51" s="1157"/>
      <c r="I51" s="1157"/>
      <c r="J51" s="1158"/>
      <c r="K51" s="1159" t="s">
        <v>330</v>
      </c>
      <c r="L51" s="1160" t="s">
        <v>330</v>
      </c>
      <c r="M51" s="1160" t="s">
        <v>330</v>
      </c>
      <c r="N51" s="1160" t="s">
        <v>330</v>
      </c>
      <c r="O51" s="1161" t="s">
        <v>330</v>
      </c>
      <c r="P51" s="1136"/>
      <c r="Q51" s="1136"/>
      <c r="R51" s="1136"/>
      <c r="S51" s="1136"/>
      <c r="T51" s="1136"/>
      <c r="U51" s="1136"/>
    </row>
    <row r="52" spans="1:21" ht="30.75" customHeight="1" x14ac:dyDescent="0.15">
      <c r="A52" s="1136"/>
      <c r="B52" s="1165" t="s">
        <v>567</v>
      </c>
      <c r="C52" s="1166"/>
      <c r="D52" s="1164"/>
      <c r="E52" s="1157" t="s">
        <v>568</v>
      </c>
      <c r="F52" s="1157"/>
      <c r="G52" s="1157"/>
      <c r="H52" s="1157"/>
      <c r="I52" s="1157"/>
      <c r="J52" s="1158"/>
      <c r="K52" s="1159">
        <v>69738</v>
      </c>
      <c r="L52" s="1160">
        <v>68547</v>
      </c>
      <c r="M52" s="1160">
        <v>67901</v>
      </c>
      <c r="N52" s="1160">
        <v>67172</v>
      </c>
      <c r="O52" s="1161">
        <v>65349</v>
      </c>
      <c r="P52" s="1136"/>
      <c r="Q52" s="1136"/>
      <c r="R52" s="1136"/>
      <c r="S52" s="1136"/>
      <c r="T52" s="1136"/>
      <c r="U52" s="1136"/>
    </row>
    <row r="53" spans="1:21" ht="30.75" customHeight="1" thickBot="1" x14ac:dyDescent="0.2">
      <c r="A53" s="1136"/>
      <c r="B53" s="1167" t="s">
        <v>569</v>
      </c>
      <c r="C53" s="1168"/>
      <c r="D53" s="1169"/>
      <c r="E53" s="1170" t="s">
        <v>570</v>
      </c>
      <c r="F53" s="1170"/>
      <c r="G53" s="1170"/>
      <c r="H53" s="1170"/>
      <c r="I53" s="1170"/>
      <c r="J53" s="1171"/>
      <c r="K53" s="1172">
        <v>33701</v>
      </c>
      <c r="L53" s="1173">
        <v>34804</v>
      </c>
      <c r="M53" s="1173">
        <v>35295</v>
      </c>
      <c r="N53" s="1173">
        <v>34134</v>
      </c>
      <c r="O53" s="1174">
        <v>30567</v>
      </c>
      <c r="P53" s="1136"/>
      <c r="Q53" s="1136"/>
      <c r="R53" s="1136"/>
      <c r="S53" s="1136"/>
      <c r="T53" s="1136"/>
      <c r="U53" s="1136"/>
    </row>
    <row r="54" spans="1:21" ht="24" customHeight="1" x14ac:dyDescent="0.15">
      <c r="A54" s="1136"/>
      <c r="B54" s="1175" t="s">
        <v>571</v>
      </c>
      <c r="C54" s="1136"/>
      <c r="D54" s="1136"/>
      <c r="E54" s="1136"/>
      <c r="F54" s="1136"/>
      <c r="G54" s="1136"/>
      <c r="H54" s="1136"/>
      <c r="I54" s="1136"/>
      <c r="J54" s="1136"/>
      <c r="K54" s="1136"/>
      <c r="L54" s="1136"/>
      <c r="M54" s="1136"/>
      <c r="N54" s="1136"/>
      <c r="O54" s="1136"/>
      <c r="P54" s="1136"/>
      <c r="Q54" s="1136"/>
      <c r="R54" s="1136"/>
      <c r="S54" s="1136"/>
      <c r="T54" s="1136"/>
      <c r="U54" s="1136"/>
    </row>
    <row r="55" spans="1:21" ht="24" customHeight="1" thickBot="1" x14ac:dyDescent="0.2">
      <c r="A55" s="1136"/>
      <c r="B55" s="1176" t="s">
        <v>572</v>
      </c>
      <c r="C55" s="1177"/>
      <c r="D55" s="1177"/>
      <c r="E55" s="1177"/>
      <c r="F55" s="1177"/>
      <c r="G55" s="1177"/>
      <c r="H55" s="1177"/>
      <c r="I55" s="1177"/>
      <c r="J55" s="1177"/>
      <c r="K55" s="1178"/>
      <c r="L55" s="1178"/>
      <c r="M55" s="1178"/>
      <c r="N55" s="1178"/>
      <c r="O55" s="1179" t="s">
        <v>573</v>
      </c>
      <c r="P55" s="1136"/>
      <c r="Q55" s="1136"/>
      <c r="R55" s="1136"/>
      <c r="S55" s="1136"/>
      <c r="T55" s="1136"/>
      <c r="U55" s="1136"/>
    </row>
    <row r="56" spans="1:21" ht="31.5" customHeight="1" thickBot="1" x14ac:dyDescent="0.2">
      <c r="A56" s="1136"/>
      <c r="B56" s="1180"/>
      <c r="C56" s="1181"/>
      <c r="D56" s="1181"/>
      <c r="E56" s="1182"/>
      <c r="F56" s="1182"/>
      <c r="G56" s="1182"/>
      <c r="H56" s="1182"/>
      <c r="I56" s="1182"/>
      <c r="J56" s="1183" t="s">
        <v>537</v>
      </c>
      <c r="K56" s="1184" t="s">
        <v>574</v>
      </c>
      <c r="L56" s="1185" t="s">
        <v>575</v>
      </c>
      <c r="M56" s="1185" t="s">
        <v>576</v>
      </c>
      <c r="N56" s="1185" t="s">
        <v>577</v>
      </c>
      <c r="O56" s="1186" t="s">
        <v>578</v>
      </c>
      <c r="P56" s="1136"/>
      <c r="Q56" s="1136"/>
      <c r="R56" s="1136"/>
      <c r="S56" s="1136"/>
      <c r="T56" s="1136"/>
      <c r="U56" s="1136"/>
    </row>
    <row r="57" spans="1:21" ht="31.5" customHeight="1" x14ac:dyDescent="0.15">
      <c r="B57" s="1187" t="s">
        <v>579</v>
      </c>
      <c r="C57" s="1188"/>
      <c r="D57" s="1189" t="s">
        <v>580</v>
      </c>
      <c r="E57" s="1190"/>
      <c r="F57" s="1190"/>
      <c r="G57" s="1190"/>
      <c r="H57" s="1190"/>
      <c r="I57" s="1190"/>
      <c r="J57" s="1191"/>
      <c r="K57" s="1192">
        <v>103548</v>
      </c>
      <c r="L57" s="1193">
        <v>101507</v>
      </c>
      <c r="M57" s="1193">
        <v>94705</v>
      </c>
      <c r="N57" s="1193">
        <v>82105.600000000006</v>
      </c>
      <c r="O57" s="1194">
        <v>71752</v>
      </c>
    </row>
    <row r="58" spans="1:21" ht="31.5" customHeight="1" thickBot="1" x14ac:dyDescent="0.2">
      <c r="B58" s="1195"/>
      <c r="C58" s="1196"/>
      <c r="D58" s="1197" t="s">
        <v>581</v>
      </c>
      <c r="E58" s="1198"/>
      <c r="F58" s="1198"/>
      <c r="G58" s="1198"/>
      <c r="H58" s="1198"/>
      <c r="I58" s="1198"/>
      <c r="J58" s="1199"/>
      <c r="K58" s="1200">
        <v>122102</v>
      </c>
      <c r="L58" s="1201">
        <v>117364</v>
      </c>
      <c r="M58" s="1201">
        <v>110087</v>
      </c>
      <c r="N58" s="1201">
        <v>99584.3</v>
      </c>
      <c r="O58" s="1202">
        <v>89327</v>
      </c>
    </row>
    <row r="59" spans="1:21" ht="24" customHeight="1" x14ac:dyDescent="0.15">
      <c r="B59" s="1203"/>
      <c r="C59" s="1203"/>
      <c r="D59" s="1204" t="s">
        <v>582</v>
      </c>
      <c r="E59" s="1205"/>
      <c r="F59" s="1205"/>
      <c r="G59" s="1205"/>
      <c r="H59" s="1205"/>
      <c r="I59" s="1205"/>
      <c r="J59" s="1205"/>
      <c r="K59" s="1205"/>
      <c r="L59" s="1205"/>
      <c r="M59" s="1205"/>
      <c r="N59" s="1205"/>
      <c r="O59" s="1205"/>
    </row>
    <row r="60" spans="1:21" ht="24" customHeight="1" x14ac:dyDescent="0.15">
      <c r="B60" s="1206"/>
      <c r="C60" s="1206"/>
      <c r="D60" s="1204" t="s">
        <v>583</v>
      </c>
      <c r="E60" s="1205"/>
      <c r="F60" s="1205"/>
      <c r="G60" s="1205"/>
      <c r="H60" s="1205"/>
      <c r="I60" s="1205"/>
      <c r="J60" s="1205"/>
      <c r="K60" s="1205"/>
      <c r="L60" s="1205"/>
      <c r="M60" s="1205"/>
      <c r="N60" s="1205"/>
      <c r="O60" s="1205"/>
    </row>
    <row r="61" spans="1:21" ht="24" customHeight="1" x14ac:dyDescent="0.15">
      <c r="A61" s="1136"/>
      <c r="B61" s="1175"/>
      <c r="C61" s="1136"/>
      <c r="D61" s="1136"/>
      <c r="E61" s="1136"/>
      <c r="F61" s="1136"/>
      <c r="G61" s="1136"/>
      <c r="H61" s="1136"/>
      <c r="I61" s="1136"/>
      <c r="J61" s="1136"/>
      <c r="K61" s="1136"/>
      <c r="L61" s="1136"/>
      <c r="M61" s="1136"/>
      <c r="N61" s="1136"/>
      <c r="O61" s="1136"/>
      <c r="P61" s="1136"/>
      <c r="Q61" s="1136"/>
      <c r="R61" s="1136"/>
      <c r="S61" s="1136"/>
      <c r="T61" s="1136"/>
      <c r="U61" s="1136"/>
    </row>
    <row r="62" spans="1:21" ht="24" customHeight="1" x14ac:dyDescent="0.15">
      <c r="A62" s="1136"/>
      <c r="B62" s="1175"/>
      <c r="C62" s="1136"/>
      <c r="D62" s="1136"/>
      <c r="E62" s="1136"/>
      <c r="F62" s="1136"/>
      <c r="G62" s="1136"/>
      <c r="H62" s="1136"/>
      <c r="I62" s="1136"/>
      <c r="J62" s="1136"/>
      <c r="K62" s="1136"/>
      <c r="L62" s="1136"/>
      <c r="M62" s="1136"/>
      <c r="N62" s="1136"/>
      <c r="O62" s="1136"/>
      <c r="P62" s="1136"/>
      <c r="Q62" s="1136"/>
      <c r="R62" s="1136"/>
      <c r="S62" s="1136"/>
      <c r="T62" s="1136"/>
      <c r="U62" s="1136"/>
    </row>
  </sheetData>
  <sheetProtection algorithmName="SHA-512" hashValue="UKVzrdUEP8PZMfNW52PQuhWtKG7ikywYmobjAXvCvN4dbbRStnzFrl2Q9hU8I6ps5NQeJ5e3fGJk7XAHearDLw==" saltValue="06fsB13osgiilgP3MU0N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B1" sqref="B1:DI1"/>
    </sheetView>
  </sheetViews>
  <sheetFormatPr defaultColWidth="0" defaultRowHeight="13.5" customHeight="1" zeroHeight="1" x14ac:dyDescent="0.15"/>
  <cols>
    <col min="1" max="1" width="6.625" style="1207" customWidth="1"/>
    <col min="2" max="3" width="12.625" style="1207" customWidth="1"/>
    <col min="4" max="4" width="11.625" style="1207" customWidth="1"/>
    <col min="5" max="8" width="10.375" style="1207" customWidth="1"/>
    <col min="9" max="13" width="16.375" style="1207" customWidth="1"/>
    <col min="14" max="19" width="12.625" style="1207" customWidth="1"/>
    <col min="20" max="16384" width="0" style="12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8" t="s">
        <v>557</v>
      </c>
    </row>
    <row r="40" spans="2:13" ht="27.75" customHeight="1" thickBot="1" x14ac:dyDescent="0.2">
      <c r="B40" s="1209" t="s">
        <v>558</v>
      </c>
      <c r="C40" s="1210"/>
      <c r="D40" s="1210"/>
      <c r="E40" s="1211"/>
      <c r="F40" s="1211"/>
      <c r="G40" s="1211"/>
      <c r="H40" s="1212" t="s">
        <v>537</v>
      </c>
      <c r="I40" s="1213" t="s">
        <v>4</v>
      </c>
      <c r="J40" s="1214" t="s">
        <v>5</v>
      </c>
      <c r="K40" s="1214" t="s">
        <v>6</v>
      </c>
      <c r="L40" s="1214" t="s">
        <v>7</v>
      </c>
      <c r="M40" s="1215" t="s">
        <v>8</v>
      </c>
    </row>
    <row r="41" spans="2:13" ht="27.75" customHeight="1" x14ac:dyDescent="0.15">
      <c r="B41" s="1216" t="s">
        <v>584</v>
      </c>
      <c r="C41" s="1217"/>
      <c r="D41" s="1218"/>
      <c r="E41" s="1219" t="s">
        <v>585</v>
      </c>
      <c r="F41" s="1219"/>
      <c r="G41" s="1219"/>
      <c r="H41" s="1220"/>
      <c r="I41" s="1221">
        <v>1139857</v>
      </c>
      <c r="J41" s="1222">
        <v>1142844</v>
      </c>
      <c r="K41" s="1222">
        <v>1142269</v>
      </c>
      <c r="L41" s="1222">
        <v>1145785</v>
      </c>
      <c r="M41" s="1223">
        <v>1178248</v>
      </c>
    </row>
    <row r="42" spans="2:13" ht="27.75" customHeight="1" x14ac:dyDescent="0.15">
      <c r="B42" s="1224"/>
      <c r="C42" s="1225"/>
      <c r="D42" s="1226"/>
      <c r="E42" s="1227" t="s">
        <v>586</v>
      </c>
      <c r="F42" s="1227"/>
      <c r="G42" s="1227"/>
      <c r="H42" s="1228"/>
      <c r="I42" s="1229">
        <v>1418</v>
      </c>
      <c r="J42" s="1230">
        <v>1208</v>
      </c>
      <c r="K42" s="1230">
        <v>1190</v>
      </c>
      <c r="L42" s="1230">
        <v>1066</v>
      </c>
      <c r="M42" s="1231">
        <v>1027</v>
      </c>
    </row>
    <row r="43" spans="2:13" ht="27.75" customHeight="1" x14ac:dyDescent="0.15">
      <c r="B43" s="1224"/>
      <c r="C43" s="1225"/>
      <c r="D43" s="1226"/>
      <c r="E43" s="1227" t="s">
        <v>587</v>
      </c>
      <c r="F43" s="1227"/>
      <c r="G43" s="1227"/>
      <c r="H43" s="1228"/>
      <c r="I43" s="1229">
        <v>269240</v>
      </c>
      <c r="J43" s="1230">
        <v>266357</v>
      </c>
      <c r="K43" s="1230">
        <v>252380</v>
      </c>
      <c r="L43" s="1230">
        <v>234620</v>
      </c>
      <c r="M43" s="1231">
        <v>216249</v>
      </c>
    </row>
    <row r="44" spans="2:13" ht="27.75" customHeight="1" x14ac:dyDescent="0.15">
      <c r="B44" s="1224"/>
      <c r="C44" s="1225"/>
      <c r="D44" s="1226"/>
      <c r="E44" s="1227" t="s">
        <v>588</v>
      </c>
      <c r="F44" s="1227"/>
      <c r="G44" s="1227"/>
      <c r="H44" s="1228"/>
      <c r="I44" s="1229" t="s">
        <v>330</v>
      </c>
      <c r="J44" s="1230" t="s">
        <v>330</v>
      </c>
      <c r="K44" s="1230" t="s">
        <v>330</v>
      </c>
      <c r="L44" s="1230" t="s">
        <v>330</v>
      </c>
      <c r="M44" s="1231" t="s">
        <v>330</v>
      </c>
    </row>
    <row r="45" spans="2:13" ht="27.75" customHeight="1" x14ac:dyDescent="0.15">
      <c r="B45" s="1224"/>
      <c r="C45" s="1225"/>
      <c r="D45" s="1226"/>
      <c r="E45" s="1227" t="s">
        <v>589</v>
      </c>
      <c r="F45" s="1227"/>
      <c r="G45" s="1227"/>
      <c r="H45" s="1228"/>
      <c r="I45" s="1229">
        <v>69761</v>
      </c>
      <c r="J45" s="1230">
        <v>102465</v>
      </c>
      <c r="K45" s="1230">
        <v>94559</v>
      </c>
      <c r="L45" s="1230">
        <v>90008</v>
      </c>
      <c r="M45" s="1231">
        <v>86475</v>
      </c>
    </row>
    <row r="46" spans="2:13" ht="27.75" customHeight="1" x14ac:dyDescent="0.15">
      <c r="B46" s="1224"/>
      <c r="C46" s="1225"/>
      <c r="D46" s="1232"/>
      <c r="E46" s="1227" t="s">
        <v>590</v>
      </c>
      <c r="F46" s="1227"/>
      <c r="G46" s="1227"/>
      <c r="H46" s="1228"/>
      <c r="I46" s="1229">
        <v>18084</v>
      </c>
      <c r="J46" s="1230">
        <v>18273</v>
      </c>
      <c r="K46" s="1230">
        <v>17841</v>
      </c>
      <c r="L46" s="1230">
        <v>17720</v>
      </c>
      <c r="M46" s="1231">
        <v>22623</v>
      </c>
    </row>
    <row r="47" spans="2:13" ht="27.75" customHeight="1" x14ac:dyDescent="0.15">
      <c r="B47" s="1224"/>
      <c r="C47" s="1225"/>
      <c r="D47" s="1233"/>
      <c r="E47" s="1234" t="s">
        <v>591</v>
      </c>
      <c r="F47" s="1235"/>
      <c r="G47" s="1235"/>
      <c r="H47" s="1236"/>
      <c r="I47" s="1229" t="s">
        <v>330</v>
      </c>
      <c r="J47" s="1230" t="s">
        <v>330</v>
      </c>
      <c r="K47" s="1230" t="s">
        <v>330</v>
      </c>
      <c r="L47" s="1230" t="s">
        <v>330</v>
      </c>
      <c r="M47" s="1231" t="s">
        <v>330</v>
      </c>
    </row>
    <row r="48" spans="2:13" ht="27.75" customHeight="1" x14ac:dyDescent="0.15">
      <c r="B48" s="1224"/>
      <c r="C48" s="1225"/>
      <c r="D48" s="1226"/>
      <c r="E48" s="1227" t="s">
        <v>592</v>
      </c>
      <c r="F48" s="1227"/>
      <c r="G48" s="1227"/>
      <c r="H48" s="1228"/>
      <c r="I48" s="1229" t="s">
        <v>330</v>
      </c>
      <c r="J48" s="1230" t="s">
        <v>330</v>
      </c>
      <c r="K48" s="1230" t="s">
        <v>330</v>
      </c>
      <c r="L48" s="1230" t="s">
        <v>330</v>
      </c>
      <c r="M48" s="1231" t="s">
        <v>330</v>
      </c>
    </row>
    <row r="49" spans="2:13" ht="27.75" customHeight="1" x14ac:dyDescent="0.15">
      <c r="B49" s="1237"/>
      <c r="C49" s="1238"/>
      <c r="D49" s="1226"/>
      <c r="E49" s="1227" t="s">
        <v>593</v>
      </c>
      <c r="F49" s="1227"/>
      <c r="G49" s="1227"/>
      <c r="H49" s="1228"/>
      <c r="I49" s="1229" t="s">
        <v>330</v>
      </c>
      <c r="J49" s="1230" t="s">
        <v>330</v>
      </c>
      <c r="K49" s="1230" t="s">
        <v>330</v>
      </c>
      <c r="L49" s="1230" t="s">
        <v>330</v>
      </c>
      <c r="M49" s="1231" t="s">
        <v>330</v>
      </c>
    </row>
    <row r="50" spans="2:13" ht="27.75" customHeight="1" x14ac:dyDescent="0.15">
      <c r="B50" s="1239" t="s">
        <v>594</v>
      </c>
      <c r="C50" s="1240"/>
      <c r="D50" s="1241"/>
      <c r="E50" s="1227" t="s">
        <v>595</v>
      </c>
      <c r="F50" s="1227"/>
      <c r="G50" s="1227"/>
      <c r="H50" s="1228"/>
      <c r="I50" s="1229">
        <v>115535</v>
      </c>
      <c r="J50" s="1230">
        <v>109482</v>
      </c>
      <c r="K50" s="1230">
        <v>96487</v>
      </c>
      <c r="L50" s="1230">
        <v>88806</v>
      </c>
      <c r="M50" s="1231">
        <v>97606</v>
      </c>
    </row>
    <row r="51" spans="2:13" ht="27.75" customHeight="1" x14ac:dyDescent="0.15">
      <c r="B51" s="1224"/>
      <c r="C51" s="1225"/>
      <c r="D51" s="1226"/>
      <c r="E51" s="1227" t="s">
        <v>596</v>
      </c>
      <c r="F51" s="1227"/>
      <c r="G51" s="1227"/>
      <c r="H51" s="1228"/>
      <c r="I51" s="1229">
        <v>189528</v>
      </c>
      <c r="J51" s="1230">
        <v>189109</v>
      </c>
      <c r="K51" s="1230">
        <v>187329</v>
      </c>
      <c r="L51" s="1230">
        <v>182780</v>
      </c>
      <c r="M51" s="1231">
        <v>187933</v>
      </c>
    </row>
    <row r="52" spans="2:13" ht="27.75" customHeight="1" x14ac:dyDescent="0.15">
      <c r="B52" s="1237"/>
      <c r="C52" s="1238"/>
      <c r="D52" s="1226"/>
      <c r="E52" s="1227" t="s">
        <v>597</v>
      </c>
      <c r="F52" s="1227"/>
      <c r="G52" s="1227"/>
      <c r="H52" s="1228"/>
      <c r="I52" s="1229">
        <v>671186</v>
      </c>
      <c r="J52" s="1230">
        <v>677756</v>
      </c>
      <c r="K52" s="1230">
        <v>691549</v>
      </c>
      <c r="L52" s="1230">
        <v>702185</v>
      </c>
      <c r="M52" s="1231">
        <v>714030</v>
      </c>
    </row>
    <row r="53" spans="2:13" ht="27.75" customHeight="1" thickBot="1" x14ac:dyDescent="0.2">
      <c r="B53" s="1242" t="s">
        <v>598</v>
      </c>
      <c r="C53" s="1243"/>
      <c r="D53" s="1244"/>
      <c r="E53" s="1245" t="s">
        <v>599</v>
      </c>
      <c r="F53" s="1245"/>
      <c r="G53" s="1245"/>
      <c r="H53" s="1246"/>
      <c r="I53" s="1247">
        <v>522113</v>
      </c>
      <c r="J53" s="1248">
        <v>554801</v>
      </c>
      <c r="K53" s="1248">
        <v>532875</v>
      </c>
      <c r="L53" s="1248">
        <v>515429</v>
      </c>
      <c r="M53" s="1249">
        <v>505055</v>
      </c>
    </row>
    <row r="54" spans="2:13" ht="27.75" customHeight="1" x14ac:dyDescent="0.15">
      <c r="B54" s="1250" t="s">
        <v>600</v>
      </c>
      <c r="C54" s="1251"/>
      <c r="D54" s="1251"/>
      <c r="E54" s="1252"/>
      <c r="F54" s="1252"/>
      <c r="G54" s="1252"/>
      <c r="H54" s="1252"/>
      <c r="I54" s="1253"/>
      <c r="J54" s="1253"/>
      <c r="K54" s="1253"/>
      <c r="L54" s="1253"/>
      <c r="M54" s="125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k+EEYUSemkHTF2elqid7XY8kUZoJ4itSK2ZvVLmAzLB5h6oaEecqhak12jWDPQKA5LOmk4NDB5OTKsoOpUtrw==" saltValue="p1ANK93eppxd9n4VQ6s3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8"/>
  <sheetViews>
    <sheetView showGridLines="0" zoomScale="70" zoomScaleNormal="70" zoomScaleSheetLayoutView="100" workbookViewId="0">
      <selection activeCell="B1" sqref="B1:DI1"/>
    </sheetView>
  </sheetViews>
  <sheetFormatPr defaultColWidth="0" defaultRowHeight="0" customHeight="1" zeroHeight="1" x14ac:dyDescent="0.15"/>
  <cols>
    <col min="1" max="1" width="8.25" style="1075" customWidth="1"/>
    <col min="2" max="2" width="16.375" style="1075" customWidth="1"/>
    <col min="3" max="5" width="26.25" style="1075" customWidth="1"/>
    <col min="6" max="8" width="24.25" style="1075" customWidth="1"/>
    <col min="9" max="14" width="26" style="1075" customWidth="1"/>
    <col min="15" max="15" width="6.125" style="1075" customWidth="1"/>
    <col min="16" max="16" width="9" style="1075" hidden="1" customWidth="1"/>
    <col min="17" max="20" width="0" style="1075" hidden="1" customWidth="1"/>
    <col min="21" max="21" width="9" style="1075" hidden="1" customWidth="1"/>
    <col min="22" max="22" width="0" style="1075" hidden="1" customWidth="1"/>
    <col min="23" max="23" width="9" style="1075" hidden="1" customWidth="1"/>
    <col min="24"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6"/>
      <c r="C53" s="1076"/>
      <c r="D53" s="1076"/>
      <c r="E53" s="1076"/>
      <c r="F53" s="1076"/>
      <c r="G53" s="1076"/>
      <c r="H53" s="1254" t="s">
        <v>601</v>
      </c>
    </row>
    <row r="54" spans="2:8" ht="29.25" customHeight="1" thickBot="1" x14ac:dyDescent="0.25">
      <c r="B54" s="1255" t="s">
        <v>26</v>
      </c>
      <c r="C54" s="1256"/>
      <c r="D54" s="1256"/>
      <c r="E54" s="1257" t="s">
        <v>537</v>
      </c>
      <c r="F54" s="1258" t="s">
        <v>6</v>
      </c>
      <c r="G54" s="1258" t="s">
        <v>7</v>
      </c>
      <c r="H54" s="1259" t="s">
        <v>8</v>
      </c>
    </row>
    <row r="55" spans="2:8" ht="52.5" customHeight="1" x14ac:dyDescent="0.15">
      <c r="B55" s="1260"/>
      <c r="C55" s="1261" t="s">
        <v>122</v>
      </c>
      <c r="D55" s="1261"/>
      <c r="E55" s="1262"/>
      <c r="F55" s="1263">
        <v>3451</v>
      </c>
      <c r="G55" s="1263">
        <v>3984</v>
      </c>
      <c r="H55" s="1264">
        <v>4902</v>
      </c>
    </row>
    <row r="56" spans="2:8" ht="52.5" customHeight="1" x14ac:dyDescent="0.15">
      <c r="B56" s="1265"/>
      <c r="C56" s="1266" t="s">
        <v>602</v>
      </c>
      <c r="D56" s="1266"/>
      <c r="E56" s="1267"/>
      <c r="F56" s="1268" t="s">
        <v>330</v>
      </c>
      <c r="G56" s="1268" t="s">
        <v>330</v>
      </c>
      <c r="H56" s="1269" t="s">
        <v>330</v>
      </c>
    </row>
    <row r="57" spans="2:8" ht="53.25" customHeight="1" x14ac:dyDescent="0.15">
      <c r="B57" s="1265"/>
      <c r="C57" s="1270" t="s">
        <v>127</v>
      </c>
      <c r="D57" s="1270"/>
      <c r="E57" s="1271"/>
      <c r="F57" s="1272">
        <v>5077</v>
      </c>
      <c r="G57" s="1272">
        <v>6435</v>
      </c>
      <c r="H57" s="1273">
        <v>8110</v>
      </c>
    </row>
    <row r="58" spans="2:8" ht="45.75" customHeight="1" x14ac:dyDescent="0.15">
      <c r="B58" s="1274"/>
      <c r="C58" s="1275" t="s">
        <v>603</v>
      </c>
      <c r="D58" s="1276"/>
      <c r="E58" s="1277"/>
      <c r="F58" s="1278">
        <v>2817</v>
      </c>
      <c r="G58" s="1278">
        <v>2970</v>
      </c>
      <c r="H58" s="1279">
        <v>3007</v>
      </c>
    </row>
    <row r="59" spans="2:8" ht="45.75" customHeight="1" x14ac:dyDescent="0.15">
      <c r="B59" s="1274"/>
      <c r="C59" s="1275" t="s">
        <v>604</v>
      </c>
      <c r="D59" s="1276"/>
      <c r="E59" s="1277"/>
      <c r="F59" s="1278" t="s">
        <v>605</v>
      </c>
      <c r="G59" s="1278">
        <v>1219</v>
      </c>
      <c r="H59" s="1279">
        <v>2892</v>
      </c>
    </row>
    <row r="60" spans="2:8" ht="45.75" customHeight="1" x14ac:dyDescent="0.15">
      <c r="B60" s="1274"/>
      <c r="C60" s="1275" t="s">
        <v>606</v>
      </c>
      <c r="D60" s="1276"/>
      <c r="E60" s="1277"/>
      <c r="F60" s="1278">
        <v>979</v>
      </c>
      <c r="G60" s="1278">
        <v>969</v>
      </c>
      <c r="H60" s="1279">
        <v>954</v>
      </c>
    </row>
    <row r="61" spans="2:8" ht="45.75" customHeight="1" x14ac:dyDescent="0.15">
      <c r="B61" s="1274"/>
      <c r="C61" s="1275" t="s">
        <v>607</v>
      </c>
      <c r="D61" s="1276"/>
      <c r="E61" s="1277"/>
      <c r="F61" s="1278">
        <v>412</v>
      </c>
      <c r="G61" s="1278">
        <v>412</v>
      </c>
      <c r="H61" s="1279">
        <v>412</v>
      </c>
    </row>
    <row r="62" spans="2:8" ht="45.75" customHeight="1" thickBot="1" x14ac:dyDescent="0.2">
      <c r="B62" s="1280"/>
      <c r="C62" s="1281" t="s">
        <v>608</v>
      </c>
      <c r="D62" s="1282"/>
      <c r="E62" s="1283"/>
      <c r="F62" s="1284">
        <v>392</v>
      </c>
      <c r="G62" s="1284">
        <v>381</v>
      </c>
      <c r="H62" s="1285">
        <v>370</v>
      </c>
    </row>
    <row r="63" spans="2:8" ht="52.5" customHeight="1" thickBot="1" x14ac:dyDescent="0.2">
      <c r="B63" s="1286"/>
      <c r="C63" s="1287" t="s">
        <v>609</v>
      </c>
      <c r="D63" s="1287"/>
      <c r="E63" s="1288"/>
      <c r="F63" s="1289">
        <v>8528</v>
      </c>
      <c r="G63" s="1289">
        <v>10420</v>
      </c>
      <c r="H63" s="1290">
        <v>13012</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8O48UEFkcNoG3IFXm/R4ptMz7qYw5640a1E2ldwJExghOSGf6/N00gkDlHWxxW4V9opHOW/fIlM8Nv+WjB8nrw==" saltValue="dsRFavg2KylQnIZY8nJ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8" t="s">
        <v>17</v>
      </c>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50"/>
    </row>
    <row r="44" spans="2:109" x14ac:dyDescent="0.15">
      <c r="B44" s="12"/>
      <c r="AN44" s="51"/>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3"/>
    </row>
    <row r="45" spans="2:109" x14ac:dyDescent="0.15">
      <c r="B45" s="12"/>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3"/>
    </row>
    <row r="46" spans="2:109" x14ac:dyDescent="0.15">
      <c r="B46" s="12"/>
      <c r="AN46" s="51"/>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3"/>
    </row>
    <row r="47" spans="2:109" x14ac:dyDescent="0.15">
      <c r="B47" s="12"/>
      <c r="AN47" s="54"/>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8"/>
      <c r="H51" s="58"/>
      <c r="I51" s="59"/>
      <c r="J51" s="59"/>
      <c r="K51" s="57"/>
      <c r="L51" s="57"/>
      <c r="M51" s="57"/>
      <c r="N51" s="57"/>
      <c r="AM51" s="21"/>
      <c r="AN51" s="47" t="s">
        <v>9</v>
      </c>
      <c r="AO51" s="47"/>
      <c r="AP51" s="47"/>
      <c r="AQ51" s="47"/>
      <c r="AR51" s="47"/>
      <c r="AS51" s="47"/>
      <c r="AT51" s="47"/>
      <c r="AU51" s="47"/>
      <c r="AV51" s="47"/>
      <c r="AW51" s="47"/>
      <c r="AX51" s="47"/>
      <c r="AY51" s="47"/>
      <c r="AZ51" s="47"/>
      <c r="BA51" s="47"/>
      <c r="BB51" s="47" t="s">
        <v>10</v>
      </c>
      <c r="BC51" s="47"/>
      <c r="BD51" s="47"/>
      <c r="BE51" s="47"/>
      <c r="BF51" s="47"/>
      <c r="BG51" s="47"/>
      <c r="BH51" s="47"/>
      <c r="BI51" s="47"/>
      <c r="BJ51" s="47"/>
      <c r="BK51" s="47"/>
      <c r="BL51" s="47"/>
      <c r="BM51" s="47"/>
      <c r="BN51" s="47"/>
      <c r="BO51" s="47"/>
      <c r="BP51" s="46">
        <v>222.8</v>
      </c>
      <c r="BQ51" s="46"/>
      <c r="BR51" s="46"/>
      <c r="BS51" s="46"/>
      <c r="BT51" s="46"/>
      <c r="BU51" s="46"/>
      <c r="BV51" s="46"/>
      <c r="BW51" s="46"/>
      <c r="BX51" s="46">
        <v>199.6</v>
      </c>
      <c r="BY51" s="46"/>
      <c r="BZ51" s="46"/>
      <c r="CA51" s="46"/>
      <c r="CB51" s="46"/>
      <c r="CC51" s="46"/>
      <c r="CD51" s="46"/>
      <c r="CE51" s="46"/>
      <c r="CF51" s="46">
        <v>190.4</v>
      </c>
      <c r="CG51" s="46"/>
      <c r="CH51" s="46"/>
      <c r="CI51" s="46"/>
      <c r="CJ51" s="46"/>
      <c r="CK51" s="46"/>
      <c r="CL51" s="46"/>
      <c r="CM51" s="46"/>
      <c r="CN51" s="46">
        <v>183.7</v>
      </c>
      <c r="CO51" s="46"/>
      <c r="CP51" s="46"/>
      <c r="CQ51" s="46"/>
      <c r="CR51" s="46"/>
      <c r="CS51" s="46"/>
      <c r="CT51" s="46"/>
      <c r="CU51" s="46"/>
      <c r="CV51" s="46">
        <v>174.7</v>
      </c>
      <c r="CW51" s="46"/>
      <c r="CX51" s="46"/>
      <c r="CY51" s="46"/>
      <c r="CZ51" s="46"/>
      <c r="DA51" s="46"/>
      <c r="DB51" s="46"/>
      <c r="DC51" s="46"/>
    </row>
    <row r="52" spans="1:109" x14ac:dyDescent="0.15">
      <c r="B52" s="12"/>
      <c r="G52" s="58"/>
      <c r="H52" s="58"/>
      <c r="I52" s="59"/>
      <c r="J52" s="59"/>
      <c r="K52" s="57"/>
      <c r="L52" s="57"/>
      <c r="M52" s="57"/>
      <c r="N52" s="57"/>
      <c r="AM52" s="21"/>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8"/>
      <c r="H53" s="58"/>
      <c r="I53" s="41"/>
      <c r="J53" s="41"/>
      <c r="K53" s="57"/>
      <c r="L53" s="57"/>
      <c r="M53" s="57"/>
      <c r="N53" s="57"/>
      <c r="AM53" s="21"/>
      <c r="AN53" s="47"/>
      <c r="AO53" s="47"/>
      <c r="AP53" s="47"/>
      <c r="AQ53" s="47"/>
      <c r="AR53" s="47"/>
      <c r="AS53" s="47"/>
      <c r="AT53" s="47"/>
      <c r="AU53" s="47"/>
      <c r="AV53" s="47"/>
      <c r="AW53" s="47"/>
      <c r="AX53" s="47"/>
      <c r="AY53" s="47"/>
      <c r="AZ53" s="47"/>
      <c r="BA53" s="47"/>
      <c r="BB53" s="47" t="s">
        <v>11</v>
      </c>
      <c r="BC53" s="47"/>
      <c r="BD53" s="47"/>
      <c r="BE53" s="47"/>
      <c r="BF53" s="47"/>
      <c r="BG53" s="47"/>
      <c r="BH53" s="47"/>
      <c r="BI53" s="47"/>
      <c r="BJ53" s="47"/>
      <c r="BK53" s="47"/>
      <c r="BL53" s="47"/>
      <c r="BM53" s="47"/>
      <c r="BN53" s="47"/>
      <c r="BO53" s="47"/>
      <c r="BP53" s="46">
        <v>62.4</v>
      </c>
      <c r="BQ53" s="46"/>
      <c r="BR53" s="46"/>
      <c r="BS53" s="46"/>
      <c r="BT53" s="46"/>
      <c r="BU53" s="46"/>
      <c r="BV53" s="46"/>
      <c r="BW53" s="46"/>
      <c r="BX53" s="46">
        <v>63.7</v>
      </c>
      <c r="BY53" s="46"/>
      <c r="BZ53" s="46"/>
      <c r="CA53" s="46"/>
      <c r="CB53" s="46"/>
      <c r="CC53" s="46"/>
      <c r="CD53" s="46"/>
      <c r="CE53" s="46"/>
      <c r="CF53" s="46">
        <v>65</v>
      </c>
      <c r="CG53" s="46"/>
      <c r="CH53" s="46"/>
      <c r="CI53" s="46"/>
      <c r="CJ53" s="46"/>
      <c r="CK53" s="46"/>
      <c r="CL53" s="46"/>
      <c r="CM53" s="46"/>
      <c r="CN53" s="46">
        <v>66.400000000000006</v>
      </c>
      <c r="CO53" s="46"/>
      <c r="CP53" s="46"/>
      <c r="CQ53" s="46"/>
      <c r="CR53" s="46"/>
      <c r="CS53" s="46"/>
      <c r="CT53" s="46"/>
      <c r="CU53" s="46"/>
      <c r="CV53" s="46">
        <v>67.599999999999994</v>
      </c>
      <c r="CW53" s="46"/>
      <c r="CX53" s="46"/>
      <c r="CY53" s="46"/>
      <c r="CZ53" s="46"/>
      <c r="DA53" s="46"/>
      <c r="DB53" s="46"/>
      <c r="DC53" s="46"/>
    </row>
    <row r="54" spans="1:109" x14ac:dyDescent="0.15">
      <c r="A54" s="20"/>
      <c r="B54" s="12"/>
      <c r="G54" s="58"/>
      <c r="H54" s="58"/>
      <c r="I54" s="41"/>
      <c r="J54" s="41"/>
      <c r="K54" s="57"/>
      <c r="L54" s="57"/>
      <c r="M54" s="57"/>
      <c r="N54" s="57"/>
      <c r="AM54" s="21"/>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7"/>
      <c r="L55" s="57"/>
      <c r="M55" s="57"/>
      <c r="N55" s="57"/>
      <c r="AN55" s="45" t="s">
        <v>12</v>
      </c>
      <c r="AO55" s="45"/>
      <c r="AP55" s="45"/>
      <c r="AQ55" s="45"/>
      <c r="AR55" s="45"/>
      <c r="AS55" s="45"/>
      <c r="AT55" s="45"/>
      <c r="AU55" s="45"/>
      <c r="AV55" s="45"/>
      <c r="AW55" s="45"/>
      <c r="AX55" s="45"/>
      <c r="AY55" s="45"/>
      <c r="AZ55" s="45"/>
      <c r="BA55" s="45"/>
      <c r="BB55" s="47" t="s">
        <v>10</v>
      </c>
      <c r="BC55" s="47"/>
      <c r="BD55" s="47"/>
      <c r="BE55" s="47"/>
      <c r="BF55" s="47"/>
      <c r="BG55" s="47"/>
      <c r="BH55" s="47"/>
      <c r="BI55" s="47"/>
      <c r="BJ55" s="47"/>
      <c r="BK55" s="47"/>
      <c r="BL55" s="47"/>
      <c r="BM55" s="47"/>
      <c r="BN55" s="47"/>
      <c r="BO55" s="47"/>
      <c r="BP55" s="46">
        <v>115.7</v>
      </c>
      <c r="BQ55" s="46"/>
      <c r="BR55" s="46"/>
      <c r="BS55" s="46"/>
      <c r="BT55" s="46"/>
      <c r="BU55" s="46"/>
      <c r="BV55" s="46"/>
      <c r="BW55" s="46"/>
      <c r="BX55" s="46">
        <v>106</v>
      </c>
      <c r="BY55" s="46"/>
      <c r="BZ55" s="46"/>
      <c r="CA55" s="46"/>
      <c r="CB55" s="46"/>
      <c r="CC55" s="46"/>
      <c r="CD55" s="46"/>
      <c r="CE55" s="46"/>
      <c r="CF55" s="46">
        <v>97.6</v>
      </c>
      <c r="CG55" s="46"/>
      <c r="CH55" s="46"/>
      <c r="CI55" s="46"/>
      <c r="CJ55" s="46"/>
      <c r="CK55" s="46"/>
      <c r="CL55" s="46"/>
      <c r="CM55" s="46"/>
      <c r="CN55" s="46">
        <v>91.6</v>
      </c>
      <c r="CO55" s="46"/>
      <c r="CP55" s="46"/>
      <c r="CQ55" s="46"/>
      <c r="CR55" s="46"/>
      <c r="CS55" s="46"/>
      <c r="CT55" s="46"/>
      <c r="CU55" s="46"/>
      <c r="CV55" s="46">
        <v>86</v>
      </c>
      <c r="CW55" s="46"/>
      <c r="CX55" s="46"/>
      <c r="CY55" s="46"/>
      <c r="CZ55" s="46"/>
      <c r="DA55" s="46"/>
      <c r="DB55" s="46"/>
      <c r="DC55" s="46"/>
    </row>
    <row r="56" spans="1:109" x14ac:dyDescent="0.15">
      <c r="A56" s="20"/>
      <c r="B56" s="12"/>
      <c r="G56" s="41"/>
      <c r="H56" s="41"/>
      <c r="I56" s="41"/>
      <c r="J56" s="41"/>
      <c r="K56" s="57"/>
      <c r="L56" s="57"/>
      <c r="M56" s="57"/>
      <c r="N56" s="57"/>
      <c r="AN56" s="45"/>
      <c r="AO56" s="45"/>
      <c r="AP56" s="45"/>
      <c r="AQ56" s="45"/>
      <c r="AR56" s="45"/>
      <c r="AS56" s="45"/>
      <c r="AT56" s="45"/>
      <c r="AU56" s="45"/>
      <c r="AV56" s="45"/>
      <c r="AW56" s="45"/>
      <c r="AX56" s="45"/>
      <c r="AY56" s="45"/>
      <c r="AZ56" s="45"/>
      <c r="BA56" s="45"/>
      <c r="BB56" s="47"/>
      <c r="BC56" s="47"/>
      <c r="BD56" s="47"/>
      <c r="BE56" s="47"/>
      <c r="BF56" s="47"/>
      <c r="BG56" s="47"/>
      <c r="BH56" s="47"/>
      <c r="BI56" s="47"/>
      <c r="BJ56" s="47"/>
      <c r="BK56" s="47"/>
      <c r="BL56" s="47"/>
      <c r="BM56" s="47"/>
      <c r="BN56" s="47"/>
      <c r="BO56" s="47"/>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0"/>
      <c r="J57" s="60"/>
      <c r="K57" s="57"/>
      <c r="L57" s="57"/>
      <c r="M57" s="57"/>
      <c r="N57" s="57"/>
      <c r="AM57" s="3"/>
      <c r="AN57" s="45"/>
      <c r="AO57" s="45"/>
      <c r="AP57" s="45"/>
      <c r="AQ57" s="45"/>
      <c r="AR57" s="45"/>
      <c r="AS57" s="45"/>
      <c r="AT57" s="45"/>
      <c r="AU57" s="45"/>
      <c r="AV57" s="45"/>
      <c r="AW57" s="45"/>
      <c r="AX57" s="45"/>
      <c r="AY57" s="45"/>
      <c r="AZ57" s="45"/>
      <c r="BA57" s="45"/>
      <c r="BB57" s="47" t="s">
        <v>11</v>
      </c>
      <c r="BC57" s="47"/>
      <c r="BD57" s="47"/>
      <c r="BE57" s="47"/>
      <c r="BF57" s="47"/>
      <c r="BG57" s="47"/>
      <c r="BH57" s="47"/>
      <c r="BI57" s="47"/>
      <c r="BJ57" s="47"/>
      <c r="BK57" s="47"/>
      <c r="BL57" s="47"/>
      <c r="BM57" s="47"/>
      <c r="BN57" s="47"/>
      <c r="BO57" s="47"/>
      <c r="BP57" s="46">
        <v>61</v>
      </c>
      <c r="BQ57" s="46"/>
      <c r="BR57" s="46"/>
      <c r="BS57" s="46"/>
      <c r="BT57" s="46"/>
      <c r="BU57" s="46"/>
      <c r="BV57" s="46"/>
      <c r="BW57" s="46"/>
      <c r="BX57" s="46">
        <v>62</v>
      </c>
      <c r="BY57" s="46"/>
      <c r="BZ57" s="46"/>
      <c r="CA57" s="46"/>
      <c r="CB57" s="46"/>
      <c r="CC57" s="46"/>
      <c r="CD57" s="46"/>
      <c r="CE57" s="46"/>
      <c r="CF57" s="46">
        <v>62.9</v>
      </c>
      <c r="CG57" s="46"/>
      <c r="CH57" s="46"/>
      <c r="CI57" s="46"/>
      <c r="CJ57" s="46"/>
      <c r="CK57" s="46"/>
      <c r="CL57" s="46"/>
      <c r="CM57" s="46"/>
      <c r="CN57" s="46">
        <v>63.4</v>
      </c>
      <c r="CO57" s="46"/>
      <c r="CP57" s="46"/>
      <c r="CQ57" s="46"/>
      <c r="CR57" s="46"/>
      <c r="CS57" s="46"/>
      <c r="CT57" s="46"/>
      <c r="CU57" s="46"/>
      <c r="CV57" s="46">
        <v>64.2</v>
      </c>
      <c r="CW57" s="46"/>
      <c r="CX57" s="46"/>
      <c r="CY57" s="46"/>
      <c r="CZ57" s="46"/>
      <c r="DA57" s="46"/>
      <c r="DB57" s="46"/>
      <c r="DC57" s="46"/>
      <c r="DD57" s="25"/>
      <c r="DE57" s="24"/>
    </row>
    <row r="58" spans="1:109" s="20" customFormat="1" x14ac:dyDescent="0.15">
      <c r="A58" s="3"/>
      <c r="B58" s="24"/>
      <c r="G58" s="41"/>
      <c r="H58" s="41"/>
      <c r="I58" s="60"/>
      <c r="J58" s="60"/>
      <c r="K58" s="57"/>
      <c r="L58" s="57"/>
      <c r="M58" s="57"/>
      <c r="N58" s="57"/>
      <c r="AM58" s="3"/>
      <c r="AN58" s="45"/>
      <c r="AO58" s="45"/>
      <c r="AP58" s="45"/>
      <c r="AQ58" s="45"/>
      <c r="AR58" s="45"/>
      <c r="AS58" s="45"/>
      <c r="AT58" s="45"/>
      <c r="AU58" s="45"/>
      <c r="AV58" s="45"/>
      <c r="AW58" s="45"/>
      <c r="AX58" s="45"/>
      <c r="AY58" s="45"/>
      <c r="AZ58" s="45"/>
      <c r="BA58" s="45"/>
      <c r="BB58" s="47"/>
      <c r="BC58" s="47"/>
      <c r="BD58" s="47"/>
      <c r="BE58" s="47"/>
      <c r="BF58" s="47"/>
      <c r="BG58" s="47"/>
      <c r="BH58" s="47"/>
      <c r="BI58" s="47"/>
      <c r="BJ58" s="47"/>
      <c r="BK58" s="47"/>
      <c r="BL58" s="47"/>
      <c r="BM58" s="47"/>
      <c r="BN58" s="47"/>
      <c r="BO58" s="47"/>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8" t="s">
        <v>18</v>
      </c>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50"/>
    </row>
    <row r="66" spans="2:107" x14ac:dyDescent="0.15">
      <c r="B66" s="12"/>
      <c r="AN66" s="51"/>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3"/>
    </row>
    <row r="67" spans="2:107" x14ac:dyDescent="0.15">
      <c r="B67" s="12"/>
      <c r="AN67" s="51"/>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3"/>
    </row>
    <row r="68" spans="2:107" x14ac:dyDescent="0.15">
      <c r="B68" s="12"/>
      <c r="AN68" s="51"/>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3"/>
    </row>
    <row r="69" spans="2:107" x14ac:dyDescent="0.15">
      <c r="B69" s="12"/>
      <c r="AN69" s="54"/>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8"/>
      <c r="H73" s="58"/>
      <c r="I73" s="58"/>
      <c r="J73" s="58"/>
      <c r="K73" s="61"/>
      <c r="L73" s="61"/>
      <c r="M73" s="61"/>
      <c r="N73" s="61"/>
      <c r="AM73" s="21"/>
      <c r="AN73" s="47" t="s">
        <v>9</v>
      </c>
      <c r="AO73" s="47"/>
      <c r="AP73" s="47"/>
      <c r="AQ73" s="47"/>
      <c r="AR73" s="47"/>
      <c r="AS73" s="47"/>
      <c r="AT73" s="47"/>
      <c r="AU73" s="47"/>
      <c r="AV73" s="47"/>
      <c r="AW73" s="47"/>
      <c r="AX73" s="47"/>
      <c r="AY73" s="47"/>
      <c r="AZ73" s="47"/>
      <c r="BA73" s="47"/>
      <c r="BB73" s="47" t="s">
        <v>10</v>
      </c>
      <c r="BC73" s="47"/>
      <c r="BD73" s="47"/>
      <c r="BE73" s="47"/>
      <c r="BF73" s="47"/>
      <c r="BG73" s="47"/>
      <c r="BH73" s="47"/>
      <c r="BI73" s="47"/>
      <c r="BJ73" s="47"/>
      <c r="BK73" s="47"/>
      <c r="BL73" s="47"/>
      <c r="BM73" s="47"/>
      <c r="BN73" s="47"/>
      <c r="BO73" s="47"/>
      <c r="BP73" s="46">
        <v>222.8</v>
      </c>
      <c r="BQ73" s="46"/>
      <c r="BR73" s="46"/>
      <c r="BS73" s="46"/>
      <c r="BT73" s="46"/>
      <c r="BU73" s="46"/>
      <c r="BV73" s="46"/>
      <c r="BW73" s="46"/>
      <c r="BX73" s="46">
        <v>199.6</v>
      </c>
      <c r="BY73" s="46"/>
      <c r="BZ73" s="46"/>
      <c r="CA73" s="46"/>
      <c r="CB73" s="46"/>
      <c r="CC73" s="46"/>
      <c r="CD73" s="46"/>
      <c r="CE73" s="46"/>
      <c r="CF73" s="46">
        <v>190.4</v>
      </c>
      <c r="CG73" s="46"/>
      <c r="CH73" s="46"/>
      <c r="CI73" s="46"/>
      <c r="CJ73" s="46"/>
      <c r="CK73" s="46"/>
      <c r="CL73" s="46"/>
      <c r="CM73" s="46"/>
      <c r="CN73" s="46">
        <v>183.7</v>
      </c>
      <c r="CO73" s="46"/>
      <c r="CP73" s="46"/>
      <c r="CQ73" s="46"/>
      <c r="CR73" s="46"/>
      <c r="CS73" s="46"/>
      <c r="CT73" s="46"/>
      <c r="CU73" s="46"/>
      <c r="CV73" s="46">
        <v>174.7</v>
      </c>
      <c r="CW73" s="46"/>
      <c r="CX73" s="46"/>
      <c r="CY73" s="46"/>
      <c r="CZ73" s="46"/>
      <c r="DA73" s="46"/>
      <c r="DB73" s="46"/>
      <c r="DC73" s="46"/>
    </row>
    <row r="74" spans="2:107" x14ac:dyDescent="0.15">
      <c r="B74" s="12"/>
      <c r="G74" s="58"/>
      <c r="H74" s="58"/>
      <c r="I74" s="58"/>
      <c r="J74" s="58"/>
      <c r="K74" s="61"/>
      <c r="L74" s="61"/>
      <c r="M74" s="61"/>
      <c r="N74" s="61"/>
      <c r="AM74" s="21"/>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8"/>
      <c r="H75" s="58"/>
      <c r="I75" s="41"/>
      <c r="J75" s="41"/>
      <c r="K75" s="57"/>
      <c r="L75" s="57"/>
      <c r="M75" s="57"/>
      <c r="N75" s="57"/>
      <c r="AM75" s="21"/>
      <c r="AN75" s="47"/>
      <c r="AO75" s="47"/>
      <c r="AP75" s="47"/>
      <c r="AQ75" s="47"/>
      <c r="AR75" s="47"/>
      <c r="AS75" s="47"/>
      <c r="AT75" s="47"/>
      <c r="AU75" s="47"/>
      <c r="AV75" s="47"/>
      <c r="AW75" s="47"/>
      <c r="AX75" s="47"/>
      <c r="AY75" s="47"/>
      <c r="AZ75" s="47"/>
      <c r="BA75" s="47"/>
      <c r="BB75" s="47" t="s">
        <v>14</v>
      </c>
      <c r="BC75" s="47"/>
      <c r="BD75" s="47"/>
      <c r="BE75" s="47"/>
      <c r="BF75" s="47"/>
      <c r="BG75" s="47"/>
      <c r="BH75" s="47"/>
      <c r="BI75" s="47"/>
      <c r="BJ75" s="47"/>
      <c r="BK75" s="47"/>
      <c r="BL75" s="47"/>
      <c r="BM75" s="47"/>
      <c r="BN75" s="47"/>
      <c r="BO75" s="47"/>
      <c r="BP75" s="46">
        <v>14.7</v>
      </c>
      <c r="BQ75" s="46"/>
      <c r="BR75" s="46"/>
      <c r="BS75" s="46"/>
      <c r="BT75" s="46"/>
      <c r="BU75" s="46"/>
      <c r="BV75" s="46"/>
      <c r="BW75" s="46"/>
      <c r="BX75" s="46">
        <v>13.8</v>
      </c>
      <c r="BY75" s="46"/>
      <c r="BZ75" s="46"/>
      <c r="CA75" s="46"/>
      <c r="CB75" s="46"/>
      <c r="CC75" s="46"/>
      <c r="CD75" s="46"/>
      <c r="CE75" s="46"/>
      <c r="CF75" s="46">
        <v>13.1</v>
      </c>
      <c r="CG75" s="46"/>
      <c r="CH75" s="46"/>
      <c r="CI75" s="46"/>
      <c r="CJ75" s="46"/>
      <c r="CK75" s="46"/>
      <c r="CL75" s="46"/>
      <c r="CM75" s="46"/>
      <c r="CN75" s="46">
        <v>12.4</v>
      </c>
      <c r="CO75" s="46"/>
      <c r="CP75" s="46"/>
      <c r="CQ75" s="46"/>
      <c r="CR75" s="46"/>
      <c r="CS75" s="46"/>
      <c r="CT75" s="46"/>
      <c r="CU75" s="46"/>
      <c r="CV75" s="46">
        <v>11.7</v>
      </c>
      <c r="CW75" s="46"/>
      <c r="CX75" s="46"/>
      <c r="CY75" s="46"/>
      <c r="CZ75" s="46"/>
      <c r="DA75" s="46"/>
      <c r="DB75" s="46"/>
      <c r="DC75" s="46"/>
    </row>
    <row r="76" spans="2:107" x14ac:dyDescent="0.15">
      <c r="B76" s="12"/>
      <c r="G76" s="58"/>
      <c r="H76" s="58"/>
      <c r="I76" s="41"/>
      <c r="J76" s="41"/>
      <c r="K76" s="57"/>
      <c r="L76" s="57"/>
      <c r="M76" s="57"/>
      <c r="N76" s="57"/>
      <c r="AM76" s="21"/>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1"/>
      <c r="L77" s="61"/>
      <c r="M77" s="61"/>
      <c r="N77" s="61"/>
      <c r="AN77" s="45" t="s">
        <v>12</v>
      </c>
      <c r="AO77" s="45"/>
      <c r="AP77" s="45"/>
      <c r="AQ77" s="45"/>
      <c r="AR77" s="45"/>
      <c r="AS77" s="45"/>
      <c r="AT77" s="45"/>
      <c r="AU77" s="45"/>
      <c r="AV77" s="45"/>
      <c r="AW77" s="45"/>
      <c r="AX77" s="45"/>
      <c r="AY77" s="45"/>
      <c r="AZ77" s="45"/>
      <c r="BA77" s="45"/>
      <c r="BB77" s="47" t="s">
        <v>10</v>
      </c>
      <c r="BC77" s="47"/>
      <c r="BD77" s="47"/>
      <c r="BE77" s="47"/>
      <c r="BF77" s="47"/>
      <c r="BG77" s="47"/>
      <c r="BH77" s="47"/>
      <c r="BI77" s="47"/>
      <c r="BJ77" s="47"/>
      <c r="BK77" s="47"/>
      <c r="BL77" s="47"/>
      <c r="BM77" s="47"/>
      <c r="BN77" s="47"/>
      <c r="BO77" s="47"/>
      <c r="BP77" s="46">
        <v>115.7</v>
      </c>
      <c r="BQ77" s="46"/>
      <c r="BR77" s="46"/>
      <c r="BS77" s="46"/>
      <c r="BT77" s="46"/>
      <c r="BU77" s="46"/>
      <c r="BV77" s="46"/>
      <c r="BW77" s="46"/>
      <c r="BX77" s="46">
        <v>106</v>
      </c>
      <c r="BY77" s="46"/>
      <c r="BZ77" s="46"/>
      <c r="CA77" s="46"/>
      <c r="CB77" s="46"/>
      <c r="CC77" s="46"/>
      <c r="CD77" s="46"/>
      <c r="CE77" s="46"/>
      <c r="CF77" s="46">
        <v>97.6</v>
      </c>
      <c r="CG77" s="46"/>
      <c r="CH77" s="46"/>
      <c r="CI77" s="46"/>
      <c r="CJ77" s="46"/>
      <c r="CK77" s="46"/>
      <c r="CL77" s="46"/>
      <c r="CM77" s="46"/>
      <c r="CN77" s="46">
        <v>91.6</v>
      </c>
      <c r="CO77" s="46"/>
      <c r="CP77" s="46"/>
      <c r="CQ77" s="46"/>
      <c r="CR77" s="46"/>
      <c r="CS77" s="46"/>
      <c r="CT77" s="46"/>
      <c r="CU77" s="46"/>
      <c r="CV77" s="46">
        <v>86</v>
      </c>
      <c r="CW77" s="46"/>
      <c r="CX77" s="46"/>
      <c r="CY77" s="46"/>
      <c r="CZ77" s="46"/>
      <c r="DA77" s="46"/>
      <c r="DB77" s="46"/>
      <c r="DC77" s="46"/>
    </row>
    <row r="78" spans="2:107" x14ac:dyDescent="0.15">
      <c r="B78" s="12"/>
      <c r="G78" s="41"/>
      <c r="H78" s="41"/>
      <c r="I78" s="41"/>
      <c r="J78" s="41"/>
      <c r="K78" s="61"/>
      <c r="L78" s="61"/>
      <c r="M78" s="61"/>
      <c r="N78" s="61"/>
      <c r="AN78" s="45"/>
      <c r="AO78" s="45"/>
      <c r="AP78" s="45"/>
      <c r="AQ78" s="45"/>
      <c r="AR78" s="45"/>
      <c r="AS78" s="45"/>
      <c r="AT78" s="45"/>
      <c r="AU78" s="45"/>
      <c r="AV78" s="45"/>
      <c r="AW78" s="45"/>
      <c r="AX78" s="45"/>
      <c r="AY78" s="45"/>
      <c r="AZ78" s="45"/>
      <c r="BA78" s="45"/>
      <c r="BB78" s="47"/>
      <c r="BC78" s="47"/>
      <c r="BD78" s="47"/>
      <c r="BE78" s="47"/>
      <c r="BF78" s="47"/>
      <c r="BG78" s="47"/>
      <c r="BH78" s="47"/>
      <c r="BI78" s="47"/>
      <c r="BJ78" s="47"/>
      <c r="BK78" s="47"/>
      <c r="BL78" s="47"/>
      <c r="BM78" s="47"/>
      <c r="BN78" s="47"/>
      <c r="BO78" s="47"/>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0"/>
      <c r="J79" s="60"/>
      <c r="K79" s="62"/>
      <c r="L79" s="62"/>
      <c r="M79" s="62"/>
      <c r="N79" s="62"/>
      <c r="AN79" s="45"/>
      <c r="AO79" s="45"/>
      <c r="AP79" s="45"/>
      <c r="AQ79" s="45"/>
      <c r="AR79" s="45"/>
      <c r="AS79" s="45"/>
      <c r="AT79" s="45"/>
      <c r="AU79" s="45"/>
      <c r="AV79" s="45"/>
      <c r="AW79" s="45"/>
      <c r="AX79" s="45"/>
      <c r="AY79" s="45"/>
      <c r="AZ79" s="45"/>
      <c r="BA79" s="45"/>
      <c r="BB79" s="47" t="s">
        <v>14</v>
      </c>
      <c r="BC79" s="47"/>
      <c r="BD79" s="47"/>
      <c r="BE79" s="47"/>
      <c r="BF79" s="47"/>
      <c r="BG79" s="47"/>
      <c r="BH79" s="47"/>
      <c r="BI79" s="47"/>
      <c r="BJ79" s="47"/>
      <c r="BK79" s="47"/>
      <c r="BL79" s="47"/>
      <c r="BM79" s="47"/>
      <c r="BN79" s="47"/>
      <c r="BO79" s="47"/>
      <c r="BP79" s="46">
        <v>10.3</v>
      </c>
      <c r="BQ79" s="46"/>
      <c r="BR79" s="46"/>
      <c r="BS79" s="46"/>
      <c r="BT79" s="46"/>
      <c r="BU79" s="46"/>
      <c r="BV79" s="46"/>
      <c r="BW79" s="46"/>
      <c r="BX79" s="46">
        <v>9</v>
      </c>
      <c r="BY79" s="46"/>
      <c r="BZ79" s="46"/>
      <c r="CA79" s="46"/>
      <c r="CB79" s="46"/>
      <c r="CC79" s="46"/>
      <c r="CD79" s="46"/>
      <c r="CE79" s="46"/>
      <c r="CF79" s="46">
        <v>8</v>
      </c>
      <c r="CG79" s="46"/>
      <c r="CH79" s="46"/>
      <c r="CI79" s="46"/>
      <c r="CJ79" s="46"/>
      <c r="CK79" s="46"/>
      <c r="CL79" s="46"/>
      <c r="CM79" s="46"/>
      <c r="CN79" s="46">
        <v>7.3</v>
      </c>
      <c r="CO79" s="46"/>
      <c r="CP79" s="46"/>
      <c r="CQ79" s="46"/>
      <c r="CR79" s="46"/>
      <c r="CS79" s="46"/>
      <c r="CT79" s="46"/>
      <c r="CU79" s="46"/>
      <c r="CV79" s="46">
        <v>7.3</v>
      </c>
      <c r="CW79" s="46"/>
      <c r="CX79" s="46"/>
      <c r="CY79" s="46"/>
      <c r="CZ79" s="46"/>
      <c r="DA79" s="46"/>
      <c r="DB79" s="46"/>
      <c r="DC79" s="46"/>
    </row>
    <row r="80" spans="2:107" x14ac:dyDescent="0.15">
      <c r="B80" s="12"/>
      <c r="G80" s="41"/>
      <c r="H80" s="41"/>
      <c r="I80" s="60"/>
      <c r="J80" s="60"/>
      <c r="K80" s="62"/>
      <c r="L80" s="62"/>
      <c r="M80" s="62"/>
      <c r="N80" s="62"/>
      <c r="AN80" s="45"/>
      <c r="AO80" s="45"/>
      <c r="AP80" s="45"/>
      <c r="AQ80" s="45"/>
      <c r="AR80" s="45"/>
      <c r="AS80" s="45"/>
      <c r="AT80" s="45"/>
      <c r="AU80" s="45"/>
      <c r="AV80" s="45"/>
      <c r="AW80" s="45"/>
      <c r="AX80" s="45"/>
      <c r="AY80" s="45"/>
      <c r="AZ80" s="45"/>
      <c r="BA80" s="45"/>
      <c r="BB80" s="47"/>
      <c r="BC80" s="47"/>
      <c r="BD80" s="47"/>
      <c r="BE80" s="47"/>
      <c r="BF80" s="47"/>
      <c r="BG80" s="47"/>
      <c r="BH80" s="47"/>
      <c r="BI80" s="47"/>
      <c r="BJ80" s="47"/>
      <c r="BK80" s="47"/>
      <c r="BL80" s="47"/>
      <c r="BM80" s="47"/>
      <c r="BN80" s="47"/>
      <c r="BO80" s="47"/>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BtTqatK0Q1WGpiQIWI7MW56bmjwHL+zb14qMpeg0i6C8ogwl1k54HgW97QFfOL9hsb+GOtbGqqL4BtjsLLeIeg==" saltValue="KhC4IZvwCIkHdbgXmZm9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I82" zoomScale="85" zoomScaleNormal="85" zoomScaleSheetLayoutView="70" workbookViewId="0">
      <selection activeCell="BJ91" sqref="BJ9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2LotnBY1VjnqunOkZwbzU6T6wtk+/bUpTe83XRR8/iZKbe7BFQed3ALE4flRmtCC8X7z4I6qY7UR12JiLGrBYA==" saltValue="QFy7XlOInv/bO+FUpL5d8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I74" zoomScale="70" zoomScaleNormal="70" zoomScaleSheetLayoutView="55" workbookViewId="0">
      <selection activeCell="BJ112" sqref="BJ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HU19VLIFlri9qmbR+q2peF84/6Uagr48FBLOfB2tswZcBhG1S8wlnxw7pkTUX83EITBuPq1BKTRixKPSkmjidg==" saltValue="83pqY4HqnVjvgxCX7e81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B1" sqref="B1:DI1"/>
    </sheetView>
  </sheetViews>
  <sheetFormatPr defaultColWidth="0" defaultRowHeight="11.25" customHeight="1" zeroHeight="1" x14ac:dyDescent="0.15"/>
  <cols>
    <col min="1" max="95" width="1.625" style="341" customWidth="1"/>
    <col min="96" max="133" width="1.625" style="497" customWidth="1"/>
    <col min="134" max="143" width="1.625" style="341" customWidth="1"/>
    <col min="144" max="16384" width="0" style="341" hidden="1"/>
  </cols>
  <sheetData>
    <row r="1" spans="2:143" ht="22.5" customHeight="1" thickBot="1" x14ac:dyDescent="0.2">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151</v>
      </c>
      <c r="DI1" s="339"/>
      <c r="DJ1" s="339"/>
      <c r="DK1" s="339"/>
      <c r="DL1" s="339"/>
      <c r="DM1" s="339"/>
      <c r="DN1" s="340"/>
      <c r="DO1" s="341"/>
      <c r="DP1" s="338" t="s">
        <v>152</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x14ac:dyDescent="0.15">
      <c r="B2" s="342" t="s">
        <v>153</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x14ac:dyDescent="0.15">
      <c r="B3" s="345" t="s">
        <v>154</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155</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156</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x14ac:dyDescent="0.15">
      <c r="B4" s="345" t="s">
        <v>26</v>
      </c>
      <c r="C4" s="346"/>
      <c r="D4" s="346"/>
      <c r="E4" s="346"/>
      <c r="F4" s="346"/>
      <c r="G4" s="346"/>
      <c r="H4" s="346"/>
      <c r="I4" s="346"/>
      <c r="J4" s="346"/>
      <c r="K4" s="346"/>
      <c r="L4" s="346"/>
      <c r="M4" s="346"/>
      <c r="N4" s="346"/>
      <c r="O4" s="346"/>
      <c r="P4" s="346"/>
      <c r="Q4" s="347"/>
      <c r="R4" s="345" t="s">
        <v>157</v>
      </c>
      <c r="S4" s="346"/>
      <c r="T4" s="346"/>
      <c r="U4" s="346"/>
      <c r="V4" s="346"/>
      <c r="W4" s="346"/>
      <c r="X4" s="346"/>
      <c r="Y4" s="347"/>
      <c r="Z4" s="345" t="s">
        <v>158</v>
      </c>
      <c r="AA4" s="346"/>
      <c r="AB4" s="346"/>
      <c r="AC4" s="347"/>
      <c r="AD4" s="345" t="s">
        <v>159</v>
      </c>
      <c r="AE4" s="346"/>
      <c r="AF4" s="346"/>
      <c r="AG4" s="346"/>
      <c r="AH4" s="346"/>
      <c r="AI4" s="346"/>
      <c r="AJ4" s="346"/>
      <c r="AK4" s="347"/>
      <c r="AL4" s="345" t="s">
        <v>158</v>
      </c>
      <c r="AM4" s="346"/>
      <c r="AN4" s="346"/>
      <c r="AO4" s="347"/>
      <c r="AP4" s="351" t="s">
        <v>160</v>
      </c>
      <c r="AQ4" s="351"/>
      <c r="AR4" s="351"/>
      <c r="AS4" s="351"/>
      <c r="AT4" s="351"/>
      <c r="AU4" s="351"/>
      <c r="AV4" s="351"/>
      <c r="AW4" s="351"/>
      <c r="AX4" s="351"/>
      <c r="AY4" s="351"/>
      <c r="AZ4" s="351"/>
      <c r="BA4" s="351"/>
      <c r="BB4" s="351"/>
      <c r="BC4" s="351"/>
      <c r="BD4" s="351"/>
      <c r="BE4" s="351"/>
      <c r="BF4" s="351"/>
      <c r="BG4" s="351" t="s">
        <v>161</v>
      </c>
      <c r="BH4" s="351"/>
      <c r="BI4" s="351"/>
      <c r="BJ4" s="351"/>
      <c r="BK4" s="351"/>
      <c r="BL4" s="351"/>
      <c r="BM4" s="351"/>
      <c r="BN4" s="351"/>
      <c r="BO4" s="351" t="s">
        <v>158</v>
      </c>
      <c r="BP4" s="351"/>
      <c r="BQ4" s="351"/>
      <c r="BR4" s="351"/>
      <c r="BS4" s="351" t="s">
        <v>162</v>
      </c>
      <c r="BT4" s="351"/>
      <c r="BU4" s="351"/>
      <c r="BV4" s="351"/>
      <c r="BW4" s="351"/>
      <c r="BX4" s="351"/>
      <c r="BY4" s="351"/>
      <c r="BZ4" s="351"/>
      <c r="CA4" s="351"/>
      <c r="CB4" s="351"/>
      <c r="CD4" s="348" t="s">
        <v>163</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x14ac:dyDescent="0.15">
      <c r="B5" s="352" t="s">
        <v>164</v>
      </c>
      <c r="C5" s="353"/>
      <c r="D5" s="353"/>
      <c r="E5" s="353"/>
      <c r="F5" s="353"/>
      <c r="G5" s="353"/>
      <c r="H5" s="353"/>
      <c r="I5" s="353"/>
      <c r="J5" s="353"/>
      <c r="K5" s="353"/>
      <c r="L5" s="353"/>
      <c r="M5" s="353"/>
      <c r="N5" s="353"/>
      <c r="O5" s="353"/>
      <c r="P5" s="353"/>
      <c r="Q5" s="354"/>
      <c r="R5" s="355">
        <v>236747785</v>
      </c>
      <c r="S5" s="356"/>
      <c r="T5" s="356"/>
      <c r="U5" s="356"/>
      <c r="V5" s="356"/>
      <c r="W5" s="356"/>
      <c r="X5" s="356"/>
      <c r="Y5" s="357"/>
      <c r="Z5" s="358">
        <v>30.2</v>
      </c>
      <c r="AA5" s="358"/>
      <c r="AB5" s="358"/>
      <c r="AC5" s="358"/>
      <c r="AD5" s="359">
        <v>219952531</v>
      </c>
      <c r="AE5" s="359"/>
      <c r="AF5" s="359"/>
      <c r="AG5" s="359"/>
      <c r="AH5" s="359"/>
      <c r="AI5" s="359"/>
      <c r="AJ5" s="359"/>
      <c r="AK5" s="359"/>
      <c r="AL5" s="360">
        <v>71.400000000000006</v>
      </c>
      <c r="AM5" s="361"/>
      <c r="AN5" s="361"/>
      <c r="AO5" s="362"/>
      <c r="AP5" s="352" t="s">
        <v>165</v>
      </c>
      <c r="AQ5" s="353"/>
      <c r="AR5" s="353"/>
      <c r="AS5" s="353"/>
      <c r="AT5" s="353"/>
      <c r="AU5" s="353"/>
      <c r="AV5" s="353"/>
      <c r="AW5" s="353"/>
      <c r="AX5" s="353"/>
      <c r="AY5" s="353"/>
      <c r="AZ5" s="353"/>
      <c r="BA5" s="353"/>
      <c r="BB5" s="353"/>
      <c r="BC5" s="353"/>
      <c r="BD5" s="353"/>
      <c r="BE5" s="353"/>
      <c r="BF5" s="354"/>
      <c r="BG5" s="363">
        <v>213103067</v>
      </c>
      <c r="BH5" s="364"/>
      <c r="BI5" s="364"/>
      <c r="BJ5" s="364"/>
      <c r="BK5" s="364"/>
      <c r="BL5" s="364"/>
      <c r="BM5" s="364"/>
      <c r="BN5" s="365"/>
      <c r="BO5" s="366">
        <v>90</v>
      </c>
      <c r="BP5" s="366"/>
      <c r="BQ5" s="366"/>
      <c r="BR5" s="366"/>
      <c r="BS5" s="367">
        <v>2893779</v>
      </c>
      <c r="BT5" s="367"/>
      <c r="BU5" s="367"/>
      <c r="BV5" s="367"/>
      <c r="BW5" s="367"/>
      <c r="BX5" s="367"/>
      <c r="BY5" s="367"/>
      <c r="BZ5" s="367"/>
      <c r="CA5" s="367"/>
      <c r="CB5" s="368"/>
      <c r="CD5" s="348" t="s">
        <v>160</v>
      </c>
      <c r="CE5" s="349"/>
      <c r="CF5" s="349"/>
      <c r="CG5" s="349"/>
      <c r="CH5" s="349"/>
      <c r="CI5" s="349"/>
      <c r="CJ5" s="349"/>
      <c r="CK5" s="349"/>
      <c r="CL5" s="349"/>
      <c r="CM5" s="349"/>
      <c r="CN5" s="349"/>
      <c r="CO5" s="349"/>
      <c r="CP5" s="349"/>
      <c r="CQ5" s="350"/>
      <c r="CR5" s="348" t="s">
        <v>166</v>
      </c>
      <c r="CS5" s="349"/>
      <c r="CT5" s="349"/>
      <c r="CU5" s="349"/>
      <c r="CV5" s="349"/>
      <c r="CW5" s="349"/>
      <c r="CX5" s="349"/>
      <c r="CY5" s="350"/>
      <c r="CZ5" s="348" t="s">
        <v>158</v>
      </c>
      <c r="DA5" s="349"/>
      <c r="DB5" s="349"/>
      <c r="DC5" s="350"/>
      <c r="DD5" s="348" t="s">
        <v>167</v>
      </c>
      <c r="DE5" s="349"/>
      <c r="DF5" s="349"/>
      <c r="DG5" s="349"/>
      <c r="DH5" s="349"/>
      <c r="DI5" s="349"/>
      <c r="DJ5" s="349"/>
      <c r="DK5" s="349"/>
      <c r="DL5" s="349"/>
      <c r="DM5" s="349"/>
      <c r="DN5" s="349"/>
      <c r="DO5" s="349"/>
      <c r="DP5" s="350"/>
      <c r="DQ5" s="348" t="s">
        <v>168</v>
      </c>
      <c r="DR5" s="349"/>
      <c r="DS5" s="349"/>
      <c r="DT5" s="349"/>
      <c r="DU5" s="349"/>
      <c r="DV5" s="349"/>
      <c r="DW5" s="349"/>
      <c r="DX5" s="349"/>
      <c r="DY5" s="349"/>
      <c r="DZ5" s="349"/>
      <c r="EA5" s="349"/>
      <c r="EB5" s="349"/>
      <c r="EC5" s="350"/>
    </row>
    <row r="6" spans="2:143" ht="11.25" customHeight="1" x14ac:dyDescent="0.15">
      <c r="B6" s="370" t="s">
        <v>169</v>
      </c>
      <c r="C6" s="371"/>
      <c r="D6" s="371"/>
      <c r="E6" s="371"/>
      <c r="F6" s="371"/>
      <c r="G6" s="371"/>
      <c r="H6" s="371"/>
      <c r="I6" s="371"/>
      <c r="J6" s="371"/>
      <c r="K6" s="371"/>
      <c r="L6" s="371"/>
      <c r="M6" s="371"/>
      <c r="N6" s="371"/>
      <c r="O6" s="371"/>
      <c r="P6" s="371"/>
      <c r="Q6" s="372"/>
      <c r="R6" s="363">
        <v>3323943</v>
      </c>
      <c r="S6" s="364"/>
      <c r="T6" s="364"/>
      <c r="U6" s="364"/>
      <c r="V6" s="364"/>
      <c r="W6" s="364"/>
      <c r="X6" s="364"/>
      <c r="Y6" s="365"/>
      <c r="Z6" s="366">
        <v>0.4</v>
      </c>
      <c r="AA6" s="366"/>
      <c r="AB6" s="366"/>
      <c r="AC6" s="366"/>
      <c r="AD6" s="367">
        <v>3323943</v>
      </c>
      <c r="AE6" s="367"/>
      <c r="AF6" s="367"/>
      <c r="AG6" s="367"/>
      <c r="AH6" s="367"/>
      <c r="AI6" s="367"/>
      <c r="AJ6" s="367"/>
      <c r="AK6" s="367"/>
      <c r="AL6" s="373">
        <v>1.1000000000000001</v>
      </c>
      <c r="AM6" s="374"/>
      <c r="AN6" s="374"/>
      <c r="AO6" s="375"/>
      <c r="AP6" s="370" t="s">
        <v>170</v>
      </c>
      <c r="AQ6" s="371"/>
      <c r="AR6" s="371"/>
      <c r="AS6" s="371"/>
      <c r="AT6" s="371"/>
      <c r="AU6" s="371"/>
      <c r="AV6" s="371"/>
      <c r="AW6" s="371"/>
      <c r="AX6" s="371"/>
      <c r="AY6" s="371"/>
      <c r="AZ6" s="371"/>
      <c r="BA6" s="371"/>
      <c r="BB6" s="371"/>
      <c r="BC6" s="371"/>
      <c r="BD6" s="371"/>
      <c r="BE6" s="371"/>
      <c r="BF6" s="372"/>
      <c r="BG6" s="363">
        <v>213103067</v>
      </c>
      <c r="BH6" s="364"/>
      <c r="BI6" s="364"/>
      <c r="BJ6" s="364"/>
      <c r="BK6" s="364"/>
      <c r="BL6" s="364"/>
      <c r="BM6" s="364"/>
      <c r="BN6" s="365"/>
      <c r="BO6" s="366">
        <v>90</v>
      </c>
      <c r="BP6" s="366"/>
      <c r="BQ6" s="366"/>
      <c r="BR6" s="366"/>
      <c r="BS6" s="367">
        <v>2893779</v>
      </c>
      <c r="BT6" s="367"/>
      <c r="BU6" s="367"/>
      <c r="BV6" s="367"/>
      <c r="BW6" s="367"/>
      <c r="BX6" s="367"/>
      <c r="BY6" s="367"/>
      <c r="BZ6" s="367"/>
      <c r="CA6" s="367"/>
      <c r="CB6" s="368"/>
      <c r="CD6" s="376" t="s">
        <v>171</v>
      </c>
      <c r="CE6" s="377"/>
      <c r="CF6" s="377"/>
      <c r="CG6" s="377"/>
      <c r="CH6" s="377"/>
      <c r="CI6" s="377"/>
      <c r="CJ6" s="377"/>
      <c r="CK6" s="377"/>
      <c r="CL6" s="377"/>
      <c r="CM6" s="377"/>
      <c r="CN6" s="377"/>
      <c r="CO6" s="377"/>
      <c r="CP6" s="377"/>
      <c r="CQ6" s="378"/>
      <c r="CR6" s="363">
        <v>1545210</v>
      </c>
      <c r="CS6" s="364"/>
      <c r="CT6" s="364"/>
      <c r="CU6" s="364"/>
      <c r="CV6" s="364"/>
      <c r="CW6" s="364"/>
      <c r="CX6" s="364"/>
      <c r="CY6" s="365"/>
      <c r="CZ6" s="360">
        <v>0.2</v>
      </c>
      <c r="DA6" s="361"/>
      <c r="DB6" s="361"/>
      <c r="DC6" s="379"/>
      <c r="DD6" s="380" t="s">
        <v>172</v>
      </c>
      <c r="DE6" s="364"/>
      <c r="DF6" s="364"/>
      <c r="DG6" s="364"/>
      <c r="DH6" s="364"/>
      <c r="DI6" s="364"/>
      <c r="DJ6" s="364"/>
      <c r="DK6" s="364"/>
      <c r="DL6" s="364"/>
      <c r="DM6" s="364"/>
      <c r="DN6" s="364"/>
      <c r="DO6" s="364"/>
      <c r="DP6" s="365"/>
      <c r="DQ6" s="380">
        <v>1545208</v>
      </c>
      <c r="DR6" s="364"/>
      <c r="DS6" s="364"/>
      <c r="DT6" s="364"/>
      <c r="DU6" s="364"/>
      <c r="DV6" s="364"/>
      <c r="DW6" s="364"/>
      <c r="DX6" s="364"/>
      <c r="DY6" s="364"/>
      <c r="DZ6" s="364"/>
      <c r="EA6" s="364"/>
      <c r="EB6" s="364"/>
      <c r="EC6" s="381"/>
    </row>
    <row r="7" spans="2:143" ht="11.25" customHeight="1" x14ac:dyDescent="0.15">
      <c r="B7" s="370" t="s">
        <v>173</v>
      </c>
      <c r="C7" s="371"/>
      <c r="D7" s="371"/>
      <c r="E7" s="371"/>
      <c r="F7" s="371"/>
      <c r="G7" s="371"/>
      <c r="H7" s="371"/>
      <c r="I7" s="371"/>
      <c r="J7" s="371"/>
      <c r="K7" s="371"/>
      <c r="L7" s="371"/>
      <c r="M7" s="371"/>
      <c r="N7" s="371"/>
      <c r="O7" s="371"/>
      <c r="P7" s="371"/>
      <c r="Q7" s="372"/>
      <c r="R7" s="363">
        <v>201091</v>
      </c>
      <c r="S7" s="364"/>
      <c r="T7" s="364"/>
      <c r="U7" s="364"/>
      <c r="V7" s="364"/>
      <c r="W7" s="364"/>
      <c r="X7" s="364"/>
      <c r="Y7" s="365"/>
      <c r="Z7" s="366">
        <v>0</v>
      </c>
      <c r="AA7" s="366"/>
      <c r="AB7" s="366"/>
      <c r="AC7" s="366"/>
      <c r="AD7" s="367">
        <v>201091</v>
      </c>
      <c r="AE7" s="367"/>
      <c r="AF7" s="367"/>
      <c r="AG7" s="367"/>
      <c r="AH7" s="367"/>
      <c r="AI7" s="367"/>
      <c r="AJ7" s="367"/>
      <c r="AK7" s="367"/>
      <c r="AL7" s="373">
        <v>0.1</v>
      </c>
      <c r="AM7" s="374"/>
      <c r="AN7" s="374"/>
      <c r="AO7" s="375"/>
      <c r="AP7" s="370" t="s">
        <v>174</v>
      </c>
      <c r="AQ7" s="371"/>
      <c r="AR7" s="371"/>
      <c r="AS7" s="371"/>
      <c r="AT7" s="371"/>
      <c r="AU7" s="371"/>
      <c r="AV7" s="371"/>
      <c r="AW7" s="371"/>
      <c r="AX7" s="371"/>
      <c r="AY7" s="371"/>
      <c r="AZ7" s="371"/>
      <c r="BA7" s="371"/>
      <c r="BB7" s="371"/>
      <c r="BC7" s="371"/>
      <c r="BD7" s="371"/>
      <c r="BE7" s="371"/>
      <c r="BF7" s="372"/>
      <c r="BG7" s="363">
        <v>121496352</v>
      </c>
      <c r="BH7" s="364"/>
      <c r="BI7" s="364"/>
      <c r="BJ7" s="364"/>
      <c r="BK7" s="364"/>
      <c r="BL7" s="364"/>
      <c r="BM7" s="364"/>
      <c r="BN7" s="365"/>
      <c r="BO7" s="366">
        <v>51.3</v>
      </c>
      <c r="BP7" s="366"/>
      <c r="BQ7" s="366"/>
      <c r="BR7" s="366"/>
      <c r="BS7" s="367">
        <v>2893779</v>
      </c>
      <c r="BT7" s="367"/>
      <c r="BU7" s="367"/>
      <c r="BV7" s="367"/>
      <c r="BW7" s="367"/>
      <c r="BX7" s="367"/>
      <c r="BY7" s="367"/>
      <c r="BZ7" s="367"/>
      <c r="CA7" s="367"/>
      <c r="CB7" s="368"/>
      <c r="CD7" s="382" t="s">
        <v>175</v>
      </c>
      <c r="CE7" s="383"/>
      <c r="CF7" s="383"/>
      <c r="CG7" s="383"/>
      <c r="CH7" s="383"/>
      <c r="CI7" s="383"/>
      <c r="CJ7" s="383"/>
      <c r="CK7" s="383"/>
      <c r="CL7" s="383"/>
      <c r="CM7" s="383"/>
      <c r="CN7" s="383"/>
      <c r="CO7" s="383"/>
      <c r="CP7" s="383"/>
      <c r="CQ7" s="384"/>
      <c r="CR7" s="363">
        <v>150358690</v>
      </c>
      <c r="CS7" s="364"/>
      <c r="CT7" s="364"/>
      <c r="CU7" s="364"/>
      <c r="CV7" s="364"/>
      <c r="CW7" s="364"/>
      <c r="CX7" s="364"/>
      <c r="CY7" s="365"/>
      <c r="CZ7" s="366">
        <v>19.3</v>
      </c>
      <c r="DA7" s="366"/>
      <c r="DB7" s="366"/>
      <c r="DC7" s="366"/>
      <c r="DD7" s="380">
        <v>1263805</v>
      </c>
      <c r="DE7" s="364"/>
      <c r="DF7" s="364"/>
      <c r="DG7" s="364"/>
      <c r="DH7" s="364"/>
      <c r="DI7" s="364"/>
      <c r="DJ7" s="364"/>
      <c r="DK7" s="364"/>
      <c r="DL7" s="364"/>
      <c r="DM7" s="364"/>
      <c r="DN7" s="364"/>
      <c r="DO7" s="364"/>
      <c r="DP7" s="365"/>
      <c r="DQ7" s="380">
        <v>25144804</v>
      </c>
      <c r="DR7" s="364"/>
      <c r="DS7" s="364"/>
      <c r="DT7" s="364"/>
      <c r="DU7" s="364"/>
      <c r="DV7" s="364"/>
      <c r="DW7" s="364"/>
      <c r="DX7" s="364"/>
      <c r="DY7" s="364"/>
      <c r="DZ7" s="364"/>
      <c r="EA7" s="364"/>
      <c r="EB7" s="364"/>
      <c r="EC7" s="381"/>
    </row>
    <row r="8" spans="2:143" ht="11.25" customHeight="1" x14ac:dyDescent="0.15">
      <c r="B8" s="370" t="s">
        <v>176</v>
      </c>
      <c r="C8" s="371"/>
      <c r="D8" s="371"/>
      <c r="E8" s="371"/>
      <c r="F8" s="371"/>
      <c r="G8" s="371"/>
      <c r="H8" s="371"/>
      <c r="I8" s="371"/>
      <c r="J8" s="371"/>
      <c r="K8" s="371"/>
      <c r="L8" s="371"/>
      <c r="M8" s="371"/>
      <c r="N8" s="371"/>
      <c r="O8" s="371"/>
      <c r="P8" s="371"/>
      <c r="Q8" s="372"/>
      <c r="R8" s="363">
        <v>834285</v>
      </c>
      <c r="S8" s="364"/>
      <c r="T8" s="364"/>
      <c r="U8" s="364"/>
      <c r="V8" s="364"/>
      <c r="W8" s="364"/>
      <c r="X8" s="364"/>
      <c r="Y8" s="365"/>
      <c r="Z8" s="366">
        <v>0.1</v>
      </c>
      <c r="AA8" s="366"/>
      <c r="AB8" s="366"/>
      <c r="AC8" s="366"/>
      <c r="AD8" s="367">
        <v>834285</v>
      </c>
      <c r="AE8" s="367"/>
      <c r="AF8" s="367"/>
      <c r="AG8" s="367"/>
      <c r="AH8" s="367"/>
      <c r="AI8" s="367"/>
      <c r="AJ8" s="367"/>
      <c r="AK8" s="367"/>
      <c r="AL8" s="373">
        <v>0.3</v>
      </c>
      <c r="AM8" s="374"/>
      <c r="AN8" s="374"/>
      <c r="AO8" s="375"/>
      <c r="AP8" s="370" t="s">
        <v>177</v>
      </c>
      <c r="AQ8" s="371"/>
      <c r="AR8" s="371"/>
      <c r="AS8" s="371"/>
      <c r="AT8" s="371"/>
      <c r="AU8" s="371"/>
      <c r="AV8" s="371"/>
      <c r="AW8" s="371"/>
      <c r="AX8" s="371"/>
      <c r="AY8" s="371"/>
      <c r="AZ8" s="371"/>
      <c r="BA8" s="371"/>
      <c r="BB8" s="371"/>
      <c r="BC8" s="371"/>
      <c r="BD8" s="371"/>
      <c r="BE8" s="371"/>
      <c r="BF8" s="372"/>
      <c r="BG8" s="363">
        <v>2123325</v>
      </c>
      <c r="BH8" s="364"/>
      <c r="BI8" s="364"/>
      <c r="BJ8" s="364"/>
      <c r="BK8" s="364"/>
      <c r="BL8" s="364"/>
      <c r="BM8" s="364"/>
      <c r="BN8" s="365"/>
      <c r="BO8" s="366">
        <v>0.9</v>
      </c>
      <c r="BP8" s="366"/>
      <c r="BQ8" s="366"/>
      <c r="BR8" s="366"/>
      <c r="BS8" s="380" t="s">
        <v>172</v>
      </c>
      <c r="BT8" s="364"/>
      <c r="BU8" s="364"/>
      <c r="BV8" s="364"/>
      <c r="BW8" s="364"/>
      <c r="BX8" s="364"/>
      <c r="BY8" s="364"/>
      <c r="BZ8" s="364"/>
      <c r="CA8" s="364"/>
      <c r="CB8" s="381"/>
      <c r="CD8" s="382" t="s">
        <v>178</v>
      </c>
      <c r="CE8" s="383"/>
      <c r="CF8" s="383"/>
      <c r="CG8" s="383"/>
      <c r="CH8" s="383"/>
      <c r="CI8" s="383"/>
      <c r="CJ8" s="383"/>
      <c r="CK8" s="383"/>
      <c r="CL8" s="383"/>
      <c r="CM8" s="383"/>
      <c r="CN8" s="383"/>
      <c r="CO8" s="383"/>
      <c r="CP8" s="383"/>
      <c r="CQ8" s="384"/>
      <c r="CR8" s="363">
        <v>216772551</v>
      </c>
      <c r="CS8" s="364"/>
      <c r="CT8" s="364"/>
      <c r="CU8" s="364"/>
      <c r="CV8" s="364"/>
      <c r="CW8" s="364"/>
      <c r="CX8" s="364"/>
      <c r="CY8" s="365"/>
      <c r="CZ8" s="366">
        <v>27.9</v>
      </c>
      <c r="DA8" s="366"/>
      <c r="DB8" s="366"/>
      <c r="DC8" s="366"/>
      <c r="DD8" s="380">
        <v>4203120</v>
      </c>
      <c r="DE8" s="364"/>
      <c r="DF8" s="364"/>
      <c r="DG8" s="364"/>
      <c r="DH8" s="364"/>
      <c r="DI8" s="364"/>
      <c r="DJ8" s="364"/>
      <c r="DK8" s="364"/>
      <c r="DL8" s="364"/>
      <c r="DM8" s="364"/>
      <c r="DN8" s="364"/>
      <c r="DO8" s="364"/>
      <c r="DP8" s="365"/>
      <c r="DQ8" s="380">
        <v>102111818</v>
      </c>
      <c r="DR8" s="364"/>
      <c r="DS8" s="364"/>
      <c r="DT8" s="364"/>
      <c r="DU8" s="364"/>
      <c r="DV8" s="364"/>
      <c r="DW8" s="364"/>
      <c r="DX8" s="364"/>
      <c r="DY8" s="364"/>
      <c r="DZ8" s="364"/>
      <c r="EA8" s="364"/>
      <c r="EB8" s="364"/>
      <c r="EC8" s="381"/>
    </row>
    <row r="9" spans="2:143" ht="11.25" customHeight="1" x14ac:dyDescent="0.15">
      <c r="B9" s="370" t="s">
        <v>179</v>
      </c>
      <c r="C9" s="371"/>
      <c r="D9" s="371"/>
      <c r="E9" s="371"/>
      <c r="F9" s="371"/>
      <c r="G9" s="371"/>
      <c r="H9" s="371"/>
      <c r="I9" s="371"/>
      <c r="J9" s="371"/>
      <c r="K9" s="371"/>
      <c r="L9" s="371"/>
      <c r="M9" s="371"/>
      <c r="N9" s="371"/>
      <c r="O9" s="371"/>
      <c r="P9" s="371"/>
      <c r="Q9" s="372"/>
      <c r="R9" s="363">
        <v>825695</v>
      </c>
      <c r="S9" s="364"/>
      <c r="T9" s="364"/>
      <c r="U9" s="364"/>
      <c r="V9" s="364"/>
      <c r="W9" s="364"/>
      <c r="X9" s="364"/>
      <c r="Y9" s="365"/>
      <c r="Z9" s="366">
        <v>0.1</v>
      </c>
      <c r="AA9" s="366"/>
      <c r="AB9" s="366"/>
      <c r="AC9" s="366"/>
      <c r="AD9" s="367">
        <v>825695</v>
      </c>
      <c r="AE9" s="367"/>
      <c r="AF9" s="367"/>
      <c r="AG9" s="367"/>
      <c r="AH9" s="367"/>
      <c r="AI9" s="367"/>
      <c r="AJ9" s="367"/>
      <c r="AK9" s="367"/>
      <c r="AL9" s="373">
        <v>0.3</v>
      </c>
      <c r="AM9" s="374"/>
      <c r="AN9" s="374"/>
      <c r="AO9" s="375"/>
      <c r="AP9" s="370" t="s">
        <v>180</v>
      </c>
      <c r="AQ9" s="371"/>
      <c r="AR9" s="371"/>
      <c r="AS9" s="371"/>
      <c r="AT9" s="371"/>
      <c r="AU9" s="371"/>
      <c r="AV9" s="371"/>
      <c r="AW9" s="371"/>
      <c r="AX9" s="371"/>
      <c r="AY9" s="371"/>
      <c r="AZ9" s="371"/>
      <c r="BA9" s="371"/>
      <c r="BB9" s="371"/>
      <c r="BC9" s="371"/>
      <c r="BD9" s="371"/>
      <c r="BE9" s="371"/>
      <c r="BF9" s="372"/>
      <c r="BG9" s="363">
        <v>99957439</v>
      </c>
      <c r="BH9" s="364"/>
      <c r="BI9" s="364"/>
      <c r="BJ9" s="364"/>
      <c r="BK9" s="364"/>
      <c r="BL9" s="364"/>
      <c r="BM9" s="364"/>
      <c r="BN9" s="365"/>
      <c r="BO9" s="366">
        <v>42.2</v>
      </c>
      <c r="BP9" s="366"/>
      <c r="BQ9" s="366"/>
      <c r="BR9" s="366"/>
      <c r="BS9" s="380" t="s">
        <v>172</v>
      </c>
      <c r="BT9" s="364"/>
      <c r="BU9" s="364"/>
      <c r="BV9" s="364"/>
      <c r="BW9" s="364"/>
      <c r="BX9" s="364"/>
      <c r="BY9" s="364"/>
      <c r="BZ9" s="364"/>
      <c r="CA9" s="364"/>
      <c r="CB9" s="381"/>
      <c r="CD9" s="382" t="s">
        <v>181</v>
      </c>
      <c r="CE9" s="383"/>
      <c r="CF9" s="383"/>
      <c r="CG9" s="383"/>
      <c r="CH9" s="383"/>
      <c r="CI9" s="383"/>
      <c r="CJ9" s="383"/>
      <c r="CK9" s="383"/>
      <c r="CL9" s="383"/>
      <c r="CM9" s="383"/>
      <c r="CN9" s="383"/>
      <c r="CO9" s="383"/>
      <c r="CP9" s="383"/>
      <c r="CQ9" s="384"/>
      <c r="CR9" s="363">
        <v>83107015</v>
      </c>
      <c r="CS9" s="364"/>
      <c r="CT9" s="364"/>
      <c r="CU9" s="364"/>
      <c r="CV9" s="364"/>
      <c r="CW9" s="364"/>
      <c r="CX9" s="364"/>
      <c r="CY9" s="365"/>
      <c r="CZ9" s="366">
        <v>10.7</v>
      </c>
      <c r="DA9" s="366"/>
      <c r="DB9" s="366"/>
      <c r="DC9" s="366"/>
      <c r="DD9" s="380">
        <v>5038683</v>
      </c>
      <c r="DE9" s="364"/>
      <c r="DF9" s="364"/>
      <c r="DG9" s="364"/>
      <c r="DH9" s="364"/>
      <c r="DI9" s="364"/>
      <c r="DJ9" s="364"/>
      <c r="DK9" s="364"/>
      <c r="DL9" s="364"/>
      <c r="DM9" s="364"/>
      <c r="DN9" s="364"/>
      <c r="DO9" s="364"/>
      <c r="DP9" s="365"/>
      <c r="DQ9" s="380">
        <v>33595961</v>
      </c>
      <c r="DR9" s="364"/>
      <c r="DS9" s="364"/>
      <c r="DT9" s="364"/>
      <c r="DU9" s="364"/>
      <c r="DV9" s="364"/>
      <c r="DW9" s="364"/>
      <c r="DX9" s="364"/>
      <c r="DY9" s="364"/>
      <c r="DZ9" s="364"/>
      <c r="EA9" s="364"/>
      <c r="EB9" s="364"/>
      <c r="EC9" s="381"/>
    </row>
    <row r="10" spans="2:143" ht="11.25" customHeight="1" x14ac:dyDescent="0.15">
      <c r="B10" s="370" t="s">
        <v>182</v>
      </c>
      <c r="C10" s="371"/>
      <c r="D10" s="371"/>
      <c r="E10" s="371"/>
      <c r="F10" s="371"/>
      <c r="G10" s="371"/>
      <c r="H10" s="371"/>
      <c r="I10" s="371"/>
      <c r="J10" s="371"/>
      <c r="K10" s="371"/>
      <c r="L10" s="371"/>
      <c r="M10" s="371"/>
      <c r="N10" s="371"/>
      <c r="O10" s="371"/>
      <c r="P10" s="371"/>
      <c r="Q10" s="372"/>
      <c r="R10" s="363">
        <v>252360</v>
      </c>
      <c r="S10" s="364"/>
      <c r="T10" s="364"/>
      <c r="U10" s="364"/>
      <c r="V10" s="364"/>
      <c r="W10" s="364"/>
      <c r="X10" s="364"/>
      <c r="Y10" s="365"/>
      <c r="Z10" s="366">
        <v>0</v>
      </c>
      <c r="AA10" s="366"/>
      <c r="AB10" s="366"/>
      <c r="AC10" s="366"/>
      <c r="AD10" s="367">
        <v>252360</v>
      </c>
      <c r="AE10" s="367"/>
      <c r="AF10" s="367"/>
      <c r="AG10" s="367"/>
      <c r="AH10" s="367"/>
      <c r="AI10" s="367"/>
      <c r="AJ10" s="367"/>
      <c r="AK10" s="367"/>
      <c r="AL10" s="373">
        <v>0.1</v>
      </c>
      <c r="AM10" s="374"/>
      <c r="AN10" s="374"/>
      <c r="AO10" s="375"/>
      <c r="AP10" s="370" t="s">
        <v>183</v>
      </c>
      <c r="AQ10" s="371"/>
      <c r="AR10" s="371"/>
      <c r="AS10" s="371"/>
      <c r="AT10" s="371"/>
      <c r="AU10" s="371"/>
      <c r="AV10" s="371"/>
      <c r="AW10" s="371"/>
      <c r="AX10" s="371"/>
      <c r="AY10" s="371"/>
      <c r="AZ10" s="371"/>
      <c r="BA10" s="371"/>
      <c r="BB10" s="371"/>
      <c r="BC10" s="371"/>
      <c r="BD10" s="371"/>
      <c r="BE10" s="371"/>
      <c r="BF10" s="372"/>
      <c r="BG10" s="363">
        <v>5012424</v>
      </c>
      <c r="BH10" s="364"/>
      <c r="BI10" s="364"/>
      <c r="BJ10" s="364"/>
      <c r="BK10" s="364"/>
      <c r="BL10" s="364"/>
      <c r="BM10" s="364"/>
      <c r="BN10" s="365"/>
      <c r="BO10" s="366">
        <v>2.1</v>
      </c>
      <c r="BP10" s="366"/>
      <c r="BQ10" s="366"/>
      <c r="BR10" s="366"/>
      <c r="BS10" s="380" t="s">
        <v>172</v>
      </c>
      <c r="BT10" s="364"/>
      <c r="BU10" s="364"/>
      <c r="BV10" s="364"/>
      <c r="BW10" s="364"/>
      <c r="BX10" s="364"/>
      <c r="BY10" s="364"/>
      <c r="BZ10" s="364"/>
      <c r="CA10" s="364"/>
      <c r="CB10" s="381"/>
      <c r="CD10" s="382" t="s">
        <v>184</v>
      </c>
      <c r="CE10" s="383"/>
      <c r="CF10" s="383"/>
      <c r="CG10" s="383"/>
      <c r="CH10" s="383"/>
      <c r="CI10" s="383"/>
      <c r="CJ10" s="383"/>
      <c r="CK10" s="383"/>
      <c r="CL10" s="383"/>
      <c r="CM10" s="383"/>
      <c r="CN10" s="383"/>
      <c r="CO10" s="383"/>
      <c r="CP10" s="383"/>
      <c r="CQ10" s="384"/>
      <c r="CR10" s="363">
        <v>1212109</v>
      </c>
      <c r="CS10" s="364"/>
      <c r="CT10" s="364"/>
      <c r="CU10" s="364"/>
      <c r="CV10" s="364"/>
      <c r="CW10" s="364"/>
      <c r="CX10" s="364"/>
      <c r="CY10" s="365"/>
      <c r="CZ10" s="366">
        <v>0.2</v>
      </c>
      <c r="DA10" s="366"/>
      <c r="DB10" s="366"/>
      <c r="DC10" s="366"/>
      <c r="DD10" s="380">
        <v>4607</v>
      </c>
      <c r="DE10" s="364"/>
      <c r="DF10" s="364"/>
      <c r="DG10" s="364"/>
      <c r="DH10" s="364"/>
      <c r="DI10" s="364"/>
      <c r="DJ10" s="364"/>
      <c r="DK10" s="364"/>
      <c r="DL10" s="364"/>
      <c r="DM10" s="364"/>
      <c r="DN10" s="364"/>
      <c r="DO10" s="364"/>
      <c r="DP10" s="365"/>
      <c r="DQ10" s="380">
        <v>840783</v>
      </c>
      <c r="DR10" s="364"/>
      <c r="DS10" s="364"/>
      <c r="DT10" s="364"/>
      <c r="DU10" s="364"/>
      <c r="DV10" s="364"/>
      <c r="DW10" s="364"/>
      <c r="DX10" s="364"/>
      <c r="DY10" s="364"/>
      <c r="DZ10" s="364"/>
      <c r="EA10" s="364"/>
      <c r="EB10" s="364"/>
      <c r="EC10" s="381"/>
    </row>
    <row r="11" spans="2:143" ht="11.25" customHeight="1" x14ac:dyDescent="0.15">
      <c r="B11" s="370" t="s">
        <v>185</v>
      </c>
      <c r="C11" s="371"/>
      <c r="D11" s="371"/>
      <c r="E11" s="371"/>
      <c r="F11" s="371"/>
      <c r="G11" s="371"/>
      <c r="H11" s="371"/>
      <c r="I11" s="371"/>
      <c r="J11" s="371"/>
      <c r="K11" s="371"/>
      <c r="L11" s="371"/>
      <c r="M11" s="371"/>
      <c r="N11" s="371"/>
      <c r="O11" s="371"/>
      <c r="P11" s="371"/>
      <c r="Q11" s="372"/>
      <c r="R11" s="363">
        <v>26459033</v>
      </c>
      <c r="S11" s="364"/>
      <c r="T11" s="364"/>
      <c r="U11" s="364"/>
      <c r="V11" s="364"/>
      <c r="W11" s="364"/>
      <c r="X11" s="364"/>
      <c r="Y11" s="365"/>
      <c r="Z11" s="373">
        <v>3.4</v>
      </c>
      <c r="AA11" s="374"/>
      <c r="AB11" s="374"/>
      <c r="AC11" s="385"/>
      <c r="AD11" s="380">
        <v>26459033</v>
      </c>
      <c r="AE11" s="364"/>
      <c r="AF11" s="364"/>
      <c r="AG11" s="364"/>
      <c r="AH11" s="364"/>
      <c r="AI11" s="364"/>
      <c r="AJ11" s="364"/>
      <c r="AK11" s="365"/>
      <c r="AL11" s="373">
        <v>8.6</v>
      </c>
      <c r="AM11" s="374"/>
      <c r="AN11" s="374"/>
      <c r="AO11" s="375"/>
      <c r="AP11" s="370" t="s">
        <v>186</v>
      </c>
      <c r="AQ11" s="371"/>
      <c r="AR11" s="371"/>
      <c r="AS11" s="371"/>
      <c r="AT11" s="371"/>
      <c r="AU11" s="371"/>
      <c r="AV11" s="371"/>
      <c r="AW11" s="371"/>
      <c r="AX11" s="371"/>
      <c r="AY11" s="371"/>
      <c r="AZ11" s="371"/>
      <c r="BA11" s="371"/>
      <c r="BB11" s="371"/>
      <c r="BC11" s="371"/>
      <c r="BD11" s="371"/>
      <c r="BE11" s="371"/>
      <c r="BF11" s="372"/>
      <c r="BG11" s="363">
        <v>14403164</v>
      </c>
      <c r="BH11" s="364"/>
      <c r="BI11" s="364"/>
      <c r="BJ11" s="364"/>
      <c r="BK11" s="364"/>
      <c r="BL11" s="364"/>
      <c r="BM11" s="364"/>
      <c r="BN11" s="365"/>
      <c r="BO11" s="366">
        <v>6.1</v>
      </c>
      <c r="BP11" s="366"/>
      <c r="BQ11" s="366"/>
      <c r="BR11" s="366"/>
      <c r="BS11" s="380">
        <v>2893779</v>
      </c>
      <c r="BT11" s="364"/>
      <c r="BU11" s="364"/>
      <c r="BV11" s="364"/>
      <c r="BW11" s="364"/>
      <c r="BX11" s="364"/>
      <c r="BY11" s="364"/>
      <c r="BZ11" s="364"/>
      <c r="CA11" s="364"/>
      <c r="CB11" s="381"/>
      <c r="CD11" s="382" t="s">
        <v>187</v>
      </c>
      <c r="CE11" s="383"/>
      <c r="CF11" s="383"/>
      <c r="CG11" s="383"/>
      <c r="CH11" s="383"/>
      <c r="CI11" s="383"/>
      <c r="CJ11" s="383"/>
      <c r="CK11" s="383"/>
      <c r="CL11" s="383"/>
      <c r="CM11" s="383"/>
      <c r="CN11" s="383"/>
      <c r="CO11" s="383"/>
      <c r="CP11" s="383"/>
      <c r="CQ11" s="384"/>
      <c r="CR11" s="363">
        <v>4672744</v>
      </c>
      <c r="CS11" s="364"/>
      <c r="CT11" s="364"/>
      <c r="CU11" s="364"/>
      <c r="CV11" s="364"/>
      <c r="CW11" s="364"/>
      <c r="CX11" s="364"/>
      <c r="CY11" s="365"/>
      <c r="CZ11" s="366">
        <v>0.6</v>
      </c>
      <c r="DA11" s="366"/>
      <c r="DB11" s="366"/>
      <c r="DC11" s="366"/>
      <c r="DD11" s="380">
        <v>1207873</v>
      </c>
      <c r="DE11" s="364"/>
      <c r="DF11" s="364"/>
      <c r="DG11" s="364"/>
      <c r="DH11" s="364"/>
      <c r="DI11" s="364"/>
      <c r="DJ11" s="364"/>
      <c r="DK11" s="364"/>
      <c r="DL11" s="364"/>
      <c r="DM11" s="364"/>
      <c r="DN11" s="364"/>
      <c r="DO11" s="364"/>
      <c r="DP11" s="365"/>
      <c r="DQ11" s="380">
        <v>3412811</v>
      </c>
      <c r="DR11" s="364"/>
      <c r="DS11" s="364"/>
      <c r="DT11" s="364"/>
      <c r="DU11" s="364"/>
      <c r="DV11" s="364"/>
      <c r="DW11" s="364"/>
      <c r="DX11" s="364"/>
      <c r="DY11" s="364"/>
      <c r="DZ11" s="364"/>
      <c r="EA11" s="364"/>
      <c r="EB11" s="364"/>
      <c r="EC11" s="381"/>
    </row>
    <row r="12" spans="2:143" ht="11.25" customHeight="1" x14ac:dyDescent="0.15">
      <c r="B12" s="370" t="s">
        <v>188</v>
      </c>
      <c r="C12" s="371"/>
      <c r="D12" s="371"/>
      <c r="E12" s="371"/>
      <c r="F12" s="371"/>
      <c r="G12" s="371"/>
      <c r="H12" s="371"/>
      <c r="I12" s="371"/>
      <c r="J12" s="371"/>
      <c r="K12" s="371"/>
      <c r="L12" s="371"/>
      <c r="M12" s="371"/>
      <c r="N12" s="371"/>
      <c r="O12" s="371"/>
      <c r="P12" s="371"/>
      <c r="Q12" s="372"/>
      <c r="R12" s="363">
        <v>54008</v>
      </c>
      <c r="S12" s="364"/>
      <c r="T12" s="364"/>
      <c r="U12" s="364"/>
      <c r="V12" s="364"/>
      <c r="W12" s="364"/>
      <c r="X12" s="364"/>
      <c r="Y12" s="365"/>
      <c r="Z12" s="366">
        <v>0</v>
      </c>
      <c r="AA12" s="366"/>
      <c r="AB12" s="366"/>
      <c r="AC12" s="366"/>
      <c r="AD12" s="367">
        <v>54008</v>
      </c>
      <c r="AE12" s="367"/>
      <c r="AF12" s="367"/>
      <c r="AG12" s="367"/>
      <c r="AH12" s="367"/>
      <c r="AI12" s="367"/>
      <c r="AJ12" s="367"/>
      <c r="AK12" s="367"/>
      <c r="AL12" s="373">
        <v>0</v>
      </c>
      <c r="AM12" s="374"/>
      <c r="AN12" s="374"/>
      <c r="AO12" s="375"/>
      <c r="AP12" s="370" t="s">
        <v>189</v>
      </c>
      <c r="AQ12" s="371"/>
      <c r="AR12" s="371"/>
      <c r="AS12" s="371"/>
      <c r="AT12" s="371"/>
      <c r="AU12" s="371"/>
      <c r="AV12" s="371"/>
      <c r="AW12" s="371"/>
      <c r="AX12" s="371"/>
      <c r="AY12" s="371"/>
      <c r="AZ12" s="371"/>
      <c r="BA12" s="371"/>
      <c r="BB12" s="371"/>
      <c r="BC12" s="371"/>
      <c r="BD12" s="371"/>
      <c r="BE12" s="371"/>
      <c r="BF12" s="372"/>
      <c r="BG12" s="363">
        <v>82314623</v>
      </c>
      <c r="BH12" s="364"/>
      <c r="BI12" s="364"/>
      <c r="BJ12" s="364"/>
      <c r="BK12" s="364"/>
      <c r="BL12" s="364"/>
      <c r="BM12" s="364"/>
      <c r="BN12" s="365"/>
      <c r="BO12" s="366">
        <v>34.799999999999997</v>
      </c>
      <c r="BP12" s="366"/>
      <c r="BQ12" s="366"/>
      <c r="BR12" s="366"/>
      <c r="BS12" s="380" t="s">
        <v>67</v>
      </c>
      <c r="BT12" s="364"/>
      <c r="BU12" s="364"/>
      <c r="BV12" s="364"/>
      <c r="BW12" s="364"/>
      <c r="BX12" s="364"/>
      <c r="BY12" s="364"/>
      <c r="BZ12" s="364"/>
      <c r="CA12" s="364"/>
      <c r="CB12" s="381"/>
      <c r="CD12" s="382" t="s">
        <v>190</v>
      </c>
      <c r="CE12" s="383"/>
      <c r="CF12" s="383"/>
      <c r="CG12" s="383"/>
      <c r="CH12" s="383"/>
      <c r="CI12" s="383"/>
      <c r="CJ12" s="383"/>
      <c r="CK12" s="383"/>
      <c r="CL12" s="383"/>
      <c r="CM12" s="383"/>
      <c r="CN12" s="383"/>
      <c r="CO12" s="383"/>
      <c r="CP12" s="383"/>
      <c r="CQ12" s="384"/>
      <c r="CR12" s="363">
        <v>22214396</v>
      </c>
      <c r="CS12" s="364"/>
      <c r="CT12" s="364"/>
      <c r="CU12" s="364"/>
      <c r="CV12" s="364"/>
      <c r="CW12" s="364"/>
      <c r="CX12" s="364"/>
      <c r="CY12" s="365"/>
      <c r="CZ12" s="366">
        <v>2.9</v>
      </c>
      <c r="DA12" s="366"/>
      <c r="DB12" s="366"/>
      <c r="DC12" s="366"/>
      <c r="DD12" s="380">
        <v>454890</v>
      </c>
      <c r="DE12" s="364"/>
      <c r="DF12" s="364"/>
      <c r="DG12" s="364"/>
      <c r="DH12" s="364"/>
      <c r="DI12" s="364"/>
      <c r="DJ12" s="364"/>
      <c r="DK12" s="364"/>
      <c r="DL12" s="364"/>
      <c r="DM12" s="364"/>
      <c r="DN12" s="364"/>
      <c r="DO12" s="364"/>
      <c r="DP12" s="365"/>
      <c r="DQ12" s="380">
        <v>10533257</v>
      </c>
      <c r="DR12" s="364"/>
      <c r="DS12" s="364"/>
      <c r="DT12" s="364"/>
      <c r="DU12" s="364"/>
      <c r="DV12" s="364"/>
      <c r="DW12" s="364"/>
      <c r="DX12" s="364"/>
      <c r="DY12" s="364"/>
      <c r="DZ12" s="364"/>
      <c r="EA12" s="364"/>
      <c r="EB12" s="364"/>
      <c r="EC12" s="381"/>
    </row>
    <row r="13" spans="2:143" ht="11.25" customHeight="1" x14ac:dyDescent="0.15">
      <c r="B13" s="370" t="s">
        <v>191</v>
      </c>
      <c r="C13" s="371"/>
      <c r="D13" s="371"/>
      <c r="E13" s="371"/>
      <c r="F13" s="371"/>
      <c r="G13" s="371"/>
      <c r="H13" s="371"/>
      <c r="I13" s="371"/>
      <c r="J13" s="371"/>
      <c r="K13" s="371"/>
      <c r="L13" s="371"/>
      <c r="M13" s="371"/>
      <c r="N13" s="371"/>
      <c r="O13" s="371"/>
      <c r="P13" s="371"/>
      <c r="Q13" s="372"/>
      <c r="R13" s="363" t="s">
        <v>67</v>
      </c>
      <c r="S13" s="364"/>
      <c r="T13" s="364"/>
      <c r="U13" s="364"/>
      <c r="V13" s="364"/>
      <c r="W13" s="364"/>
      <c r="X13" s="364"/>
      <c r="Y13" s="365"/>
      <c r="Z13" s="366" t="s">
        <v>67</v>
      </c>
      <c r="AA13" s="366"/>
      <c r="AB13" s="366"/>
      <c r="AC13" s="366"/>
      <c r="AD13" s="367" t="s">
        <v>172</v>
      </c>
      <c r="AE13" s="367"/>
      <c r="AF13" s="367"/>
      <c r="AG13" s="367"/>
      <c r="AH13" s="367"/>
      <c r="AI13" s="367"/>
      <c r="AJ13" s="367"/>
      <c r="AK13" s="367"/>
      <c r="AL13" s="373" t="s">
        <v>172</v>
      </c>
      <c r="AM13" s="374"/>
      <c r="AN13" s="374"/>
      <c r="AO13" s="375"/>
      <c r="AP13" s="370" t="s">
        <v>192</v>
      </c>
      <c r="AQ13" s="371"/>
      <c r="AR13" s="371"/>
      <c r="AS13" s="371"/>
      <c r="AT13" s="371"/>
      <c r="AU13" s="371"/>
      <c r="AV13" s="371"/>
      <c r="AW13" s="371"/>
      <c r="AX13" s="371"/>
      <c r="AY13" s="371"/>
      <c r="AZ13" s="371"/>
      <c r="BA13" s="371"/>
      <c r="BB13" s="371"/>
      <c r="BC13" s="371"/>
      <c r="BD13" s="371"/>
      <c r="BE13" s="371"/>
      <c r="BF13" s="372"/>
      <c r="BG13" s="363">
        <v>81813831</v>
      </c>
      <c r="BH13" s="364"/>
      <c r="BI13" s="364"/>
      <c r="BJ13" s="364"/>
      <c r="BK13" s="364"/>
      <c r="BL13" s="364"/>
      <c r="BM13" s="364"/>
      <c r="BN13" s="365"/>
      <c r="BO13" s="366">
        <v>34.6</v>
      </c>
      <c r="BP13" s="366"/>
      <c r="BQ13" s="366"/>
      <c r="BR13" s="366"/>
      <c r="BS13" s="380" t="s">
        <v>172</v>
      </c>
      <c r="BT13" s="364"/>
      <c r="BU13" s="364"/>
      <c r="BV13" s="364"/>
      <c r="BW13" s="364"/>
      <c r="BX13" s="364"/>
      <c r="BY13" s="364"/>
      <c r="BZ13" s="364"/>
      <c r="CA13" s="364"/>
      <c r="CB13" s="381"/>
      <c r="CD13" s="382" t="s">
        <v>193</v>
      </c>
      <c r="CE13" s="383"/>
      <c r="CF13" s="383"/>
      <c r="CG13" s="383"/>
      <c r="CH13" s="383"/>
      <c r="CI13" s="383"/>
      <c r="CJ13" s="383"/>
      <c r="CK13" s="383"/>
      <c r="CL13" s="383"/>
      <c r="CM13" s="383"/>
      <c r="CN13" s="383"/>
      <c r="CO13" s="383"/>
      <c r="CP13" s="383"/>
      <c r="CQ13" s="384"/>
      <c r="CR13" s="363">
        <v>96252001</v>
      </c>
      <c r="CS13" s="364"/>
      <c r="CT13" s="364"/>
      <c r="CU13" s="364"/>
      <c r="CV13" s="364"/>
      <c r="CW13" s="364"/>
      <c r="CX13" s="364"/>
      <c r="CY13" s="365"/>
      <c r="CZ13" s="366">
        <v>12.4</v>
      </c>
      <c r="DA13" s="366"/>
      <c r="DB13" s="366"/>
      <c r="DC13" s="366"/>
      <c r="DD13" s="380">
        <v>40670048</v>
      </c>
      <c r="DE13" s="364"/>
      <c r="DF13" s="364"/>
      <c r="DG13" s="364"/>
      <c r="DH13" s="364"/>
      <c r="DI13" s="364"/>
      <c r="DJ13" s="364"/>
      <c r="DK13" s="364"/>
      <c r="DL13" s="364"/>
      <c r="DM13" s="364"/>
      <c r="DN13" s="364"/>
      <c r="DO13" s="364"/>
      <c r="DP13" s="365"/>
      <c r="DQ13" s="380">
        <v>38358258</v>
      </c>
      <c r="DR13" s="364"/>
      <c r="DS13" s="364"/>
      <c r="DT13" s="364"/>
      <c r="DU13" s="364"/>
      <c r="DV13" s="364"/>
      <c r="DW13" s="364"/>
      <c r="DX13" s="364"/>
      <c r="DY13" s="364"/>
      <c r="DZ13" s="364"/>
      <c r="EA13" s="364"/>
      <c r="EB13" s="364"/>
      <c r="EC13" s="381"/>
    </row>
    <row r="14" spans="2:143" ht="11.25" customHeight="1" x14ac:dyDescent="0.15">
      <c r="B14" s="370" t="s">
        <v>194</v>
      </c>
      <c r="C14" s="371"/>
      <c r="D14" s="371"/>
      <c r="E14" s="371"/>
      <c r="F14" s="371"/>
      <c r="G14" s="371"/>
      <c r="H14" s="371"/>
      <c r="I14" s="371"/>
      <c r="J14" s="371"/>
      <c r="K14" s="371"/>
      <c r="L14" s="371"/>
      <c r="M14" s="371"/>
      <c r="N14" s="371"/>
      <c r="O14" s="371"/>
      <c r="P14" s="371"/>
      <c r="Q14" s="372"/>
      <c r="R14" s="363" t="s">
        <v>67</v>
      </c>
      <c r="S14" s="364"/>
      <c r="T14" s="364"/>
      <c r="U14" s="364"/>
      <c r="V14" s="364"/>
      <c r="W14" s="364"/>
      <c r="X14" s="364"/>
      <c r="Y14" s="365"/>
      <c r="Z14" s="366" t="s">
        <v>172</v>
      </c>
      <c r="AA14" s="366"/>
      <c r="AB14" s="366"/>
      <c r="AC14" s="366"/>
      <c r="AD14" s="367" t="s">
        <v>172</v>
      </c>
      <c r="AE14" s="367"/>
      <c r="AF14" s="367"/>
      <c r="AG14" s="367"/>
      <c r="AH14" s="367"/>
      <c r="AI14" s="367"/>
      <c r="AJ14" s="367"/>
      <c r="AK14" s="367"/>
      <c r="AL14" s="373" t="s">
        <v>195</v>
      </c>
      <c r="AM14" s="374"/>
      <c r="AN14" s="374"/>
      <c r="AO14" s="375"/>
      <c r="AP14" s="370" t="s">
        <v>196</v>
      </c>
      <c r="AQ14" s="371"/>
      <c r="AR14" s="371"/>
      <c r="AS14" s="371"/>
      <c r="AT14" s="371"/>
      <c r="AU14" s="371"/>
      <c r="AV14" s="371"/>
      <c r="AW14" s="371"/>
      <c r="AX14" s="371"/>
      <c r="AY14" s="371"/>
      <c r="AZ14" s="371"/>
      <c r="BA14" s="371"/>
      <c r="BB14" s="371"/>
      <c r="BC14" s="371"/>
      <c r="BD14" s="371"/>
      <c r="BE14" s="371"/>
      <c r="BF14" s="372"/>
      <c r="BG14" s="363">
        <v>2269006</v>
      </c>
      <c r="BH14" s="364"/>
      <c r="BI14" s="364"/>
      <c r="BJ14" s="364"/>
      <c r="BK14" s="364"/>
      <c r="BL14" s="364"/>
      <c r="BM14" s="364"/>
      <c r="BN14" s="365"/>
      <c r="BO14" s="366">
        <v>1</v>
      </c>
      <c r="BP14" s="366"/>
      <c r="BQ14" s="366"/>
      <c r="BR14" s="366"/>
      <c r="BS14" s="380" t="s">
        <v>172</v>
      </c>
      <c r="BT14" s="364"/>
      <c r="BU14" s="364"/>
      <c r="BV14" s="364"/>
      <c r="BW14" s="364"/>
      <c r="BX14" s="364"/>
      <c r="BY14" s="364"/>
      <c r="BZ14" s="364"/>
      <c r="CA14" s="364"/>
      <c r="CB14" s="381"/>
      <c r="CD14" s="382" t="s">
        <v>197</v>
      </c>
      <c r="CE14" s="383"/>
      <c r="CF14" s="383"/>
      <c r="CG14" s="383"/>
      <c r="CH14" s="383"/>
      <c r="CI14" s="383"/>
      <c r="CJ14" s="383"/>
      <c r="CK14" s="383"/>
      <c r="CL14" s="383"/>
      <c r="CM14" s="383"/>
      <c r="CN14" s="383"/>
      <c r="CO14" s="383"/>
      <c r="CP14" s="383"/>
      <c r="CQ14" s="384"/>
      <c r="CR14" s="363">
        <v>16662489</v>
      </c>
      <c r="CS14" s="364"/>
      <c r="CT14" s="364"/>
      <c r="CU14" s="364"/>
      <c r="CV14" s="364"/>
      <c r="CW14" s="364"/>
      <c r="CX14" s="364"/>
      <c r="CY14" s="365"/>
      <c r="CZ14" s="366">
        <v>2.1</v>
      </c>
      <c r="DA14" s="366"/>
      <c r="DB14" s="366"/>
      <c r="DC14" s="366"/>
      <c r="DD14" s="380">
        <v>4208915</v>
      </c>
      <c r="DE14" s="364"/>
      <c r="DF14" s="364"/>
      <c r="DG14" s="364"/>
      <c r="DH14" s="364"/>
      <c r="DI14" s="364"/>
      <c r="DJ14" s="364"/>
      <c r="DK14" s="364"/>
      <c r="DL14" s="364"/>
      <c r="DM14" s="364"/>
      <c r="DN14" s="364"/>
      <c r="DO14" s="364"/>
      <c r="DP14" s="365"/>
      <c r="DQ14" s="380">
        <v>11454378</v>
      </c>
      <c r="DR14" s="364"/>
      <c r="DS14" s="364"/>
      <c r="DT14" s="364"/>
      <c r="DU14" s="364"/>
      <c r="DV14" s="364"/>
      <c r="DW14" s="364"/>
      <c r="DX14" s="364"/>
      <c r="DY14" s="364"/>
      <c r="DZ14" s="364"/>
      <c r="EA14" s="364"/>
      <c r="EB14" s="364"/>
      <c r="EC14" s="381"/>
    </row>
    <row r="15" spans="2:143" ht="11.25" customHeight="1" x14ac:dyDescent="0.15">
      <c r="B15" s="370" t="s">
        <v>198</v>
      </c>
      <c r="C15" s="371"/>
      <c r="D15" s="371"/>
      <c r="E15" s="371"/>
      <c r="F15" s="371"/>
      <c r="G15" s="371"/>
      <c r="H15" s="371"/>
      <c r="I15" s="371"/>
      <c r="J15" s="371"/>
      <c r="K15" s="371"/>
      <c r="L15" s="371"/>
      <c r="M15" s="371"/>
      <c r="N15" s="371"/>
      <c r="O15" s="371"/>
      <c r="P15" s="371"/>
      <c r="Q15" s="372"/>
      <c r="R15" s="363">
        <v>5131965</v>
      </c>
      <c r="S15" s="364"/>
      <c r="T15" s="364"/>
      <c r="U15" s="364"/>
      <c r="V15" s="364"/>
      <c r="W15" s="364"/>
      <c r="X15" s="364"/>
      <c r="Y15" s="365"/>
      <c r="Z15" s="366">
        <v>0.7</v>
      </c>
      <c r="AA15" s="366"/>
      <c r="AB15" s="366"/>
      <c r="AC15" s="366"/>
      <c r="AD15" s="367">
        <v>5131965</v>
      </c>
      <c r="AE15" s="367"/>
      <c r="AF15" s="367"/>
      <c r="AG15" s="367"/>
      <c r="AH15" s="367"/>
      <c r="AI15" s="367"/>
      <c r="AJ15" s="367"/>
      <c r="AK15" s="367"/>
      <c r="AL15" s="373">
        <v>1.7</v>
      </c>
      <c r="AM15" s="374"/>
      <c r="AN15" s="374"/>
      <c r="AO15" s="375"/>
      <c r="AP15" s="370" t="s">
        <v>199</v>
      </c>
      <c r="AQ15" s="371"/>
      <c r="AR15" s="371"/>
      <c r="AS15" s="371"/>
      <c r="AT15" s="371"/>
      <c r="AU15" s="371"/>
      <c r="AV15" s="371"/>
      <c r="AW15" s="371"/>
      <c r="AX15" s="371"/>
      <c r="AY15" s="371"/>
      <c r="AZ15" s="371"/>
      <c r="BA15" s="371"/>
      <c r="BB15" s="371"/>
      <c r="BC15" s="371"/>
      <c r="BD15" s="371"/>
      <c r="BE15" s="371"/>
      <c r="BF15" s="372"/>
      <c r="BG15" s="363">
        <v>7023086</v>
      </c>
      <c r="BH15" s="364"/>
      <c r="BI15" s="364"/>
      <c r="BJ15" s="364"/>
      <c r="BK15" s="364"/>
      <c r="BL15" s="364"/>
      <c r="BM15" s="364"/>
      <c r="BN15" s="365"/>
      <c r="BO15" s="366">
        <v>3</v>
      </c>
      <c r="BP15" s="366"/>
      <c r="BQ15" s="366"/>
      <c r="BR15" s="366"/>
      <c r="BS15" s="380" t="s">
        <v>67</v>
      </c>
      <c r="BT15" s="364"/>
      <c r="BU15" s="364"/>
      <c r="BV15" s="364"/>
      <c r="BW15" s="364"/>
      <c r="BX15" s="364"/>
      <c r="BY15" s="364"/>
      <c r="BZ15" s="364"/>
      <c r="CA15" s="364"/>
      <c r="CB15" s="381"/>
      <c r="CD15" s="382" t="s">
        <v>200</v>
      </c>
      <c r="CE15" s="383"/>
      <c r="CF15" s="383"/>
      <c r="CG15" s="383"/>
      <c r="CH15" s="383"/>
      <c r="CI15" s="383"/>
      <c r="CJ15" s="383"/>
      <c r="CK15" s="383"/>
      <c r="CL15" s="383"/>
      <c r="CM15" s="383"/>
      <c r="CN15" s="383"/>
      <c r="CO15" s="383"/>
      <c r="CP15" s="383"/>
      <c r="CQ15" s="384"/>
      <c r="CR15" s="363">
        <v>110294982</v>
      </c>
      <c r="CS15" s="364"/>
      <c r="CT15" s="364"/>
      <c r="CU15" s="364"/>
      <c r="CV15" s="364"/>
      <c r="CW15" s="364"/>
      <c r="CX15" s="364"/>
      <c r="CY15" s="365"/>
      <c r="CZ15" s="366">
        <v>14.2</v>
      </c>
      <c r="DA15" s="366"/>
      <c r="DB15" s="366"/>
      <c r="DC15" s="366"/>
      <c r="DD15" s="380">
        <v>10757938</v>
      </c>
      <c r="DE15" s="364"/>
      <c r="DF15" s="364"/>
      <c r="DG15" s="364"/>
      <c r="DH15" s="364"/>
      <c r="DI15" s="364"/>
      <c r="DJ15" s="364"/>
      <c r="DK15" s="364"/>
      <c r="DL15" s="364"/>
      <c r="DM15" s="364"/>
      <c r="DN15" s="364"/>
      <c r="DO15" s="364"/>
      <c r="DP15" s="365"/>
      <c r="DQ15" s="380">
        <v>83996040</v>
      </c>
      <c r="DR15" s="364"/>
      <c r="DS15" s="364"/>
      <c r="DT15" s="364"/>
      <c r="DU15" s="364"/>
      <c r="DV15" s="364"/>
      <c r="DW15" s="364"/>
      <c r="DX15" s="364"/>
      <c r="DY15" s="364"/>
      <c r="DZ15" s="364"/>
      <c r="EA15" s="364"/>
      <c r="EB15" s="364"/>
      <c r="EC15" s="381"/>
    </row>
    <row r="16" spans="2:143" ht="11.25" customHeight="1" x14ac:dyDescent="0.15">
      <c r="B16" s="370" t="s">
        <v>201</v>
      </c>
      <c r="C16" s="371"/>
      <c r="D16" s="371"/>
      <c r="E16" s="371"/>
      <c r="F16" s="371"/>
      <c r="G16" s="371"/>
      <c r="H16" s="371"/>
      <c r="I16" s="371"/>
      <c r="J16" s="371"/>
      <c r="K16" s="371"/>
      <c r="L16" s="371"/>
      <c r="M16" s="371"/>
      <c r="N16" s="371"/>
      <c r="O16" s="371"/>
      <c r="P16" s="371"/>
      <c r="Q16" s="372"/>
      <c r="R16" s="363">
        <v>430521</v>
      </c>
      <c r="S16" s="364"/>
      <c r="T16" s="364"/>
      <c r="U16" s="364"/>
      <c r="V16" s="364"/>
      <c r="W16" s="364"/>
      <c r="X16" s="364"/>
      <c r="Y16" s="365"/>
      <c r="Z16" s="366">
        <v>0.1</v>
      </c>
      <c r="AA16" s="366"/>
      <c r="AB16" s="366"/>
      <c r="AC16" s="366"/>
      <c r="AD16" s="367">
        <v>430521</v>
      </c>
      <c r="AE16" s="367"/>
      <c r="AF16" s="367"/>
      <c r="AG16" s="367"/>
      <c r="AH16" s="367"/>
      <c r="AI16" s="367"/>
      <c r="AJ16" s="367"/>
      <c r="AK16" s="367"/>
      <c r="AL16" s="373">
        <v>0.1</v>
      </c>
      <c r="AM16" s="374"/>
      <c r="AN16" s="374"/>
      <c r="AO16" s="375"/>
      <c r="AP16" s="370" t="s">
        <v>202</v>
      </c>
      <c r="AQ16" s="371"/>
      <c r="AR16" s="371"/>
      <c r="AS16" s="371"/>
      <c r="AT16" s="371"/>
      <c r="AU16" s="371"/>
      <c r="AV16" s="371"/>
      <c r="AW16" s="371"/>
      <c r="AX16" s="371"/>
      <c r="AY16" s="371"/>
      <c r="AZ16" s="371"/>
      <c r="BA16" s="371"/>
      <c r="BB16" s="371"/>
      <c r="BC16" s="371"/>
      <c r="BD16" s="371"/>
      <c r="BE16" s="371"/>
      <c r="BF16" s="372"/>
      <c r="BG16" s="363" t="s">
        <v>172</v>
      </c>
      <c r="BH16" s="364"/>
      <c r="BI16" s="364"/>
      <c r="BJ16" s="364"/>
      <c r="BK16" s="364"/>
      <c r="BL16" s="364"/>
      <c r="BM16" s="364"/>
      <c r="BN16" s="365"/>
      <c r="BO16" s="366" t="s">
        <v>67</v>
      </c>
      <c r="BP16" s="366"/>
      <c r="BQ16" s="366"/>
      <c r="BR16" s="366"/>
      <c r="BS16" s="380" t="s">
        <v>172</v>
      </c>
      <c r="BT16" s="364"/>
      <c r="BU16" s="364"/>
      <c r="BV16" s="364"/>
      <c r="BW16" s="364"/>
      <c r="BX16" s="364"/>
      <c r="BY16" s="364"/>
      <c r="BZ16" s="364"/>
      <c r="CA16" s="364"/>
      <c r="CB16" s="381"/>
      <c r="CD16" s="382" t="s">
        <v>203</v>
      </c>
      <c r="CE16" s="383"/>
      <c r="CF16" s="383"/>
      <c r="CG16" s="383"/>
      <c r="CH16" s="383"/>
      <c r="CI16" s="383"/>
      <c r="CJ16" s="383"/>
      <c r="CK16" s="383"/>
      <c r="CL16" s="383"/>
      <c r="CM16" s="383"/>
      <c r="CN16" s="383"/>
      <c r="CO16" s="383"/>
      <c r="CP16" s="383"/>
      <c r="CQ16" s="384"/>
      <c r="CR16" s="363">
        <v>5738203</v>
      </c>
      <c r="CS16" s="364"/>
      <c r="CT16" s="364"/>
      <c r="CU16" s="364"/>
      <c r="CV16" s="364"/>
      <c r="CW16" s="364"/>
      <c r="CX16" s="364"/>
      <c r="CY16" s="365"/>
      <c r="CZ16" s="366">
        <v>0.7</v>
      </c>
      <c r="DA16" s="366"/>
      <c r="DB16" s="366"/>
      <c r="DC16" s="366"/>
      <c r="DD16" s="380" t="s">
        <v>172</v>
      </c>
      <c r="DE16" s="364"/>
      <c r="DF16" s="364"/>
      <c r="DG16" s="364"/>
      <c r="DH16" s="364"/>
      <c r="DI16" s="364"/>
      <c r="DJ16" s="364"/>
      <c r="DK16" s="364"/>
      <c r="DL16" s="364"/>
      <c r="DM16" s="364"/>
      <c r="DN16" s="364"/>
      <c r="DO16" s="364"/>
      <c r="DP16" s="365"/>
      <c r="DQ16" s="380">
        <v>215888</v>
      </c>
      <c r="DR16" s="364"/>
      <c r="DS16" s="364"/>
      <c r="DT16" s="364"/>
      <c r="DU16" s="364"/>
      <c r="DV16" s="364"/>
      <c r="DW16" s="364"/>
      <c r="DX16" s="364"/>
      <c r="DY16" s="364"/>
      <c r="DZ16" s="364"/>
      <c r="EA16" s="364"/>
      <c r="EB16" s="364"/>
      <c r="EC16" s="381"/>
    </row>
    <row r="17" spans="2:133" ht="11.25" customHeight="1" x14ac:dyDescent="0.15">
      <c r="B17" s="370" t="s">
        <v>204</v>
      </c>
      <c r="C17" s="371"/>
      <c r="D17" s="371"/>
      <c r="E17" s="371"/>
      <c r="F17" s="371"/>
      <c r="G17" s="371"/>
      <c r="H17" s="371"/>
      <c r="I17" s="371"/>
      <c r="J17" s="371"/>
      <c r="K17" s="371"/>
      <c r="L17" s="371"/>
      <c r="M17" s="371"/>
      <c r="N17" s="371"/>
      <c r="O17" s="371"/>
      <c r="P17" s="371"/>
      <c r="Q17" s="372"/>
      <c r="R17" s="363">
        <v>2080817</v>
      </c>
      <c r="S17" s="364"/>
      <c r="T17" s="364"/>
      <c r="U17" s="364"/>
      <c r="V17" s="364"/>
      <c r="W17" s="364"/>
      <c r="X17" s="364"/>
      <c r="Y17" s="365"/>
      <c r="Z17" s="366">
        <v>0.3</v>
      </c>
      <c r="AA17" s="366"/>
      <c r="AB17" s="366"/>
      <c r="AC17" s="366"/>
      <c r="AD17" s="367">
        <v>2080817</v>
      </c>
      <c r="AE17" s="367"/>
      <c r="AF17" s="367"/>
      <c r="AG17" s="367"/>
      <c r="AH17" s="367"/>
      <c r="AI17" s="367"/>
      <c r="AJ17" s="367"/>
      <c r="AK17" s="367"/>
      <c r="AL17" s="373">
        <v>0.7</v>
      </c>
      <c r="AM17" s="374"/>
      <c r="AN17" s="374"/>
      <c r="AO17" s="375"/>
      <c r="AP17" s="370" t="s">
        <v>205</v>
      </c>
      <c r="AQ17" s="371"/>
      <c r="AR17" s="371"/>
      <c r="AS17" s="371"/>
      <c r="AT17" s="371"/>
      <c r="AU17" s="371"/>
      <c r="AV17" s="371"/>
      <c r="AW17" s="371"/>
      <c r="AX17" s="371"/>
      <c r="AY17" s="371"/>
      <c r="AZ17" s="371"/>
      <c r="BA17" s="371"/>
      <c r="BB17" s="371"/>
      <c r="BC17" s="371"/>
      <c r="BD17" s="371"/>
      <c r="BE17" s="371"/>
      <c r="BF17" s="372"/>
      <c r="BG17" s="363" t="s">
        <v>172</v>
      </c>
      <c r="BH17" s="364"/>
      <c r="BI17" s="364"/>
      <c r="BJ17" s="364"/>
      <c r="BK17" s="364"/>
      <c r="BL17" s="364"/>
      <c r="BM17" s="364"/>
      <c r="BN17" s="365"/>
      <c r="BO17" s="366" t="s">
        <v>172</v>
      </c>
      <c r="BP17" s="366"/>
      <c r="BQ17" s="366"/>
      <c r="BR17" s="366"/>
      <c r="BS17" s="380" t="s">
        <v>172</v>
      </c>
      <c r="BT17" s="364"/>
      <c r="BU17" s="364"/>
      <c r="BV17" s="364"/>
      <c r="BW17" s="364"/>
      <c r="BX17" s="364"/>
      <c r="BY17" s="364"/>
      <c r="BZ17" s="364"/>
      <c r="CA17" s="364"/>
      <c r="CB17" s="381"/>
      <c r="CD17" s="382" t="s">
        <v>206</v>
      </c>
      <c r="CE17" s="383"/>
      <c r="CF17" s="383"/>
      <c r="CG17" s="383"/>
      <c r="CH17" s="383"/>
      <c r="CI17" s="383"/>
      <c r="CJ17" s="383"/>
      <c r="CK17" s="383"/>
      <c r="CL17" s="383"/>
      <c r="CM17" s="383"/>
      <c r="CN17" s="383"/>
      <c r="CO17" s="383"/>
      <c r="CP17" s="383"/>
      <c r="CQ17" s="384"/>
      <c r="CR17" s="363">
        <v>69193243</v>
      </c>
      <c r="CS17" s="364"/>
      <c r="CT17" s="364"/>
      <c r="CU17" s="364"/>
      <c r="CV17" s="364"/>
      <c r="CW17" s="364"/>
      <c r="CX17" s="364"/>
      <c r="CY17" s="365"/>
      <c r="CZ17" s="366">
        <v>8.9</v>
      </c>
      <c r="DA17" s="366"/>
      <c r="DB17" s="366"/>
      <c r="DC17" s="366"/>
      <c r="DD17" s="380" t="s">
        <v>67</v>
      </c>
      <c r="DE17" s="364"/>
      <c r="DF17" s="364"/>
      <c r="DG17" s="364"/>
      <c r="DH17" s="364"/>
      <c r="DI17" s="364"/>
      <c r="DJ17" s="364"/>
      <c r="DK17" s="364"/>
      <c r="DL17" s="364"/>
      <c r="DM17" s="364"/>
      <c r="DN17" s="364"/>
      <c r="DO17" s="364"/>
      <c r="DP17" s="365"/>
      <c r="DQ17" s="380">
        <v>62440771</v>
      </c>
      <c r="DR17" s="364"/>
      <c r="DS17" s="364"/>
      <c r="DT17" s="364"/>
      <c r="DU17" s="364"/>
      <c r="DV17" s="364"/>
      <c r="DW17" s="364"/>
      <c r="DX17" s="364"/>
      <c r="DY17" s="364"/>
      <c r="DZ17" s="364"/>
      <c r="EA17" s="364"/>
      <c r="EB17" s="364"/>
      <c r="EC17" s="381"/>
    </row>
    <row r="18" spans="2:133" ht="11.25" customHeight="1" x14ac:dyDescent="0.15">
      <c r="B18" s="370" t="s">
        <v>207</v>
      </c>
      <c r="C18" s="371"/>
      <c r="D18" s="371"/>
      <c r="E18" s="371"/>
      <c r="F18" s="371"/>
      <c r="G18" s="371"/>
      <c r="H18" s="371"/>
      <c r="I18" s="371"/>
      <c r="J18" s="371"/>
      <c r="K18" s="371"/>
      <c r="L18" s="371"/>
      <c r="M18" s="371"/>
      <c r="N18" s="371"/>
      <c r="O18" s="371"/>
      <c r="P18" s="371"/>
      <c r="Q18" s="372"/>
      <c r="R18" s="363">
        <v>1695779</v>
      </c>
      <c r="S18" s="364"/>
      <c r="T18" s="364"/>
      <c r="U18" s="364"/>
      <c r="V18" s="364"/>
      <c r="W18" s="364"/>
      <c r="X18" s="364"/>
      <c r="Y18" s="365"/>
      <c r="Z18" s="366">
        <v>0.2</v>
      </c>
      <c r="AA18" s="366"/>
      <c r="AB18" s="366"/>
      <c r="AC18" s="366"/>
      <c r="AD18" s="367">
        <v>1695779</v>
      </c>
      <c r="AE18" s="367"/>
      <c r="AF18" s="367"/>
      <c r="AG18" s="367"/>
      <c r="AH18" s="367"/>
      <c r="AI18" s="367"/>
      <c r="AJ18" s="367"/>
      <c r="AK18" s="367"/>
      <c r="AL18" s="373">
        <v>0.6</v>
      </c>
      <c r="AM18" s="374"/>
      <c r="AN18" s="374"/>
      <c r="AO18" s="375"/>
      <c r="AP18" s="370" t="s">
        <v>208</v>
      </c>
      <c r="AQ18" s="371"/>
      <c r="AR18" s="371"/>
      <c r="AS18" s="371"/>
      <c r="AT18" s="371"/>
      <c r="AU18" s="371"/>
      <c r="AV18" s="371"/>
      <c r="AW18" s="371"/>
      <c r="AX18" s="371"/>
      <c r="AY18" s="371"/>
      <c r="AZ18" s="371"/>
      <c r="BA18" s="371"/>
      <c r="BB18" s="371"/>
      <c r="BC18" s="371"/>
      <c r="BD18" s="371"/>
      <c r="BE18" s="371"/>
      <c r="BF18" s="372"/>
      <c r="BG18" s="363" t="s">
        <v>172</v>
      </c>
      <c r="BH18" s="364"/>
      <c r="BI18" s="364"/>
      <c r="BJ18" s="364"/>
      <c r="BK18" s="364"/>
      <c r="BL18" s="364"/>
      <c r="BM18" s="364"/>
      <c r="BN18" s="365"/>
      <c r="BO18" s="366" t="s">
        <v>172</v>
      </c>
      <c r="BP18" s="366"/>
      <c r="BQ18" s="366"/>
      <c r="BR18" s="366"/>
      <c r="BS18" s="380" t="s">
        <v>172</v>
      </c>
      <c r="BT18" s="364"/>
      <c r="BU18" s="364"/>
      <c r="BV18" s="364"/>
      <c r="BW18" s="364"/>
      <c r="BX18" s="364"/>
      <c r="BY18" s="364"/>
      <c r="BZ18" s="364"/>
      <c r="CA18" s="364"/>
      <c r="CB18" s="381"/>
      <c r="CD18" s="382" t="s">
        <v>209</v>
      </c>
      <c r="CE18" s="383"/>
      <c r="CF18" s="383"/>
      <c r="CG18" s="383"/>
      <c r="CH18" s="383"/>
      <c r="CI18" s="383"/>
      <c r="CJ18" s="383"/>
      <c r="CK18" s="383"/>
      <c r="CL18" s="383"/>
      <c r="CM18" s="383"/>
      <c r="CN18" s="383"/>
      <c r="CO18" s="383"/>
      <c r="CP18" s="383"/>
      <c r="CQ18" s="384"/>
      <c r="CR18" s="363" t="s">
        <v>172</v>
      </c>
      <c r="CS18" s="364"/>
      <c r="CT18" s="364"/>
      <c r="CU18" s="364"/>
      <c r="CV18" s="364"/>
      <c r="CW18" s="364"/>
      <c r="CX18" s="364"/>
      <c r="CY18" s="365"/>
      <c r="CZ18" s="366" t="s">
        <v>172</v>
      </c>
      <c r="DA18" s="366"/>
      <c r="DB18" s="366"/>
      <c r="DC18" s="366"/>
      <c r="DD18" s="380" t="s">
        <v>195</v>
      </c>
      <c r="DE18" s="364"/>
      <c r="DF18" s="364"/>
      <c r="DG18" s="364"/>
      <c r="DH18" s="364"/>
      <c r="DI18" s="364"/>
      <c r="DJ18" s="364"/>
      <c r="DK18" s="364"/>
      <c r="DL18" s="364"/>
      <c r="DM18" s="364"/>
      <c r="DN18" s="364"/>
      <c r="DO18" s="364"/>
      <c r="DP18" s="365"/>
      <c r="DQ18" s="380" t="s">
        <v>172</v>
      </c>
      <c r="DR18" s="364"/>
      <c r="DS18" s="364"/>
      <c r="DT18" s="364"/>
      <c r="DU18" s="364"/>
      <c r="DV18" s="364"/>
      <c r="DW18" s="364"/>
      <c r="DX18" s="364"/>
      <c r="DY18" s="364"/>
      <c r="DZ18" s="364"/>
      <c r="EA18" s="364"/>
      <c r="EB18" s="364"/>
      <c r="EC18" s="381"/>
    </row>
    <row r="19" spans="2:133" ht="11.25" customHeight="1" x14ac:dyDescent="0.15">
      <c r="B19" s="370" t="s">
        <v>210</v>
      </c>
      <c r="C19" s="371"/>
      <c r="D19" s="371"/>
      <c r="E19" s="371"/>
      <c r="F19" s="371"/>
      <c r="G19" s="371"/>
      <c r="H19" s="371"/>
      <c r="I19" s="371"/>
      <c r="J19" s="371"/>
      <c r="K19" s="371"/>
      <c r="L19" s="371"/>
      <c r="M19" s="371"/>
      <c r="N19" s="371"/>
      <c r="O19" s="371"/>
      <c r="P19" s="371"/>
      <c r="Q19" s="372"/>
      <c r="R19" s="363">
        <v>1695779</v>
      </c>
      <c r="S19" s="364"/>
      <c r="T19" s="364"/>
      <c r="U19" s="364"/>
      <c r="V19" s="364"/>
      <c r="W19" s="364"/>
      <c r="X19" s="364"/>
      <c r="Y19" s="365"/>
      <c r="Z19" s="366">
        <v>0.2</v>
      </c>
      <c r="AA19" s="366"/>
      <c r="AB19" s="366"/>
      <c r="AC19" s="366"/>
      <c r="AD19" s="367">
        <v>1695779</v>
      </c>
      <c r="AE19" s="367"/>
      <c r="AF19" s="367"/>
      <c r="AG19" s="367"/>
      <c r="AH19" s="367"/>
      <c r="AI19" s="367"/>
      <c r="AJ19" s="367"/>
      <c r="AK19" s="367"/>
      <c r="AL19" s="373">
        <v>0.6</v>
      </c>
      <c r="AM19" s="374"/>
      <c r="AN19" s="374"/>
      <c r="AO19" s="375"/>
      <c r="AP19" s="370" t="s">
        <v>211</v>
      </c>
      <c r="AQ19" s="371"/>
      <c r="AR19" s="371"/>
      <c r="AS19" s="371"/>
      <c r="AT19" s="371"/>
      <c r="AU19" s="371"/>
      <c r="AV19" s="371"/>
      <c r="AW19" s="371"/>
      <c r="AX19" s="371"/>
      <c r="AY19" s="371"/>
      <c r="AZ19" s="371"/>
      <c r="BA19" s="371"/>
      <c r="BB19" s="371"/>
      <c r="BC19" s="371"/>
      <c r="BD19" s="371"/>
      <c r="BE19" s="371"/>
      <c r="BF19" s="372"/>
      <c r="BG19" s="363">
        <v>23644718</v>
      </c>
      <c r="BH19" s="364"/>
      <c r="BI19" s="364"/>
      <c r="BJ19" s="364"/>
      <c r="BK19" s="364"/>
      <c r="BL19" s="364"/>
      <c r="BM19" s="364"/>
      <c r="BN19" s="365"/>
      <c r="BO19" s="366">
        <v>10</v>
      </c>
      <c r="BP19" s="366"/>
      <c r="BQ19" s="366"/>
      <c r="BR19" s="366"/>
      <c r="BS19" s="380" t="s">
        <v>172</v>
      </c>
      <c r="BT19" s="364"/>
      <c r="BU19" s="364"/>
      <c r="BV19" s="364"/>
      <c r="BW19" s="364"/>
      <c r="BX19" s="364"/>
      <c r="BY19" s="364"/>
      <c r="BZ19" s="364"/>
      <c r="CA19" s="364"/>
      <c r="CB19" s="381"/>
      <c r="CD19" s="382" t="s">
        <v>212</v>
      </c>
      <c r="CE19" s="383"/>
      <c r="CF19" s="383"/>
      <c r="CG19" s="383"/>
      <c r="CH19" s="383"/>
      <c r="CI19" s="383"/>
      <c r="CJ19" s="383"/>
      <c r="CK19" s="383"/>
      <c r="CL19" s="383"/>
      <c r="CM19" s="383"/>
      <c r="CN19" s="383"/>
      <c r="CO19" s="383"/>
      <c r="CP19" s="383"/>
      <c r="CQ19" s="384"/>
      <c r="CR19" s="363" t="s">
        <v>172</v>
      </c>
      <c r="CS19" s="364"/>
      <c r="CT19" s="364"/>
      <c r="CU19" s="364"/>
      <c r="CV19" s="364"/>
      <c r="CW19" s="364"/>
      <c r="CX19" s="364"/>
      <c r="CY19" s="365"/>
      <c r="CZ19" s="366" t="s">
        <v>67</v>
      </c>
      <c r="DA19" s="366"/>
      <c r="DB19" s="366"/>
      <c r="DC19" s="366"/>
      <c r="DD19" s="380" t="s">
        <v>172</v>
      </c>
      <c r="DE19" s="364"/>
      <c r="DF19" s="364"/>
      <c r="DG19" s="364"/>
      <c r="DH19" s="364"/>
      <c r="DI19" s="364"/>
      <c r="DJ19" s="364"/>
      <c r="DK19" s="364"/>
      <c r="DL19" s="364"/>
      <c r="DM19" s="364"/>
      <c r="DN19" s="364"/>
      <c r="DO19" s="364"/>
      <c r="DP19" s="365"/>
      <c r="DQ19" s="380" t="s">
        <v>172</v>
      </c>
      <c r="DR19" s="364"/>
      <c r="DS19" s="364"/>
      <c r="DT19" s="364"/>
      <c r="DU19" s="364"/>
      <c r="DV19" s="364"/>
      <c r="DW19" s="364"/>
      <c r="DX19" s="364"/>
      <c r="DY19" s="364"/>
      <c r="DZ19" s="364"/>
      <c r="EA19" s="364"/>
      <c r="EB19" s="364"/>
      <c r="EC19" s="381"/>
    </row>
    <row r="20" spans="2:133" ht="11.25" customHeight="1" x14ac:dyDescent="0.15">
      <c r="B20" s="370" t="s">
        <v>213</v>
      </c>
      <c r="C20" s="371"/>
      <c r="D20" s="371"/>
      <c r="E20" s="371"/>
      <c r="F20" s="371"/>
      <c r="G20" s="371"/>
      <c r="H20" s="371"/>
      <c r="I20" s="371"/>
      <c r="J20" s="371"/>
      <c r="K20" s="371"/>
      <c r="L20" s="371"/>
      <c r="M20" s="371"/>
      <c r="N20" s="371"/>
      <c r="O20" s="371"/>
      <c r="P20" s="371"/>
      <c r="Q20" s="372"/>
      <c r="R20" s="363" t="s">
        <v>172</v>
      </c>
      <c r="S20" s="364"/>
      <c r="T20" s="364"/>
      <c r="U20" s="364"/>
      <c r="V20" s="364"/>
      <c r="W20" s="364"/>
      <c r="X20" s="364"/>
      <c r="Y20" s="365"/>
      <c r="Z20" s="366" t="s">
        <v>172</v>
      </c>
      <c r="AA20" s="366"/>
      <c r="AB20" s="366"/>
      <c r="AC20" s="366"/>
      <c r="AD20" s="367" t="s">
        <v>172</v>
      </c>
      <c r="AE20" s="367"/>
      <c r="AF20" s="367"/>
      <c r="AG20" s="367"/>
      <c r="AH20" s="367"/>
      <c r="AI20" s="367"/>
      <c r="AJ20" s="367"/>
      <c r="AK20" s="367"/>
      <c r="AL20" s="373" t="s">
        <v>67</v>
      </c>
      <c r="AM20" s="374"/>
      <c r="AN20" s="374"/>
      <c r="AO20" s="375"/>
      <c r="AP20" s="370" t="s">
        <v>214</v>
      </c>
      <c r="AQ20" s="371"/>
      <c r="AR20" s="371"/>
      <c r="AS20" s="371"/>
      <c r="AT20" s="371"/>
      <c r="AU20" s="371"/>
      <c r="AV20" s="371"/>
      <c r="AW20" s="371"/>
      <c r="AX20" s="371"/>
      <c r="AY20" s="371"/>
      <c r="AZ20" s="371"/>
      <c r="BA20" s="371"/>
      <c r="BB20" s="371"/>
      <c r="BC20" s="371"/>
      <c r="BD20" s="371"/>
      <c r="BE20" s="371"/>
      <c r="BF20" s="372"/>
      <c r="BG20" s="363">
        <v>23644718</v>
      </c>
      <c r="BH20" s="364"/>
      <c r="BI20" s="364"/>
      <c r="BJ20" s="364"/>
      <c r="BK20" s="364"/>
      <c r="BL20" s="364"/>
      <c r="BM20" s="364"/>
      <c r="BN20" s="365"/>
      <c r="BO20" s="366">
        <v>10</v>
      </c>
      <c r="BP20" s="366"/>
      <c r="BQ20" s="366"/>
      <c r="BR20" s="366"/>
      <c r="BS20" s="380" t="s">
        <v>67</v>
      </c>
      <c r="BT20" s="364"/>
      <c r="BU20" s="364"/>
      <c r="BV20" s="364"/>
      <c r="BW20" s="364"/>
      <c r="BX20" s="364"/>
      <c r="BY20" s="364"/>
      <c r="BZ20" s="364"/>
      <c r="CA20" s="364"/>
      <c r="CB20" s="381"/>
      <c r="CD20" s="382" t="s">
        <v>215</v>
      </c>
      <c r="CE20" s="383"/>
      <c r="CF20" s="383"/>
      <c r="CG20" s="383"/>
      <c r="CH20" s="383"/>
      <c r="CI20" s="383"/>
      <c r="CJ20" s="383"/>
      <c r="CK20" s="383"/>
      <c r="CL20" s="383"/>
      <c r="CM20" s="383"/>
      <c r="CN20" s="383"/>
      <c r="CO20" s="383"/>
      <c r="CP20" s="383"/>
      <c r="CQ20" s="384"/>
      <c r="CR20" s="363">
        <v>778023633</v>
      </c>
      <c r="CS20" s="364"/>
      <c r="CT20" s="364"/>
      <c r="CU20" s="364"/>
      <c r="CV20" s="364"/>
      <c r="CW20" s="364"/>
      <c r="CX20" s="364"/>
      <c r="CY20" s="365"/>
      <c r="CZ20" s="366">
        <v>100</v>
      </c>
      <c r="DA20" s="366"/>
      <c r="DB20" s="366"/>
      <c r="DC20" s="366"/>
      <c r="DD20" s="380">
        <v>67809879</v>
      </c>
      <c r="DE20" s="364"/>
      <c r="DF20" s="364"/>
      <c r="DG20" s="364"/>
      <c r="DH20" s="364"/>
      <c r="DI20" s="364"/>
      <c r="DJ20" s="364"/>
      <c r="DK20" s="364"/>
      <c r="DL20" s="364"/>
      <c r="DM20" s="364"/>
      <c r="DN20" s="364"/>
      <c r="DO20" s="364"/>
      <c r="DP20" s="365"/>
      <c r="DQ20" s="380">
        <v>373649977</v>
      </c>
      <c r="DR20" s="364"/>
      <c r="DS20" s="364"/>
      <c r="DT20" s="364"/>
      <c r="DU20" s="364"/>
      <c r="DV20" s="364"/>
      <c r="DW20" s="364"/>
      <c r="DX20" s="364"/>
      <c r="DY20" s="364"/>
      <c r="DZ20" s="364"/>
      <c r="EA20" s="364"/>
      <c r="EB20" s="364"/>
      <c r="EC20" s="381"/>
    </row>
    <row r="21" spans="2:133" ht="11.25" customHeight="1" x14ac:dyDescent="0.15">
      <c r="B21" s="370" t="s">
        <v>216</v>
      </c>
      <c r="C21" s="371"/>
      <c r="D21" s="371"/>
      <c r="E21" s="371"/>
      <c r="F21" s="371"/>
      <c r="G21" s="371"/>
      <c r="H21" s="371"/>
      <c r="I21" s="371"/>
      <c r="J21" s="371"/>
      <c r="K21" s="371"/>
      <c r="L21" s="371"/>
      <c r="M21" s="371"/>
      <c r="N21" s="371"/>
      <c r="O21" s="371"/>
      <c r="P21" s="371"/>
      <c r="Q21" s="372"/>
      <c r="R21" s="363" t="s">
        <v>67</v>
      </c>
      <c r="S21" s="364"/>
      <c r="T21" s="364"/>
      <c r="U21" s="364"/>
      <c r="V21" s="364"/>
      <c r="W21" s="364"/>
      <c r="X21" s="364"/>
      <c r="Y21" s="365"/>
      <c r="Z21" s="366" t="s">
        <v>172</v>
      </c>
      <c r="AA21" s="366"/>
      <c r="AB21" s="366"/>
      <c r="AC21" s="366"/>
      <c r="AD21" s="367" t="s">
        <v>172</v>
      </c>
      <c r="AE21" s="367"/>
      <c r="AF21" s="367"/>
      <c r="AG21" s="367"/>
      <c r="AH21" s="367"/>
      <c r="AI21" s="367"/>
      <c r="AJ21" s="367"/>
      <c r="AK21" s="367"/>
      <c r="AL21" s="373" t="s">
        <v>172</v>
      </c>
      <c r="AM21" s="374"/>
      <c r="AN21" s="374"/>
      <c r="AO21" s="375"/>
      <c r="AP21" s="386" t="s">
        <v>217</v>
      </c>
      <c r="AQ21" s="387"/>
      <c r="AR21" s="387"/>
      <c r="AS21" s="387"/>
      <c r="AT21" s="387"/>
      <c r="AU21" s="387"/>
      <c r="AV21" s="387"/>
      <c r="AW21" s="387"/>
      <c r="AX21" s="387"/>
      <c r="AY21" s="387"/>
      <c r="AZ21" s="387"/>
      <c r="BA21" s="387"/>
      <c r="BB21" s="387"/>
      <c r="BC21" s="387"/>
      <c r="BD21" s="387"/>
      <c r="BE21" s="387"/>
      <c r="BF21" s="388"/>
      <c r="BG21" s="363">
        <v>44586</v>
      </c>
      <c r="BH21" s="364"/>
      <c r="BI21" s="364"/>
      <c r="BJ21" s="364"/>
      <c r="BK21" s="364"/>
      <c r="BL21" s="364"/>
      <c r="BM21" s="364"/>
      <c r="BN21" s="365"/>
      <c r="BO21" s="366">
        <v>0</v>
      </c>
      <c r="BP21" s="366"/>
      <c r="BQ21" s="366"/>
      <c r="BR21" s="366"/>
      <c r="BS21" s="380" t="s">
        <v>172</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x14ac:dyDescent="0.15">
      <c r="B22" s="370" t="s">
        <v>218</v>
      </c>
      <c r="C22" s="371"/>
      <c r="D22" s="371"/>
      <c r="E22" s="371"/>
      <c r="F22" s="371"/>
      <c r="G22" s="371"/>
      <c r="H22" s="371"/>
      <c r="I22" s="371"/>
      <c r="J22" s="371"/>
      <c r="K22" s="371"/>
      <c r="L22" s="371"/>
      <c r="M22" s="371"/>
      <c r="N22" s="371"/>
      <c r="O22" s="371"/>
      <c r="P22" s="371"/>
      <c r="Q22" s="372"/>
      <c r="R22" s="363">
        <v>46574600</v>
      </c>
      <c r="S22" s="364"/>
      <c r="T22" s="364"/>
      <c r="U22" s="364"/>
      <c r="V22" s="364"/>
      <c r="W22" s="364"/>
      <c r="X22" s="364"/>
      <c r="Y22" s="365"/>
      <c r="Z22" s="366">
        <v>5.9</v>
      </c>
      <c r="AA22" s="366"/>
      <c r="AB22" s="366"/>
      <c r="AC22" s="366"/>
      <c r="AD22" s="367">
        <v>45098571</v>
      </c>
      <c r="AE22" s="367"/>
      <c r="AF22" s="367"/>
      <c r="AG22" s="367"/>
      <c r="AH22" s="367"/>
      <c r="AI22" s="367"/>
      <c r="AJ22" s="367"/>
      <c r="AK22" s="367"/>
      <c r="AL22" s="373">
        <v>14.6</v>
      </c>
      <c r="AM22" s="374"/>
      <c r="AN22" s="374"/>
      <c r="AO22" s="375"/>
      <c r="AP22" s="386" t="s">
        <v>219</v>
      </c>
      <c r="AQ22" s="387"/>
      <c r="AR22" s="387"/>
      <c r="AS22" s="387"/>
      <c r="AT22" s="387"/>
      <c r="AU22" s="387"/>
      <c r="AV22" s="387"/>
      <c r="AW22" s="387"/>
      <c r="AX22" s="387"/>
      <c r="AY22" s="387"/>
      <c r="AZ22" s="387"/>
      <c r="BA22" s="387"/>
      <c r="BB22" s="387"/>
      <c r="BC22" s="387"/>
      <c r="BD22" s="387"/>
      <c r="BE22" s="387"/>
      <c r="BF22" s="388"/>
      <c r="BG22" s="363">
        <v>6804878</v>
      </c>
      <c r="BH22" s="364"/>
      <c r="BI22" s="364"/>
      <c r="BJ22" s="364"/>
      <c r="BK22" s="364"/>
      <c r="BL22" s="364"/>
      <c r="BM22" s="364"/>
      <c r="BN22" s="365"/>
      <c r="BO22" s="366">
        <v>2.9</v>
      </c>
      <c r="BP22" s="366"/>
      <c r="BQ22" s="366"/>
      <c r="BR22" s="366"/>
      <c r="BS22" s="380" t="s">
        <v>172</v>
      </c>
      <c r="BT22" s="364"/>
      <c r="BU22" s="364"/>
      <c r="BV22" s="364"/>
      <c r="BW22" s="364"/>
      <c r="BX22" s="364"/>
      <c r="BY22" s="364"/>
      <c r="BZ22" s="364"/>
      <c r="CA22" s="364"/>
      <c r="CB22" s="381"/>
      <c r="CD22" s="348" t="s">
        <v>220</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x14ac:dyDescent="0.15">
      <c r="B23" s="370" t="s">
        <v>221</v>
      </c>
      <c r="C23" s="371"/>
      <c r="D23" s="371"/>
      <c r="E23" s="371"/>
      <c r="F23" s="371"/>
      <c r="G23" s="371"/>
      <c r="H23" s="371"/>
      <c r="I23" s="371"/>
      <c r="J23" s="371"/>
      <c r="K23" s="371"/>
      <c r="L23" s="371"/>
      <c r="M23" s="371"/>
      <c r="N23" s="371"/>
      <c r="O23" s="371"/>
      <c r="P23" s="371"/>
      <c r="Q23" s="372"/>
      <c r="R23" s="363">
        <v>45098571</v>
      </c>
      <c r="S23" s="364"/>
      <c r="T23" s="364"/>
      <c r="U23" s="364"/>
      <c r="V23" s="364"/>
      <c r="W23" s="364"/>
      <c r="X23" s="364"/>
      <c r="Y23" s="365"/>
      <c r="Z23" s="366">
        <v>5.8</v>
      </c>
      <c r="AA23" s="366"/>
      <c r="AB23" s="366"/>
      <c r="AC23" s="366"/>
      <c r="AD23" s="367">
        <v>45098571</v>
      </c>
      <c r="AE23" s="367"/>
      <c r="AF23" s="367"/>
      <c r="AG23" s="367"/>
      <c r="AH23" s="367"/>
      <c r="AI23" s="367"/>
      <c r="AJ23" s="367"/>
      <c r="AK23" s="367"/>
      <c r="AL23" s="373">
        <v>14.6</v>
      </c>
      <c r="AM23" s="374"/>
      <c r="AN23" s="374"/>
      <c r="AO23" s="375"/>
      <c r="AP23" s="386" t="s">
        <v>222</v>
      </c>
      <c r="AQ23" s="387"/>
      <c r="AR23" s="387"/>
      <c r="AS23" s="387"/>
      <c r="AT23" s="387"/>
      <c r="AU23" s="387"/>
      <c r="AV23" s="387"/>
      <c r="AW23" s="387"/>
      <c r="AX23" s="387"/>
      <c r="AY23" s="387"/>
      <c r="AZ23" s="387"/>
      <c r="BA23" s="387"/>
      <c r="BB23" s="387"/>
      <c r="BC23" s="387"/>
      <c r="BD23" s="387"/>
      <c r="BE23" s="387"/>
      <c r="BF23" s="388"/>
      <c r="BG23" s="363">
        <v>16795254</v>
      </c>
      <c r="BH23" s="364"/>
      <c r="BI23" s="364"/>
      <c r="BJ23" s="364"/>
      <c r="BK23" s="364"/>
      <c r="BL23" s="364"/>
      <c r="BM23" s="364"/>
      <c r="BN23" s="365"/>
      <c r="BO23" s="366">
        <v>7.1</v>
      </c>
      <c r="BP23" s="366"/>
      <c r="BQ23" s="366"/>
      <c r="BR23" s="366"/>
      <c r="BS23" s="380" t="s">
        <v>67</v>
      </c>
      <c r="BT23" s="364"/>
      <c r="BU23" s="364"/>
      <c r="BV23" s="364"/>
      <c r="BW23" s="364"/>
      <c r="BX23" s="364"/>
      <c r="BY23" s="364"/>
      <c r="BZ23" s="364"/>
      <c r="CA23" s="364"/>
      <c r="CB23" s="381"/>
      <c r="CD23" s="348" t="s">
        <v>160</v>
      </c>
      <c r="CE23" s="349"/>
      <c r="CF23" s="349"/>
      <c r="CG23" s="349"/>
      <c r="CH23" s="349"/>
      <c r="CI23" s="349"/>
      <c r="CJ23" s="349"/>
      <c r="CK23" s="349"/>
      <c r="CL23" s="349"/>
      <c r="CM23" s="349"/>
      <c r="CN23" s="349"/>
      <c r="CO23" s="349"/>
      <c r="CP23" s="349"/>
      <c r="CQ23" s="350"/>
      <c r="CR23" s="348" t="s">
        <v>223</v>
      </c>
      <c r="CS23" s="349"/>
      <c r="CT23" s="349"/>
      <c r="CU23" s="349"/>
      <c r="CV23" s="349"/>
      <c r="CW23" s="349"/>
      <c r="CX23" s="349"/>
      <c r="CY23" s="350"/>
      <c r="CZ23" s="348" t="s">
        <v>224</v>
      </c>
      <c r="DA23" s="349"/>
      <c r="DB23" s="349"/>
      <c r="DC23" s="350"/>
      <c r="DD23" s="348" t="s">
        <v>225</v>
      </c>
      <c r="DE23" s="349"/>
      <c r="DF23" s="349"/>
      <c r="DG23" s="349"/>
      <c r="DH23" s="349"/>
      <c r="DI23" s="349"/>
      <c r="DJ23" s="349"/>
      <c r="DK23" s="350"/>
      <c r="DL23" s="398" t="s">
        <v>226</v>
      </c>
      <c r="DM23" s="399"/>
      <c r="DN23" s="399"/>
      <c r="DO23" s="399"/>
      <c r="DP23" s="399"/>
      <c r="DQ23" s="399"/>
      <c r="DR23" s="399"/>
      <c r="DS23" s="399"/>
      <c r="DT23" s="399"/>
      <c r="DU23" s="399"/>
      <c r="DV23" s="400"/>
      <c r="DW23" s="348" t="s">
        <v>227</v>
      </c>
      <c r="DX23" s="349"/>
      <c r="DY23" s="349"/>
      <c r="DZ23" s="349"/>
      <c r="EA23" s="349"/>
      <c r="EB23" s="349"/>
      <c r="EC23" s="350"/>
    </row>
    <row r="24" spans="2:133" ht="11.25" customHeight="1" x14ac:dyDescent="0.15">
      <c r="B24" s="370" t="s">
        <v>228</v>
      </c>
      <c r="C24" s="371"/>
      <c r="D24" s="371"/>
      <c r="E24" s="371"/>
      <c r="F24" s="371"/>
      <c r="G24" s="371"/>
      <c r="H24" s="371"/>
      <c r="I24" s="371"/>
      <c r="J24" s="371"/>
      <c r="K24" s="371"/>
      <c r="L24" s="371"/>
      <c r="M24" s="371"/>
      <c r="N24" s="371"/>
      <c r="O24" s="371"/>
      <c r="P24" s="371"/>
      <c r="Q24" s="372"/>
      <c r="R24" s="363">
        <v>1475952</v>
      </c>
      <c r="S24" s="364"/>
      <c r="T24" s="364"/>
      <c r="U24" s="364"/>
      <c r="V24" s="364"/>
      <c r="W24" s="364"/>
      <c r="X24" s="364"/>
      <c r="Y24" s="365"/>
      <c r="Z24" s="366">
        <v>0.2</v>
      </c>
      <c r="AA24" s="366"/>
      <c r="AB24" s="366"/>
      <c r="AC24" s="366"/>
      <c r="AD24" s="367" t="s">
        <v>172</v>
      </c>
      <c r="AE24" s="367"/>
      <c r="AF24" s="367"/>
      <c r="AG24" s="367"/>
      <c r="AH24" s="367"/>
      <c r="AI24" s="367"/>
      <c r="AJ24" s="367"/>
      <c r="AK24" s="367"/>
      <c r="AL24" s="373" t="s">
        <v>172</v>
      </c>
      <c r="AM24" s="374"/>
      <c r="AN24" s="374"/>
      <c r="AO24" s="375"/>
      <c r="AP24" s="386" t="s">
        <v>229</v>
      </c>
      <c r="AQ24" s="387"/>
      <c r="AR24" s="387"/>
      <c r="AS24" s="387"/>
      <c r="AT24" s="387"/>
      <c r="AU24" s="387"/>
      <c r="AV24" s="387"/>
      <c r="AW24" s="387"/>
      <c r="AX24" s="387"/>
      <c r="AY24" s="387"/>
      <c r="AZ24" s="387"/>
      <c r="BA24" s="387"/>
      <c r="BB24" s="387"/>
      <c r="BC24" s="387"/>
      <c r="BD24" s="387"/>
      <c r="BE24" s="387"/>
      <c r="BF24" s="388"/>
      <c r="BG24" s="363" t="s">
        <v>67</v>
      </c>
      <c r="BH24" s="364"/>
      <c r="BI24" s="364"/>
      <c r="BJ24" s="364"/>
      <c r="BK24" s="364"/>
      <c r="BL24" s="364"/>
      <c r="BM24" s="364"/>
      <c r="BN24" s="365"/>
      <c r="BO24" s="366" t="s">
        <v>67</v>
      </c>
      <c r="BP24" s="366"/>
      <c r="BQ24" s="366"/>
      <c r="BR24" s="366"/>
      <c r="BS24" s="380" t="s">
        <v>67</v>
      </c>
      <c r="BT24" s="364"/>
      <c r="BU24" s="364"/>
      <c r="BV24" s="364"/>
      <c r="BW24" s="364"/>
      <c r="BX24" s="364"/>
      <c r="BY24" s="364"/>
      <c r="BZ24" s="364"/>
      <c r="CA24" s="364"/>
      <c r="CB24" s="381"/>
      <c r="CD24" s="376" t="s">
        <v>230</v>
      </c>
      <c r="CE24" s="377"/>
      <c r="CF24" s="377"/>
      <c r="CG24" s="377"/>
      <c r="CH24" s="377"/>
      <c r="CI24" s="377"/>
      <c r="CJ24" s="377"/>
      <c r="CK24" s="377"/>
      <c r="CL24" s="377"/>
      <c r="CM24" s="377"/>
      <c r="CN24" s="377"/>
      <c r="CO24" s="377"/>
      <c r="CP24" s="377"/>
      <c r="CQ24" s="378"/>
      <c r="CR24" s="355">
        <v>378148066</v>
      </c>
      <c r="CS24" s="356"/>
      <c r="CT24" s="356"/>
      <c r="CU24" s="356"/>
      <c r="CV24" s="356"/>
      <c r="CW24" s="356"/>
      <c r="CX24" s="356"/>
      <c r="CY24" s="357"/>
      <c r="CZ24" s="360">
        <v>48.6</v>
      </c>
      <c r="DA24" s="361"/>
      <c r="DB24" s="361"/>
      <c r="DC24" s="379"/>
      <c r="DD24" s="401">
        <v>226996637</v>
      </c>
      <c r="DE24" s="356"/>
      <c r="DF24" s="356"/>
      <c r="DG24" s="356"/>
      <c r="DH24" s="356"/>
      <c r="DI24" s="356"/>
      <c r="DJ24" s="356"/>
      <c r="DK24" s="357"/>
      <c r="DL24" s="401">
        <v>224053190</v>
      </c>
      <c r="DM24" s="356"/>
      <c r="DN24" s="356"/>
      <c r="DO24" s="356"/>
      <c r="DP24" s="356"/>
      <c r="DQ24" s="356"/>
      <c r="DR24" s="356"/>
      <c r="DS24" s="356"/>
      <c r="DT24" s="356"/>
      <c r="DU24" s="356"/>
      <c r="DV24" s="357"/>
      <c r="DW24" s="360">
        <v>65.400000000000006</v>
      </c>
      <c r="DX24" s="361"/>
      <c r="DY24" s="361"/>
      <c r="DZ24" s="361"/>
      <c r="EA24" s="361"/>
      <c r="EB24" s="361"/>
      <c r="EC24" s="362"/>
    </row>
    <row r="25" spans="2:133" ht="11.25" customHeight="1" x14ac:dyDescent="0.15">
      <c r="B25" s="370" t="s">
        <v>231</v>
      </c>
      <c r="C25" s="371"/>
      <c r="D25" s="371"/>
      <c r="E25" s="371"/>
      <c r="F25" s="371"/>
      <c r="G25" s="371"/>
      <c r="H25" s="371"/>
      <c r="I25" s="371"/>
      <c r="J25" s="371"/>
      <c r="K25" s="371"/>
      <c r="L25" s="371"/>
      <c r="M25" s="371"/>
      <c r="N25" s="371"/>
      <c r="O25" s="371"/>
      <c r="P25" s="371"/>
      <c r="Q25" s="372"/>
      <c r="R25" s="363">
        <v>77</v>
      </c>
      <c r="S25" s="364"/>
      <c r="T25" s="364"/>
      <c r="U25" s="364"/>
      <c r="V25" s="364"/>
      <c r="W25" s="364"/>
      <c r="X25" s="364"/>
      <c r="Y25" s="365"/>
      <c r="Z25" s="366">
        <v>0</v>
      </c>
      <c r="AA25" s="366"/>
      <c r="AB25" s="366"/>
      <c r="AC25" s="366"/>
      <c r="AD25" s="367" t="s">
        <v>67</v>
      </c>
      <c r="AE25" s="367"/>
      <c r="AF25" s="367"/>
      <c r="AG25" s="367"/>
      <c r="AH25" s="367"/>
      <c r="AI25" s="367"/>
      <c r="AJ25" s="367"/>
      <c r="AK25" s="367"/>
      <c r="AL25" s="373" t="s">
        <v>172</v>
      </c>
      <c r="AM25" s="374"/>
      <c r="AN25" s="374"/>
      <c r="AO25" s="375"/>
      <c r="AP25" s="386" t="s">
        <v>232</v>
      </c>
      <c r="AQ25" s="387"/>
      <c r="AR25" s="387"/>
      <c r="AS25" s="387"/>
      <c r="AT25" s="387"/>
      <c r="AU25" s="387"/>
      <c r="AV25" s="387"/>
      <c r="AW25" s="387"/>
      <c r="AX25" s="387"/>
      <c r="AY25" s="387"/>
      <c r="AZ25" s="387"/>
      <c r="BA25" s="387"/>
      <c r="BB25" s="387"/>
      <c r="BC25" s="387"/>
      <c r="BD25" s="387"/>
      <c r="BE25" s="387"/>
      <c r="BF25" s="388"/>
      <c r="BG25" s="363" t="s">
        <v>172</v>
      </c>
      <c r="BH25" s="364"/>
      <c r="BI25" s="364"/>
      <c r="BJ25" s="364"/>
      <c r="BK25" s="364"/>
      <c r="BL25" s="364"/>
      <c r="BM25" s="364"/>
      <c r="BN25" s="365"/>
      <c r="BO25" s="366" t="s">
        <v>172</v>
      </c>
      <c r="BP25" s="366"/>
      <c r="BQ25" s="366"/>
      <c r="BR25" s="366"/>
      <c r="BS25" s="380" t="s">
        <v>172</v>
      </c>
      <c r="BT25" s="364"/>
      <c r="BU25" s="364"/>
      <c r="BV25" s="364"/>
      <c r="BW25" s="364"/>
      <c r="BX25" s="364"/>
      <c r="BY25" s="364"/>
      <c r="BZ25" s="364"/>
      <c r="CA25" s="364"/>
      <c r="CB25" s="381"/>
      <c r="CD25" s="382" t="s">
        <v>233</v>
      </c>
      <c r="CE25" s="383"/>
      <c r="CF25" s="383"/>
      <c r="CG25" s="383"/>
      <c r="CH25" s="383"/>
      <c r="CI25" s="383"/>
      <c r="CJ25" s="383"/>
      <c r="CK25" s="383"/>
      <c r="CL25" s="383"/>
      <c r="CM25" s="383"/>
      <c r="CN25" s="383"/>
      <c r="CO25" s="383"/>
      <c r="CP25" s="383"/>
      <c r="CQ25" s="384"/>
      <c r="CR25" s="363">
        <v>139404704</v>
      </c>
      <c r="CS25" s="402"/>
      <c r="CT25" s="402"/>
      <c r="CU25" s="402"/>
      <c r="CV25" s="402"/>
      <c r="CW25" s="402"/>
      <c r="CX25" s="402"/>
      <c r="CY25" s="403"/>
      <c r="CZ25" s="373">
        <v>17.899999999999999</v>
      </c>
      <c r="DA25" s="404"/>
      <c r="DB25" s="404"/>
      <c r="DC25" s="405"/>
      <c r="DD25" s="380">
        <v>118606871</v>
      </c>
      <c r="DE25" s="402"/>
      <c r="DF25" s="402"/>
      <c r="DG25" s="402"/>
      <c r="DH25" s="402"/>
      <c r="DI25" s="402"/>
      <c r="DJ25" s="402"/>
      <c r="DK25" s="403"/>
      <c r="DL25" s="380">
        <v>115953874</v>
      </c>
      <c r="DM25" s="402"/>
      <c r="DN25" s="402"/>
      <c r="DO25" s="402"/>
      <c r="DP25" s="402"/>
      <c r="DQ25" s="402"/>
      <c r="DR25" s="402"/>
      <c r="DS25" s="402"/>
      <c r="DT25" s="402"/>
      <c r="DU25" s="402"/>
      <c r="DV25" s="403"/>
      <c r="DW25" s="373">
        <v>33.9</v>
      </c>
      <c r="DX25" s="404"/>
      <c r="DY25" s="404"/>
      <c r="DZ25" s="404"/>
      <c r="EA25" s="404"/>
      <c r="EB25" s="404"/>
      <c r="EC25" s="406"/>
    </row>
    <row r="26" spans="2:133" ht="11.25" customHeight="1" x14ac:dyDescent="0.15">
      <c r="B26" s="370" t="s">
        <v>234</v>
      </c>
      <c r="C26" s="371"/>
      <c r="D26" s="371"/>
      <c r="E26" s="371"/>
      <c r="F26" s="371"/>
      <c r="G26" s="371"/>
      <c r="H26" s="371"/>
      <c r="I26" s="371"/>
      <c r="J26" s="371"/>
      <c r="K26" s="371"/>
      <c r="L26" s="371"/>
      <c r="M26" s="371"/>
      <c r="N26" s="371"/>
      <c r="O26" s="371"/>
      <c r="P26" s="371"/>
      <c r="Q26" s="372"/>
      <c r="R26" s="363">
        <v>324611882</v>
      </c>
      <c r="S26" s="364"/>
      <c r="T26" s="364"/>
      <c r="U26" s="364"/>
      <c r="V26" s="364"/>
      <c r="W26" s="364"/>
      <c r="X26" s="364"/>
      <c r="Y26" s="365"/>
      <c r="Z26" s="366">
        <v>41.4</v>
      </c>
      <c r="AA26" s="366"/>
      <c r="AB26" s="366"/>
      <c r="AC26" s="366"/>
      <c r="AD26" s="367">
        <v>306340599</v>
      </c>
      <c r="AE26" s="367"/>
      <c r="AF26" s="367"/>
      <c r="AG26" s="367"/>
      <c r="AH26" s="367"/>
      <c r="AI26" s="367"/>
      <c r="AJ26" s="367"/>
      <c r="AK26" s="367"/>
      <c r="AL26" s="373">
        <v>99.5</v>
      </c>
      <c r="AM26" s="374"/>
      <c r="AN26" s="374"/>
      <c r="AO26" s="375"/>
      <c r="AP26" s="386" t="s">
        <v>235</v>
      </c>
      <c r="AQ26" s="407"/>
      <c r="AR26" s="407"/>
      <c r="AS26" s="407"/>
      <c r="AT26" s="407"/>
      <c r="AU26" s="407"/>
      <c r="AV26" s="407"/>
      <c r="AW26" s="407"/>
      <c r="AX26" s="407"/>
      <c r="AY26" s="407"/>
      <c r="AZ26" s="407"/>
      <c r="BA26" s="407"/>
      <c r="BB26" s="407"/>
      <c r="BC26" s="407"/>
      <c r="BD26" s="407"/>
      <c r="BE26" s="407"/>
      <c r="BF26" s="388"/>
      <c r="BG26" s="363" t="s">
        <v>67</v>
      </c>
      <c r="BH26" s="364"/>
      <c r="BI26" s="364"/>
      <c r="BJ26" s="364"/>
      <c r="BK26" s="364"/>
      <c r="BL26" s="364"/>
      <c r="BM26" s="364"/>
      <c r="BN26" s="365"/>
      <c r="BO26" s="366" t="s">
        <v>172</v>
      </c>
      <c r="BP26" s="366"/>
      <c r="BQ26" s="366"/>
      <c r="BR26" s="366"/>
      <c r="BS26" s="380" t="s">
        <v>172</v>
      </c>
      <c r="BT26" s="364"/>
      <c r="BU26" s="364"/>
      <c r="BV26" s="364"/>
      <c r="BW26" s="364"/>
      <c r="BX26" s="364"/>
      <c r="BY26" s="364"/>
      <c r="BZ26" s="364"/>
      <c r="CA26" s="364"/>
      <c r="CB26" s="381"/>
      <c r="CD26" s="382" t="s">
        <v>236</v>
      </c>
      <c r="CE26" s="383"/>
      <c r="CF26" s="383"/>
      <c r="CG26" s="383"/>
      <c r="CH26" s="383"/>
      <c r="CI26" s="383"/>
      <c r="CJ26" s="383"/>
      <c r="CK26" s="383"/>
      <c r="CL26" s="383"/>
      <c r="CM26" s="383"/>
      <c r="CN26" s="383"/>
      <c r="CO26" s="383"/>
      <c r="CP26" s="383"/>
      <c r="CQ26" s="384"/>
      <c r="CR26" s="363">
        <v>95475445</v>
      </c>
      <c r="CS26" s="364"/>
      <c r="CT26" s="364"/>
      <c r="CU26" s="364"/>
      <c r="CV26" s="364"/>
      <c r="CW26" s="364"/>
      <c r="CX26" s="364"/>
      <c r="CY26" s="365"/>
      <c r="CZ26" s="373">
        <v>12.3</v>
      </c>
      <c r="DA26" s="404"/>
      <c r="DB26" s="404"/>
      <c r="DC26" s="405"/>
      <c r="DD26" s="380">
        <v>76658911</v>
      </c>
      <c r="DE26" s="364"/>
      <c r="DF26" s="364"/>
      <c r="DG26" s="364"/>
      <c r="DH26" s="364"/>
      <c r="DI26" s="364"/>
      <c r="DJ26" s="364"/>
      <c r="DK26" s="365"/>
      <c r="DL26" s="380" t="s">
        <v>172</v>
      </c>
      <c r="DM26" s="364"/>
      <c r="DN26" s="364"/>
      <c r="DO26" s="364"/>
      <c r="DP26" s="364"/>
      <c r="DQ26" s="364"/>
      <c r="DR26" s="364"/>
      <c r="DS26" s="364"/>
      <c r="DT26" s="364"/>
      <c r="DU26" s="364"/>
      <c r="DV26" s="365"/>
      <c r="DW26" s="373" t="s">
        <v>172</v>
      </c>
      <c r="DX26" s="404"/>
      <c r="DY26" s="404"/>
      <c r="DZ26" s="404"/>
      <c r="EA26" s="404"/>
      <c r="EB26" s="404"/>
      <c r="EC26" s="406"/>
    </row>
    <row r="27" spans="2:133" ht="11.25" customHeight="1" x14ac:dyDescent="0.15">
      <c r="B27" s="370" t="s">
        <v>237</v>
      </c>
      <c r="C27" s="371"/>
      <c r="D27" s="371"/>
      <c r="E27" s="371"/>
      <c r="F27" s="371"/>
      <c r="G27" s="371"/>
      <c r="H27" s="371"/>
      <c r="I27" s="371"/>
      <c r="J27" s="371"/>
      <c r="K27" s="371"/>
      <c r="L27" s="371"/>
      <c r="M27" s="371"/>
      <c r="N27" s="371"/>
      <c r="O27" s="371"/>
      <c r="P27" s="371"/>
      <c r="Q27" s="372"/>
      <c r="R27" s="363">
        <v>316026</v>
      </c>
      <c r="S27" s="364"/>
      <c r="T27" s="364"/>
      <c r="U27" s="364"/>
      <c r="V27" s="364"/>
      <c r="W27" s="364"/>
      <c r="X27" s="364"/>
      <c r="Y27" s="365"/>
      <c r="Z27" s="366">
        <v>0</v>
      </c>
      <c r="AA27" s="366"/>
      <c r="AB27" s="366"/>
      <c r="AC27" s="366"/>
      <c r="AD27" s="367">
        <v>316026</v>
      </c>
      <c r="AE27" s="367"/>
      <c r="AF27" s="367"/>
      <c r="AG27" s="367"/>
      <c r="AH27" s="367"/>
      <c r="AI27" s="367"/>
      <c r="AJ27" s="367"/>
      <c r="AK27" s="367"/>
      <c r="AL27" s="373">
        <v>0.1</v>
      </c>
      <c r="AM27" s="374"/>
      <c r="AN27" s="374"/>
      <c r="AO27" s="375"/>
      <c r="AP27" s="370" t="s">
        <v>238</v>
      </c>
      <c r="AQ27" s="371"/>
      <c r="AR27" s="371"/>
      <c r="AS27" s="371"/>
      <c r="AT27" s="371"/>
      <c r="AU27" s="371"/>
      <c r="AV27" s="371"/>
      <c r="AW27" s="371"/>
      <c r="AX27" s="371"/>
      <c r="AY27" s="371"/>
      <c r="AZ27" s="371"/>
      <c r="BA27" s="371"/>
      <c r="BB27" s="371"/>
      <c r="BC27" s="371"/>
      <c r="BD27" s="371"/>
      <c r="BE27" s="371"/>
      <c r="BF27" s="372"/>
      <c r="BG27" s="363">
        <v>236747785</v>
      </c>
      <c r="BH27" s="364"/>
      <c r="BI27" s="364"/>
      <c r="BJ27" s="364"/>
      <c r="BK27" s="364"/>
      <c r="BL27" s="364"/>
      <c r="BM27" s="364"/>
      <c r="BN27" s="365"/>
      <c r="BO27" s="366">
        <v>100</v>
      </c>
      <c r="BP27" s="366"/>
      <c r="BQ27" s="366"/>
      <c r="BR27" s="366"/>
      <c r="BS27" s="380">
        <v>2893779</v>
      </c>
      <c r="BT27" s="364"/>
      <c r="BU27" s="364"/>
      <c r="BV27" s="364"/>
      <c r="BW27" s="364"/>
      <c r="BX27" s="364"/>
      <c r="BY27" s="364"/>
      <c r="BZ27" s="364"/>
      <c r="CA27" s="364"/>
      <c r="CB27" s="381"/>
      <c r="CD27" s="382" t="s">
        <v>239</v>
      </c>
      <c r="CE27" s="383"/>
      <c r="CF27" s="383"/>
      <c r="CG27" s="383"/>
      <c r="CH27" s="383"/>
      <c r="CI27" s="383"/>
      <c r="CJ27" s="383"/>
      <c r="CK27" s="383"/>
      <c r="CL27" s="383"/>
      <c r="CM27" s="383"/>
      <c r="CN27" s="383"/>
      <c r="CO27" s="383"/>
      <c r="CP27" s="383"/>
      <c r="CQ27" s="384"/>
      <c r="CR27" s="363">
        <v>169767387</v>
      </c>
      <c r="CS27" s="402"/>
      <c r="CT27" s="402"/>
      <c r="CU27" s="402"/>
      <c r="CV27" s="402"/>
      <c r="CW27" s="402"/>
      <c r="CX27" s="402"/>
      <c r="CY27" s="403"/>
      <c r="CZ27" s="373">
        <v>21.8</v>
      </c>
      <c r="DA27" s="404"/>
      <c r="DB27" s="404"/>
      <c r="DC27" s="405"/>
      <c r="DD27" s="380">
        <v>46166263</v>
      </c>
      <c r="DE27" s="402"/>
      <c r="DF27" s="402"/>
      <c r="DG27" s="402"/>
      <c r="DH27" s="402"/>
      <c r="DI27" s="402"/>
      <c r="DJ27" s="402"/>
      <c r="DK27" s="403"/>
      <c r="DL27" s="380">
        <v>45929831</v>
      </c>
      <c r="DM27" s="402"/>
      <c r="DN27" s="402"/>
      <c r="DO27" s="402"/>
      <c r="DP27" s="402"/>
      <c r="DQ27" s="402"/>
      <c r="DR27" s="402"/>
      <c r="DS27" s="402"/>
      <c r="DT27" s="402"/>
      <c r="DU27" s="402"/>
      <c r="DV27" s="403"/>
      <c r="DW27" s="373">
        <v>13.4</v>
      </c>
      <c r="DX27" s="404"/>
      <c r="DY27" s="404"/>
      <c r="DZ27" s="404"/>
      <c r="EA27" s="404"/>
      <c r="EB27" s="404"/>
      <c r="EC27" s="406"/>
    </row>
    <row r="28" spans="2:133" ht="11.25" customHeight="1" x14ac:dyDescent="0.15">
      <c r="B28" s="370" t="s">
        <v>240</v>
      </c>
      <c r="C28" s="371"/>
      <c r="D28" s="371"/>
      <c r="E28" s="371"/>
      <c r="F28" s="371"/>
      <c r="G28" s="371"/>
      <c r="H28" s="371"/>
      <c r="I28" s="371"/>
      <c r="J28" s="371"/>
      <c r="K28" s="371"/>
      <c r="L28" s="371"/>
      <c r="M28" s="371"/>
      <c r="N28" s="371"/>
      <c r="O28" s="371"/>
      <c r="P28" s="371"/>
      <c r="Q28" s="372"/>
      <c r="R28" s="363">
        <v>3333198</v>
      </c>
      <c r="S28" s="364"/>
      <c r="T28" s="364"/>
      <c r="U28" s="364"/>
      <c r="V28" s="364"/>
      <c r="W28" s="364"/>
      <c r="X28" s="364"/>
      <c r="Y28" s="365"/>
      <c r="Z28" s="366">
        <v>0.4</v>
      </c>
      <c r="AA28" s="366"/>
      <c r="AB28" s="366"/>
      <c r="AC28" s="366"/>
      <c r="AD28" s="367" t="s">
        <v>67</v>
      </c>
      <c r="AE28" s="367"/>
      <c r="AF28" s="367"/>
      <c r="AG28" s="367"/>
      <c r="AH28" s="367"/>
      <c r="AI28" s="367"/>
      <c r="AJ28" s="367"/>
      <c r="AK28" s="367"/>
      <c r="AL28" s="373" t="s">
        <v>67</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241</v>
      </c>
      <c r="CE28" s="383"/>
      <c r="CF28" s="383"/>
      <c r="CG28" s="383"/>
      <c r="CH28" s="383"/>
      <c r="CI28" s="383"/>
      <c r="CJ28" s="383"/>
      <c r="CK28" s="383"/>
      <c r="CL28" s="383"/>
      <c r="CM28" s="383"/>
      <c r="CN28" s="383"/>
      <c r="CO28" s="383"/>
      <c r="CP28" s="383"/>
      <c r="CQ28" s="384"/>
      <c r="CR28" s="363">
        <v>68975975</v>
      </c>
      <c r="CS28" s="364"/>
      <c r="CT28" s="364"/>
      <c r="CU28" s="364"/>
      <c r="CV28" s="364"/>
      <c r="CW28" s="364"/>
      <c r="CX28" s="364"/>
      <c r="CY28" s="365"/>
      <c r="CZ28" s="373">
        <v>8.9</v>
      </c>
      <c r="DA28" s="404"/>
      <c r="DB28" s="404"/>
      <c r="DC28" s="405"/>
      <c r="DD28" s="380">
        <v>62223503</v>
      </c>
      <c r="DE28" s="364"/>
      <c r="DF28" s="364"/>
      <c r="DG28" s="364"/>
      <c r="DH28" s="364"/>
      <c r="DI28" s="364"/>
      <c r="DJ28" s="364"/>
      <c r="DK28" s="365"/>
      <c r="DL28" s="380">
        <v>62169485</v>
      </c>
      <c r="DM28" s="364"/>
      <c r="DN28" s="364"/>
      <c r="DO28" s="364"/>
      <c r="DP28" s="364"/>
      <c r="DQ28" s="364"/>
      <c r="DR28" s="364"/>
      <c r="DS28" s="364"/>
      <c r="DT28" s="364"/>
      <c r="DU28" s="364"/>
      <c r="DV28" s="365"/>
      <c r="DW28" s="373">
        <v>18.2</v>
      </c>
      <c r="DX28" s="404"/>
      <c r="DY28" s="404"/>
      <c r="DZ28" s="404"/>
      <c r="EA28" s="404"/>
      <c r="EB28" s="404"/>
      <c r="EC28" s="406"/>
    </row>
    <row r="29" spans="2:133" ht="11.25" customHeight="1" x14ac:dyDescent="0.15">
      <c r="B29" s="370" t="s">
        <v>242</v>
      </c>
      <c r="C29" s="371"/>
      <c r="D29" s="371"/>
      <c r="E29" s="371"/>
      <c r="F29" s="371"/>
      <c r="G29" s="371"/>
      <c r="H29" s="371"/>
      <c r="I29" s="371"/>
      <c r="J29" s="371"/>
      <c r="K29" s="371"/>
      <c r="L29" s="371"/>
      <c r="M29" s="371"/>
      <c r="N29" s="371"/>
      <c r="O29" s="371"/>
      <c r="P29" s="371"/>
      <c r="Q29" s="372"/>
      <c r="R29" s="363">
        <v>7330464</v>
      </c>
      <c r="S29" s="364"/>
      <c r="T29" s="364"/>
      <c r="U29" s="364"/>
      <c r="V29" s="364"/>
      <c r="W29" s="364"/>
      <c r="X29" s="364"/>
      <c r="Y29" s="365"/>
      <c r="Z29" s="366">
        <v>0.9</v>
      </c>
      <c r="AA29" s="366"/>
      <c r="AB29" s="366"/>
      <c r="AC29" s="366"/>
      <c r="AD29" s="367">
        <v>1051418</v>
      </c>
      <c r="AE29" s="367"/>
      <c r="AF29" s="367"/>
      <c r="AG29" s="367"/>
      <c r="AH29" s="367"/>
      <c r="AI29" s="367"/>
      <c r="AJ29" s="367"/>
      <c r="AK29" s="367"/>
      <c r="AL29" s="373">
        <v>0.3</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243</v>
      </c>
      <c r="CE29" s="412"/>
      <c r="CF29" s="382" t="s">
        <v>244</v>
      </c>
      <c r="CG29" s="383"/>
      <c r="CH29" s="383"/>
      <c r="CI29" s="383"/>
      <c r="CJ29" s="383"/>
      <c r="CK29" s="383"/>
      <c r="CL29" s="383"/>
      <c r="CM29" s="383"/>
      <c r="CN29" s="383"/>
      <c r="CO29" s="383"/>
      <c r="CP29" s="383"/>
      <c r="CQ29" s="384"/>
      <c r="CR29" s="363">
        <v>68973605</v>
      </c>
      <c r="CS29" s="402"/>
      <c r="CT29" s="402"/>
      <c r="CU29" s="402"/>
      <c r="CV29" s="402"/>
      <c r="CW29" s="402"/>
      <c r="CX29" s="402"/>
      <c r="CY29" s="403"/>
      <c r="CZ29" s="373">
        <v>8.9</v>
      </c>
      <c r="DA29" s="404"/>
      <c r="DB29" s="404"/>
      <c r="DC29" s="405"/>
      <c r="DD29" s="380">
        <v>62221133</v>
      </c>
      <c r="DE29" s="402"/>
      <c r="DF29" s="402"/>
      <c r="DG29" s="402"/>
      <c r="DH29" s="402"/>
      <c r="DI29" s="402"/>
      <c r="DJ29" s="402"/>
      <c r="DK29" s="403"/>
      <c r="DL29" s="380">
        <v>62167115</v>
      </c>
      <c r="DM29" s="402"/>
      <c r="DN29" s="402"/>
      <c r="DO29" s="402"/>
      <c r="DP29" s="402"/>
      <c r="DQ29" s="402"/>
      <c r="DR29" s="402"/>
      <c r="DS29" s="402"/>
      <c r="DT29" s="402"/>
      <c r="DU29" s="402"/>
      <c r="DV29" s="403"/>
      <c r="DW29" s="373">
        <v>18.2</v>
      </c>
      <c r="DX29" s="404"/>
      <c r="DY29" s="404"/>
      <c r="DZ29" s="404"/>
      <c r="EA29" s="404"/>
      <c r="EB29" s="404"/>
      <c r="EC29" s="406"/>
    </row>
    <row r="30" spans="2:133" ht="11.25" customHeight="1" x14ac:dyDescent="0.15">
      <c r="B30" s="370" t="s">
        <v>245</v>
      </c>
      <c r="C30" s="371"/>
      <c r="D30" s="371"/>
      <c r="E30" s="371"/>
      <c r="F30" s="371"/>
      <c r="G30" s="371"/>
      <c r="H30" s="371"/>
      <c r="I30" s="371"/>
      <c r="J30" s="371"/>
      <c r="K30" s="371"/>
      <c r="L30" s="371"/>
      <c r="M30" s="371"/>
      <c r="N30" s="371"/>
      <c r="O30" s="371"/>
      <c r="P30" s="371"/>
      <c r="Q30" s="372"/>
      <c r="R30" s="363">
        <v>3219676</v>
      </c>
      <c r="S30" s="364"/>
      <c r="T30" s="364"/>
      <c r="U30" s="364"/>
      <c r="V30" s="364"/>
      <c r="W30" s="364"/>
      <c r="X30" s="364"/>
      <c r="Y30" s="365"/>
      <c r="Z30" s="366">
        <v>0.4</v>
      </c>
      <c r="AA30" s="366"/>
      <c r="AB30" s="366"/>
      <c r="AC30" s="366"/>
      <c r="AD30" s="367">
        <v>4745</v>
      </c>
      <c r="AE30" s="367"/>
      <c r="AF30" s="367"/>
      <c r="AG30" s="367"/>
      <c r="AH30" s="367"/>
      <c r="AI30" s="367"/>
      <c r="AJ30" s="367"/>
      <c r="AK30" s="367"/>
      <c r="AL30" s="373">
        <v>0</v>
      </c>
      <c r="AM30" s="374"/>
      <c r="AN30" s="374"/>
      <c r="AO30" s="375"/>
      <c r="AP30" s="345" t="s">
        <v>160</v>
      </c>
      <c r="AQ30" s="346"/>
      <c r="AR30" s="346"/>
      <c r="AS30" s="346"/>
      <c r="AT30" s="346"/>
      <c r="AU30" s="346"/>
      <c r="AV30" s="346"/>
      <c r="AW30" s="346"/>
      <c r="AX30" s="346"/>
      <c r="AY30" s="346"/>
      <c r="AZ30" s="346"/>
      <c r="BA30" s="346"/>
      <c r="BB30" s="346"/>
      <c r="BC30" s="346"/>
      <c r="BD30" s="346"/>
      <c r="BE30" s="346"/>
      <c r="BF30" s="347"/>
      <c r="BG30" s="345" t="s">
        <v>246</v>
      </c>
      <c r="BH30" s="413"/>
      <c r="BI30" s="413"/>
      <c r="BJ30" s="413"/>
      <c r="BK30" s="413"/>
      <c r="BL30" s="413"/>
      <c r="BM30" s="413"/>
      <c r="BN30" s="413"/>
      <c r="BO30" s="413"/>
      <c r="BP30" s="413"/>
      <c r="BQ30" s="414"/>
      <c r="BR30" s="345" t="s">
        <v>247</v>
      </c>
      <c r="BS30" s="413"/>
      <c r="BT30" s="413"/>
      <c r="BU30" s="413"/>
      <c r="BV30" s="413"/>
      <c r="BW30" s="413"/>
      <c r="BX30" s="413"/>
      <c r="BY30" s="413"/>
      <c r="BZ30" s="413"/>
      <c r="CA30" s="413"/>
      <c r="CB30" s="414"/>
      <c r="CD30" s="415"/>
      <c r="CE30" s="416"/>
      <c r="CF30" s="382" t="s">
        <v>248</v>
      </c>
      <c r="CG30" s="383"/>
      <c r="CH30" s="383"/>
      <c r="CI30" s="383"/>
      <c r="CJ30" s="383"/>
      <c r="CK30" s="383"/>
      <c r="CL30" s="383"/>
      <c r="CM30" s="383"/>
      <c r="CN30" s="383"/>
      <c r="CO30" s="383"/>
      <c r="CP30" s="383"/>
      <c r="CQ30" s="384"/>
      <c r="CR30" s="363">
        <v>62975794</v>
      </c>
      <c r="CS30" s="364"/>
      <c r="CT30" s="364"/>
      <c r="CU30" s="364"/>
      <c r="CV30" s="364"/>
      <c r="CW30" s="364"/>
      <c r="CX30" s="364"/>
      <c r="CY30" s="365"/>
      <c r="CZ30" s="373">
        <v>8.1</v>
      </c>
      <c r="DA30" s="404"/>
      <c r="DB30" s="404"/>
      <c r="DC30" s="405"/>
      <c r="DD30" s="380">
        <v>56956919</v>
      </c>
      <c r="DE30" s="364"/>
      <c r="DF30" s="364"/>
      <c r="DG30" s="364"/>
      <c r="DH30" s="364"/>
      <c r="DI30" s="364"/>
      <c r="DJ30" s="364"/>
      <c r="DK30" s="365"/>
      <c r="DL30" s="380">
        <v>56903169</v>
      </c>
      <c r="DM30" s="364"/>
      <c r="DN30" s="364"/>
      <c r="DO30" s="364"/>
      <c r="DP30" s="364"/>
      <c r="DQ30" s="364"/>
      <c r="DR30" s="364"/>
      <c r="DS30" s="364"/>
      <c r="DT30" s="364"/>
      <c r="DU30" s="364"/>
      <c r="DV30" s="365"/>
      <c r="DW30" s="373">
        <v>16.600000000000001</v>
      </c>
      <c r="DX30" s="404"/>
      <c r="DY30" s="404"/>
      <c r="DZ30" s="404"/>
      <c r="EA30" s="404"/>
      <c r="EB30" s="404"/>
      <c r="EC30" s="406"/>
    </row>
    <row r="31" spans="2:133" ht="11.25" customHeight="1" x14ac:dyDescent="0.15">
      <c r="B31" s="370" t="s">
        <v>249</v>
      </c>
      <c r="C31" s="371"/>
      <c r="D31" s="371"/>
      <c r="E31" s="371"/>
      <c r="F31" s="371"/>
      <c r="G31" s="371"/>
      <c r="H31" s="371"/>
      <c r="I31" s="371"/>
      <c r="J31" s="371"/>
      <c r="K31" s="371"/>
      <c r="L31" s="371"/>
      <c r="M31" s="371"/>
      <c r="N31" s="371"/>
      <c r="O31" s="371"/>
      <c r="P31" s="371"/>
      <c r="Q31" s="372"/>
      <c r="R31" s="363">
        <v>272738341</v>
      </c>
      <c r="S31" s="364"/>
      <c r="T31" s="364"/>
      <c r="U31" s="364"/>
      <c r="V31" s="364"/>
      <c r="W31" s="364"/>
      <c r="X31" s="364"/>
      <c r="Y31" s="365"/>
      <c r="Z31" s="366">
        <v>34.799999999999997</v>
      </c>
      <c r="AA31" s="366"/>
      <c r="AB31" s="366"/>
      <c r="AC31" s="366"/>
      <c r="AD31" s="367" t="s">
        <v>172</v>
      </c>
      <c r="AE31" s="367"/>
      <c r="AF31" s="367"/>
      <c r="AG31" s="367"/>
      <c r="AH31" s="367"/>
      <c r="AI31" s="367"/>
      <c r="AJ31" s="367"/>
      <c r="AK31" s="367"/>
      <c r="AL31" s="373" t="s">
        <v>172</v>
      </c>
      <c r="AM31" s="374"/>
      <c r="AN31" s="374"/>
      <c r="AO31" s="375"/>
      <c r="AP31" s="417" t="s">
        <v>250</v>
      </c>
      <c r="AQ31" s="418"/>
      <c r="AR31" s="418"/>
      <c r="AS31" s="418"/>
      <c r="AT31" s="419" t="s">
        <v>251</v>
      </c>
      <c r="AU31" s="420"/>
      <c r="AV31" s="420"/>
      <c r="AW31" s="420"/>
      <c r="AX31" s="352" t="s">
        <v>124</v>
      </c>
      <c r="AY31" s="353"/>
      <c r="AZ31" s="353"/>
      <c r="BA31" s="353"/>
      <c r="BB31" s="353"/>
      <c r="BC31" s="353"/>
      <c r="BD31" s="353"/>
      <c r="BE31" s="353"/>
      <c r="BF31" s="354"/>
      <c r="BG31" s="421">
        <v>98.4</v>
      </c>
      <c r="BH31" s="422"/>
      <c r="BI31" s="422"/>
      <c r="BJ31" s="422"/>
      <c r="BK31" s="422"/>
      <c r="BL31" s="422"/>
      <c r="BM31" s="361">
        <v>97.2</v>
      </c>
      <c r="BN31" s="422"/>
      <c r="BO31" s="422"/>
      <c r="BP31" s="422"/>
      <c r="BQ31" s="423"/>
      <c r="BR31" s="421">
        <v>99.4</v>
      </c>
      <c r="BS31" s="422"/>
      <c r="BT31" s="422"/>
      <c r="BU31" s="422"/>
      <c r="BV31" s="422"/>
      <c r="BW31" s="422"/>
      <c r="BX31" s="361">
        <v>98.2</v>
      </c>
      <c r="BY31" s="422"/>
      <c r="BZ31" s="422"/>
      <c r="CA31" s="422"/>
      <c r="CB31" s="423"/>
      <c r="CD31" s="415"/>
      <c r="CE31" s="416"/>
      <c r="CF31" s="382" t="s">
        <v>252</v>
      </c>
      <c r="CG31" s="383"/>
      <c r="CH31" s="383"/>
      <c r="CI31" s="383"/>
      <c r="CJ31" s="383"/>
      <c r="CK31" s="383"/>
      <c r="CL31" s="383"/>
      <c r="CM31" s="383"/>
      <c r="CN31" s="383"/>
      <c r="CO31" s="383"/>
      <c r="CP31" s="383"/>
      <c r="CQ31" s="384"/>
      <c r="CR31" s="363">
        <v>5997811</v>
      </c>
      <c r="CS31" s="402"/>
      <c r="CT31" s="402"/>
      <c r="CU31" s="402"/>
      <c r="CV31" s="402"/>
      <c r="CW31" s="402"/>
      <c r="CX31" s="402"/>
      <c r="CY31" s="403"/>
      <c r="CZ31" s="373">
        <v>0.8</v>
      </c>
      <c r="DA31" s="404"/>
      <c r="DB31" s="404"/>
      <c r="DC31" s="405"/>
      <c r="DD31" s="380">
        <v>5264214</v>
      </c>
      <c r="DE31" s="402"/>
      <c r="DF31" s="402"/>
      <c r="DG31" s="402"/>
      <c r="DH31" s="402"/>
      <c r="DI31" s="402"/>
      <c r="DJ31" s="402"/>
      <c r="DK31" s="403"/>
      <c r="DL31" s="380">
        <v>5263946</v>
      </c>
      <c r="DM31" s="402"/>
      <c r="DN31" s="402"/>
      <c r="DO31" s="402"/>
      <c r="DP31" s="402"/>
      <c r="DQ31" s="402"/>
      <c r="DR31" s="402"/>
      <c r="DS31" s="402"/>
      <c r="DT31" s="402"/>
      <c r="DU31" s="402"/>
      <c r="DV31" s="403"/>
      <c r="DW31" s="373">
        <v>1.5</v>
      </c>
      <c r="DX31" s="404"/>
      <c r="DY31" s="404"/>
      <c r="DZ31" s="404"/>
      <c r="EA31" s="404"/>
      <c r="EB31" s="404"/>
      <c r="EC31" s="406"/>
    </row>
    <row r="32" spans="2:133" ht="11.25" customHeight="1" x14ac:dyDescent="0.15">
      <c r="B32" s="424" t="s">
        <v>253</v>
      </c>
      <c r="C32" s="425"/>
      <c r="D32" s="425"/>
      <c r="E32" s="425"/>
      <c r="F32" s="425"/>
      <c r="G32" s="425"/>
      <c r="H32" s="425"/>
      <c r="I32" s="425"/>
      <c r="J32" s="425"/>
      <c r="K32" s="425"/>
      <c r="L32" s="425"/>
      <c r="M32" s="425"/>
      <c r="N32" s="425"/>
      <c r="O32" s="425"/>
      <c r="P32" s="425"/>
      <c r="Q32" s="426"/>
      <c r="R32" s="363">
        <v>29874</v>
      </c>
      <c r="S32" s="364"/>
      <c r="T32" s="364"/>
      <c r="U32" s="364"/>
      <c r="V32" s="364"/>
      <c r="W32" s="364"/>
      <c r="X32" s="364"/>
      <c r="Y32" s="365"/>
      <c r="Z32" s="366">
        <v>0</v>
      </c>
      <c r="AA32" s="366"/>
      <c r="AB32" s="366"/>
      <c r="AC32" s="366"/>
      <c r="AD32" s="367">
        <v>29874</v>
      </c>
      <c r="AE32" s="367"/>
      <c r="AF32" s="367"/>
      <c r="AG32" s="367"/>
      <c r="AH32" s="367"/>
      <c r="AI32" s="367"/>
      <c r="AJ32" s="367"/>
      <c r="AK32" s="367"/>
      <c r="AL32" s="373">
        <v>0</v>
      </c>
      <c r="AM32" s="374"/>
      <c r="AN32" s="374"/>
      <c r="AO32" s="375"/>
      <c r="AP32" s="427"/>
      <c r="AQ32" s="428"/>
      <c r="AR32" s="428"/>
      <c r="AS32" s="428"/>
      <c r="AT32" s="429"/>
      <c r="AU32" s="369" t="s">
        <v>254</v>
      </c>
      <c r="AV32" s="369"/>
      <c r="AW32" s="369"/>
      <c r="AX32" s="370" t="s">
        <v>255</v>
      </c>
      <c r="AY32" s="371"/>
      <c r="AZ32" s="371"/>
      <c r="BA32" s="371"/>
      <c r="BB32" s="371"/>
      <c r="BC32" s="371"/>
      <c r="BD32" s="371"/>
      <c r="BE32" s="371"/>
      <c r="BF32" s="372"/>
      <c r="BG32" s="430">
        <v>99</v>
      </c>
      <c r="BH32" s="402"/>
      <c r="BI32" s="402"/>
      <c r="BJ32" s="402"/>
      <c r="BK32" s="402"/>
      <c r="BL32" s="402"/>
      <c r="BM32" s="374">
        <v>97.5</v>
      </c>
      <c r="BN32" s="431"/>
      <c r="BO32" s="431"/>
      <c r="BP32" s="431"/>
      <c r="BQ32" s="432"/>
      <c r="BR32" s="430">
        <v>99.3</v>
      </c>
      <c r="BS32" s="402"/>
      <c r="BT32" s="402"/>
      <c r="BU32" s="402"/>
      <c r="BV32" s="402"/>
      <c r="BW32" s="402"/>
      <c r="BX32" s="374">
        <v>97.8</v>
      </c>
      <c r="BY32" s="431"/>
      <c r="BZ32" s="431"/>
      <c r="CA32" s="431"/>
      <c r="CB32" s="432"/>
      <c r="CD32" s="433"/>
      <c r="CE32" s="434"/>
      <c r="CF32" s="382" t="s">
        <v>256</v>
      </c>
      <c r="CG32" s="383"/>
      <c r="CH32" s="383"/>
      <c r="CI32" s="383"/>
      <c r="CJ32" s="383"/>
      <c r="CK32" s="383"/>
      <c r="CL32" s="383"/>
      <c r="CM32" s="383"/>
      <c r="CN32" s="383"/>
      <c r="CO32" s="383"/>
      <c r="CP32" s="383"/>
      <c r="CQ32" s="384"/>
      <c r="CR32" s="363">
        <v>2370</v>
      </c>
      <c r="CS32" s="364"/>
      <c r="CT32" s="364"/>
      <c r="CU32" s="364"/>
      <c r="CV32" s="364"/>
      <c r="CW32" s="364"/>
      <c r="CX32" s="364"/>
      <c r="CY32" s="365"/>
      <c r="CZ32" s="373">
        <v>0</v>
      </c>
      <c r="DA32" s="404"/>
      <c r="DB32" s="404"/>
      <c r="DC32" s="405"/>
      <c r="DD32" s="380">
        <v>2370</v>
      </c>
      <c r="DE32" s="364"/>
      <c r="DF32" s="364"/>
      <c r="DG32" s="364"/>
      <c r="DH32" s="364"/>
      <c r="DI32" s="364"/>
      <c r="DJ32" s="364"/>
      <c r="DK32" s="365"/>
      <c r="DL32" s="380">
        <v>2370</v>
      </c>
      <c r="DM32" s="364"/>
      <c r="DN32" s="364"/>
      <c r="DO32" s="364"/>
      <c r="DP32" s="364"/>
      <c r="DQ32" s="364"/>
      <c r="DR32" s="364"/>
      <c r="DS32" s="364"/>
      <c r="DT32" s="364"/>
      <c r="DU32" s="364"/>
      <c r="DV32" s="365"/>
      <c r="DW32" s="373">
        <v>0</v>
      </c>
      <c r="DX32" s="404"/>
      <c r="DY32" s="404"/>
      <c r="DZ32" s="404"/>
      <c r="EA32" s="404"/>
      <c r="EB32" s="404"/>
      <c r="EC32" s="406"/>
    </row>
    <row r="33" spans="2:133" ht="11.25" customHeight="1" x14ac:dyDescent="0.15">
      <c r="B33" s="370" t="s">
        <v>257</v>
      </c>
      <c r="C33" s="371"/>
      <c r="D33" s="371"/>
      <c r="E33" s="371"/>
      <c r="F33" s="371"/>
      <c r="G33" s="371"/>
      <c r="H33" s="371"/>
      <c r="I33" s="371"/>
      <c r="J33" s="371"/>
      <c r="K33" s="371"/>
      <c r="L33" s="371"/>
      <c r="M33" s="371"/>
      <c r="N33" s="371"/>
      <c r="O33" s="371"/>
      <c r="P33" s="371"/>
      <c r="Q33" s="372"/>
      <c r="R33" s="363">
        <v>30023434</v>
      </c>
      <c r="S33" s="364"/>
      <c r="T33" s="364"/>
      <c r="U33" s="364"/>
      <c r="V33" s="364"/>
      <c r="W33" s="364"/>
      <c r="X33" s="364"/>
      <c r="Y33" s="365"/>
      <c r="Z33" s="366">
        <v>3.8</v>
      </c>
      <c r="AA33" s="366"/>
      <c r="AB33" s="366"/>
      <c r="AC33" s="366"/>
      <c r="AD33" s="367" t="s">
        <v>67</v>
      </c>
      <c r="AE33" s="367"/>
      <c r="AF33" s="367"/>
      <c r="AG33" s="367"/>
      <c r="AH33" s="367"/>
      <c r="AI33" s="367"/>
      <c r="AJ33" s="367"/>
      <c r="AK33" s="367"/>
      <c r="AL33" s="373" t="s">
        <v>67</v>
      </c>
      <c r="AM33" s="374"/>
      <c r="AN33" s="374"/>
      <c r="AO33" s="375"/>
      <c r="AP33" s="435"/>
      <c r="AQ33" s="436"/>
      <c r="AR33" s="436"/>
      <c r="AS33" s="436"/>
      <c r="AT33" s="437"/>
      <c r="AU33" s="438"/>
      <c r="AV33" s="438"/>
      <c r="AW33" s="438"/>
      <c r="AX33" s="408" t="s">
        <v>258</v>
      </c>
      <c r="AY33" s="409"/>
      <c r="AZ33" s="409"/>
      <c r="BA33" s="409"/>
      <c r="BB33" s="409"/>
      <c r="BC33" s="409"/>
      <c r="BD33" s="409"/>
      <c r="BE33" s="409"/>
      <c r="BF33" s="410"/>
      <c r="BG33" s="439">
        <v>97.5</v>
      </c>
      <c r="BH33" s="440"/>
      <c r="BI33" s="440"/>
      <c r="BJ33" s="440"/>
      <c r="BK33" s="440"/>
      <c r="BL33" s="440"/>
      <c r="BM33" s="441">
        <v>96.8</v>
      </c>
      <c r="BN33" s="440"/>
      <c r="BO33" s="440"/>
      <c r="BP33" s="440"/>
      <c r="BQ33" s="442"/>
      <c r="BR33" s="439">
        <v>99.6</v>
      </c>
      <c r="BS33" s="440"/>
      <c r="BT33" s="440"/>
      <c r="BU33" s="440"/>
      <c r="BV33" s="440"/>
      <c r="BW33" s="440"/>
      <c r="BX33" s="441">
        <v>98.8</v>
      </c>
      <c r="BY33" s="440"/>
      <c r="BZ33" s="440"/>
      <c r="CA33" s="440"/>
      <c r="CB33" s="442"/>
      <c r="CD33" s="382" t="s">
        <v>259</v>
      </c>
      <c r="CE33" s="383"/>
      <c r="CF33" s="383"/>
      <c r="CG33" s="383"/>
      <c r="CH33" s="383"/>
      <c r="CI33" s="383"/>
      <c r="CJ33" s="383"/>
      <c r="CK33" s="383"/>
      <c r="CL33" s="383"/>
      <c r="CM33" s="383"/>
      <c r="CN33" s="383"/>
      <c r="CO33" s="383"/>
      <c r="CP33" s="383"/>
      <c r="CQ33" s="384"/>
      <c r="CR33" s="363">
        <v>326327485</v>
      </c>
      <c r="CS33" s="402"/>
      <c r="CT33" s="402"/>
      <c r="CU33" s="402"/>
      <c r="CV33" s="402"/>
      <c r="CW33" s="402"/>
      <c r="CX33" s="402"/>
      <c r="CY33" s="403"/>
      <c r="CZ33" s="373">
        <v>41.9</v>
      </c>
      <c r="DA33" s="404"/>
      <c r="DB33" s="404"/>
      <c r="DC33" s="405"/>
      <c r="DD33" s="380">
        <v>137391241</v>
      </c>
      <c r="DE33" s="402"/>
      <c r="DF33" s="402"/>
      <c r="DG33" s="402"/>
      <c r="DH33" s="402"/>
      <c r="DI33" s="402"/>
      <c r="DJ33" s="402"/>
      <c r="DK33" s="403"/>
      <c r="DL33" s="380">
        <v>110382944</v>
      </c>
      <c r="DM33" s="402"/>
      <c r="DN33" s="402"/>
      <c r="DO33" s="402"/>
      <c r="DP33" s="402"/>
      <c r="DQ33" s="402"/>
      <c r="DR33" s="402"/>
      <c r="DS33" s="402"/>
      <c r="DT33" s="402"/>
      <c r="DU33" s="402"/>
      <c r="DV33" s="403"/>
      <c r="DW33" s="373">
        <v>32.200000000000003</v>
      </c>
      <c r="DX33" s="404"/>
      <c r="DY33" s="404"/>
      <c r="DZ33" s="404"/>
      <c r="EA33" s="404"/>
      <c r="EB33" s="404"/>
      <c r="EC33" s="406"/>
    </row>
    <row r="34" spans="2:133" ht="11.25" customHeight="1" x14ac:dyDescent="0.15">
      <c r="B34" s="370" t="s">
        <v>260</v>
      </c>
      <c r="C34" s="371"/>
      <c r="D34" s="371"/>
      <c r="E34" s="371"/>
      <c r="F34" s="371"/>
      <c r="G34" s="371"/>
      <c r="H34" s="371"/>
      <c r="I34" s="371"/>
      <c r="J34" s="371"/>
      <c r="K34" s="371"/>
      <c r="L34" s="371"/>
      <c r="M34" s="371"/>
      <c r="N34" s="371"/>
      <c r="O34" s="371"/>
      <c r="P34" s="371"/>
      <c r="Q34" s="372"/>
      <c r="R34" s="363">
        <v>1476396</v>
      </c>
      <c r="S34" s="364"/>
      <c r="T34" s="364"/>
      <c r="U34" s="364"/>
      <c r="V34" s="364"/>
      <c r="W34" s="364"/>
      <c r="X34" s="364"/>
      <c r="Y34" s="365"/>
      <c r="Z34" s="366">
        <v>0.2</v>
      </c>
      <c r="AA34" s="366"/>
      <c r="AB34" s="366"/>
      <c r="AC34" s="366"/>
      <c r="AD34" s="367">
        <v>209334</v>
      </c>
      <c r="AE34" s="367"/>
      <c r="AF34" s="367"/>
      <c r="AG34" s="367"/>
      <c r="AH34" s="367"/>
      <c r="AI34" s="367"/>
      <c r="AJ34" s="367"/>
      <c r="AK34" s="367"/>
      <c r="AL34" s="373">
        <v>0.1</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261</v>
      </c>
      <c r="CE34" s="383"/>
      <c r="CF34" s="383"/>
      <c r="CG34" s="383"/>
      <c r="CH34" s="383"/>
      <c r="CI34" s="383"/>
      <c r="CJ34" s="383"/>
      <c r="CK34" s="383"/>
      <c r="CL34" s="383"/>
      <c r="CM34" s="383"/>
      <c r="CN34" s="383"/>
      <c r="CO34" s="383"/>
      <c r="CP34" s="383"/>
      <c r="CQ34" s="384"/>
      <c r="CR34" s="363">
        <v>63470425</v>
      </c>
      <c r="CS34" s="364"/>
      <c r="CT34" s="364"/>
      <c r="CU34" s="364"/>
      <c r="CV34" s="364"/>
      <c r="CW34" s="364"/>
      <c r="CX34" s="364"/>
      <c r="CY34" s="365"/>
      <c r="CZ34" s="373">
        <v>8.1999999999999993</v>
      </c>
      <c r="DA34" s="404"/>
      <c r="DB34" s="404"/>
      <c r="DC34" s="405"/>
      <c r="DD34" s="380">
        <v>50423060</v>
      </c>
      <c r="DE34" s="364"/>
      <c r="DF34" s="364"/>
      <c r="DG34" s="364"/>
      <c r="DH34" s="364"/>
      <c r="DI34" s="364"/>
      <c r="DJ34" s="364"/>
      <c r="DK34" s="365"/>
      <c r="DL34" s="380">
        <v>46419918</v>
      </c>
      <c r="DM34" s="364"/>
      <c r="DN34" s="364"/>
      <c r="DO34" s="364"/>
      <c r="DP34" s="364"/>
      <c r="DQ34" s="364"/>
      <c r="DR34" s="364"/>
      <c r="DS34" s="364"/>
      <c r="DT34" s="364"/>
      <c r="DU34" s="364"/>
      <c r="DV34" s="365"/>
      <c r="DW34" s="373">
        <v>13.6</v>
      </c>
      <c r="DX34" s="404"/>
      <c r="DY34" s="404"/>
      <c r="DZ34" s="404"/>
      <c r="EA34" s="404"/>
      <c r="EB34" s="404"/>
      <c r="EC34" s="406"/>
    </row>
    <row r="35" spans="2:133" ht="11.25" customHeight="1" x14ac:dyDescent="0.15">
      <c r="B35" s="370" t="s">
        <v>262</v>
      </c>
      <c r="C35" s="371"/>
      <c r="D35" s="371"/>
      <c r="E35" s="371"/>
      <c r="F35" s="371"/>
      <c r="G35" s="371"/>
      <c r="H35" s="371"/>
      <c r="I35" s="371"/>
      <c r="J35" s="371"/>
      <c r="K35" s="371"/>
      <c r="L35" s="371"/>
      <c r="M35" s="371"/>
      <c r="N35" s="371"/>
      <c r="O35" s="371"/>
      <c r="P35" s="371"/>
      <c r="Q35" s="372"/>
      <c r="R35" s="363">
        <v>2164171</v>
      </c>
      <c r="S35" s="364"/>
      <c r="T35" s="364"/>
      <c r="U35" s="364"/>
      <c r="V35" s="364"/>
      <c r="W35" s="364"/>
      <c r="X35" s="364"/>
      <c r="Y35" s="365"/>
      <c r="Z35" s="366">
        <v>0.3</v>
      </c>
      <c r="AA35" s="366"/>
      <c r="AB35" s="366"/>
      <c r="AC35" s="366"/>
      <c r="AD35" s="367" t="s">
        <v>67</v>
      </c>
      <c r="AE35" s="367"/>
      <c r="AF35" s="367"/>
      <c r="AG35" s="367"/>
      <c r="AH35" s="367"/>
      <c r="AI35" s="367"/>
      <c r="AJ35" s="367"/>
      <c r="AK35" s="367"/>
      <c r="AL35" s="373" t="s">
        <v>172</v>
      </c>
      <c r="AM35" s="374"/>
      <c r="AN35" s="374"/>
      <c r="AO35" s="375"/>
      <c r="AP35" s="445"/>
      <c r="AQ35" s="345" t="s">
        <v>263</v>
      </c>
      <c r="AR35" s="346"/>
      <c r="AS35" s="346"/>
      <c r="AT35" s="346"/>
      <c r="AU35" s="346"/>
      <c r="AV35" s="346"/>
      <c r="AW35" s="346"/>
      <c r="AX35" s="346"/>
      <c r="AY35" s="346"/>
      <c r="AZ35" s="346"/>
      <c r="BA35" s="346"/>
      <c r="BB35" s="346"/>
      <c r="BC35" s="346"/>
      <c r="BD35" s="346"/>
      <c r="BE35" s="346"/>
      <c r="BF35" s="347"/>
      <c r="BG35" s="345" t="s">
        <v>264</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265</v>
      </c>
      <c r="CE35" s="383"/>
      <c r="CF35" s="383"/>
      <c r="CG35" s="383"/>
      <c r="CH35" s="383"/>
      <c r="CI35" s="383"/>
      <c r="CJ35" s="383"/>
      <c r="CK35" s="383"/>
      <c r="CL35" s="383"/>
      <c r="CM35" s="383"/>
      <c r="CN35" s="383"/>
      <c r="CO35" s="383"/>
      <c r="CP35" s="383"/>
      <c r="CQ35" s="384"/>
      <c r="CR35" s="363">
        <v>3864602</v>
      </c>
      <c r="CS35" s="402"/>
      <c r="CT35" s="402"/>
      <c r="CU35" s="402"/>
      <c r="CV35" s="402"/>
      <c r="CW35" s="402"/>
      <c r="CX35" s="402"/>
      <c r="CY35" s="403"/>
      <c r="CZ35" s="373">
        <v>0.5</v>
      </c>
      <c r="DA35" s="404"/>
      <c r="DB35" s="404"/>
      <c r="DC35" s="405"/>
      <c r="DD35" s="380">
        <v>3313825</v>
      </c>
      <c r="DE35" s="402"/>
      <c r="DF35" s="402"/>
      <c r="DG35" s="402"/>
      <c r="DH35" s="402"/>
      <c r="DI35" s="402"/>
      <c r="DJ35" s="402"/>
      <c r="DK35" s="403"/>
      <c r="DL35" s="380">
        <v>3276438</v>
      </c>
      <c r="DM35" s="402"/>
      <c r="DN35" s="402"/>
      <c r="DO35" s="402"/>
      <c r="DP35" s="402"/>
      <c r="DQ35" s="402"/>
      <c r="DR35" s="402"/>
      <c r="DS35" s="402"/>
      <c r="DT35" s="402"/>
      <c r="DU35" s="402"/>
      <c r="DV35" s="403"/>
      <c r="DW35" s="373">
        <v>1</v>
      </c>
      <c r="DX35" s="404"/>
      <c r="DY35" s="404"/>
      <c r="DZ35" s="404"/>
      <c r="EA35" s="404"/>
      <c r="EB35" s="404"/>
      <c r="EC35" s="406"/>
    </row>
    <row r="36" spans="2:133" ht="11.25" customHeight="1" x14ac:dyDescent="0.15">
      <c r="B36" s="370" t="s">
        <v>266</v>
      </c>
      <c r="C36" s="371"/>
      <c r="D36" s="371"/>
      <c r="E36" s="371"/>
      <c r="F36" s="371"/>
      <c r="G36" s="371"/>
      <c r="H36" s="371"/>
      <c r="I36" s="371"/>
      <c r="J36" s="371"/>
      <c r="K36" s="371"/>
      <c r="L36" s="371"/>
      <c r="M36" s="371"/>
      <c r="N36" s="371"/>
      <c r="O36" s="371"/>
      <c r="P36" s="371"/>
      <c r="Q36" s="372"/>
      <c r="R36" s="363">
        <v>1838869</v>
      </c>
      <c r="S36" s="364"/>
      <c r="T36" s="364"/>
      <c r="U36" s="364"/>
      <c r="V36" s="364"/>
      <c r="W36" s="364"/>
      <c r="X36" s="364"/>
      <c r="Y36" s="365"/>
      <c r="Z36" s="366">
        <v>0.2</v>
      </c>
      <c r="AA36" s="366"/>
      <c r="AB36" s="366"/>
      <c r="AC36" s="366"/>
      <c r="AD36" s="367" t="s">
        <v>67</v>
      </c>
      <c r="AE36" s="367"/>
      <c r="AF36" s="367"/>
      <c r="AG36" s="367"/>
      <c r="AH36" s="367"/>
      <c r="AI36" s="367"/>
      <c r="AJ36" s="367"/>
      <c r="AK36" s="367"/>
      <c r="AL36" s="373" t="s">
        <v>172</v>
      </c>
      <c r="AM36" s="374"/>
      <c r="AN36" s="374"/>
      <c r="AO36" s="375"/>
      <c r="AP36" s="445"/>
      <c r="AQ36" s="446" t="s">
        <v>267</v>
      </c>
      <c r="AR36" s="447"/>
      <c r="AS36" s="447"/>
      <c r="AT36" s="447"/>
      <c r="AU36" s="447"/>
      <c r="AV36" s="447"/>
      <c r="AW36" s="447"/>
      <c r="AX36" s="447"/>
      <c r="AY36" s="448"/>
      <c r="AZ36" s="355">
        <v>63214883</v>
      </c>
      <c r="BA36" s="356"/>
      <c r="BB36" s="356"/>
      <c r="BC36" s="356"/>
      <c r="BD36" s="356"/>
      <c r="BE36" s="356"/>
      <c r="BF36" s="449"/>
      <c r="BG36" s="376" t="s">
        <v>268</v>
      </c>
      <c r="BH36" s="377"/>
      <c r="BI36" s="377"/>
      <c r="BJ36" s="377"/>
      <c r="BK36" s="377"/>
      <c r="BL36" s="377"/>
      <c r="BM36" s="377"/>
      <c r="BN36" s="377"/>
      <c r="BO36" s="377"/>
      <c r="BP36" s="377"/>
      <c r="BQ36" s="377"/>
      <c r="BR36" s="377"/>
      <c r="BS36" s="377"/>
      <c r="BT36" s="377"/>
      <c r="BU36" s="378"/>
      <c r="BV36" s="355">
        <v>1098986</v>
      </c>
      <c r="BW36" s="356"/>
      <c r="BX36" s="356"/>
      <c r="BY36" s="356"/>
      <c r="BZ36" s="356"/>
      <c r="CA36" s="356"/>
      <c r="CB36" s="449"/>
      <c r="CD36" s="382" t="s">
        <v>269</v>
      </c>
      <c r="CE36" s="383"/>
      <c r="CF36" s="383"/>
      <c r="CG36" s="383"/>
      <c r="CH36" s="383"/>
      <c r="CI36" s="383"/>
      <c r="CJ36" s="383"/>
      <c r="CK36" s="383"/>
      <c r="CL36" s="383"/>
      <c r="CM36" s="383"/>
      <c r="CN36" s="383"/>
      <c r="CO36" s="383"/>
      <c r="CP36" s="383"/>
      <c r="CQ36" s="384"/>
      <c r="CR36" s="363">
        <v>173066844</v>
      </c>
      <c r="CS36" s="364"/>
      <c r="CT36" s="364"/>
      <c r="CU36" s="364"/>
      <c r="CV36" s="364"/>
      <c r="CW36" s="364"/>
      <c r="CX36" s="364"/>
      <c r="CY36" s="365"/>
      <c r="CZ36" s="373">
        <v>22.2</v>
      </c>
      <c r="DA36" s="404"/>
      <c r="DB36" s="404"/>
      <c r="DC36" s="405"/>
      <c r="DD36" s="380">
        <v>47572008</v>
      </c>
      <c r="DE36" s="364"/>
      <c r="DF36" s="364"/>
      <c r="DG36" s="364"/>
      <c r="DH36" s="364"/>
      <c r="DI36" s="364"/>
      <c r="DJ36" s="364"/>
      <c r="DK36" s="365"/>
      <c r="DL36" s="380">
        <v>34832412</v>
      </c>
      <c r="DM36" s="364"/>
      <c r="DN36" s="364"/>
      <c r="DO36" s="364"/>
      <c r="DP36" s="364"/>
      <c r="DQ36" s="364"/>
      <c r="DR36" s="364"/>
      <c r="DS36" s="364"/>
      <c r="DT36" s="364"/>
      <c r="DU36" s="364"/>
      <c r="DV36" s="365"/>
      <c r="DW36" s="373">
        <v>10.199999999999999</v>
      </c>
      <c r="DX36" s="404"/>
      <c r="DY36" s="404"/>
      <c r="DZ36" s="404"/>
      <c r="EA36" s="404"/>
      <c r="EB36" s="404"/>
      <c r="EC36" s="406"/>
    </row>
    <row r="37" spans="2:133" ht="11.25" customHeight="1" x14ac:dyDescent="0.15">
      <c r="B37" s="370" t="s">
        <v>270</v>
      </c>
      <c r="C37" s="371"/>
      <c r="D37" s="371"/>
      <c r="E37" s="371"/>
      <c r="F37" s="371"/>
      <c r="G37" s="371"/>
      <c r="H37" s="371"/>
      <c r="I37" s="371"/>
      <c r="J37" s="371"/>
      <c r="K37" s="371"/>
      <c r="L37" s="371"/>
      <c r="M37" s="371"/>
      <c r="N37" s="371"/>
      <c r="O37" s="371"/>
      <c r="P37" s="371"/>
      <c r="Q37" s="372"/>
      <c r="R37" s="363">
        <v>4235378</v>
      </c>
      <c r="S37" s="364"/>
      <c r="T37" s="364"/>
      <c r="U37" s="364"/>
      <c r="V37" s="364"/>
      <c r="W37" s="364"/>
      <c r="X37" s="364"/>
      <c r="Y37" s="365"/>
      <c r="Z37" s="366">
        <v>0.5</v>
      </c>
      <c r="AA37" s="366"/>
      <c r="AB37" s="366"/>
      <c r="AC37" s="366"/>
      <c r="AD37" s="367" t="s">
        <v>172</v>
      </c>
      <c r="AE37" s="367"/>
      <c r="AF37" s="367"/>
      <c r="AG37" s="367"/>
      <c r="AH37" s="367"/>
      <c r="AI37" s="367"/>
      <c r="AJ37" s="367"/>
      <c r="AK37" s="367"/>
      <c r="AL37" s="373" t="s">
        <v>67</v>
      </c>
      <c r="AM37" s="374"/>
      <c r="AN37" s="374"/>
      <c r="AO37" s="375"/>
      <c r="AQ37" s="450" t="s">
        <v>271</v>
      </c>
      <c r="AR37" s="451"/>
      <c r="AS37" s="451"/>
      <c r="AT37" s="451"/>
      <c r="AU37" s="451"/>
      <c r="AV37" s="451"/>
      <c r="AW37" s="451"/>
      <c r="AX37" s="451"/>
      <c r="AY37" s="452"/>
      <c r="AZ37" s="363">
        <v>19107161</v>
      </c>
      <c r="BA37" s="364"/>
      <c r="BB37" s="364"/>
      <c r="BC37" s="364"/>
      <c r="BD37" s="402"/>
      <c r="BE37" s="402"/>
      <c r="BF37" s="432"/>
      <c r="BG37" s="382" t="s">
        <v>272</v>
      </c>
      <c r="BH37" s="383"/>
      <c r="BI37" s="383"/>
      <c r="BJ37" s="383"/>
      <c r="BK37" s="383"/>
      <c r="BL37" s="383"/>
      <c r="BM37" s="383"/>
      <c r="BN37" s="383"/>
      <c r="BO37" s="383"/>
      <c r="BP37" s="383"/>
      <c r="BQ37" s="383"/>
      <c r="BR37" s="383"/>
      <c r="BS37" s="383"/>
      <c r="BT37" s="383"/>
      <c r="BU37" s="384"/>
      <c r="BV37" s="363">
        <v>577713</v>
      </c>
      <c r="BW37" s="364"/>
      <c r="BX37" s="364"/>
      <c r="BY37" s="364"/>
      <c r="BZ37" s="364"/>
      <c r="CA37" s="364"/>
      <c r="CB37" s="381"/>
      <c r="CD37" s="382" t="s">
        <v>273</v>
      </c>
      <c r="CE37" s="383"/>
      <c r="CF37" s="383"/>
      <c r="CG37" s="383"/>
      <c r="CH37" s="383"/>
      <c r="CI37" s="383"/>
      <c r="CJ37" s="383"/>
      <c r="CK37" s="383"/>
      <c r="CL37" s="383"/>
      <c r="CM37" s="383"/>
      <c r="CN37" s="383"/>
      <c r="CO37" s="383"/>
      <c r="CP37" s="383"/>
      <c r="CQ37" s="384"/>
      <c r="CR37" s="363">
        <v>430884</v>
      </c>
      <c r="CS37" s="402"/>
      <c r="CT37" s="402"/>
      <c r="CU37" s="402"/>
      <c r="CV37" s="402"/>
      <c r="CW37" s="402"/>
      <c r="CX37" s="402"/>
      <c r="CY37" s="403"/>
      <c r="CZ37" s="373">
        <v>0.1</v>
      </c>
      <c r="DA37" s="404"/>
      <c r="DB37" s="404"/>
      <c r="DC37" s="405"/>
      <c r="DD37" s="380">
        <v>429604</v>
      </c>
      <c r="DE37" s="402"/>
      <c r="DF37" s="402"/>
      <c r="DG37" s="402"/>
      <c r="DH37" s="402"/>
      <c r="DI37" s="402"/>
      <c r="DJ37" s="402"/>
      <c r="DK37" s="403"/>
      <c r="DL37" s="380">
        <v>389418</v>
      </c>
      <c r="DM37" s="402"/>
      <c r="DN37" s="402"/>
      <c r="DO37" s="402"/>
      <c r="DP37" s="402"/>
      <c r="DQ37" s="402"/>
      <c r="DR37" s="402"/>
      <c r="DS37" s="402"/>
      <c r="DT37" s="402"/>
      <c r="DU37" s="402"/>
      <c r="DV37" s="403"/>
      <c r="DW37" s="373">
        <v>0.1</v>
      </c>
      <c r="DX37" s="404"/>
      <c r="DY37" s="404"/>
      <c r="DZ37" s="404"/>
      <c r="EA37" s="404"/>
      <c r="EB37" s="404"/>
      <c r="EC37" s="406"/>
    </row>
    <row r="38" spans="2:133" ht="11.25" customHeight="1" x14ac:dyDescent="0.15">
      <c r="B38" s="370" t="s">
        <v>274</v>
      </c>
      <c r="C38" s="371"/>
      <c r="D38" s="371"/>
      <c r="E38" s="371"/>
      <c r="F38" s="371"/>
      <c r="G38" s="371"/>
      <c r="H38" s="371"/>
      <c r="I38" s="371"/>
      <c r="J38" s="371"/>
      <c r="K38" s="371"/>
      <c r="L38" s="371"/>
      <c r="M38" s="371"/>
      <c r="N38" s="371"/>
      <c r="O38" s="371"/>
      <c r="P38" s="371"/>
      <c r="Q38" s="372"/>
      <c r="R38" s="363">
        <v>38301902</v>
      </c>
      <c r="S38" s="364"/>
      <c r="T38" s="364"/>
      <c r="U38" s="364"/>
      <c r="V38" s="364"/>
      <c r="W38" s="364"/>
      <c r="X38" s="364"/>
      <c r="Y38" s="365"/>
      <c r="Z38" s="366">
        <v>4.9000000000000004</v>
      </c>
      <c r="AA38" s="366"/>
      <c r="AB38" s="366"/>
      <c r="AC38" s="366"/>
      <c r="AD38" s="367">
        <v>73737</v>
      </c>
      <c r="AE38" s="367"/>
      <c r="AF38" s="367"/>
      <c r="AG38" s="367"/>
      <c r="AH38" s="367"/>
      <c r="AI38" s="367"/>
      <c r="AJ38" s="367"/>
      <c r="AK38" s="367"/>
      <c r="AL38" s="373">
        <v>0</v>
      </c>
      <c r="AM38" s="374"/>
      <c r="AN38" s="374"/>
      <c r="AO38" s="375"/>
      <c r="AQ38" s="450" t="s">
        <v>275</v>
      </c>
      <c r="AR38" s="451"/>
      <c r="AS38" s="451"/>
      <c r="AT38" s="451"/>
      <c r="AU38" s="451"/>
      <c r="AV38" s="451"/>
      <c r="AW38" s="451"/>
      <c r="AX38" s="451"/>
      <c r="AY38" s="452"/>
      <c r="AZ38" s="363">
        <v>4970258</v>
      </c>
      <c r="BA38" s="364"/>
      <c r="BB38" s="364"/>
      <c r="BC38" s="364"/>
      <c r="BD38" s="402"/>
      <c r="BE38" s="402"/>
      <c r="BF38" s="432"/>
      <c r="BG38" s="382" t="s">
        <v>276</v>
      </c>
      <c r="BH38" s="383"/>
      <c r="BI38" s="383"/>
      <c r="BJ38" s="383"/>
      <c r="BK38" s="383"/>
      <c r="BL38" s="383"/>
      <c r="BM38" s="383"/>
      <c r="BN38" s="383"/>
      <c r="BO38" s="383"/>
      <c r="BP38" s="383"/>
      <c r="BQ38" s="383"/>
      <c r="BR38" s="383"/>
      <c r="BS38" s="383"/>
      <c r="BT38" s="383"/>
      <c r="BU38" s="384"/>
      <c r="BV38" s="363">
        <v>141371</v>
      </c>
      <c r="BW38" s="364"/>
      <c r="BX38" s="364"/>
      <c r="BY38" s="364"/>
      <c r="BZ38" s="364"/>
      <c r="CA38" s="364"/>
      <c r="CB38" s="381"/>
      <c r="CD38" s="382" t="s">
        <v>277</v>
      </c>
      <c r="CE38" s="383"/>
      <c r="CF38" s="383"/>
      <c r="CG38" s="383"/>
      <c r="CH38" s="383"/>
      <c r="CI38" s="383"/>
      <c r="CJ38" s="383"/>
      <c r="CK38" s="383"/>
      <c r="CL38" s="383"/>
      <c r="CM38" s="383"/>
      <c r="CN38" s="383"/>
      <c r="CO38" s="383"/>
      <c r="CP38" s="383"/>
      <c r="CQ38" s="384"/>
      <c r="CR38" s="363">
        <v>38744377</v>
      </c>
      <c r="CS38" s="364"/>
      <c r="CT38" s="364"/>
      <c r="CU38" s="364"/>
      <c r="CV38" s="364"/>
      <c r="CW38" s="364"/>
      <c r="CX38" s="364"/>
      <c r="CY38" s="365"/>
      <c r="CZ38" s="373">
        <v>5</v>
      </c>
      <c r="DA38" s="404"/>
      <c r="DB38" s="404"/>
      <c r="DC38" s="405"/>
      <c r="DD38" s="380">
        <v>31503295</v>
      </c>
      <c r="DE38" s="364"/>
      <c r="DF38" s="364"/>
      <c r="DG38" s="364"/>
      <c r="DH38" s="364"/>
      <c r="DI38" s="364"/>
      <c r="DJ38" s="364"/>
      <c r="DK38" s="365"/>
      <c r="DL38" s="380">
        <v>25843022</v>
      </c>
      <c r="DM38" s="364"/>
      <c r="DN38" s="364"/>
      <c r="DO38" s="364"/>
      <c r="DP38" s="364"/>
      <c r="DQ38" s="364"/>
      <c r="DR38" s="364"/>
      <c r="DS38" s="364"/>
      <c r="DT38" s="364"/>
      <c r="DU38" s="364"/>
      <c r="DV38" s="365"/>
      <c r="DW38" s="373">
        <v>7.5</v>
      </c>
      <c r="DX38" s="404"/>
      <c r="DY38" s="404"/>
      <c r="DZ38" s="404"/>
      <c r="EA38" s="404"/>
      <c r="EB38" s="404"/>
      <c r="EC38" s="406"/>
    </row>
    <row r="39" spans="2:133" ht="11.25" customHeight="1" x14ac:dyDescent="0.15">
      <c r="B39" s="370" t="s">
        <v>278</v>
      </c>
      <c r="C39" s="371"/>
      <c r="D39" s="371"/>
      <c r="E39" s="371"/>
      <c r="F39" s="371"/>
      <c r="G39" s="371"/>
      <c r="H39" s="371"/>
      <c r="I39" s="371"/>
      <c r="J39" s="371"/>
      <c r="K39" s="371"/>
      <c r="L39" s="371"/>
      <c r="M39" s="371"/>
      <c r="N39" s="371"/>
      <c r="O39" s="371"/>
      <c r="P39" s="371"/>
      <c r="Q39" s="372"/>
      <c r="R39" s="363">
        <v>94346550</v>
      </c>
      <c r="S39" s="364"/>
      <c r="T39" s="364"/>
      <c r="U39" s="364"/>
      <c r="V39" s="364"/>
      <c r="W39" s="364"/>
      <c r="X39" s="364"/>
      <c r="Y39" s="365"/>
      <c r="Z39" s="366">
        <v>12</v>
      </c>
      <c r="AA39" s="366"/>
      <c r="AB39" s="366"/>
      <c r="AC39" s="366"/>
      <c r="AD39" s="367" t="s">
        <v>67</v>
      </c>
      <c r="AE39" s="367"/>
      <c r="AF39" s="367"/>
      <c r="AG39" s="367"/>
      <c r="AH39" s="367"/>
      <c r="AI39" s="367"/>
      <c r="AJ39" s="367"/>
      <c r="AK39" s="367"/>
      <c r="AL39" s="373" t="s">
        <v>67</v>
      </c>
      <c r="AM39" s="374"/>
      <c r="AN39" s="374"/>
      <c r="AO39" s="375"/>
      <c r="AQ39" s="450" t="s">
        <v>279</v>
      </c>
      <c r="AR39" s="451"/>
      <c r="AS39" s="451"/>
      <c r="AT39" s="451"/>
      <c r="AU39" s="451"/>
      <c r="AV39" s="451"/>
      <c r="AW39" s="451"/>
      <c r="AX39" s="451"/>
      <c r="AY39" s="452"/>
      <c r="AZ39" s="363">
        <v>1006266</v>
      </c>
      <c r="BA39" s="364"/>
      <c r="BB39" s="364"/>
      <c r="BC39" s="364"/>
      <c r="BD39" s="402"/>
      <c r="BE39" s="402"/>
      <c r="BF39" s="432"/>
      <c r="BG39" s="382" t="s">
        <v>280</v>
      </c>
      <c r="BH39" s="383"/>
      <c r="BI39" s="383"/>
      <c r="BJ39" s="383"/>
      <c r="BK39" s="383"/>
      <c r="BL39" s="383"/>
      <c r="BM39" s="383"/>
      <c r="BN39" s="383"/>
      <c r="BO39" s="383"/>
      <c r="BP39" s="383"/>
      <c r="BQ39" s="383"/>
      <c r="BR39" s="383"/>
      <c r="BS39" s="383"/>
      <c r="BT39" s="383"/>
      <c r="BU39" s="384"/>
      <c r="BV39" s="363">
        <v>211601</v>
      </c>
      <c r="BW39" s="364"/>
      <c r="BX39" s="364"/>
      <c r="BY39" s="364"/>
      <c r="BZ39" s="364"/>
      <c r="CA39" s="364"/>
      <c r="CB39" s="381"/>
      <c r="CD39" s="382" t="s">
        <v>281</v>
      </c>
      <c r="CE39" s="383"/>
      <c r="CF39" s="383"/>
      <c r="CG39" s="383"/>
      <c r="CH39" s="383"/>
      <c r="CI39" s="383"/>
      <c r="CJ39" s="383"/>
      <c r="CK39" s="383"/>
      <c r="CL39" s="383"/>
      <c r="CM39" s="383"/>
      <c r="CN39" s="383"/>
      <c r="CO39" s="383"/>
      <c r="CP39" s="383"/>
      <c r="CQ39" s="384"/>
      <c r="CR39" s="363">
        <v>3000394</v>
      </c>
      <c r="CS39" s="402"/>
      <c r="CT39" s="402"/>
      <c r="CU39" s="402"/>
      <c r="CV39" s="402"/>
      <c r="CW39" s="402"/>
      <c r="CX39" s="402"/>
      <c r="CY39" s="403"/>
      <c r="CZ39" s="373">
        <v>0.4</v>
      </c>
      <c r="DA39" s="404"/>
      <c r="DB39" s="404"/>
      <c r="DC39" s="405"/>
      <c r="DD39" s="380">
        <v>1072395</v>
      </c>
      <c r="DE39" s="402"/>
      <c r="DF39" s="402"/>
      <c r="DG39" s="402"/>
      <c r="DH39" s="402"/>
      <c r="DI39" s="402"/>
      <c r="DJ39" s="402"/>
      <c r="DK39" s="403"/>
      <c r="DL39" s="380" t="s">
        <v>172</v>
      </c>
      <c r="DM39" s="402"/>
      <c r="DN39" s="402"/>
      <c r="DO39" s="402"/>
      <c r="DP39" s="402"/>
      <c r="DQ39" s="402"/>
      <c r="DR39" s="402"/>
      <c r="DS39" s="402"/>
      <c r="DT39" s="402"/>
      <c r="DU39" s="402"/>
      <c r="DV39" s="403"/>
      <c r="DW39" s="373" t="s">
        <v>67</v>
      </c>
      <c r="DX39" s="404"/>
      <c r="DY39" s="404"/>
      <c r="DZ39" s="404"/>
      <c r="EA39" s="404"/>
      <c r="EB39" s="404"/>
      <c r="EC39" s="406"/>
    </row>
    <row r="40" spans="2:133" ht="11.25" customHeight="1" x14ac:dyDescent="0.15">
      <c r="B40" s="370" t="s">
        <v>282</v>
      </c>
      <c r="C40" s="371"/>
      <c r="D40" s="371"/>
      <c r="E40" s="371"/>
      <c r="F40" s="371"/>
      <c r="G40" s="371"/>
      <c r="H40" s="371"/>
      <c r="I40" s="371"/>
      <c r="J40" s="371"/>
      <c r="K40" s="371"/>
      <c r="L40" s="371"/>
      <c r="M40" s="371"/>
      <c r="N40" s="371"/>
      <c r="O40" s="371"/>
      <c r="P40" s="371"/>
      <c r="Q40" s="372"/>
      <c r="R40" s="363">
        <v>2618400</v>
      </c>
      <c r="S40" s="364"/>
      <c r="T40" s="364"/>
      <c r="U40" s="364"/>
      <c r="V40" s="364"/>
      <c r="W40" s="364"/>
      <c r="X40" s="364"/>
      <c r="Y40" s="365"/>
      <c r="Z40" s="366">
        <v>0.3</v>
      </c>
      <c r="AA40" s="366"/>
      <c r="AB40" s="366"/>
      <c r="AC40" s="366"/>
      <c r="AD40" s="367" t="s">
        <v>195</v>
      </c>
      <c r="AE40" s="367"/>
      <c r="AF40" s="367"/>
      <c r="AG40" s="367"/>
      <c r="AH40" s="367"/>
      <c r="AI40" s="367"/>
      <c r="AJ40" s="367"/>
      <c r="AK40" s="367"/>
      <c r="AL40" s="373" t="s">
        <v>172</v>
      </c>
      <c r="AM40" s="374"/>
      <c r="AN40" s="374"/>
      <c r="AO40" s="375"/>
      <c r="AQ40" s="450" t="s">
        <v>283</v>
      </c>
      <c r="AR40" s="451"/>
      <c r="AS40" s="451"/>
      <c r="AT40" s="451"/>
      <c r="AU40" s="451"/>
      <c r="AV40" s="451"/>
      <c r="AW40" s="451"/>
      <c r="AX40" s="451"/>
      <c r="AY40" s="452"/>
      <c r="AZ40" s="363">
        <v>657844</v>
      </c>
      <c r="BA40" s="364"/>
      <c r="BB40" s="364"/>
      <c r="BC40" s="364"/>
      <c r="BD40" s="402"/>
      <c r="BE40" s="402"/>
      <c r="BF40" s="432"/>
      <c r="BG40" s="453" t="s">
        <v>284</v>
      </c>
      <c r="BH40" s="454"/>
      <c r="BI40" s="454"/>
      <c r="BJ40" s="454"/>
      <c r="BK40" s="454"/>
      <c r="BL40" s="455"/>
      <c r="BM40" s="383" t="s">
        <v>285</v>
      </c>
      <c r="BN40" s="383"/>
      <c r="BO40" s="383"/>
      <c r="BP40" s="383"/>
      <c r="BQ40" s="383"/>
      <c r="BR40" s="383"/>
      <c r="BS40" s="383"/>
      <c r="BT40" s="383"/>
      <c r="BU40" s="384"/>
      <c r="BV40" s="363">
        <v>103</v>
      </c>
      <c r="BW40" s="364"/>
      <c r="BX40" s="364"/>
      <c r="BY40" s="364"/>
      <c r="BZ40" s="364"/>
      <c r="CA40" s="364"/>
      <c r="CB40" s="381"/>
      <c r="CD40" s="382" t="s">
        <v>286</v>
      </c>
      <c r="CE40" s="383"/>
      <c r="CF40" s="383"/>
      <c r="CG40" s="383"/>
      <c r="CH40" s="383"/>
      <c r="CI40" s="383"/>
      <c r="CJ40" s="383"/>
      <c r="CK40" s="383"/>
      <c r="CL40" s="383"/>
      <c r="CM40" s="383"/>
      <c r="CN40" s="383"/>
      <c r="CO40" s="383"/>
      <c r="CP40" s="383"/>
      <c r="CQ40" s="384"/>
      <c r="CR40" s="363">
        <v>44180843</v>
      </c>
      <c r="CS40" s="364"/>
      <c r="CT40" s="364"/>
      <c r="CU40" s="364"/>
      <c r="CV40" s="364"/>
      <c r="CW40" s="364"/>
      <c r="CX40" s="364"/>
      <c r="CY40" s="365"/>
      <c r="CZ40" s="373">
        <v>5.7</v>
      </c>
      <c r="DA40" s="404"/>
      <c r="DB40" s="404"/>
      <c r="DC40" s="405"/>
      <c r="DD40" s="380">
        <v>3506658</v>
      </c>
      <c r="DE40" s="364"/>
      <c r="DF40" s="364"/>
      <c r="DG40" s="364"/>
      <c r="DH40" s="364"/>
      <c r="DI40" s="364"/>
      <c r="DJ40" s="364"/>
      <c r="DK40" s="365"/>
      <c r="DL40" s="380">
        <v>11154</v>
      </c>
      <c r="DM40" s="364"/>
      <c r="DN40" s="364"/>
      <c r="DO40" s="364"/>
      <c r="DP40" s="364"/>
      <c r="DQ40" s="364"/>
      <c r="DR40" s="364"/>
      <c r="DS40" s="364"/>
      <c r="DT40" s="364"/>
      <c r="DU40" s="364"/>
      <c r="DV40" s="365"/>
      <c r="DW40" s="373">
        <v>0</v>
      </c>
      <c r="DX40" s="404"/>
      <c r="DY40" s="404"/>
      <c r="DZ40" s="404"/>
      <c r="EA40" s="404"/>
      <c r="EB40" s="404"/>
      <c r="EC40" s="406"/>
    </row>
    <row r="41" spans="2:133" ht="11.25" customHeight="1" x14ac:dyDescent="0.15">
      <c r="B41" s="370" t="s">
        <v>287</v>
      </c>
      <c r="C41" s="371"/>
      <c r="D41" s="371"/>
      <c r="E41" s="371"/>
      <c r="F41" s="371"/>
      <c r="G41" s="371"/>
      <c r="H41" s="371"/>
      <c r="I41" s="371"/>
      <c r="J41" s="371"/>
      <c r="K41" s="371"/>
      <c r="L41" s="371"/>
      <c r="M41" s="371"/>
      <c r="N41" s="371"/>
      <c r="O41" s="371"/>
      <c r="P41" s="371"/>
      <c r="Q41" s="372"/>
      <c r="R41" s="363">
        <v>3189300</v>
      </c>
      <c r="S41" s="364"/>
      <c r="T41" s="364"/>
      <c r="U41" s="364"/>
      <c r="V41" s="364"/>
      <c r="W41" s="364"/>
      <c r="X41" s="364"/>
      <c r="Y41" s="365"/>
      <c r="Z41" s="366">
        <v>0.4</v>
      </c>
      <c r="AA41" s="366"/>
      <c r="AB41" s="366"/>
      <c r="AC41" s="366"/>
      <c r="AD41" s="367" t="s">
        <v>172</v>
      </c>
      <c r="AE41" s="367"/>
      <c r="AF41" s="367"/>
      <c r="AG41" s="367"/>
      <c r="AH41" s="367"/>
      <c r="AI41" s="367"/>
      <c r="AJ41" s="367"/>
      <c r="AK41" s="367"/>
      <c r="AL41" s="373" t="s">
        <v>172</v>
      </c>
      <c r="AM41" s="374"/>
      <c r="AN41" s="374"/>
      <c r="AO41" s="375"/>
      <c r="AQ41" s="450" t="s">
        <v>288</v>
      </c>
      <c r="AR41" s="451"/>
      <c r="AS41" s="451"/>
      <c r="AT41" s="451"/>
      <c r="AU41" s="451"/>
      <c r="AV41" s="451"/>
      <c r="AW41" s="451"/>
      <c r="AX41" s="451"/>
      <c r="AY41" s="452"/>
      <c r="AZ41" s="363">
        <v>7642082</v>
      </c>
      <c r="BA41" s="364"/>
      <c r="BB41" s="364"/>
      <c r="BC41" s="364"/>
      <c r="BD41" s="402"/>
      <c r="BE41" s="402"/>
      <c r="BF41" s="432"/>
      <c r="BG41" s="453"/>
      <c r="BH41" s="454"/>
      <c r="BI41" s="454"/>
      <c r="BJ41" s="454"/>
      <c r="BK41" s="454"/>
      <c r="BL41" s="455"/>
      <c r="BM41" s="383" t="s">
        <v>289</v>
      </c>
      <c r="BN41" s="383"/>
      <c r="BO41" s="383"/>
      <c r="BP41" s="383"/>
      <c r="BQ41" s="383"/>
      <c r="BR41" s="383"/>
      <c r="BS41" s="383"/>
      <c r="BT41" s="383"/>
      <c r="BU41" s="384"/>
      <c r="BV41" s="363">
        <v>2</v>
      </c>
      <c r="BW41" s="364"/>
      <c r="BX41" s="364"/>
      <c r="BY41" s="364"/>
      <c r="BZ41" s="364"/>
      <c r="CA41" s="364"/>
      <c r="CB41" s="381"/>
      <c r="CD41" s="382" t="s">
        <v>290</v>
      </c>
      <c r="CE41" s="383"/>
      <c r="CF41" s="383"/>
      <c r="CG41" s="383"/>
      <c r="CH41" s="383"/>
      <c r="CI41" s="383"/>
      <c r="CJ41" s="383"/>
      <c r="CK41" s="383"/>
      <c r="CL41" s="383"/>
      <c r="CM41" s="383"/>
      <c r="CN41" s="383"/>
      <c r="CO41" s="383"/>
      <c r="CP41" s="383"/>
      <c r="CQ41" s="384"/>
      <c r="CR41" s="363" t="s">
        <v>195</v>
      </c>
      <c r="CS41" s="402"/>
      <c r="CT41" s="402"/>
      <c r="CU41" s="402"/>
      <c r="CV41" s="402"/>
      <c r="CW41" s="402"/>
      <c r="CX41" s="402"/>
      <c r="CY41" s="403"/>
      <c r="CZ41" s="373" t="s">
        <v>172</v>
      </c>
      <c r="DA41" s="404"/>
      <c r="DB41" s="404"/>
      <c r="DC41" s="405"/>
      <c r="DD41" s="380" t="s">
        <v>67</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x14ac:dyDescent="0.15">
      <c r="B42" s="370" t="s">
        <v>291</v>
      </c>
      <c r="C42" s="371"/>
      <c r="D42" s="371"/>
      <c r="E42" s="371"/>
      <c r="F42" s="371"/>
      <c r="G42" s="371"/>
      <c r="H42" s="371"/>
      <c r="I42" s="371"/>
      <c r="J42" s="371"/>
      <c r="K42" s="371"/>
      <c r="L42" s="371"/>
      <c r="M42" s="371"/>
      <c r="N42" s="371"/>
      <c r="O42" s="371"/>
      <c r="P42" s="371"/>
      <c r="Q42" s="372"/>
      <c r="R42" s="363">
        <v>28665400</v>
      </c>
      <c r="S42" s="364"/>
      <c r="T42" s="364"/>
      <c r="U42" s="364"/>
      <c r="V42" s="364"/>
      <c r="W42" s="364"/>
      <c r="X42" s="364"/>
      <c r="Y42" s="365"/>
      <c r="Z42" s="366">
        <v>3.7</v>
      </c>
      <c r="AA42" s="366"/>
      <c r="AB42" s="366"/>
      <c r="AC42" s="366"/>
      <c r="AD42" s="367" t="s">
        <v>172</v>
      </c>
      <c r="AE42" s="367"/>
      <c r="AF42" s="367"/>
      <c r="AG42" s="367"/>
      <c r="AH42" s="367"/>
      <c r="AI42" s="367"/>
      <c r="AJ42" s="367"/>
      <c r="AK42" s="367"/>
      <c r="AL42" s="373" t="s">
        <v>172</v>
      </c>
      <c r="AM42" s="374"/>
      <c r="AN42" s="374"/>
      <c r="AO42" s="375"/>
      <c r="AQ42" s="462" t="s">
        <v>292</v>
      </c>
      <c r="AR42" s="463"/>
      <c r="AS42" s="463"/>
      <c r="AT42" s="463"/>
      <c r="AU42" s="463"/>
      <c r="AV42" s="463"/>
      <c r="AW42" s="463"/>
      <c r="AX42" s="463"/>
      <c r="AY42" s="464"/>
      <c r="AZ42" s="465">
        <v>29831272</v>
      </c>
      <c r="BA42" s="466"/>
      <c r="BB42" s="466"/>
      <c r="BC42" s="466"/>
      <c r="BD42" s="440"/>
      <c r="BE42" s="440"/>
      <c r="BF42" s="442"/>
      <c r="BG42" s="467"/>
      <c r="BH42" s="468"/>
      <c r="BI42" s="468"/>
      <c r="BJ42" s="468"/>
      <c r="BK42" s="468"/>
      <c r="BL42" s="469"/>
      <c r="BM42" s="390" t="s">
        <v>293</v>
      </c>
      <c r="BN42" s="390"/>
      <c r="BO42" s="390"/>
      <c r="BP42" s="390"/>
      <c r="BQ42" s="390"/>
      <c r="BR42" s="390"/>
      <c r="BS42" s="390"/>
      <c r="BT42" s="390"/>
      <c r="BU42" s="391"/>
      <c r="BV42" s="465">
        <v>357</v>
      </c>
      <c r="BW42" s="466"/>
      <c r="BX42" s="466"/>
      <c r="BY42" s="466"/>
      <c r="BZ42" s="466"/>
      <c r="CA42" s="466"/>
      <c r="CB42" s="470"/>
      <c r="CD42" s="370" t="s">
        <v>294</v>
      </c>
      <c r="CE42" s="371"/>
      <c r="CF42" s="371"/>
      <c r="CG42" s="371"/>
      <c r="CH42" s="371"/>
      <c r="CI42" s="371"/>
      <c r="CJ42" s="371"/>
      <c r="CK42" s="371"/>
      <c r="CL42" s="371"/>
      <c r="CM42" s="371"/>
      <c r="CN42" s="371"/>
      <c r="CO42" s="371"/>
      <c r="CP42" s="371"/>
      <c r="CQ42" s="372"/>
      <c r="CR42" s="363">
        <v>73548082</v>
      </c>
      <c r="CS42" s="364"/>
      <c r="CT42" s="364"/>
      <c r="CU42" s="364"/>
      <c r="CV42" s="364"/>
      <c r="CW42" s="364"/>
      <c r="CX42" s="364"/>
      <c r="CY42" s="365"/>
      <c r="CZ42" s="373">
        <v>9.5</v>
      </c>
      <c r="DA42" s="374"/>
      <c r="DB42" s="374"/>
      <c r="DC42" s="385"/>
      <c r="DD42" s="380">
        <v>9262099</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x14ac:dyDescent="0.15">
      <c r="B43" s="408" t="s">
        <v>295</v>
      </c>
      <c r="C43" s="409"/>
      <c r="D43" s="409"/>
      <c r="E43" s="409"/>
      <c r="F43" s="409"/>
      <c r="G43" s="409"/>
      <c r="H43" s="409"/>
      <c r="I43" s="409"/>
      <c r="J43" s="409"/>
      <c r="K43" s="409"/>
      <c r="L43" s="409"/>
      <c r="M43" s="409"/>
      <c r="N43" s="409"/>
      <c r="O43" s="409"/>
      <c r="P43" s="409"/>
      <c r="Q43" s="410"/>
      <c r="R43" s="465">
        <v>783966161</v>
      </c>
      <c r="S43" s="466"/>
      <c r="T43" s="466"/>
      <c r="U43" s="466"/>
      <c r="V43" s="466"/>
      <c r="W43" s="466"/>
      <c r="X43" s="466"/>
      <c r="Y43" s="471"/>
      <c r="Z43" s="472">
        <v>100</v>
      </c>
      <c r="AA43" s="472"/>
      <c r="AB43" s="472"/>
      <c r="AC43" s="472"/>
      <c r="AD43" s="473">
        <v>308025733</v>
      </c>
      <c r="AE43" s="473"/>
      <c r="AF43" s="473"/>
      <c r="AG43" s="473"/>
      <c r="AH43" s="473"/>
      <c r="AI43" s="473"/>
      <c r="AJ43" s="473"/>
      <c r="AK43" s="473"/>
      <c r="AL43" s="474">
        <v>100</v>
      </c>
      <c r="AM43" s="441"/>
      <c r="AN43" s="441"/>
      <c r="AO43" s="475"/>
      <c r="BV43" s="476"/>
      <c r="BW43" s="476"/>
      <c r="BX43" s="476"/>
      <c r="BY43" s="476"/>
      <c r="BZ43" s="476"/>
      <c r="CA43" s="476"/>
      <c r="CB43" s="476"/>
      <c r="CD43" s="370" t="s">
        <v>296</v>
      </c>
      <c r="CE43" s="371"/>
      <c r="CF43" s="371"/>
      <c r="CG43" s="371"/>
      <c r="CH43" s="371"/>
      <c r="CI43" s="371"/>
      <c r="CJ43" s="371"/>
      <c r="CK43" s="371"/>
      <c r="CL43" s="371"/>
      <c r="CM43" s="371"/>
      <c r="CN43" s="371"/>
      <c r="CO43" s="371"/>
      <c r="CP43" s="371"/>
      <c r="CQ43" s="372"/>
      <c r="CR43" s="363">
        <v>1713866</v>
      </c>
      <c r="CS43" s="402"/>
      <c r="CT43" s="402"/>
      <c r="CU43" s="402"/>
      <c r="CV43" s="402"/>
      <c r="CW43" s="402"/>
      <c r="CX43" s="402"/>
      <c r="CY43" s="403"/>
      <c r="CZ43" s="373">
        <v>0.2</v>
      </c>
      <c r="DA43" s="404"/>
      <c r="DB43" s="404"/>
      <c r="DC43" s="405"/>
      <c r="DD43" s="380">
        <v>1690160</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x14ac:dyDescent="0.15">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CD44" s="478" t="s">
        <v>243</v>
      </c>
      <c r="CE44" s="479"/>
      <c r="CF44" s="370" t="s">
        <v>297</v>
      </c>
      <c r="CG44" s="371"/>
      <c r="CH44" s="371"/>
      <c r="CI44" s="371"/>
      <c r="CJ44" s="371"/>
      <c r="CK44" s="371"/>
      <c r="CL44" s="371"/>
      <c r="CM44" s="371"/>
      <c r="CN44" s="371"/>
      <c r="CO44" s="371"/>
      <c r="CP44" s="371"/>
      <c r="CQ44" s="372"/>
      <c r="CR44" s="363">
        <v>67809879</v>
      </c>
      <c r="CS44" s="364"/>
      <c r="CT44" s="364"/>
      <c r="CU44" s="364"/>
      <c r="CV44" s="364"/>
      <c r="CW44" s="364"/>
      <c r="CX44" s="364"/>
      <c r="CY44" s="365"/>
      <c r="CZ44" s="373">
        <v>8.6999999999999993</v>
      </c>
      <c r="DA44" s="374"/>
      <c r="DB44" s="374"/>
      <c r="DC44" s="385"/>
      <c r="DD44" s="380">
        <v>9046211</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x14ac:dyDescent="0.15">
      <c r="B45" s="480" t="s">
        <v>298</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CD45" s="481"/>
      <c r="CE45" s="482"/>
      <c r="CF45" s="370" t="s">
        <v>299</v>
      </c>
      <c r="CG45" s="371"/>
      <c r="CH45" s="371"/>
      <c r="CI45" s="371"/>
      <c r="CJ45" s="371"/>
      <c r="CK45" s="371"/>
      <c r="CL45" s="371"/>
      <c r="CM45" s="371"/>
      <c r="CN45" s="371"/>
      <c r="CO45" s="371"/>
      <c r="CP45" s="371"/>
      <c r="CQ45" s="372"/>
      <c r="CR45" s="363">
        <v>26738326</v>
      </c>
      <c r="CS45" s="402"/>
      <c r="CT45" s="402"/>
      <c r="CU45" s="402"/>
      <c r="CV45" s="402"/>
      <c r="CW45" s="402"/>
      <c r="CX45" s="402"/>
      <c r="CY45" s="403"/>
      <c r="CZ45" s="373">
        <v>3.4</v>
      </c>
      <c r="DA45" s="404"/>
      <c r="DB45" s="404"/>
      <c r="DC45" s="405"/>
      <c r="DD45" s="380">
        <v>891724</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x14ac:dyDescent="0.15">
      <c r="B46" s="483" t="s">
        <v>300</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81"/>
      <c r="CE46" s="482"/>
      <c r="CF46" s="370" t="s">
        <v>301</v>
      </c>
      <c r="CG46" s="371"/>
      <c r="CH46" s="371"/>
      <c r="CI46" s="371"/>
      <c r="CJ46" s="371"/>
      <c r="CK46" s="371"/>
      <c r="CL46" s="371"/>
      <c r="CM46" s="371"/>
      <c r="CN46" s="371"/>
      <c r="CO46" s="371"/>
      <c r="CP46" s="371"/>
      <c r="CQ46" s="372"/>
      <c r="CR46" s="363">
        <v>37730656</v>
      </c>
      <c r="CS46" s="364"/>
      <c r="CT46" s="364"/>
      <c r="CU46" s="364"/>
      <c r="CV46" s="364"/>
      <c r="CW46" s="364"/>
      <c r="CX46" s="364"/>
      <c r="CY46" s="365"/>
      <c r="CZ46" s="373">
        <v>4.8</v>
      </c>
      <c r="DA46" s="374"/>
      <c r="DB46" s="374"/>
      <c r="DC46" s="385"/>
      <c r="DD46" s="380">
        <v>8124778</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x14ac:dyDescent="0.15">
      <c r="B47" s="484" t="s">
        <v>302</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CD47" s="481"/>
      <c r="CE47" s="482"/>
      <c r="CF47" s="370" t="s">
        <v>303</v>
      </c>
      <c r="CG47" s="371"/>
      <c r="CH47" s="371"/>
      <c r="CI47" s="371"/>
      <c r="CJ47" s="371"/>
      <c r="CK47" s="371"/>
      <c r="CL47" s="371"/>
      <c r="CM47" s="371"/>
      <c r="CN47" s="371"/>
      <c r="CO47" s="371"/>
      <c r="CP47" s="371"/>
      <c r="CQ47" s="372"/>
      <c r="CR47" s="363">
        <v>5738203</v>
      </c>
      <c r="CS47" s="402"/>
      <c r="CT47" s="402"/>
      <c r="CU47" s="402"/>
      <c r="CV47" s="402"/>
      <c r="CW47" s="402"/>
      <c r="CX47" s="402"/>
      <c r="CY47" s="403"/>
      <c r="CZ47" s="373">
        <v>0.7</v>
      </c>
      <c r="DA47" s="404"/>
      <c r="DB47" s="404"/>
      <c r="DC47" s="405"/>
      <c r="DD47" s="380">
        <v>215888</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x14ac:dyDescent="0.15">
      <c r="B48" s="483"/>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CD48" s="485"/>
      <c r="CE48" s="486"/>
      <c r="CF48" s="370" t="s">
        <v>304</v>
      </c>
      <c r="CG48" s="371"/>
      <c r="CH48" s="371"/>
      <c r="CI48" s="371"/>
      <c r="CJ48" s="371"/>
      <c r="CK48" s="371"/>
      <c r="CL48" s="371"/>
      <c r="CM48" s="371"/>
      <c r="CN48" s="371"/>
      <c r="CO48" s="371"/>
      <c r="CP48" s="371"/>
      <c r="CQ48" s="372"/>
      <c r="CR48" s="363" t="s">
        <v>172</v>
      </c>
      <c r="CS48" s="364"/>
      <c r="CT48" s="364"/>
      <c r="CU48" s="364"/>
      <c r="CV48" s="364"/>
      <c r="CW48" s="364"/>
      <c r="CX48" s="364"/>
      <c r="CY48" s="365"/>
      <c r="CZ48" s="373" t="s">
        <v>67</v>
      </c>
      <c r="DA48" s="374"/>
      <c r="DB48" s="374"/>
      <c r="DC48" s="385"/>
      <c r="DD48" s="380" t="s">
        <v>172</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2:133" ht="11.25" customHeight="1" x14ac:dyDescent="0.15">
      <c r="B49" s="484"/>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CD49" s="408" t="s">
        <v>305</v>
      </c>
      <c r="CE49" s="409"/>
      <c r="CF49" s="409"/>
      <c r="CG49" s="409"/>
      <c r="CH49" s="409"/>
      <c r="CI49" s="409"/>
      <c r="CJ49" s="409"/>
      <c r="CK49" s="409"/>
      <c r="CL49" s="409"/>
      <c r="CM49" s="409"/>
      <c r="CN49" s="409"/>
      <c r="CO49" s="409"/>
      <c r="CP49" s="409"/>
      <c r="CQ49" s="410"/>
      <c r="CR49" s="465">
        <v>778023633</v>
      </c>
      <c r="CS49" s="440"/>
      <c r="CT49" s="440"/>
      <c r="CU49" s="440"/>
      <c r="CV49" s="440"/>
      <c r="CW49" s="440"/>
      <c r="CX49" s="440"/>
      <c r="CY49" s="487"/>
      <c r="CZ49" s="474">
        <v>100</v>
      </c>
      <c r="DA49" s="488"/>
      <c r="DB49" s="488"/>
      <c r="DC49" s="489"/>
      <c r="DD49" s="490">
        <v>373649977</v>
      </c>
      <c r="DE49" s="440"/>
      <c r="DF49" s="440"/>
      <c r="DG49" s="440"/>
      <c r="DH49" s="440"/>
      <c r="DI49" s="440"/>
      <c r="DJ49" s="440"/>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cgALzTBbbWeiUZxGlyykL5BOOKoY34kqdsKlKruZPrCiOG7y+IecrfG4/yN6y0fHJEkis0squIbKEY+EP5gHTg==" saltValue="vKYer3+o3HkDPLKPNnSz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1" sqref="B1:DI1"/>
    </sheetView>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306</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307</v>
      </c>
      <c r="DK2" s="507"/>
      <c r="DL2" s="507"/>
      <c r="DM2" s="507"/>
      <c r="DN2" s="507"/>
      <c r="DO2" s="508"/>
      <c r="DP2" s="505"/>
      <c r="DQ2" s="506" t="s">
        <v>308</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309</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310</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311</v>
      </c>
      <c r="B5" s="517"/>
      <c r="C5" s="517"/>
      <c r="D5" s="517"/>
      <c r="E5" s="517"/>
      <c r="F5" s="517"/>
      <c r="G5" s="517"/>
      <c r="H5" s="517"/>
      <c r="I5" s="517"/>
      <c r="J5" s="517"/>
      <c r="K5" s="517"/>
      <c r="L5" s="517"/>
      <c r="M5" s="517"/>
      <c r="N5" s="517"/>
      <c r="O5" s="517"/>
      <c r="P5" s="518"/>
      <c r="Q5" s="519" t="s">
        <v>312</v>
      </c>
      <c r="R5" s="520"/>
      <c r="S5" s="520"/>
      <c r="T5" s="520"/>
      <c r="U5" s="521"/>
      <c r="V5" s="519" t="s">
        <v>313</v>
      </c>
      <c r="W5" s="520"/>
      <c r="X5" s="520"/>
      <c r="Y5" s="520"/>
      <c r="Z5" s="521"/>
      <c r="AA5" s="519" t="s">
        <v>314</v>
      </c>
      <c r="AB5" s="520"/>
      <c r="AC5" s="520"/>
      <c r="AD5" s="520"/>
      <c r="AE5" s="520"/>
      <c r="AF5" s="522" t="s">
        <v>315</v>
      </c>
      <c r="AG5" s="520"/>
      <c r="AH5" s="520"/>
      <c r="AI5" s="520"/>
      <c r="AJ5" s="523"/>
      <c r="AK5" s="520" t="s">
        <v>316</v>
      </c>
      <c r="AL5" s="520"/>
      <c r="AM5" s="520"/>
      <c r="AN5" s="520"/>
      <c r="AO5" s="521"/>
      <c r="AP5" s="519" t="s">
        <v>317</v>
      </c>
      <c r="AQ5" s="520"/>
      <c r="AR5" s="520"/>
      <c r="AS5" s="520"/>
      <c r="AT5" s="521"/>
      <c r="AU5" s="519" t="s">
        <v>318</v>
      </c>
      <c r="AV5" s="520"/>
      <c r="AW5" s="520"/>
      <c r="AX5" s="520"/>
      <c r="AY5" s="523"/>
      <c r="AZ5" s="524"/>
      <c r="BA5" s="524"/>
      <c r="BB5" s="524"/>
      <c r="BC5" s="524"/>
      <c r="BD5" s="524"/>
      <c r="BE5" s="525"/>
      <c r="BF5" s="525"/>
      <c r="BG5" s="525"/>
      <c r="BH5" s="525"/>
      <c r="BI5" s="525"/>
      <c r="BJ5" s="525"/>
      <c r="BK5" s="525"/>
      <c r="BL5" s="525"/>
      <c r="BM5" s="525"/>
      <c r="BN5" s="525"/>
      <c r="BO5" s="525"/>
      <c r="BP5" s="525"/>
      <c r="BQ5" s="516" t="s">
        <v>319</v>
      </c>
      <c r="BR5" s="517"/>
      <c r="BS5" s="517"/>
      <c r="BT5" s="517"/>
      <c r="BU5" s="517"/>
      <c r="BV5" s="517"/>
      <c r="BW5" s="517"/>
      <c r="BX5" s="517"/>
      <c r="BY5" s="517"/>
      <c r="BZ5" s="517"/>
      <c r="CA5" s="517"/>
      <c r="CB5" s="517"/>
      <c r="CC5" s="517"/>
      <c r="CD5" s="517"/>
      <c r="CE5" s="517"/>
      <c r="CF5" s="517"/>
      <c r="CG5" s="518"/>
      <c r="CH5" s="519" t="s">
        <v>320</v>
      </c>
      <c r="CI5" s="520"/>
      <c r="CJ5" s="520"/>
      <c r="CK5" s="520"/>
      <c r="CL5" s="521"/>
      <c r="CM5" s="519" t="s">
        <v>321</v>
      </c>
      <c r="CN5" s="520"/>
      <c r="CO5" s="520"/>
      <c r="CP5" s="520"/>
      <c r="CQ5" s="521"/>
      <c r="CR5" s="519" t="s">
        <v>322</v>
      </c>
      <c r="CS5" s="520"/>
      <c r="CT5" s="520"/>
      <c r="CU5" s="520"/>
      <c r="CV5" s="521"/>
      <c r="CW5" s="519" t="s">
        <v>323</v>
      </c>
      <c r="CX5" s="520"/>
      <c r="CY5" s="520"/>
      <c r="CZ5" s="520"/>
      <c r="DA5" s="521"/>
      <c r="DB5" s="519" t="s">
        <v>324</v>
      </c>
      <c r="DC5" s="520"/>
      <c r="DD5" s="520"/>
      <c r="DE5" s="520"/>
      <c r="DF5" s="521"/>
      <c r="DG5" s="526" t="s">
        <v>325</v>
      </c>
      <c r="DH5" s="527"/>
      <c r="DI5" s="527"/>
      <c r="DJ5" s="527"/>
      <c r="DK5" s="528"/>
      <c r="DL5" s="526" t="s">
        <v>326</v>
      </c>
      <c r="DM5" s="527"/>
      <c r="DN5" s="527"/>
      <c r="DO5" s="527"/>
      <c r="DP5" s="528"/>
      <c r="DQ5" s="519" t="s">
        <v>327</v>
      </c>
      <c r="DR5" s="520"/>
      <c r="DS5" s="520"/>
      <c r="DT5" s="520"/>
      <c r="DU5" s="521"/>
      <c r="DV5" s="519" t="s">
        <v>318</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328</v>
      </c>
      <c r="C7" s="542"/>
      <c r="D7" s="542"/>
      <c r="E7" s="542"/>
      <c r="F7" s="542"/>
      <c r="G7" s="542"/>
      <c r="H7" s="542"/>
      <c r="I7" s="542"/>
      <c r="J7" s="542"/>
      <c r="K7" s="542"/>
      <c r="L7" s="542"/>
      <c r="M7" s="542"/>
      <c r="N7" s="542"/>
      <c r="O7" s="542"/>
      <c r="P7" s="543"/>
      <c r="Q7" s="544">
        <v>786062</v>
      </c>
      <c r="R7" s="545"/>
      <c r="S7" s="545"/>
      <c r="T7" s="545"/>
      <c r="U7" s="545"/>
      <c r="V7" s="545">
        <v>780981</v>
      </c>
      <c r="W7" s="545"/>
      <c r="X7" s="545"/>
      <c r="Y7" s="545"/>
      <c r="Z7" s="545"/>
      <c r="AA7" s="545">
        <v>5082</v>
      </c>
      <c r="AB7" s="545"/>
      <c r="AC7" s="545"/>
      <c r="AD7" s="545"/>
      <c r="AE7" s="546"/>
      <c r="AF7" s="547">
        <v>1864</v>
      </c>
      <c r="AG7" s="548"/>
      <c r="AH7" s="548"/>
      <c r="AI7" s="548"/>
      <c r="AJ7" s="549"/>
      <c r="AK7" s="550">
        <v>18490</v>
      </c>
      <c r="AL7" s="551"/>
      <c r="AM7" s="551"/>
      <c r="AN7" s="551"/>
      <c r="AO7" s="551"/>
      <c r="AP7" s="551">
        <v>1123990</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329</v>
      </c>
      <c r="BT7" s="557"/>
      <c r="BU7" s="557"/>
      <c r="BV7" s="557"/>
      <c r="BW7" s="557"/>
      <c r="BX7" s="557"/>
      <c r="BY7" s="557"/>
      <c r="BZ7" s="557"/>
      <c r="CA7" s="557"/>
      <c r="CB7" s="557"/>
      <c r="CC7" s="557"/>
      <c r="CD7" s="557"/>
      <c r="CE7" s="557"/>
      <c r="CF7" s="557"/>
      <c r="CG7" s="558"/>
      <c r="CH7" s="559">
        <v>-55</v>
      </c>
      <c r="CI7" s="560"/>
      <c r="CJ7" s="560"/>
      <c r="CK7" s="560"/>
      <c r="CL7" s="561"/>
      <c r="CM7" s="559">
        <v>2869</v>
      </c>
      <c r="CN7" s="560"/>
      <c r="CO7" s="560"/>
      <c r="CP7" s="560"/>
      <c r="CQ7" s="561"/>
      <c r="CR7" s="559">
        <v>224</v>
      </c>
      <c r="CS7" s="560"/>
      <c r="CT7" s="560"/>
      <c r="CU7" s="560"/>
      <c r="CV7" s="561"/>
      <c r="CW7" s="559" t="s">
        <v>330</v>
      </c>
      <c r="CX7" s="560"/>
      <c r="CY7" s="560"/>
      <c r="CZ7" s="560"/>
      <c r="DA7" s="561"/>
      <c r="DB7" s="559" t="s">
        <v>330</v>
      </c>
      <c r="DC7" s="560"/>
      <c r="DD7" s="560"/>
      <c r="DE7" s="560"/>
      <c r="DF7" s="561"/>
      <c r="DG7" s="559" t="s">
        <v>330</v>
      </c>
      <c r="DH7" s="560"/>
      <c r="DI7" s="560"/>
      <c r="DJ7" s="560"/>
      <c r="DK7" s="561"/>
      <c r="DL7" s="559" t="s">
        <v>330</v>
      </c>
      <c r="DM7" s="560"/>
      <c r="DN7" s="560"/>
      <c r="DO7" s="560"/>
      <c r="DP7" s="561"/>
      <c r="DQ7" s="559" t="s">
        <v>330</v>
      </c>
      <c r="DR7" s="560"/>
      <c r="DS7" s="560"/>
      <c r="DT7" s="560"/>
      <c r="DU7" s="561"/>
      <c r="DV7" s="562"/>
      <c r="DW7" s="563"/>
      <c r="DX7" s="563"/>
      <c r="DY7" s="563"/>
      <c r="DZ7" s="564"/>
      <c r="EA7" s="514"/>
    </row>
    <row r="8" spans="1:131" s="515" customFormat="1" ht="26.25" customHeight="1" x14ac:dyDescent="0.15">
      <c r="A8" s="565">
        <v>2</v>
      </c>
      <c r="B8" s="566" t="s">
        <v>331</v>
      </c>
      <c r="C8" s="567"/>
      <c r="D8" s="567"/>
      <c r="E8" s="567"/>
      <c r="F8" s="567"/>
      <c r="G8" s="567"/>
      <c r="H8" s="567"/>
      <c r="I8" s="567"/>
      <c r="J8" s="567"/>
      <c r="K8" s="567"/>
      <c r="L8" s="567"/>
      <c r="M8" s="567"/>
      <c r="N8" s="567"/>
      <c r="O8" s="567"/>
      <c r="P8" s="568"/>
      <c r="Q8" s="569">
        <v>9</v>
      </c>
      <c r="R8" s="570"/>
      <c r="S8" s="570"/>
      <c r="T8" s="570"/>
      <c r="U8" s="570"/>
      <c r="V8" s="570">
        <v>3</v>
      </c>
      <c r="W8" s="570"/>
      <c r="X8" s="570"/>
      <c r="Y8" s="570"/>
      <c r="Z8" s="570"/>
      <c r="AA8" s="570">
        <v>5</v>
      </c>
      <c r="AB8" s="570"/>
      <c r="AC8" s="570"/>
      <c r="AD8" s="570"/>
      <c r="AE8" s="571"/>
      <c r="AF8" s="572">
        <v>5</v>
      </c>
      <c r="AG8" s="573"/>
      <c r="AH8" s="573"/>
      <c r="AI8" s="573"/>
      <c r="AJ8" s="574"/>
      <c r="AK8" s="575" t="s">
        <v>330</v>
      </c>
      <c r="AL8" s="576"/>
      <c r="AM8" s="576"/>
      <c r="AN8" s="576"/>
      <c r="AO8" s="576"/>
      <c r="AP8" s="576">
        <v>1</v>
      </c>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t="s">
        <v>332</v>
      </c>
      <c r="BT8" s="582"/>
      <c r="BU8" s="582"/>
      <c r="BV8" s="582"/>
      <c r="BW8" s="582"/>
      <c r="BX8" s="582"/>
      <c r="BY8" s="582"/>
      <c r="BZ8" s="582"/>
      <c r="CA8" s="582"/>
      <c r="CB8" s="582"/>
      <c r="CC8" s="582"/>
      <c r="CD8" s="582"/>
      <c r="CE8" s="582"/>
      <c r="CF8" s="582"/>
      <c r="CG8" s="583"/>
      <c r="CH8" s="584">
        <v>-582</v>
      </c>
      <c r="CI8" s="585"/>
      <c r="CJ8" s="585"/>
      <c r="CK8" s="585"/>
      <c r="CL8" s="586"/>
      <c r="CM8" s="584">
        <v>2268</v>
      </c>
      <c r="CN8" s="585"/>
      <c r="CO8" s="585"/>
      <c r="CP8" s="585"/>
      <c r="CQ8" s="586"/>
      <c r="CR8" s="584">
        <v>0</v>
      </c>
      <c r="CS8" s="585"/>
      <c r="CT8" s="585"/>
      <c r="CU8" s="585"/>
      <c r="CV8" s="586"/>
      <c r="CW8" s="584">
        <v>140</v>
      </c>
      <c r="CX8" s="585"/>
      <c r="CY8" s="585"/>
      <c r="CZ8" s="585"/>
      <c r="DA8" s="586"/>
      <c r="DB8" s="584" t="s">
        <v>330</v>
      </c>
      <c r="DC8" s="585"/>
      <c r="DD8" s="585"/>
      <c r="DE8" s="585"/>
      <c r="DF8" s="586"/>
      <c r="DG8" s="584" t="s">
        <v>330</v>
      </c>
      <c r="DH8" s="585"/>
      <c r="DI8" s="585"/>
      <c r="DJ8" s="585"/>
      <c r="DK8" s="586"/>
      <c r="DL8" s="584" t="s">
        <v>330</v>
      </c>
      <c r="DM8" s="585"/>
      <c r="DN8" s="585"/>
      <c r="DO8" s="585"/>
      <c r="DP8" s="586"/>
      <c r="DQ8" s="584" t="s">
        <v>330</v>
      </c>
      <c r="DR8" s="585"/>
      <c r="DS8" s="585"/>
      <c r="DT8" s="585"/>
      <c r="DU8" s="586"/>
      <c r="DV8" s="587"/>
      <c r="DW8" s="588"/>
      <c r="DX8" s="588"/>
      <c r="DY8" s="588"/>
      <c r="DZ8" s="589"/>
      <c r="EA8" s="514"/>
    </row>
    <row r="9" spans="1:131" s="515" customFormat="1" ht="26.25" customHeight="1" x14ac:dyDescent="0.15">
      <c r="A9" s="565">
        <v>3</v>
      </c>
      <c r="B9" s="566" t="s">
        <v>333</v>
      </c>
      <c r="C9" s="567"/>
      <c r="D9" s="567"/>
      <c r="E9" s="567"/>
      <c r="F9" s="567"/>
      <c r="G9" s="567"/>
      <c r="H9" s="567"/>
      <c r="I9" s="567"/>
      <c r="J9" s="567"/>
      <c r="K9" s="567"/>
      <c r="L9" s="567"/>
      <c r="M9" s="567"/>
      <c r="N9" s="567"/>
      <c r="O9" s="567"/>
      <c r="P9" s="568"/>
      <c r="Q9" s="569">
        <v>1001</v>
      </c>
      <c r="R9" s="570"/>
      <c r="S9" s="570"/>
      <c r="T9" s="570"/>
      <c r="U9" s="570"/>
      <c r="V9" s="570">
        <v>282</v>
      </c>
      <c r="W9" s="570"/>
      <c r="X9" s="570"/>
      <c r="Y9" s="570"/>
      <c r="Z9" s="570"/>
      <c r="AA9" s="570">
        <v>719</v>
      </c>
      <c r="AB9" s="570"/>
      <c r="AC9" s="570"/>
      <c r="AD9" s="570"/>
      <c r="AE9" s="571"/>
      <c r="AF9" s="572">
        <v>0</v>
      </c>
      <c r="AG9" s="573"/>
      <c r="AH9" s="573"/>
      <c r="AI9" s="573"/>
      <c r="AJ9" s="574"/>
      <c r="AK9" s="575">
        <v>0</v>
      </c>
      <c r="AL9" s="576"/>
      <c r="AM9" s="576"/>
      <c r="AN9" s="576"/>
      <c r="AO9" s="576"/>
      <c r="AP9" s="576">
        <v>4183</v>
      </c>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t="s">
        <v>334</v>
      </c>
      <c r="BT9" s="582"/>
      <c r="BU9" s="582"/>
      <c r="BV9" s="582"/>
      <c r="BW9" s="582"/>
      <c r="BX9" s="582"/>
      <c r="BY9" s="582"/>
      <c r="BZ9" s="582"/>
      <c r="CA9" s="582"/>
      <c r="CB9" s="582"/>
      <c r="CC9" s="582"/>
      <c r="CD9" s="582"/>
      <c r="CE9" s="582"/>
      <c r="CF9" s="582"/>
      <c r="CG9" s="583"/>
      <c r="CH9" s="584">
        <v>-169</v>
      </c>
      <c r="CI9" s="585"/>
      <c r="CJ9" s="585"/>
      <c r="CK9" s="585"/>
      <c r="CL9" s="586"/>
      <c r="CM9" s="584">
        <v>167</v>
      </c>
      <c r="CN9" s="585"/>
      <c r="CO9" s="585"/>
      <c r="CP9" s="585"/>
      <c r="CQ9" s="586"/>
      <c r="CR9" s="584">
        <v>2174</v>
      </c>
      <c r="CS9" s="585"/>
      <c r="CT9" s="585"/>
      <c r="CU9" s="585"/>
      <c r="CV9" s="586"/>
      <c r="CW9" s="584">
        <v>838</v>
      </c>
      <c r="CX9" s="585"/>
      <c r="CY9" s="585"/>
      <c r="CZ9" s="585"/>
      <c r="DA9" s="586"/>
      <c r="DB9" s="584" t="s">
        <v>330</v>
      </c>
      <c r="DC9" s="585"/>
      <c r="DD9" s="585"/>
      <c r="DE9" s="585"/>
      <c r="DF9" s="586"/>
      <c r="DG9" s="584" t="s">
        <v>330</v>
      </c>
      <c r="DH9" s="585"/>
      <c r="DI9" s="585"/>
      <c r="DJ9" s="585"/>
      <c r="DK9" s="586"/>
      <c r="DL9" s="584" t="s">
        <v>330</v>
      </c>
      <c r="DM9" s="585"/>
      <c r="DN9" s="585"/>
      <c r="DO9" s="585"/>
      <c r="DP9" s="586"/>
      <c r="DQ9" s="584" t="s">
        <v>330</v>
      </c>
      <c r="DR9" s="585"/>
      <c r="DS9" s="585"/>
      <c r="DT9" s="585"/>
      <c r="DU9" s="586"/>
      <c r="DV9" s="587"/>
      <c r="DW9" s="588"/>
      <c r="DX9" s="588"/>
      <c r="DY9" s="588"/>
      <c r="DZ9" s="589"/>
      <c r="EA9" s="514"/>
    </row>
    <row r="10" spans="1:131" s="515" customFormat="1" ht="26.25" customHeight="1" x14ac:dyDescent="0.15">
      <c r="A10" s="565">
        <v>4</v>
      </c>
      <c r="B10" s="566" t="s">
        <v>335</v>
      </c>
      <c r="C10" s="567"/>
      <c r="D10" s="567"/>
      <c r="E10" s="567"/>
      <c r="F10" s="567"/>
      <c r="G10" s="567"/>
      <c r="H10" s="567"/>
      <c r="I10" s="567"/>
      <c r="J10" s="567"/>
      <c r="K10" s="567"/>
      <c r="L10" s="567"/>
      <c r="M10" s="567"/>
      <c r="N10" s="567"/>
      <c r="O10" s="567"/>
      <c r="P10" s="568"/>
      <c r="Q10" s="569">
        <v>53</v>
      </c>
      <c r="R10" s="570"/>
      <c r="S10" s="570"/>
      <c r="T10" s="570"/>
      <c r="U10" s="570"/>
      <c r="V10" s="570">
        <v>46</v>
      </c>
      <c r="W10" s="570"/>
      <c r="X10" s="570"/>
      <c r="Y10" s="570"/>
      <c r="Z10" s="570"/>
      <c r="AA10" s="570">
        <v>8</v>
      </c>
      <c r="AB10" s="570"/>
      <c r="AC10" s="570"/>
      <c r="AD10" s="570"/>
      <c r="AE10" s="571"/>
      <c r="AF10" s="572">
        <v>8</v>
      </c>
      <c r="AG10" s="573"/>
      <c r="AH10" s="573"/>
      <c r="AI10" s="573"/>
      <c r="AJ10" s="574"/>
      <c r="AK10" s="575" t="s">
        <v>330</v>
      </c>
      <c r="AL10" s="576"/>
      <c r="AM10" s="576"/>
      <c r="AN10" s="576"/>
      <c r="AO10" s="576"/>
      <c r="AP10" s="576" t="s">
        <v>330</v>
      </c>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t="s">
        <v>336</v>
      </c>
      <c r="BT10" s="582"/>
      <c r="BU10" s="582"/>
      <c r="BV10" s="582"/>
      <c r="BW10" s="582"/>
      <c r="BX10" s="582"/>
      <c r="BY10" s="582"/>
      <c r="BZ10" s="582"/>
      <c r="CA10" s="582"/>
      <c r="CB10" s="582"/>
      <c r="CC10" s="582"/>
      <c r="CD10" s="582"/>
      <c r="CE10" s="582"/>
      <c r="CF10" s="582"/>
      <c r="CG10" s="583"/>
      <c r="CH10" s="584">
        <v>19</v>
      </c>
      <c r="CI10" s="585"/>
      <c r="CJ10" s="585"/>
      <c r="CK10" s="585"/>
      <c r="CL10" s="586"/>
      <c r="CM10" s="584">
        <v>525</v>
      </c>
      <c r="CN10" s="585"/>
      <c r="CO10" s="585"/>
      <c r="CP10" s="585"/>
      <c r="CQ10" s="586"/>
      <c r="CR10" s="584">
        <v>26</v>
      </c>
      <c r="CS10" s="585"/>
      <c r="CT10" s="585"/>
      <c r="CU10" s="585"/>
      <c r="CV10" s="586"/>
      <c r="CW10" s="584">
        <v>376</v>
      </c>
      <c r="CX10" s="585"/>
      <c r="CY10" s="585"/>
      <c r="CZ10" s="585"/>
      <c r="DA10" s="586"/>
      <c r="DB10" s="584" t="s">
        <v>330</v>
      </c>
      <c r="DC10" s="585"/>
      <c r="DD10" s="585"/>
      <c r="DE10" s="585"/>
      <c r="DF10" s="586"/>
      <c r="DG10" s="584" t="s">
        <v>330</v>
      </c>
      <c r="DH10" s="585"/>
      <c r="DI10" s="585"/>
      <c r="DJ10" s="585"/>
      <c r="DK10" s="586"/>
      <c r="DL10" s="584" t="s">
        <v>330</v>
      </c>
      <c r="DM10" s="585"/>
      <c r="DN10" s="585"/>
      <c r="DO10" s="585"/>
      <c r="DP10" s="586"/>
      <c r="DQ10" s="584" t="s">
        <v>330</v>
      </c>
      <c r="DR10" s="585"/>
      <c r="DS10" s="585"/>
      <c r="DT10" s="585"/>
      <c r="DU10" s="586"/>
      <c r="DV10" s="587"/>
      <c r="DW10" s="588"/>
      <c r="DX10" s="588"/>
      <c r="DY10" s="588"/>
      <c r="DZ10" s="589"/>
      <c r="EA10" s="514"/>
    </row>
    <row r="11" spans="1:131" s="515" customFormat="1" ht="26.25" customHeight="1" x14ac:dyDescent="0.15">
      <c r="A11" s="565">
        <v>5</v>
      </c>
      <c r="B11" s="566" t="s">
        <v>337</v>
      </c>
      <c r="C11" s="567"/>
      <c r="D11" s="567"/>
      <c r="E11" s="567"/>
      <c r="F11" s="567"/>
      <c r="G11" s="567"/>
      <c r="H11" s="567"/>
      <c r="I11" s="567"/>
      <c r="J11" s="567"/>
      <c r="K11" s="567"/>
      <c r="L11" s="567"/>
      <c r="M11" s="567"/>
      <c r="N11" s="567"/>
      <c r="O11" s="567"/>
      <c r="P11" s="568"/>
      <c r="Q11" s="569">
        <v>153682</v>
      </c>
      <c r="R11" s="570"/>
      <c r="S11" s="570"/>
      <c r="T11" s="570"/>
      <c r="U11" s="570"/>
      <c r="V11" s="570">
        <v>153682</v>
      </c>
      <c r="W11" s="570"/>
      <c r="X11" s="570"/>
      <c r="Y11" s="570"/>
      <c r="Z11" s="570"/>
      <c r="AA11" s="570" t="s">
        <v>330</v>
      </c>
      <c r="AB11" s="570"/>
      <c r="AC11" s="570"/>
      <c r="AD11" s="570"/>
      <c r="AE11" s="571"/>
      <c r="AF11" s="572" t="s">
        <v>67</v>
      </c>
      <c r="AG11" s="573"/>
      <c r="AH11" s="573"/>
      <c r="AI11" s="573"/>
      <c r="AJ11" s="574"/>
      <c r="AK11" s="575">
        <v>91152</v>
      </c>
      <c r="AL11" s="576"/>
      <c r="AM11" s="576"/>
      <c r="AN11" s="576"/>
      <c r="AO11" s="576"/>
      <c r="AP11" s="576" t="s">
        <v>330</v>
      </c>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t="s">
        <v>338</v>
      </c>
      <c r="BT11" s="582"/>
      <c r="BU11" s="582"/>
      <c r="BV11" s="582"/>
      <c r="BW11" s="582"/>
      <c r="BX11" s="582"/>
      <c r="BY11" s="582"/>
      <c r="BZ11" s="582"/>
      <c r="CA11" s="582"/>
      <c r="CB11" s="582"/>
      <c r="CC11" s="582"/>
      <c r="CD11" s="582"/>
      <c r="CE11" s="582"/>
      <c r="CF11" s="582"/>
      <c r="CG11" s="583"/>
      <c r="CH11" s="584">
        <v>-64</v>
      </c>
      <c r="CI11" s="585"/>
      <c r="CJ11" s="585"/>
      <c r="CK11" s="585"/>
      <c r="CL11" s="586"/>
      <c r="CM11" s="584">
        <v>1258</v>
      </c>
      <c r="CN11" s="585"/>
      <c r="CO11" s="585"/>
      <c r="CP11" s="585"/>
      <c r="CQ11" s="586"/>
      <c r="CR11" s="584">
        <v>1206</v>
      </c>
      <c r="CS11" s="585"/>
      <c r="CT11" s="585"/>
      <c r="CU11" s="585"/>
      <c r="CV11" s="586"/>
      <c r="CW11" s="584">
        <v>299</v>
      </c>
      <c r="CX11" s="585"/>
      <c r="CY11" s="585"/>
      <c r="CZ11" s="585"/>
      <c r="DA11" s="586"/>
      <c r="DB11" s="584" t="s">
        <v>330</v>
      </c>
      <c r="DC11" s="585"/>
      <c r="DD11" s="585"/>
      <c r="DE11" s="585"/>
      <c r="DF11" s="586"/>
      <c r="DG11" s="584" t="s">
        <v>330</v>
      </c>
      <c r="DH11" s="585"/>
      <c r="DI11" s="585"/>
      <c r="DJ11" s="585"/>
      <c r="DK11" s="586"/>
      <c r="DL11" s="584" t="s">
        <v>330</v>
      </c>
      <c r="DM11" s="585"/>
      <c r="DN11" s="585"/>
      <c r="DO11" s="585"/>
      <c r="DP11" s="586"/>
      <c r="DQ11" s="584" t="s">
        <v>330</v>
      </c>
      <c r="DR11" s="585"/>
      <c r="DS11" s="585"/>
      <c r="DT11" s="585"/>
      <c r="DU11" s="586"/>
      <c r="DV11" s="587"/>
      <c r="DW11" s="588"/>
      <c r="DX11" s="588"/>
      <c r="DY11" s="588"/>
      <c r="DZ11" s="589"/>
      <c r="EA11" s="514"/>
    </row>
    <row r="12" spans="1:131" s="515" customFormat="1" ht="26.25" customHeight="1" x14ac:dyDescent="0.15">
      <c r="A12" s="565">
        <v>6</v>
      </c>
      <c r="B12" s="566" t="s">
        <v>339</v>
      </c>
      <c r="C12" s="567"/>
      <c r="D12" s="567"/>
      <c r="E12" s="567"/>
      <c r="F12" s="567"/>
      <c r="G12" s="567"/>
      <c r="H12" s="567"/>
      <c r="I12" s="567"/>
      <c r="J12" s="567"/>
      <c r="K12" s="567"/>
      <c r="L12" s="567"/>
      <c r="M12" s="567"/>
      <c r="N12" s="567"/>
      <c r="O12" s="567"/>
      <c r="P12" s="568"/>
      <c r="Q12" s="569">
        <v>1303</v>
      </c>
      <c r="R12" s="570"/>
      <c r="S12" s="570"/>
      <c r="T12" s="570"/>
      <c r="U12" s="570"/>
      <c r="V12" s="570">
        <v>1303</v>
      </c>
      <c r="W12" s="570"/>
      <c r="X12" s="570"/>
      <c r="Y12" s="570"/>
      <c r="Z12" s="570"/>
      <c r="AA12" s="570" t="s">
        <v>330</v>
      </c>
      <c r="AB12" s="570"/>
      <c r="AC12" s="570"/>
      <c r="AD12" s="570"/>
      <c r="AE12" s="571"/>
      <c r="AF12" s="572" t="s">
        <v>68</v>
      </c>
      <c r="AG12" s="573"/>
      <c r="AH12" s="573"/>
      <c r="AI12" s="573"/>
      <c r="AJ12" s="574"/>
      <c r="AK12" s="575">
        <v>511</v>
      </c>
      <c r="AL12" s="576"/>
      <c r="AM12" s="576"/>
      <c r="AN12" s="576"/>
      <c r="AO12" s="576"/>
      <c r="AP12" s="576">
        <v>6899</v>
      </c>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t="s">
        <v>340</v>
      </c>
      <c r="BT12" s="582"/>
      <c r="BU12" s="582"/>
      <c r="BV12" s="582"/>
      <c r="BW12" s="582"/>
      <c r="BX12" s="582"/>
      <c r="BY12" s="582"/>
      <c r="BZ12" s="582"/>
      <c r="CA12" s="582"/>
      <c r="CB12" s="582"/>
      <c r="CC12" s="582"/>
      <c r="CD12" s="582"/>
      <c r="CE12" s="582"/>
      <c r="CF12" s="582"/>
      <c r="CG12" s="583"/>
      <c r="CH12" s="584">
        <v>1</v>
      </c>
      <c r="CI12" s="585"/>
      <c r="CJ12" s="585"/>
      <c r="CK12" s="585"/>
      <c r="CL12" s="586"/>
      <c r="CM12" s="584">
        <v>113</v>
      </c>
      <c r="CN12" s="585"/>
      <c r="CO12" s="585"/>
      <c r="CP12" s="585"/>
      <c r="CQ12" s="586"/>
      <c r="CR12" s="584">
        <v>30</v>
      </c>
      <c r="CS12" s="585"/>
      <c r="CT12" s="585"/>
      <c r="CU12" s="585"/>
      <c r="CV12" s="586"/>
      <c r="CW12" s="584">
        <v>42</v>
      </c>
      <c r="CX12" s="585"/>
      <c r="CY12" s="585"/>
      <c r="CZ12" s="585"/>
      <c r="DA12" s="586"/>
      <c r="DB12" s="584" t="s">
        <v>330</v>
      </c>
      <c r="DC12" s="585"/>
      <c r="DD12" s="585"/>
      <c r="DE12" s="585"/>
      <c r="DF12" s="586"/>
      <c r="DG12" s="584" t="s">
        <v>330</v>
      </c>
      <c r="DH12" s="585"/>
      <c r="DI12" s="585"/>
      <c r="DJ12" s="585"/>
      <c r="DK12" s="586"/>
      <c r="DL12" s="584" t="s">
        <v>330</v>
      </c>
      <c r="DM12" s="585"/>
      <c r="DN12" s="585"/>
      <c r="DO12" s="585"/>
      <c r="DP12" s="586"/>
      <c r="DQ12" s="584" t="s">
        <v>330</v>
      </c>
      <c r="DR12" s="585"/>
      <c r="DS12" s="585"/>
      <c r="DT12" s="585"/>
      <c r="DU12" s="586"/>
      <c r="DV12" s="587"/>
      <c r="DW12" s="588"/>
      <c r="DX12" s="588"/>
      <c r="DY12" s="588"/>
      <c r="DZ12" s="589"/>
      <c r="EA12" s="514"/>
    </row>
    <row r="13" spans="1:131" s="515" customFormat="1" ht="26.25" customHeight="1" x14ac:dyDescent="0.15">
      <c r="A13" s="565">
        <v>7</v>
      </c>
      <c r="B13" s="566" t="s">
        <v>341</v>
      </c>
      <c r="C13" s="567"/>
      <c r="D13" s="567"/>
      <c r="E13" s="567"/>
      <c r="F13" s="567"/>
      <c r="G13" s="567"/>
      <c r="H13" s="567"/>
      <c r="I13" s="567"/>
      <c r="J13" s="567"/>
      <c r="K13" s="567"/>
      <c r="L13" s="567"/>
      <c r="M13" s="567"/>
      <c r="N13" s="567"/>
      <c r="O13" s="567"/>
      <c r="P13" s="568"/>
      <c r="Q13" s="569">
        <v>444</v>
      </c>
      <c r="R13" s="570"/>
      <c r="S13" s="570"/>
      <c r="T13" s="570"/>
      <c r="U13" s="570"/>
      <c r="V13" s="570">
        <v>444</v>
      </c>
      <c r="W13" s="570"/>
      <c r="X13" s="570"/>
      <c r="Y13" s="570"/>
      <c r="Z13" s="570"/>
      <c r="AA13" s="570" t="s">
        <v>330</v>
      </c>
      <c r="AB13" s="570"/>
      <c r="AC13" s="570"/>
      <c r="AD13" s="570"/>
      <c r="AE13" s="571"/>
      <c r="AF13" s="572" t="s">
        <v>67</v>
      </c>
      <c r="AG13" s="573"/>
      <c r="AH13" s="573"/>
      <c r="AI13" s="573"/>
      <c r="AJ13" s="574"/>
      <c r="AK13" s="575" t="s">
        <v>330</v>
      </c>
      <c r="AL13" s="576"/>
      <c r="AM13" s="576"/>
      <c r="AN13" s="576"/>
      <c r="AO13" s="576"/>
      <c r="AP13" s="576" t="s">
        <v>330</v>
      </c>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t="s">
        <v>342</v>
      </c>
      <c r="BT13" s="582"/>
      <c r="BU13" s="582"/>
      <c r="BV13" s="582"/>
      <c r="BW13" s="582"/>
      <c r="BX13" s="582"/>
      <c r="BY13" s="582"/>
      <c r="BZ13" s="582"/>
      <c r="CA13" s="582"/>
      <c r="CB13" s="582"/>
      <c r="CC13" s="582"/>
      <c r="CD13" s="582"/>
      <c r="CE13" s="582"/>
      <c r="CF13" s="582"/>
      <c r="CG13" s="583"/>
      <c r="CH13" s="584">
        <v>-96</v>
      </c>
      <c r="CI13" s="585"/>
      <c r="CJ13" s="585"/>
      <c r="CK13" s="585"/>
      <c r="CL13" s="586"/>
      <c r="CM13" s="584">
        <v>682</v>
      </c>
      <c r="CN13" s="585"/>
      <c r="CO13" s="585"/>
      <c r="CP13" s="585"/>
      <c r="CQ13" s="586"/>
      <c r="CR13" s="584">
        <v>989</v>
      </c>
      <c r="CS13" s="585"/>
      <c r="CT13" s="585"/>
      <c r="CU13" s="585"/>
      <c r="CV13" s="586"/>
      <c r="CW13" s="584">
        <v>58</v>
      </c>
      <c r="CX13" s="585"/>
      <c r="CY13" s="585"/>
      <c r="CZ13" s="585"/>
      <c r="DA13" s="586"/>
      <c r="DB13" s="584" t="s">
        <v>330</v>
      </c>
      <c r="DC13" s="585"/>
      <c r="DD13" s="585"/>
      <c r="DE13" s="585"/>
      <c r="DF13" s="586"/>
      <c r="DG13" s="584" t="s">
        <v>330</v>
      </c>
      <c r="DH13" s="585"/>
      <c r="DI13" s="585"/>
      <c r="DJ13" s="585"/>
      <c r="DK13" s="586"/>
      <c r="DL13" s="584" t="s">
        <v>330</v>
      </c>
      <c r="DM13" s="585"/>
      <c r="DN13" s="585"/>
      <c r="DO13" s="585"/>
      <c r="DP13" s="586"/>
      <c r="DQ13" s="584" t="s">
        <v>330</v>
      </c>
      <c r="DR13" s="585"/>
      <c r="DS13" s="585"/>
      <c r="DT13" s="585"/>
      <c r="DU13" s="586"/>
      <c r="DV13" s="587"/>
      <c r="DW13" s="588"/>
      <c r="DX13" s="588"/>
      <c r="DY13" s="588"/>
      <c r="DZ13" s="589"/>
      <c r="EA13" s="514"/>
    </row>
    <row r="14" spans="1:131" s="515" customFormat="1" ht="26.25" customHeight="1" x14ac:dyDescent="0.15">
      <c r="A14" s="565">
        <v>8</v>
      </c>
      <c r="B14" s="566" t="s">
        <v>343</v>
      </c>
      <c r="C14" s="567"/>
      <c r="D14" s="567"/>
      <c r="E14" s="567"/>
      <c r="F14" s="567"/>
      <c r="G14" s="567"/>
      <c r="H14" s="567"/>
      <c r="I14" s="567"/>
      <c r="J14" s="567"/>
      <c r="K14" s="567"/>
      <c r="L14" s="567"/>
      <c r="M14" s="567"/>
      <c r="N14" s="567"/>
      <c r="O14" s="567"/>
      <c r="P14" s="568"/>
      <c r="Q14" s="569">
        <v>1210</v>
      </c>
      <c r="R14" s="570"/>
      <c r="S14" s="570"/>
      <c r="T14" s="570"/>
      <c r="U14" s="570"/>
      <c r="V14" s="570">
        <v>1210</v>
      </c>
      <c r="W14" s="570"/>
      <c r="X14" s="570"/>
      <c r="Y14" s="570"/>
      <c r="Z14" s="570"/>
      <c r="AA14" s="570" t="s">
        <v>330</v>
      </c>
      <c r="AB14" s="570"/>
      <c r="AC14" s="570"/>
      <c r="AD14" s="570"/>
      <c r="AE14" s="571"/>
      <c r="AF14" s="572" t="s">
        <v>67</v>
      </c>
      <c r="AG14" s="573"/>
      <c r="AH14" s="573"/>
      <c r="AI14" s="573"/>
      <c r="AJ14" s="574"/>
      <c r="AK14" s="575">
        <v>906</v>
      </c>
      <c r="AL14" s="576"/>
      <c r="AM14" s="576"/>
      <c r="AN14" s="576"/>
      <c r="AO14" s="576"/>
      <c r="AP14" s="576" t="s">
        <v>330</v>
      </c>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t="s">
        <v>344</v>
      </c>
      <c r="BT14" s="582"/>
      <c r="BU14" s="582"/>
      <c r="BV14" s="582"/>
      <c r="BW14" s="582"/>
      <c r="BX14" s="582"/>
      <c r="BY14" s="582"/>
      <c r="BZ14" s="582"/>
      <c r="CA14" s="582"/>
      <c r="CB14" s="582"/>
      <c r="CC14" s="582"/>
      <c r="CD14" s="582"/>
      <c r="CE14" s="582"/>
      <c r="CF14" s="582"/>
      <c r="CG14" s="583"/>
      <c r="CH14" s="584">
        <v>1867</v>
      </c>
      <c r="CI14" s="585"/>
      <c r="CJ14" s="585"/>
      <c r="CK14" s="585"/>
      <c r="CL14" s="586"/>
      <c r="CM14" s="584">
        <v>21447</v>
      </c>
      <c r="CN14" s="585"/>
      <c r="CO14" s="585"/>
      <c r="CP14" s="585"/>
      <c r="CQ14" s="586"/>
      <c r="CR14" s="584">
        <v>19387</v>
      </c>
      <c r="CS14" s="585"/>
      <c r="CT14" s="585"/>
      <c r="CU14" s="585"/>
      <c r="CV14" s="586"/>
      <c r="CW14" s="584">
        <v>4779</v>
      </c>
      <c r="CX14" s="585"/>
      <c r="CY14" s="585"/>
      <c r="CZ14" s="585"/>
      <c r="DA14" s="586"/>
      <c r="DB14" s="584">
        <v>43173</v>
      </c>
      <c r="DC14" s="585"/>
      <c r="DD14" s="585"/>
      <c r="DE14" s="585"/>
      <c r="DF14" s="586"/>
      <c r="DG14" s="584">
        <v>29909</v>
      </c>
      <c r="DH14" s="585"/>
      <c r="DI14" s="585"/>
      <c r="DJ14" s="585"/>
      <c r="DK14" s="586"/>
      <c r="DL14" s="584" t="s">
        <v>330</v>
      </c>
      <c r="DM14" s="585"/>
      <c r="DN14" s="585"/>
      <c r="DO14" s="585"/>
      <c r="DP14" s="586"/>
      <c r="DQ14" s="584" t="s">
        <v>330</v>
      </c>
      <c r="DR14" s="585"/>
      <c r="DS14" s="585"/>
      <c r="DT14" s="585"/>
      <c r="DU14" s="586"/>
      <c r="DV14" s="587"/>
      <c r="DW14" s="588"/>
      <c r="DX14" s="588"/>
      <c r="DY14" s="588"/>
      <c r="DZ14" s="589"/>
      <c r="EA14" s="514"/>
    </row>
    <row r="15" spans="1:131" s="515" customFormat="1" ht="26.25" customHeight="1" x14ac:dyDescent="0.15">
      <c r="A15" s="565">
        <v>9</v>
      </c>
      <c r="B15" s="566" t="s">
        <v>345</v>
      </c>
      <c r="C15" s="567"/>
      <c r="D15" s="567"/>
      <c r="E15" s="567"/>
      <c r="F15" s="567"/>
      <c r="G15" s="567"/>
      <c r="H15" s="567"/>
      <c r="I15" s="567"/>
      <c r="J15" s="567"/>
      <c r="K15" s="567"/>
      <c r="L15" s="567"/>
      <c r="M15" s="567"/>
      <c r="N15" s="567"/>
      <c r="O15" s="567"/>
      <c r="P15" s="568"/>
      <c r="Q15" s="569">
        <v>17265</v>
      </c>
      <c r="R15" s="570"/>
      <c r="S15" s="570"/>
      <c r="T15" s="570"/>
      <c r="U15" s="570"/>
      <c r="V15" s="570">
        <v>17265</v>
      </c>
      <c r="W15" s="570"/>
      <c r="X15" s="570"/>
      <c r="Y15" s="570"/>
      <c r="Z15" s="570"/>
      <c r="AA15" s="570" t="s">
        <v>330</v>
      </c>
      <c r="AB15" s="570"/>
      <c r="AC15" s="570"/>
      <c r="AD15" s="570"/>
      <c r="AE15" s="571"/>
      <c r="AF15" s="572" t="s">
        <v>67</v>
      </c>
      <c r="AG15" s="573"/>
      <c r="AH15" s="573"/>
      <c r="AI15" s="573"/>
      <c r="AJ15" s="574"/>
      <c r="AK15" s="575" t="s">
        <v>330</v>
      </c>
      <c r="AL15" s="576"/>
      <c r="AM15" s="576"/>
      <c r="AN15" s="576"/>
      <c r="AO15" s="576"/>
      <c r="AP15" s="576">
        <v>43175</v>
      </c>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t="s">
        <v>346</v>
      </c>
      <c r="BT15" s="582"/>
      <c r="BU15" s="582"/>
      <c r="BV15" s="582"/>
      <c r="BW15" s="582"/>
      <c r="BX15" s="582"/>
      <c r="BY15" s="582"/>
      <c r="BZ15" s="582"/>
      <c r="CA15" s="582"/>
      <c r="CB15" s="582"/>
      <c r="CC15" s="582"/>
      <c r="CD15" s="582"/>
      <c r="CE15" s="582"/>
      <c r="CF15" s="582"/>
      <c r="CG15" s="583"/>
      <c r="CH15" s="584">
        <v>-18</v>
      </c>
      <c r="CI15" s="585"/>
      <c r="CJ15" s="585"/>
      <c r="CK15" s="585"/>
      <c r="CL15" s="586"/>
      <c r="CM15" s="584">
        <v>7</v>
      </c>
      <c r="CN15" s="585"/>
      <c r="CO15" s="585"/>
      <c r="CP15" s="585"/>
      <c r="CQ15" s="586"/>
      <c r="CR15" s="584">
        <v>50</v>
      </c>
      <c r="CS15" s="585"/>
      <c r="CT15" s="585"/>
      <c r="CU15" s="585"/>
      <c r="CV15" s="586"/>
      <c r="CW15" s="584">
        <v>154</v>
      </c>
      <c r="CX15" s="585"/>
      <c r="CY15" s="585"/>
      <c r="CZ15" s="585"/>
      <c r="DA15" s="586"/>
      <c r="DB15" s="584" t="s">
        <v>330</v>
      </c>
      <c r="DC15" s="585"/>
      <c r="DD15" s="585"/>
      <c r="DE15" s="585"/>
      <c r="DF15" s="586"/>
      <c r="DG15" s="584" t="s">
        <v>330</v>
      </c>
      <c r="DH15" s="585"/>
      <c r="DI15" s="585"/>
      <c r="DJ15" s="585"/>
      <c r="DK15" s="586"/>
      <c r="DL15" s="584" t="s">
        <v>330</v>
      </c>
      <c r="DM15" s="585"/>
      <c r="DN15" s="585"/>
      <c r="DO15" s="585"/>
      <c r="DP15" s="586"/>
      <c r="DQ15" s="584" t="s">
        <v>330</v>
      </c>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t="s">
        <v>347</v>
      </c>
      <c r="BT16" s="582"/>
      <c r="BU16" s="582"/>
      <c r="BV16" s="582"/>
      <c r="BW16" s="582"/>
      <c r="BX16" s="582"/>
      <c r="BY16" s="582"/>
      <c r="BZ16" s="582"/>
      <c r="CA16" s="582"/>
      <c r="CB16" s="582"/>
      <c r="CC16" s="582"/>
      <c r="CD16" s="582"/>
      <c r="CE16" s="582"/>
      <c r="CF16" s="582"/>
      <c r="CG16" s="583"/>
      <c r="CH16" s="584">
        <v>255</v>
      </c>
      <c r="CI16" s="585"/>
      <c r="CJ16" s="585"/>
      <c r="CK16" s="585"/>
      <c r="CL16" s="586"/>
      <c r="CM16" s="584">
        <v>3970</v>
      </c>
      <c r="CN16" s="585"/>
      <c r="CO16" s="585"/>
      <c r="CP16" s="585"/>
      <c r="CQ16" s="586"/>
      <c r="CR16" s="584">
        <v>700</v>
      </c>
      <c r="CS16" s="585"/>
      <c r="CT16" s="585"/>
      <c r="CU16" s="585"/>
      <c r="CV16" s="586"/>
      <c r="CW16" s="584" t="s">
        <v>330</v>
      </c>
      <c r="CX16" s="585"/>
      <c r="CY16" s="585"/>
      <c r="CZ16" s="585"/>
      <c r="DA16" s="586"/>
      <c r="DB16" s="584" t="s">
        <v>330</v>
      </c>
      <c r="DC16" s="585"/>
      <c r="DD16" s="585"/>
      <c r="DE16" s="585"/>
      <c r="DF16" s="586"/>
      <c r="DG16" s="584" t="s">
        <v>330</v>
      </c>
      <c r="DH16" s="585"/>
      <c r="DI16" s="585"/>
      <c r="DJ16" s="585"/>
      <c r="DK16" s="586"/>
      <c r="DL16" s="584" t="s">
        <v>330</v>
      </c>
      <c r="DM16" s="585"/>
      <c r="DN16" s="585"/>
      <c r="DO16" s="585"/>
      <c r="DP16" s="586"/>
      <c r="DQ16" s="584" t="s">
        <v>330</v>
      </c>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t="s">
        <v>348</v>
      </c>
      <c r="BT17" s="582"/>
      <c r="BU17" s="582"/>
      <c r="BV17" s="582"/>
      <c r="BW17" s="582"/>
      <c r="BX17" s="582"/>
      <c r="BY17" s="582"/>
      <c r="BZ17" s="582"/>
      <c r="CA17" s="582"/>
      <c r="CB17" s="582"/>
      <c r="CC17" s="582"/>
      <c r="CD17" s="582"/>
      <c r="CE17" s="582"/>
      <c r="CF17" s="582"/>
      <c r="CG17" s="583"/>
      <c r="CH17" s="584">
        <v>3</v>
      </c>
      <c r="CI17" s="585"/>
      <c r="CJ17" s="585"/>
      <c r="CK17" s="585"/>
      <c r="CL17" s="586"/>
      <c r="CM17" s="584">
        <v>6</v>
      </c>
      <c r="CN17" s="585"/>
      <c r="CO17" s="585"/>
      <c r="CP17" s="585"/>
      <c r="CQ17" s="586"/>
      <c r="CR17" s="584">
        <v>60</v>
      </c>
      <c r="CS17" s="585"/>
      <c r="CT17" s="585"/>
      <c r="CU17" s="585"/>
      <c r="CV17" s="586"/>
      <c r="CW17" s="584">
        <v>70</v>
      </c>
      <c r="CX17" s="585"/>
      <c r="CY17" s="585"/>
      <c r="CZ17" s="585"/>
      <c r="DA17" s="586"/>
      <c r="DB17" s="584" t="s">
        <v>330</v>
      </c>
      <c r="DC17" s="585"/>
      <c r="DD17" s="585"/>
      <c r="DE17" s="585"/>
      <c r="DF17" s="586"/>
      <c r="DG17" s="584" t="s">
        <v>330</v>
      </c>
      <c r="DH17" s="585"/>
      <c r="DI17" s="585"/>
      <c r="DJ17" s="585"/>
      <c r="DK17" s="586"/>
      <c r="DL17" s="584" t="s">
        <v>330</v>
      </c>
      <c r="DM17" s="585"/>
      <c r="DN17" s="585"/>
      <c r="DO17" s="585"/>
      <c r="DP17" s="586"/>
      <c r="DQ17" s="584" t="s">
        <v>330</v>
      </c>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t="s">
        <v>349</v>
      </c>
      <c r="BT18" s="582"/>
      <c r="BU18" s="582"/>
      <c r="BV18" s="582"/>
      <c r="BW18" s="582"/>
      <c r="BX18" s="582"/>
      <c r="BY18" s="582"/>
      <c r="BZ18" s="582"/>
      <c r="CA18" s="582"/>
      <c r="CB18" s="582"/>
      <c r="CC18" s="582"/>
      <c r="CD18" s="582"/>
      <c r="CE18" s="582"/>
      <c r="CF18" s="582"/>
      <c r="CG18" s="583"/>
      <c r="CH18" s="584">
        <v>89</v>
      </c>
      <c r="CI18" s="585"/>
      <c r="CJ18" s="585"/>
      <c r="CK18" s="585"/>
      <c r="CL18" s="586"/>
      <c r="CM18" s="584">
        <v>6088</v>
      </c>
      <c r="CN18" s="585"/>
      <c r="CO18" s="585"/>
      <c r="CP18" s="585"/>
      <c r="CQ18" s="586"/>
      <c r="CR18" s="584">
        <v>3762</v>
      </c>
      <c r="CS18" s="585"/>
      <c r="CT18" s="585"/>
      <c r="CU18" s="585"/>
      <c r="CV18" s="586"/>
      <c r="CW18" s="584">
        <v>3</v>
      </c>
      <c r="CX18" s="585"/>
      <c r="CY18" s="585"/>
      <c r="CZ18" s="585"/>
      <c r="DA18" s="586"/>
      <c r="DB18" s="584">
        <v>4150</v>
      </c>
      <c r="DC18" s="585"/>
      <c r="DD18" s="585"/>
      <c r="DE18" s="585"/>
      <c r="DF18" s="586"/>
      <c r="DG18" s="584" t="s">
        <v>330</v>
      </c>
      <c r="DH18" s="585"/>
      <c r="DI18" s="585"/>
      <c r="DJ18" s="585"/>
      <c r="DK18" s="586"/>
      <c r="DL18" s="584">
        <v>12406</v>
      </c>
      <c r="DM18" s="585"/>
      <c r="DN18" s="585"/>
      <c r="DO18" s="585"/>
      <c r="DP18" s="586"/>
      <c r="DQ18" s="584">
        <v>3722</v>
      </c>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t="s">
        <v>350</v>
      </c>
      <c r="BS19" s="581" t="s">
        <v>351</v>
      </c>
      <c r="BT19" s="582"/>
      <c r="BU19" s="582"/>
      <c r="BV19" s="582"/>
      <c r="BW19" s="582"/>
      <c r="BX19" s="582"/>
      <c r="BY19" s="582"/>
      <c r="BZ19" s="582"/>
      <c r="CA19" s="582"/>
      <c r="CB19" s="582"/>
      <c r="CC19" s="582"/>
      <c r="CD19" s="582"/>
      <c r="CE19" s="582"/>
      <c r="CF19" s="582"/>
      <c r="CG19" s="583"/>
      <c r="CH19" s="584">
        <v>-136</v>
      </c>
      <c r="CI19" s="585"/>
      <c r="CJ19" s="585"/>
      <c r="CK19" s="585"/>
      <c r="CL19" s="586"/>
      <c r="CM19" s="584">
        <v>-6584</v>
      </c>
      <c r="CN19" s="585"/>
      <c r="CO19" s="585"/>
      <c r="CP19" s="585"/>
      <c r="CQ19" s="586"/>
      <c r="CR19" s="584">
        <v>5500</v>
      </c>
      <c r="CS19" s="585"/>
      <c r="CT19" s="585"/>
      <c r="CU19" s="585"/>
      <c r="CV19" s="586"/>
      <c r="CW19" s="584">
        <v>20</v>
      </c>
      <c r="CX19" s="585"/>
      <c r="CY19" s="585"/>
      <c r="CZ19" s="585"/>
      <c r="DA19" s="586"/>
      <c r="DB19" s="584">
        <v>6672</v>
      </c>
      <c r="DC19" s="585"/>
      <c r="DD19" s="585"/>
      <c r="DE19" s="585"/>
      <c r="DF19" s="586"/>
      <c r="DG19" s="584" t="s">
        <v>330</v>
      </c>
      <c r="DH19" s="585"/>
      <c r="DI19" s="585"/>
      <c r="DJ19" s="585"/>
      <c r="DK19" s="586"/>
      <c r="DL19" s="584">
        <v>11459</v>
      </c>
      <c r="DM19" s="585"/>
      <c r="DN19" s="585"/>
      <c r="DO19" s="585"/>
      <c r="DP19" s="586"/>
      <c r="DQ19" s="584">
        <v>1294</v>
      </c>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t="s">
        <v>352</v>
      </c>
      <c r="BT20" s="582"/>
      <c r="BU20" s="582"/>
      <c r="BV20" s="582"/>
      <c r="BW20" s="582"/>
      <c r="BX20" s="582"/>
      <c r="BY20" s="582"/>
      <c r="BZ20" s="582"/>
      <c r="CA20" s="582"/>
      <c r="CB20" s="582"/>
      <c r="CC20" s="582"/>
      <c r="CD20" s="582"/>
      <c r="CE20" s="582"/>
      <c r="CF20" s="582"/>
      <c r="CG20" s="583"/>
      <c r="CH20" s="584">
        <v>0</v>
      </c>
      <c r="CI20" s="585"/>
      <c r="CJ20" s="585"/>
      <c r="CK20" s="585"/>
      <c r="CL20" s="586"/>
      <c r="CM20" s="584">
        <v>903</v>
      </c>
      <c r="CN20" s="585"/>
      <c r="CO20" s="585"/>
      <c r="CP20" s="585"/>
      <c r="CQ20" s="586"/>
      <c r="CR20" s="584">
        <v>978</v>
      </c>
      <c r="CS20" s="585"/>
      <c r="CT20" s="585"/>
      <c r="CU20" s="585"/>
      <c r="CV20" s="586"/>
      <c r="CW20" s="584">
        <v>188</v>
      </c>
      <c r="CX20" s="585"/>
      <c r="CY20" s="585"/>
      <c r="CZ20" s="585"/>
      <c r="DA20" s="586"/>
      <c r="DB20" s="584">
        <v>1</v>
      </c>
      <c r="DC20" s="585"/>
      <c r="DD20" s="585"/>
      <c r="DE20" s="585"/>
      <c r="DF20" s="586"/>
      <c r="DG20" s="584" t="s">
        <v>330</v>
      </c>
      <c r="DH20" s="585"/>
      <c r="DI20" s="585"/>
      <c r="DJ20" s="585"/>
      <c r="DK20" s="586"/>
      <c r="DL20" s="584" t="s">
        <v>330</v>
      </c>
      <c r="DM20" s="585"/>
      <c r="DN20" s="585"/>
      <c r="DO20" s="585"/>
      <c r="DP20" s="586"/>
      <c r="DQ20" s="584" t="s">
        <v>330</v>
      </c>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t="s">
        <v>350</v>
      </c>
      <c r="BS21" s="581" t="s">
        <v>353</v>
      </c>
      <c r="BT21" s="582"/>
      <c r="BU21" s="582"/>
      <c r="BV21" s="582"/>
      <c r="BW21" s="582"/>
      <c r="BX21" s="582"/>
      <c r="BY21" s="582"/>
      <c r="BZ21" s="582"/>
      <c r="CA21" s="582"/>
      <c r="CB21" s="582"/>
      <c r="CC21" s="582"/>
      <c r="CD21" s="582"/>
      <c r="CE21" s="582"/>
      <c r="CF21" s="582"/>
      <c r="CG21" s="583"/>
      <c r="CH21" s="584">
        <v>61</v>
      </c>
      <c r="CI21" s="585"/>
      <c r="CJ21" s="585"/>
      <c r="CK21" s="585"/>
      <c r="CL21" s="586"/>
      <c r="CM21" s="584">
        <v>420</v>
      </c>
      <c r="CN21" s="585"/>
      <c r="CO21" s="585"/>
      <c r="CP21" s="585"/>
      <c r="CQ21" s="586"/>
      <c r="CR21" s="584">
        <v>217</v>
      </c>
      <c r="CS21" s="585"/>
      <c r="CT21" s="585"/>
      <c r="CU21" s="585"/>
      <c r="CV21" s="586"/>
      <c r="CW21" s="584">
        <v>316</v>
      </c>
      <c r="CX21" s="585"/>
      <c r="CY21" s="585"/>
      <c r="CZ21" s="585"/>
      <c r="DA21" s="586"/>
      <c r="DB21" s="584" t="s">
        <v>330</v>
      </c>
      <c r="DC21" s="585"/>
      <c r="DD21" s="585"/>
      <c r="DE21" s="585"/>
      <c r="DF21" s="586"/>
      <c r="DG21" s="584" t="s">
        <v>330</v>
      </c>
      <c r="DH21" s="585"/>
      <c r="DI21" s="585"/>
      <c r="DJ21" s="585"/>
      <c r="DK21" s="586"/>
      <c r="DL21" s="584">
        <v>1724</v>
      </c>
      <c r="DM21" s="585"/>
      <c r="DN21" s="585"/>
      <c r="DO21" s="585"/>
      <c r="DP21" s="586"/>
      <c r="DQ21" s="584">
        <v>1551</v>
      </c>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354</v>
      </c>
      <c r="BA22" s="597"/>
      <c r="BB22" s="597"/>
      <c r="BC22" s="597"/>
      <c r="BD22" s="598"/>
      <c r="BE22" s="513"/>
      <c r="BF22" s="513"/>
      <c r="BG22" s="513"/>
      <c r="BH22" s="513"/>
      <c r="BI22" s="513"/>
      <c r="BJ22" s="513"/>
      <c r="BK22" s="513"/>
      <c r="BL22" s="513"/>
      <c r="BM22" s="513"/>
      <c r="BN22" s="513"/>
      <c r="BO22" s="513"/>
      <c r="BP22" s="513"/>
      <c r="BQ22" s="579">
        <v>16</v>
      </c>
      <c r="BR22" s="580"/>
      <c r="BS22" s="581" t="s">
        <v>355</v>
      </c>
      <c r="BT22" s="582"/>
      <c r="BU22" s="582"/>
      <c r="BV22" s="582"/>
      <c r="BW22" s="582"/>
      <c r="BX22" s="582"/>
      <c r="BY22" s="582"/>
      <c r="BZ22" s="582"/>
      <c r="CA22" s="582"/>
      <c r="CB22" s="582"/>
      <c r="CC22" s="582"/>
      <c r="CD22" s="582"/>
      <c r="CE22" s="582"/>
      <c r="CF22" s="582"/>
      <c r="CG22" s="583"/>
      <c r="CH22" s="584">
        <v>4</v>
      </c>
      <c r="CI22" s="585"/>
      <c r="CJ22" s="585"/>
      <c r="CK22" s="585"/>
      <c r="CL22" s="586"/>
      <c r="CM22" s="584">
        <v>289</v>
      </c>
      <c r="CN22" s="585"/>
      <c r="CO22" s="585"/>
      <c r="CP22" s="585"/>
      <c r="CQ22" s="586"/>
      <c r="CR22" s="584">
        <v>100</v>
      </c>
      <c r="CS22" s="585"/>
      <c r="CT22" s="585"/>
      <c r="CU22" s="585"/>
      <c r="CV22" s="586"/>
      <c r="CW22" s="584">
        <v>91</v>
      </c>
      <c r="CX22" s="585"/>
      <c r="CY22" s="585"/>
      <c r="CZ22" s="585"/>
      <c r="DA22" s="586"/>
      <c r="DB22" s="584" t="s">
        <v>330</v>
      </c>
      <c r="DC22" s="585"/>
      <c r="DD22" s="585"/>
      <c r="DE22" s="585"/>
      <c r="DF22" s="586"/>
      <c r="DG22" s="584" t="s">
        <v>330</v>
      </c>
      <c r="DH22" s="585"/>
      <c r="DI22" s="585"/>
      <c r="DJ22" s="585"/>
      <c r="DK22" s="586"/>
      <c r="DL22" s="584" t="s">
        <v>330</v>
      </c>
      <c r="DM22" s="585"/>
      <c r="DN22" s="585"/>
      <c r="DO22" s="585"/>
      <c r="DP22" s="586"/>
      <c r="DQ22" s="584" t="s">
        <v>330</v>
      </c>
      <c r="DR22" s="585"/>
      <c r="DS22" s="585"/>
      <c r="DT22" s="585"/>
      <c r="DU22" s="586"/>
      <c r="DV22" s="587"/>
      <c r="DW22" s="588"/>
      <c r="DX22" s="588"/>
      <c r="DY22" s="588"/>
      <c r="DZ22" s="589"/>
      <c r="EA22" s="514"/>
    </row>
    <row r="23" spans="1:131" s="515" customFormat="1" ht="26.25" customHeight="1" thickBot="1" x14ac:dyDescent="0.2">
      <c r="A23" s="599" t="s">
        <v>356</v>
      </c>
      <c r="B23" s="600" t="s">
        <v>357</v>
      </c>
      <c r="C23" s="601"/>
      <c r="D23" s="601"/>
      <c r="E23" s="601"/>
      <c r="F23" s="601"/>
      <c r="G23" s="601"/>
      <c r="H23" s="601"/>
      <c r="I23" s="601"/>
      <c r="J23" s="601"/>
      <c r="K23" s="601"/>
      <c r="L23" s="601"/>
      <c r="M23" s="601"/>
      <c r="N23" s="601"/>
      <c r="O23" s="601"/>
      <c r="P23" s="602"/>
      <c r="Q23" s="603">
        <v>805212</v>
      </c>
      <c r="R23" s="604"/>
      <c r="S23" s="604"/>
      <c r="T23" s="604"/>
      <c r="U23" s="604"/>
      <c r="V23" s="604">
        <v>799398</v>
      </c>
      <c r="W23" s="604"/>
      <c r="X23" s="604"/>
      <c r="Y23" s="604"/>
      <c r="Z23" s="604"/>
      <c r="AA23" s="604">
        <v>5814</v>
      </c>
      <c r="AB23" s="604"/>
      <c r="AC23" s="604"/>
      <c r="AD23" s="604"/>
      <c r="AE23" s="605"/>
      <c r="AF23" s="606">
        <v>1877</v>
      </c>
      <c r="AG23" s="604"/>
      <c r="AH23" s="604"/>
      <c r="AI23" s="604"/>
      <c r="AJ23" s="607"/>
      <c r="AK23" s="608"/>
      <c r="AL23" s="609"/>
      <c r="AM23" s="609"/>
      <c r="AN23" s="609"/>
      <c r="AO23" s="609"/>
      <c r="AP23" s="604">
        <v>1178248</v>
      </c>
      <c r="AQ23" s="604"/>
      <c r="AR23" s="604"/>
      <c r="AS23" s="604"/>
      <c r="AT23" s="604"/>
      <c r="AU23" s="610"/>
      <c r="AV23" s="610"/>
      <c r="AW23" s="610"/>
      <c r="AX23" s="610"/>
      <c r="AY23" s="611"/>
      <c r="AZ23" s="612" t="s">
        <v>68</v>
      </c>
      <c r="BA23" s="613"/>
      <c r="BB23" s="613"/>
      <c r="BC23" s="613"/>
      <c r="BD23" s="614"/>
      <c r="BE23" s="513"/>
      <c r="BF23" s="513"/>
      <c r="BG23" s="513"/>
      <c r="BH23" s="513"/>
      <c r="BI23" s="513"/>
      <c r="BJ23" s="513"/>
      <c r="BK23" s="513"/>
      <c r="BL23" s="513"/>
      <c r="BM23" s="513"/>
      <c r="BN23" s="513"/>
      <c r="BO23" s="513"/>
      <c r="BP23" s="513"/>
      <c r="BQ23" s="579">
        <v>17</v>
      </c>
      <c r="BR23" s="580"/>
      <c r="BS23" s="581" t="s">
        <v>358</v>
      </c>
      <c r="BT23" s="582"/>
      <c r="BU23" s="582"/>
      <c r="BV23" s="582"/>
      <c r="BW23" s="582"/>
      <c r="BX23" s="582"/>
      <c r="BY23" s="582"/>
      <c r="BZ23" s="582"/>
      <c r="CA23" s="582"/>
      <c r="CB23" s="582"/>
      <c r="CC23" s="582"/>
      <c r="CD23" s="582"/>
      <c r="CE23" s="582"/>
      <c r="CF23" s="582"/>
      <c r="CG23" s="583"/>
      <c r="CH23" s="584">
        <v>182</v>
      </c>
      <c r="CI23" s="585"/>
      <c r="CJ23" s="585"/>
      <c r="CK23" s="585"/>
      <c r="CL23" s="586"/>
      <c r="CM23" s="584">
        <v>11214</v>
      </c>
      <c r="CN23" s="585"/>
      <c r="CO23" s="585"/>
      <c r="CP23" s="585"/>
      <c r="CQ23" s="586"/>
      <c r="CR23" s="584">
        <v>1</v>
      </c>
      <c r="CS23" s="585"/>
      <c r="CT23" s="585"/>
      <c r="CU23" s="585"/>
      <c r="CV23" s="586"/>
      <c r="CW23" s="584">
        <v>4</v>
      </c>
      <c r="CX23" s="585"/>
      <c r="CY23" s="585"/>
      <c r="CZ23" s="585"/>
      <c r="DA23" s="586"/>
      <c r="DB23" s="584" t="s">
        <v>330</v>
      </c>
      <c r="DC23" s="585"/>
      <c r="DD23" s="585"/>
      <c r="DE23" s="585"/>
      <c r="DF23" s="586"/>
      <c r="DG23" s="584" t="s">
        <v>330</v>
      </c>
      <c r="DH23" s="585"/>
      <c r="DI23" s="585"/>
      <c r="DJ23" s="585"/>
      <c r="DK23" s="586"/>
      <c r="DL23" s="584" t="s">
        <v>330</v>
      </c>
      <c r="DM23" s="585"/>
      <c r="DN23" s="585"/>
      <c r="DO23" s="585"/>
      <c r="DP23" s="586"/>
      <c r="DQ23" s="584" t="s">
        <v>330</v>
      </c>
      <c r="DR23" s="585"/>
      <c r="DS23" s="585"/>
      <c r="DT23" s="585"/>
      <c r="DU23" s="586"/>
      <c r="DV23" s="587"/>
      <c r="DW23" s="588"/>
      <c r="DX23" s="588"/>
      <c r="DY23" s="588"/>
      <c r="DZ23" s="589"/>
      <c r="EA23" s="514"/>
    </row>
    <row r="24" spans="1:131" s="515" customFormat="1" ht="26.25" customHeight="1" x14ac:dyDescent="0.15">
      <c r="A24" s="615" t="s">
        <v>359</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t="s">
        <v>360</v>
      </c>
      <c r="BS24" s="581" t="s">
        <v>361</v>
      </c>
      <c r="BT24" s="582"/>
      <c r="BU24" s="582"/>
      <c r="BV24" s="582"/>
      <c r="BW24" s="582"/>
      <c r="BX24" s="582"/>
      <c r="BY24" s="582"/>
      <c r="BZ24" s="582"/>
      <c r="CA24" s="582"/>
      <c r="CB24" s="582"/>
      <c r="CC24" s="582"/>
      <c r="CD24" s="582"/>
      <c r="CE24" s="582"/>
      <c r="CF24" s="582"/>
      <c r="CG24" s="583"/>
      <c r="CH24" s="584" t="s">
        <v>330</v>
      </c>
      <c r="CI24" s="585"/>
      <c r="CJ24" s="585"/>
      <c r="CK24" s="585"/>
      <c r="CL24" s="586"/>
      <c r="CM24" s="584">
        <v>86762</v>
      </c>
      <c r="CN24" s="585"/>
      <c r="CO24" s="585"/>
      <c r="CP24" s="585"/>
      <c r="CQ24" s="586"/>
      <c r="CR24" s="584">
        <v>43314</v>
      </c>
      <c r="CS24" s="585"/>
      <c r="CT24" s="585"/>
      <c r="CU24" s="585"/>
      <c r="CV24" s="586"/>
      <c r="CW24" s="584" t="s">
        <v>330</v>
      </c>
      <c r="CX24" s="585"/>
      <c r="CY24" s="585"/>
      <c r="CZ24" s="585"/>
      <c r="DA24" s="586"/>
      <c r="DB24" s="584">
        <v>21715</v>
      </c>
      <c r="DC24" s="585"/>
      <c r="DD24" s="585"/>
      <c r="DE24" s="585"/>
      <c r="DF24" s="586"/>
      <c r="DG24" s="584">
        <v>97301</v>
      </c>
      <c r="DH24" s="585"/>
      <c r="DI24" s="585"/>
      <c r="DJ24" s="585"/>
      <c r="DK24" s="586"/>
      <c r="DL24" s="584" t="s">
        <v>330</v>
      </c>
      <c r="DM24" s="585"/>
      <c r="DN24" s="585"/>
      <c r="DO24" s="585"/>
      <c r="DP24" s="586"/>
      <c r="DQ24" s="584">
        <v>1918</v>
      </c>
      <c r="DR24" s="585"/>
      <c r="DS24" s="585"/>
      <c r="DT24" s="585"/>
      <c r="DU24" s="586"/>
      <c r="DV24" s="587"/>
      <c r="DW24" s="588"/>
      <c r="DX24" s="588"/>
      <c r="DY24" s="588"/>
      <c r="DZ24" s="589"/>
      <c r="EA24" s="514"/>
    </row>
    <row r="25" spans="1:131" s="503" customFormat="1" ht="26.25" customHeight="1" thickBot="1" x14ac:dyDescent="0.2">
      <c r="A25" s="511" t="s">
        <v>362</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t="s">
        <v>360</v>
      </c>
      <c r="BS25" s="581" t="s">
        <v>363</v>
      </c>
      <c r="BT25" s="582"/>
      <c r="BU25" s="582"/>
      <c r="BV25" s="582"/>
      <c r="BW25" s="582"/>
      <c r="BX25" s="582"/>
      <c r="BY25" s="582"/>
      <c r="BZ25" s="582"/>
      <c r="CA25" s="582"/>
      <c r="CB25" s="582"/>
      <c r="CC25" s="582"/>
      <c r="CD25" s="582"/>
      <c r="CE25" s="582"/>
      <c r="CF25" s="582"/>
      <c r="CG25" s="583"/>
      <c r="CH25" s="584">
        <v>-474</v>
      </c>
      <c r="CI25" s="585"/>
      <c r="CJ25" s="585"/>
      <c r="CK25" s="585"/>
      <c r="CL25" s="586"/>
      <c r="CM25" s="584">
        <v>586</v>
      </c>
      <c r="CN25" s="585"/>
      <c r="CO25" s="585"/>
      <c r="CP25" s="585"/>
      <c r="CQ25" s="586"/>
      <c r="CR25" s="584">
        <v>5100</v>
      </c>
      <c r="CS25" s="585"/>
      <c r="CT25" s="585"/>
      <c r="CU25" s="585"/>
      <c r="CV25" s="586"/>
      <c r="CW25" s="584">
        <v>89</v>
      </c>
      <c r="CX25" s="585"/>
      <c r="CY25" s="585"/>
      <c r="CZ25" s="585"/>
      <c r="DA25" s="586"/>
      <c r="DB25" s="584">
        <v>15070</v>
      </c>
      <c r="DC25" s="585"/>
      <c r="DD25" s="585"/>
      <c r="DE25" s="585"/>
      <c r="DF25" s="586"/>
      <c r="DG25" s="584" t="s">
        <v>330</v>
      </c>
      <c r="DH25" s="585"/>
      <c r="DI25" s="585"/>
      <c r="DJ25" s="585"/>
      <c r="DK25" s="586"/>
      <c r="DL25" s="584">
        <v>15500</v>
      </c>
      <c r="DM25" s="585"/>
      <c r="DN25" s="585"/>
      <c r="DO25" s="585"/>
      <c r="DP25" s="586"/>
      <c r="DQ25" s="584">
        <v>13950</v>
      </c>
      <c r="DR25" s="585"/>
      <c r="DS25" s="585"/>
      <c r="DT25" s="585"/>
      <c r="DU25" s="586"/>
      <c r="DV25" s="587"/>
      <c r="DW25" s="588"/>
      <c r="DX25" s="588"/>
      <c r="DY25" s="588"/>
      <c r="DZ25" s="589"/>
      <c r="EA25" s="502"/>
    </row>
    <row r="26" spans="1:131" s="503" customFormat="1" ht="26.25" customHeight="1" x14ac:dyDescent="0.15">
      <c r="A26" s="516" t="s">
        <v>311</v>
      </c>
      <c r="B26" s="517"/>
      <c r="C26" s="517"/>
      <c r="D26" s="517"/>
      <c r="E26" s="517"/>
      <c r="F26" s="517"/>
      <c r="G26" s="517"/>
      <c r="H26" s="517"/>
      <c r="I26" s="517"/>
      <c r="J26" s="517"/>
      <c r="K26" s="517"/>
      <c r="L26" s="517"/>
      <c r="M26" s="517"/>
      <c r="N26" s="517"/>
      <c r="O26" s="517"/>
      <c r="P26" s="518"/>
      <c r="Q26" s="519" t="s">
        <v>364</v>
      </c>
      <c r="R26" s="520"/>
      <c r="S26" s="520"/>
      <c r="T26" s="520"/>
      <c r="U26" s="521"/>
      <c r="V26" s="519" t="s">
        <v>366</v>
      </c>
      <c r="W26" s="520"/>
      <c r="X26" s="520"/>
      <c r="Y26" s="520"/>
      <c r="Z26" s="521"/>
      <c r="AA26" s="519" t="s">
        <v>367</v>
      </c>
      <c r="AB26" s="520"/>
      <c r="AC26" s="520"/>
      <c r="AD26" s="520"/>
      <c r="AE26" s="520"/>
      <c r="AF26" s="617" t="s">
        <v>368</v>
      </c>
      <c r="AG26" s="618"/>
      <c r="AH26" s="618"/>
      <c r="AI26" s="618"/>
      <c r="AJ26" s="619"/>
      <c r="AK26" s="520" t="s">
        <v>369</v>
      </c>
      <c r="AL26" s="520"/>
      <c r="AM26" s="520"/>
      <c r="AN26" s="520"/>
      <c r="AO26" s="521"/>
      <c r="AP26" s="519" t="s">
        <v>370</v>
      </c>
      <c r="AQ26" s="520"/>
      <c r="AR26" s="520"/>
      <c r="AS26" s="520"/>
      <c r="AT26" s="521"/>
      <c r="AU26" s="519" t="s">
        <v>371</v>
      </c>
      <c r="AV26" s="520"/>
      <c r="AW26" s="520"/>
      <c r="AX26" s="520"/>
      <c r="AY26" s="521"/>
      <c r="AZ26" s="519" t="s">
        <v>372</v>
      </c>
      <c r="BA26" s="520"/>
      <c r="BB26" s="520"/>
      <c r="BC26" s="520"/>
      <c r="BD26" s="521"/>
      <c r="BE26" s="519" t="s">
        <v>318</v>
      </c>
      <c r="BF26" s="520"/>
      <c r="BG26" s="520"/>
      <c r="BH26" s="520"/>
      <c r="BI26" s="523"/>
      <c r="BJ26" s="512"/>
      <c r="BK26" s="512"/>
      <c r="BL26" s="512"/>
      <c r="BM26" s="512"/>
      <c r="BN26" s="512"/>
      <c r="BO26" s="616"/>
      <c r="BP26" s="616"/>
      <c r="BQ26" s="579">
        <v>20</v>
      </c>
      <c r="BR26" s="580"/>
      <c r="BS26" s="581" t="s">
        <v>373</v>
      </c>
      <c r="BT26" s="582"/>
      <c r="BU26" s="582"/>
      <c r="BV26" s="582"/>
      <c r="BW26" s="582"/>
      <c r="BX26" s="582"/>
      <c r="BY26" s="582"/>
      <c r="BZ26" s="582"/>
      <c r="CA26" s="582"/>
      <c r="CB26" s="582"/>
      <c r="CC26" s="582"/>
      <c r="CD26" s="582"/>
      <c r="CE26" s="582"/>
      <c r="CF26" s="582"/>
      <c r="CG26" s="583"/>
      <c r="CH26" s="584">
        <v>3</v>
      </c>
      <c r="CI26" s="585"/>
      <c r="CJ26" s="585"/>
      <c r="CK26" s="585"/>
      <c r="CL26" s="586"/>
      <c r="CM26" s="584">
        <v>115</v>
      </c>
      <c r="CN26" s="585"/>
      <c r="CO26" s="585"/>
      <c r="CP26" s="585"/>
      <c r="CQ26" s="586"/>
      <c r="CR26" s="584">
        <v>20</v>
      </c>
      <c r="CS26" s="585"/>
      <c r="CT26" s="585"/>
      <c r="CU26" s="585"/>
      <c r="CV26" s="586"/>
      <c r="CW26" s="584" t="s">
        <v>330</v>
      </c>
      <c r="CX26" s="585"/>
      <c r="CY26" s="585"/>
      <c r="CZ26" s="585"/>
      <c r="DA26" s="586"/>
      <c r="DB26" s="584" t="s">
        <v>330</v>
      </c>
      <c r="DC26" s="585"/>
      <c r="DD26" s="585"/>
      <c r="DE26" s="585"/>
      <c r="DF26" s="586"/>
      <c r="DG26" s="584" t="s">
        <v>330</v>
      </c>
      <c r="DH26" s="585"/>
      <c r="DI26" s="585"/>
      <c r="DJ26" s="585"/>
      <c r="DK26" s="586"/>
      <c r="DL26" s="584" t="s">
        <v>330</v>
      </c>
      <c r="DM26" s="585"/>
      <c r="DN26" s="585"/>
      <c r="DO26" s="585"/>
      <c r="DP26" s="586"/>
      <c r="DQ26" s="584" t="s">
        <v>330</v>
      </c>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t="s">
        <v>374</v>
      </c>
      <c r="BT27" s="582"/>
      <c r="BU27" s="582"/>
      <c r="BV27" s="582"/>
      <c r="BW27" s="582"/>
      <c r="BX27" s="582"/>
      <c r="BY27" s="582"/>
      <c r="BZ27" s="582"/>
      <c r="CA27" s="582"/>
      <c r="CB27" s="582"/>
      <c r="CC27" s="582"/>
      <c r="CD27" s="582"/>
      <c r="CE27" s="582"/>
      <c r="CF27" s="582"/>
      <c r="CG27" s="583"/>
      <c r="CH27" s="584">
        <v>168</v>
      </c>
      <c r="CI27" s="585"/>
      <c r="CJ27" s="585"/>
      <c r="CK27" s="585"/>
      <c r="CL27" s="586"/>
      <c r="CM27" s="584">
        <v>14111</v>
      </c>
      <c r="CN27" s="585"/>
      <c r="CO27" s="585"/>
      <c r="CP27" s="585"/>
      <c r="CQ27" s="586"/>
      <c r="CR27" s="584">
        <v>15510</v>
      </c>
      <c r="CS27" s="585"/>
      <c r="CT27" s="585"/>
      <c r="CU27" s="585"/>
      <c r="CV27" s="586"/>
      <c r="CW27" s="584">
        <v>3267</v>
      </c>
      <c r="CX27" s="585"/>
      <c r="CY27" s="585"/>
      <c r="CZ27" s="585"/>
      <c r="DA27" s="586"/>
      <c r="DB27" s="584" t="s">
        <v>330</v>
      </c>
      <c r="DC27" s="585"/>
      <c r="DD27" s="585"/>
      <c r="DE27" s="585"/>
      <c r="DF27" s="586"/>
      <c r="DG27" s="584" t="s">
        <v>330</v>
      </c>
      <c r="DH27" s="585"/>
      <c r="DI27" s="585"/>
      <c r="DJ27" s="585"/>
      <c r="DK27" s="586"/>
      <c r="DL27" s="584" t="s">
        <v>330</v>
      </c>
      <c r="DM27" s="585"/>
      <c r="DN27" s="585"/>
      <c r="DO27" s="585"/>
      <c r="DP27" s="586"/>
      <c r="DQ27" s="584" t="s">
        <v>330</v>
      </c>
      <c r="DR27" s="585"/>
      <c r="DS27" s="585"/>
      <c r="DT27" s="585"/>
      <c r="DU27" s="586"/>
      <c r="DV27" s="587"/>
      <c r="DW27" s="588"/>
      <c r="DX27" s="588"/>
      <c r="DY27" s="588"/>
      <c r="DZ27" s="589"/>
      <c r="EA27" s="502"/>
    </row>
    <row r="28" spans="1:131" s="503" customFormat="1" ht="26.25" customHeight="1" thickTop="1" x14ac:dyDescent="0.15">
      <c r="A28" s="623">
        <v>1</v>
      </c>
      <c r="B28" s="541" t="s">
        <v>375</v>
      </c>
      <c r="C28" s="542"/>
      <c r="D28" s="542"/>
      <c r="E28" s="542"/>
      <c r="F28" s="542"/>
      <c r="G28" s="542"/>
      <c r="H28" s="542"/>
      <c r="I28" s="542"/>
      <c r="J28" s="542"/>
      <c r="K28" s="542"/>
      <c r="L28" s="542"/>
      <c r="M28" s="542"/>
      <c r="N28" s="542"/>
      <c r="O28" s="542"/>
      <c r="P28" s="543"/>
      <c r="Q28" s="624">
        <v>15592</v>
      </c>
      <c r="R28" s="625"/>
      <c r="S28" s="625"/>
      <c r="T28" s="625"/>
      <c r="U28" s="625"/>
      <c r="V28" s="625">
        <v>15506</v>
      </c>
      <c r="W28" s="625"/>
      <c r="X28" s="625"/>
      <c r="Y28" s="625"/>
      <c r="Z28" s="625"/>
      <c r="AA28" s="625">
        <v>86</v>
      </c>
      <c r="AB28" s="625"/>
      <c r="AC28" s="625"/>
      <c r="AD28" s="625"/>
      <c r="AE28" s="626"/>
      <c r="AF28" s="627">
        <v>86</v>
      </c>
      <c r="AG28" s="625"/>
      <c r="AH28" s="625"/>
      <c r="AI28" s="625"/>
      <c r="AJ28" s="628"/>
      <c r="AK28" s="629">
        <v>2541</v>
      </c>
      <c r="AL28" s="630"/>
      <c r="AM28" s="630"/>
      <c r="AN28" s="630"/>
      <c r="AO28" s="630"/>
      <c r="AP28" s="630" t="s">
        <v>330</v>
      </c>
      <c r="AQ28" s="630"/>
      <c r="AR28" s="630"/>
      <c r="AS28" s="630"/>
      <c r="AT28" s="630"/>
      <c r="AU28" s="630" t="s">
        <v>330</v>
      </c>
      <c r="AV28" s="630"/>
      <c r="AW28" s="630"/>
      <c r="AX28" s="630"/>
      <c r="AY28" s="630"/>
      <c r="AZ28" s="631" t="s">
        <v>330</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376</v>
      </c>
      <c r="C29" s="567"/>
      <c r="D29" s="567"/>
      <c r="E29" s="567"/>
      <c r="F29" s="567"/>
      <c r="G29" s="567"/>
      <c r="H29" s="567"/>
      <c r="I29" s="567"/>
      <c r="J29" s="567"/>
      <c r="K29" s="567"/>
      <c r="L29" s="567"/>
      <c r="M29" s="567"/>
      <c r="N29" s="567"/>
      <c r="O29" s="567"/>
      <c r="P29" s="568"/>
      <c r="Q29" s="569">
        <v>97806</v>
      </c>
      <c r="R29" s="570"/>
      <c r="S29" s="570"/>
      <c r="T29" s="570"/>
      <c r="U29" s="570"/>
      <c r="V29" s="570">
        <v>97063</v>
      </c>
      <c r="W29" s="570"/>
      <c r="X29" s="570"/>
      <c r="Y29" s="570"/>
      <c r="Z29" s="570"/>
      <c r="AA29" s="570">
        <v>744</v>
      </c>
      <c r="AB29" s="570"/>
      <c r="AC29" s="570"/>
      <c r="AD29" s="570"/>
      <c r="AE29" s="571"/>
      <c r="AF29" s="572">
        <v>744</v>
      </c>
      <c r="AG29" s="573"/>
      <c r="AH29" s="573"/>
      <c r="AI29" s="573"/>
      <c r="AJ29" s="574"/>
      <c r="AK29" s="634">
        <v>14888</v>
      </c>
      <c r="AL29" s="635"/>
      <c r="AM29" s="635"/>
      <c r="AN29" s="635"/>
      <c r="AO29" s="635"/>
      <c r="AP29" s="635" t="s">
        <v>330</v>
      </c>
      <c r="AQ29" s="635"/>
      <c r="AR29" s="635"/>
      <c r="AS29" s="635"/>
      <c r="AT29" s="635"/>
      <c r="AU29" s="635" t="s">
        <v>330</v>
      </c>
      <c r="AV29" s="635"/>
      <c r="AW29" s="635"/>
      <c r="AX29" s="635"/>
      <c r="AY29" s="635"/>
      <c r="AZ29" s="636" t="s">
        <v>330</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377</v>
      </c>
      <c r="C30" s="567"/>
      <c r="D30" s="567"/>
      <c r="E30" s="567"/>
      <c r="F30" s="567"/>
      <c r="G30" s="567"/>
      <c r="H30" s="567"/>
      <c r="I30" s="567"/>
      <c r="J30" s="567"/>
      <c r="K30" s="567"/>
      <c r="L30" s="567"/>
      <c r="M30" s="567"/>
      <c r="N30" s="567"/>
      <c r="O30" s="567"/>
      <c r="P30" s="568"/>
      <c r="Q30" s="569">
        <v>107397</v>
      </c>
      <c r="R30" s="570"/>
      <c r="S30" s="570"/>
      <c r="T30" s="570"/>
      <c r="U30" s="570"/>
      <c r="V30" s="570">
        <v>106298</v>
      </c>
      <c r="W30" s="570"/>
      <c r="X30" s="570"/>
      <c r="Y30" s="570"/>
      <c r="Z30" s="570"/>
      <c r="AA30" s="570">
        <v>1099</v>
      </c>
      <c r="AB30" s="570"/>
      <c r="AC30" s="570"/>
      <c r="AD30" s="570"/>
      <c r="AE30" s="571"/>
      <c r="AF30" s="572">
        <v>1099</v>
      </c>
      <c r="AG30" s="573"/>
      <c r="AH30" s="573"/>
      <c r="AI30" s="573"/>
      <c r="AJ30" s="574"/>
      <c r="AK30" s="634">
        <v>7642</v>
      </c>
      <c r="AL30" s="635"/>
      <c r="AM30" s="635"/>
      <c r="AN30" s="635"/>
      <c r="AO30" s="635"/>
      <c r="AP30" s="635" t="s">
        <v>330</v>
      </c>
      <c r="AQ30" s="635"/>
      <c r="AR30" s="635"/>
      <c r="AS30" s="635"/>
      <c r="AT30" s="635"/>
      <c r="AU30" s="635" t="s">
        <v>330</v>
      </c>
      <c r="AV30" s="635"/>
      <c r="AW30" s="635"/>
      <c r="AX30" s="635"/>
      <c r="AY30" s="635"/>
      <c r="AZ30" s="636" t="s">
        <v>330</v>
      </c>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378</v>
      </c>
      <c r="C31" s="567"/>
      <c r="D31" s="567"/>
      <c r="E31" s="567"/>
      <c r="F31" s="567"/>
      <c r="G31" s="567"/>
      <c r="H31" s="567"/>
      <c r="I31" s="567"/>
      <c r="J31" s="567"/>
      <c r="K31" s="567"/>
      <c r="L31" s="567"/>
      <c r="M31" s="567"/>
      <c r="N31" s="567"/>
      <c r="O31" s="567"/>
      <c r="P31" s="568"/>
      <c r="Q31" s="569">
        <v>21151</v>
      </c>
      <c r="R31" s="570"/>
      <c r="S31" s="570"/>
      <c r="T31" s="570"/>
      <c r="U31" s="570"/>
      <c r="V31" s="570">
        <v>19670</v>
      </c>
      <c r="W31" s="570"/>
      <c r="X31" s="570"/>
      <c r="Y31" s="570"/>
      <c r="Z31" s="570"/>
      <c r="AA31" s="570">
        <v>1481</v>
      </c>
      <c r="AB31" s="570"/>
      <c r="AC31" s="570"/>
      <c r="AD31" s="570"/>
      <c r="AE31" s="571"/>
      <c r="AF31" s="572">
        <v>1481</v>
      </c>
      <c r="AG31" s="573"/>
      <c r="AH31" s="573"/>
      <c r="AI31" s="573"/>
      <c r="AJ31" s="574"/>
      <c r="AK31" s="634" t="s">
        <v>330</v>
      </c>
      <c r="AL31" s="635"/>
      <c r="AM31" s="635"/>
      <c r="AN31" s="635"/>
      <c r="AO31" s="635"/>
      <c r="AP31" s="635" t="s">
        <v>330</v>
      </c>
      <c r="AQ31" s="635"/>
      <c r="AR31" s="635"/>
      <c r="AS31" s="635"/>
      <c r="AT31" s="635"/>
      <c r="AU31" s="635" t="s">
        <v>330</v>
      </c>
      <c r="AV31" s="635"/>
      <c r="AW31" s="635"/>
      <c r="AX31" s="635"/>
      <c r="AY31" s="635"/>
      <c r="AZ31" s="636" t="s">
        <v>330</v>
      </c>
      <c r="BA31" s="636"/>
      <c r="BB31" s="636"/>
      <c r="BC31" s="636"/>
      <c r="BD31" s="636"/>
      <c r="BE31" s="637"/>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t="s">
        <v>379</v>
      </c>
      <c r="C32" s="567"/>
      <c r="D32" s="567"/>
      <c r="E32" s="567"/>
      <c r="F32" s="567"/>
      <c r="G32" s="567"/>
      <c r="H32" s="567"/>
      <c r="I32" s="567"/>
      <c r="J32" s="567"/>
      <c r="K32" s="567"/>
      <c r="L32" s="567"/>
      <c r="M32" s="567"/>
      <c r="N32" s="567"/>
      <c r="O32" s="567"/>
      <c r="P32" s="568"/>
      <c r="Q32" s="569">
        <v>700</v>
      </c>
      <c r="R32" s="570"/>
      <c r="S32" s="570"/>
      <c r="T32" s="570"/>
      <c r="U32" s="570"/>
      <c r="V32" s="570">
        <v>700</v>
      </c>
      <c r="W32" s="570"/>
      <c r="X32" s="570"/>
      <c r="Y32" s="570"/>
      <c r="Z32" s="570"/>
      <c r="AA32" s="570" t="s">
        <v>330</v>
      </c>
      <c r="AB32" s="570"/>
      <c r="AC32" s="570"/>
      <c r="AD32" s="570"/>
      <c r="AE32" s="571"/>
      <c r="AF32" s="572" t="s">
        <v>380</v>
      </c>
      <c r="AG32" s="573"/>
      <c r="AH32" s="573"/>
      <c r="AI32" s="573"/>
      <c r="AJ32" s="574"/>
      <c r="AK32" s="634" t="s">
        <v>330</v>
      </c>
      <c r="AL32" s="635"/>
      <c r="AM32" s="635"/>
      <c r="AN32" s="635"/>
      <c r="AO32" s="635"/>
      <c r="AP32" s="635">
        <v>525</v>
      </c>
      <c r="AQ32" s="635"/>
      <c r="AR32" s="635"/>
      <c r="AS32" s="635"/>
      <c r="AT32" s="635"/>
      <c r="AU32" s="635" t="s">
        <v>330</v>
      </c>
      <c r="AV32" s="635"/>
      <c r="AW32" s="635"/>
      <c r="AX32" s="635"/>
      <c r="AY32" s="635"/>
      <c r="AZ32" s="636" t="s">
        <v>330</v>
      </c>
      <c r="BA32" s="636"/>
      <c r="BB32" s="636"/>
      <c r="BC32" s="636"/>
      <c r="BD32" s="636"/>
      <c r="BE32" s="637"/>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t="s">
        <v>381</v>
      </c>
      <c r="C33" s="567"/>
      <c r="D33" s="567"/>
      <c r="E33" s="567"/>
      <c r="F33" s="567"/>
      <c r="G33" s="567"/>
      <c r="H33" s="567"/>
      <c r="I33" s="567"/>
      <c r="J33" s="567"/>
      <c r="K33" s="567"/>
      <c r="L33" s="567"/>
      <c r="M33" s="567"/>
      <c r="N33" s="567"/>
      <c r="O33" s="567"/>
      <c r="P33" s="568"/>
      <c r="Q33" s="569">
        <v>22788</v>
      </c>
      <c r="R33" s="570"/>
      <c r="S33" s="570"/>
      <c r="T33" s="570"/>
      <c r="U33" s="570"/>
      <c r="V33" s="570">
        <v>22499</v>
      </c>
      <c r="W33" s="570"/>
      <c r="X33" s="570"/>
      <c r="Y33" s="570"/>
      <c r="Z33" s="570"/>
      <c r="AA33" s="570">
        <v>290</v>
      </c>
      <c r="AB33" s="570"/>
      <c r="AC33" s="570"/>
      <c r="AD33" s="570"/>
      <c r="AE33" s="571"/>
      <c r="AF33" s="572">
        <v>8764</v>
      </c>
      <c r="AG33" s="573"/>
      <c r="AH33" s="573"/>
      <c r="AI33" s="573"/>
      <c r="AJ33" s="574"/>
      <c r="AK33" s="634">
        <v>393</v>
      </c>
      <c r="AL33" s="635"/>
      <c r="AM33" s="635"/>
      <c r="AN33" s="635"/>
      <c r="AO33" s="635"/>
      <c r="AP33" s="635">
        <v>66118</v>
      </c>
      <c r="AQ33" s="635"/>
      <c r="AR33" s="635"/>
      <c r="AS33" s="635"/>
      <c r="AT33" s="635"/>
      <c r="AU33" s="635">
        <v>2446</v>
      </c>
      <c r="AV33" s="635"/>
      <c r="AW33" s="635"/>
      <c r="AX33" s="635"/>
      <c r="AY33" s="635"/>
      <c r="AZ33" s="636" t="s">
        <v>330</v>
      </c>
      <c r="BA33" s="636"/>
      <c r="BB33" s="636"/>
      <c r="BC33" s="636"/>
      <c r="BD33" s="636"/>
      <c r="BE33" s="637" t="s">
        <v>383</v>
      </c>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t="s">
        <v>384</v>
      </c>
      <c r="C34" s="567"/>
      <c r="D34" s="567"/>
      <c r="E34" s="567"/>
      <c r="F34" s="567"/>
      <c r="G34" s="567"/>
      <c r="H34" s="567"/>
      <c r="I34" s="567"/>
      <c r="J34" s="567"/>
      <c r="K34" s="567"/>
      <c r="L34" s="567"/>
      <c r="M34" s="567"/>
      <c r="N34" s="567"/>
      <c r="O34" s="567"/>
      <c r="P34" s="568"/>
      <c r="Q34" s="569">
        <v>42848</v>
      </c>
      <c r="R34" s="570"/>
      <c r="S34" s="570"/>
      <c r="T34" s="570"/>
      <c r="U34" s="570"/>
      <c r="V34" s="570">
        <v>41650</v>
      </c>
      <c r="W34" s="570"/>
      <c r="X34" s="570"/>
      <c r="Y34" s="570"/>
      <c r="Z34" s="570"/>
      <c r="AA34" s="570">
        <v>1199</v>
      </c>
      <c r="AB34" s="570"/>
      <c r="AC34" s="570"/>
      <c r="AD34" s="570"/>
      <c r="AE34" s="571"/>
      <c r="AF34" s="572">
        <v>2720</v>
      </c>
      <c r="AG34" s="573"/>
      <c r="AH34" s="573"/>
      <c r="AI34" s="573"/>
      <c r="AJ34" s="574"/>
      <c r="AK34" s="634">
        <v>18851</v>
      </c>
      <c r="AL34" s="635"/>
      <c r="AM34" s="635"/>
      <c r="AN34" s="635"/>
      <c r="AO34" s="635"/>
      <c r="AP34" s="635">
        <v>395525</v>
      </c>
      <c r="AQ34" s="635"/>
      <c r="AR34" s="635"/>
      <c r="AS34" s="635"/>
      <c r="AT34" s="635"/>
      <c r="AU34" s="635">
        <v>211211</v>
      </c>
      <c r="AV34" s="635"/>
      <c r="AW34" s="635"/>
      <c r="AX34" s="635"/>
      <c r="AY34" s="635"/>
      <c r="AZ34" s="636" t="s">
        <v>330</v>
      </c>
      <c r="BA34" s="636"/>
      <c r="BB34" s="636"/>
      <c r="BC34" s="636"/>
      <c r="BD34" s="636"/>
      <c r="BE34" s="637" t="s">
        <v>382</v>
      </c>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t="s">
        <v>385</v>
      </c>
      <c r="C35" s="567"/>
      <c r="D35" s="567"/>
      <c r="E35" s="567"/>
      <c r="F35" s="567"/>
      <c r="G35" s="567"/>
      <c r="H35" s="567"/>
      <c r="I35" s="567"/>
      <c r="J35" s="567"/>
      <c r="K35" s="567"/>
      <c r="L35" s="567"/>
      <c r="M35" s="567"/>
      <c r="N35" s="567"/>
      <c r="O35" s="567"/>
      <c r="P35" s="568"/>
      <c r="Q35" s="569">
        <v>2066</v>
      </c>
      <c r="R35" s="570"/>
      <c r="S35" s="570"/>
      <c r="T35" s="570"/>
      <c r="U35" s="570"/>
      <c r="V35" s="570">
        <v>2064</v>
      </c>
      <c r="W35" s="570"/>
      <c r="X35" s="570"/>
      <c r="Y35" s="570"/>
      <c r="Z35" s="570"/>
      <c r="AA35" s="570">
        <v>2</v>
      </c>
      <c r="AB35" s="570"/>
      <c r="AC35" s="570"/>
      <c r="AD35" s="570"/>
      <c r="AE35" s="571"/>
      <c r="AF35" s="572">
        <v>53</v>
      </c>
      <c r="AG35" s="573"/>
      <c r="AH35" s="573"/>
      <c r="AI35" s="573"/>
      <c r="AJ35" s="574"/>
      <c r="AK35" s="634">
        <v>198</v>
      </c>
      <c r="AL35" s="635"/>
      <c r="AM35" s="635"/>
      <c r="AN35" s="635"/>
      <c r="AO35" s="635"/>
      <c r="AP35" s="635">
        <v>1272</v>
      </c>
      <c r="AQ35" s="635"/>
      <c r="AR35" s="635"/>
      <c r="AS35" s="635"/>
      <c r="AT35" s="635"/>
      <c r="AU35" s="635">
        <v>762</v>
      </c>
      <c r="AV35" s="635"/>
      <c r="AW35" s="635"/>
      <c r="AX35" s="635"/>
      <c r="AY35" s="635"/>
      <c r="AZ35" s="636" t="s">
        <v>330</v>
      </c>
      <c r="BA35" s="636"/>
      <c r="BB35" s="636"/>
      <c r="BC35" s="636"/>
      <c r="BD35" s="636"/>
      <c r="BE35" s="637" t="s">
        <v>386</v>
      </c>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t="s">
        <v>387</v>
      </c>
      <c r="C36" s="567"/>
      <c r="D36" s="567"/>
      <c r="E36" s="567"/>
      <c r="F36" s="567"/>
      <c r="G36" s="567"/>
      <c r="H36" s="567"/>
      <c r="I36" s="567"/>
      <c r="J36" s="567"/>
      <c r="K36" s="567"/>
      <c r="L36" s="567"/>
      <c r="M36" s="567"/>
      <c r="N36" s="567"/>
      <c r="O36" s="567"/>
      <c r="P36" s="568"/>
      <c r="Q36" s="569">
        <v>2938</v>
      </c>
      <c r="R36" s="570"/>
      <c r="S36" s="570"/>
      <c r="T36" s="570"/>
      <c r="U36" s="570"/>
      <c r="V36" s="570">
        <v>2883</v>
      </c>
      <c r="W36" s="570"/>
      <c r="X36" s="570"/>
      <c r="Y36" s="570"/>
      <c r="Z36" s="570"/>
      <c r="AA36" s="570">
        <v>55</v>
      </c>
      <c r="AB36" s="570"/>
      <c r="AC36" s="570"/>
      <c r="AD36" s="570"/>
      <c r="AE36" s="571"/>
      <c r="AF36" s="572" t="s">
        <v>67</v>
      </c>
      <c r="AG36" s="573"/>
      <c r="AH36" s="573"/>
      <c r="AI36" s="573"/>
      <c r="AJ36" s="574"/>
      <c r="AK36" s="634">
        <v>1079</v>
      </c>
      <c r="AL36" s="635"/>
      <c r="AM36" s="635"/>
      <c r="AN36" s="635"/>
      <c r="AO36" s="635"/>
      <c r="AP36" s="635">
        <v>1953</v>
      </c>
      <c r="AQ36" s="635"/>
      <c r="AR36" s="635"/>
      <c r="AS36" s="635"/>
      <c r="AT36" s="635"/>
      <c r="AU36" s="635">
        <v>1246</v>
      </c>
      <c r="AV36" s="635"/>
      <c r="AW36" s="635"/>
      <c r="AX36" s="635"/>
      <c r="AY36" s="635"/>
      <c r="AZ36" s="636" t="s">
        <v>330</v>
      </c>
      <c r="BA36" s="636"/>
      <c r="BB36" s="636"/>
      <c r="BC36" s="636"/>
      <c r="BD36" s="636"/>
      <c r="BE36" s="637" t="s">
        <v>388</v>
      </c>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t="s">
        <v>389</v>
      </c>
      <c r="C37" s="567"/>
      <c r="D37" s="567"/>
      <c r="E37" s="567"/>
      <c r="F37" s="567"/>
      <c r="G37" s="567"/>
      <c r="H37" s="567"/>
      <c r="I37" s="567"/>
      <c r="J37" s="567"/>
      <c r="K37" s="567"/>
      <c r="L37" s="567"/>
      <c r="M37" s="567"/>
      <c r="N37" s="567"/>
      <c r="O37" s="567"/>
      <c r="P37" s="568"/>
      <c r="Q37" s="569">
        <v>90</v>
      </c>
      <c r="R37" s="570"/>
      <c r="S37" s="570"/>
      <c r="T37" s="570"/>
      <c r="U37" s="570"/>
      <c r="V37" s="570">
        <v>90</v>
      </c>
      <c r="W37" s="570"/>
      <c r="X37" s="570"/>
      <c r="Y37" s="570"/>
      <c r="Z37" s="570"/>
      <c r="AA37" s="570" t="s">
        <v>330</v>
      </c>
      <c r="AB37" s="570"/>
      <c r="AC37" s="570"/>
      <c r="AD37" s="570"/>
      <c r="AE37" s="571"/>
      <c r="AF37" s="572" t="s">
        <v>67</v>
      </c>
      <c r="AG37" s="573"/>
      <c r="AH37" s="573"/>
      <c r="AI37" s="573"/>
      <c r="AJ37" s="574"/>
      <c r="AK37" s="634">
        <v>72</v>
      </c>
      <c r="AL37" s="635"/>
      <c r="AM37" s="635"/>
      <c r="AN37" s="635"/>
      <c r="AO37" s="635"/>
      <c r="AP37" s="635">
        <v>837</v>
      </c>
      <c r="AQ37" s="635"/>
      <c r="AR37" s="635"/>
      <c r="AS37" s="635"/>
      <c r="AT37" s="635"/>
      <c r="AU37" s="635">
        <v>584</v>
      </c>
      <c r="AV37" s="635"/>
      <c r="AW37" s="635"/>
      <c r="AX37" s="635"/>
      <c r="AY37" s="635"/>
      <c r="AZ37" s="636" t="s">
        <v>330</v>
      </c>
      <c r="BA37" s="636"/>
      <c r="BB37" s="636"/>
      <c r="BC37" s="636"/>
      <c r="BD37" s="636"/>
      <c r="BE37" s="637" t="s">
        <v>390</v>
      </c>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t="s">
        <v>391</v>
      </c>
      <c r="C38" s="567"/>
      <c r="D38" s="567"/>
      <c r="E38" s="567"/>
      <c r="F38" s="567"/>
      <c r="G38" s="567"/>
      <c r="H38" s="567"/>
      <c r="I38" s="567"/>
      <c r="J38" s="567"/>
      <c r="K38" s="567"/>
      <c r="L38" s="567"/>
      <c r="M38" s="567"/>
      <c r="N38" s="567"/>
      <c r="O38" s="567"/>
      <c r="P38" s="568"/>
      <c r="Q38" s="569">
        <v>1246</v>
      </c>
      <c r="R38" s="570"/>
      <c r="S38" s="570"/>
      <c r="T38" s="570"/>
      <c r="U38" s="570"/>
      <c r="V38" s="570">
        <v>1246</v>
      </c>
      <c r="W38" s="570"/>
      <c r="X38" s="570"/>
      <c r="Y38" s="570"/>
      <c r="Z38" s="570"/>
      <c r="AA38" s="570" t="s">
        <v>330</v>
      </c>
      <c r="AB38" s="570"/>
      <c r="AC38" s="570"/>
      <c r="AD38" s="570"/>
      <c r="AE38" s="571"/>
      <c r="AF38" s="572">
        <v>1040</v>
      </c>
      <c r="AG38" s="573"/>
      <c r="AH38" s="573"/>
      <c r="AI38" s="573"/>
      <c r="AJ38" s="574"/>
      <c r="AK38" s="634" t="s">
        <v>330</v>
      </c>
      <c r="AL38" s="635"/>
      <c r="AM38" s="635"/>
      <c r="AN38" s="635"/>
      <c r="AO38" s="635"/>
      <c r="AP38" s="635">
        <v>92</v>
      </c>
      <c r="AQ38" s="635"/>
      <c r="AR38" s="635"/>
      <c r="AS38" s="635"/>
      <c r="AT38" s="635"/>
      <c r="AU38" s="635" t="s">
        <v>330</v>
      </c>
      <c r="AV38" s="635"/>
      <c r="AW38" s="635"/>
      <c r="AX38" s="635"/>
      <c r="AY38" s="635"/>
      <c r="AZ38" s="636" t="s">
        <v>330</v>
      </c>
      <c r="BA38" s="636"/>
      <c r="BB38" s="636"/>
      <c r="BC38" s="636"/>
      <c r="BD38" s="636"/>
      <c r="BE38" s="637" t="s">
        <v>388</v>
      </c>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392</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356</v>
      </c>
      <c r="B63" s="600" t="s">
        <v>393</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15986</v>
      </c>
      <c r="AG63" s="649"/>
      <c r="AH63" s="649"/>
      <c r="AI63" s="649"/>
      <c r="AJ63" s="650"/>
      <c r="AK63" s="651"/>
      <c r="AL63" s="646"/>
      <c r="AM63" s="646"/>
      <c r="AN63" s="646"/>
      <c r="AO63" s="646"/>
      <c r="AP63" s="649">
        <v>466323</v>
      </c>
      <c r="AQ63" s="649"/>
      <c r="AR63" s="649"/>
      <c r="AS63" s="649"/>
      <c r="AT63" s="649"/>
      <c r="AU63" s="649">
        <v>216249</v>
      </c>
      <c r="AV63" s="649"/>
      <c r="AW63" s="649"/>
      <c r="AX63" s="649"/>
      <c r="AY63" s="649"/>
      <c r="AZ63" s="652"/>
      <c r="BA63" s="652"/>
      <c r="BB63" s="652"/>
      <c r="BC63" s="652"/>
      <c r="BD63" s="652"/>
      <c r="BE63" s="653"/>
      <c r="BF63" s="653"/>
      <c r="BG63" s="653"/>
      <c r="BH63" s="653"/>
      <c r="BI63" s="654"/>
      <c r="BJ63" s="655" t="s">
        <v>67</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394</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395</v>
      </c>
      <c r="B66" s="517"/>
      <c r="C66" s="517"/>
      <c r="D66" s="517"/>
      <c r="E66" s="517"/>
      <c r="F66" s="517"/>
      <c r="G66" s="517"/>
      <c r="H66" s="517"/>
      <c r="I66" s="517"/>
      <c r="J66" s="517"/>
      <c r="K66" s="517"/>
      <c r="L66" s="517"/>
      <c r="M66" s="517"/>
      <c r="N66" s="517"/>
      <c r="O66" s="517"/>
      <c r="P66" s="518"/>
      <c r="Q66" s="519" t="s">
        <v>364</v>
      </c>
      <c r="R66" s="520"/>
      <c r="S66" s="520"/>
      <c r="T66" s="520"/>
      <c r="U66" s="521"/>
      <c r="V66" s="519" t="s">
        <v>365</v>
      </c>
      <c r="W66" s="520"/>
      <c r="X66" s="520"/>
      <c r="Y66" s="520"/>
      <c r="Z66" s="521"/>
      <c r="AA66" s="519" t="s">
        <v>396</v>
      </c>
      <c r="AB66" s="520"/>
      <c r="AC66" s="520"/>
      <c r="AD66" s="520"/>
      <c r="AE66" s="521"/>
      <c r="AF66" s="658" t="s">
        <v>397</v>
      </c>
      <c r="AG66" s="618"/>
      <c r="AH66" s="618"/>
      <c r="AI66" s="618"/>
      <c r="AJ66" s="659"/>
      <c r="AK66" s="519" t="s">
        <v>398</v>
      </c>
      <c r="AL66" s="517"/>
      <c r="AM66" s="517"/>
      <c r="AN66" s="517"/>
      <c r="AO66" s="518"/>
      <c r="AP66" s="519" t="s">
        <v>399</v>
      </c>
      <c r="AQ66" s="520"/>
      <c r="AR66" s="520"/>
      <c r="AS66" s="520"/>
      <c r="AT66" s="521"/>
      <c r="AU66" s="519" t="s">
        <v>400</v>
      </c>
      <c r="AV66" s="520"/>
      <c r="AW66" s="520"/>
      <c r="AX66" s="520"/>
      <c r="AY66" s="521"/>
      <c r="AZ66" s="519" t="s">
        <v>318</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401</v>
      </c>
      <c r="C68" s="674"/>
      <c r="D68" s="674"/>
      <c r="E68" s="674"/>
      <c r="F68" s="674"/>
      <c r="G68" s="674"/>
      <c r="H68" s="674"/>
      <c r="I68" s="674"/>
      <c r="J68" s="674"/>
      <c r="K68" s="674"/>
      <c r="L68" s="674"/>
      <c r="M68" s="674"/>
      <c r="N68" s="674"/>
      <c r="O68" s="674"/>
      <c r="P68" s="675"/>
      <c r="Q68" s="676">
        <v>531</v>
      </c>
      <c r="R68" s="677"/>
      <c r="S68" s="677"/>
      <c r="T68" s="677"/>
      <c r="U68" s="677"/>
      <c r="V68" s="677">
        <v>498</v>
      </c>
      <c r="W68" s="677"/>
      <c r="X68" s="677"/>
      <c r="Y68" s="677"/>
      <c r="Z68" s="677"/>
      <c r="AA68" s="677">
        <v>33</v>
      </c>
      <c r="AB68" s="677"/>
      <c r="AC68" s="677"/>
      <c r="AD68" s="677"/>
      <c r="AE68" s="677"/>
      <c r="AF68" s="677">
        <v>33</v>
      </c>
      <c r="AG68" s="677"/>
      <c r="AH68" s="677"/>
      <c r="AI68" s="677"/>
      <c r="AJ68" s="677"/>
      <c r="AK68" s="677" t="s">
        <v>330</v>
      </c>
      <c r="AL68" s="677"/>
      <c r="AM68" s="677"/>
      <c r="AN68" s="677"/>
      <c r="AO68" s="677"/>
      <c r="AP68" s="677" t="s">
        <v>330</v>
      </c>
      <c r="AQ68" s="677"/>
      <c r="AR68" s="677"/>
      <c r="AS68" s="677"/>
      <c r="AT68" s="677"/>
      <c r="AU68" s="677" t="s">
        <v>330</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402</v>
      </c>
      <c r="C69" s="681"/>
      <c r="D69" s="681"/>
      <c r="E69" s="681"/>
      <c r="F69" s="681"/>
      <c r="G69" s="681"/>
      <c r="H69" s="681"/>
      <c r="I69" s="681"/>
      <c r="J69" s="681"/>
      <c r="K69" s="681"/>
      <c r="L69" s="681"/>
      <c r="M69" s="681"/>
      <c r="N69" s="681"/>
      <c r="O69" s="681"/>
      <c r="P69" s="682"/>
      <c r="Q69" s="683">
        <v>1013</v>
      </c>
      <c r="R69" s="635"/>
      <c r="S69" s="635"/>
      <c r="T69" s="635"/>
      <c r="U69" s="635"/>
      <c r="V69" s="635">
        <v>960</v>
      </c>
      <c r="W69" s="635"/>
      <c r="X69" s="635"/>
      <c r="Y69" s="635"/>
      <c r="Z69" s="635"/>
      <c r="AA69" s="635">
        <v>53</v>
      </c>
      <c r="AB69" s="635"/>
      <c r="AC69" s="635"/>
      <c r="AD69" s="635"/>
      <c r="AE69" s="635"/>
      <c r="AF69" s="635">
        <v>53</v>
      </c>
      <c r="AG69" s="635"/>
      <c r="AH69" s="635"/>
      <c r="AI69" s="635"/>
      <c r="AJ69" s="635"/>
      <c r="AK69" s="635" t="s">
        <v>330</v>
      </c>
      <c r="AL69" s="635"/>
      <c r="AM69" s="635"/>
      <c r="AN69" s="635"/>
      <c r="AO69" s="635"/>
      <c r="AP69" s="635">
        <v>1768</v>
      </c>
      <c r="AQ69" s="635"/>
      <c r="AR69" s="635"/>
      <c r="AS69" s="635"/>
      <c r="AT69" s="635"/>
      <c r="AU69" s="635" t="s">
        <v>330</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403</v>
      </c>
      <c r="C70" s="681"/>
      <c r="D70" s="681"/>
      <c r="E70" s="681"/>
      <c r="F70" s="681"/>
      <c r="G70" s="681"/>
      <c r="H70" s="681"/>
      <c r="I70" s="681"/>
      <c r="J70" s="681"/>
      <c r="K70" s="681"/>
      <c r="L70" s="681"/>
      <c r="M70" s="681"/>
      <c r="N70" s="681"/>
      <c r="O70" s="681"/>
      <c r="P70" s="682"/>
      <c r="Q70" s="683">
        <v>1393</v>
      </c>
      <c r="R70" s="635"/>
      <c r="S70" s="635"/>
      <c r="T70" s="635"/>
      <c r="U70" s="635"/>
      <c r="V70" s="635">
        <v>1235</v>
      </c>
      <c r="W70" s="635"/>
      <c r="X70" s="635"/>
      <c r="Y70" s="635"/>
      <c r="Z70" s="635"/>
      <c r="AA70" s="635">
        <v>158</v>
      </c>
      <c r="AB70" s="635"/>
      <c r="AC70" s="635"/>
      <c r="AD70" s="635"/>
      <c r="AE70" s="635"/>
      <c r="AF70" s="635">
        <v>158</v>
      </c>
      <c r="AG70" s="635"/>
      <c r="AH70" s="635"/>
      <c r="AI70" s="635"/>
      <c r="AJ70" s="635"/>
      <c r="AK70" s="635" t="s">
        <v>330</v>
      </c>
      <c r="AL70" s="635"/>
      <c r="AM70" s="635"/>
      <c r="AN70" s="635"/>
      <c r="AO70" s="635"/>
      <c r="AP70" s="635" t="s">
        <v>330</v>
      </c>
      <c r="AQ70" s="635"/>
      <c r="AR70" s="635"/>
      <c r="AS70" s="635"/>
      <c r="AT70" s="635"/>
      <c r="AU70" s="635" t="s">
        <v>330</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404</v>
      </c>
      <c r="C71" s="681"/>
      <c r="D71" s="681"/>
      <c r="E71" s="681"/>
      <c r="F71" s="681"/>
      <c r="G71" s="681"/>
      <c r="H71" s="681"/>
      <c r="I71" s="681"/>
      <c r="J71" s="681"/>
      <c r="K71" s="681"/>
      <c r="L71" s="681"/>
      <c r="M71" s="681"/>
      <c r="N71" s="681"/>
      <c r="O71" s="681"/>
      <c r="P71" s="682"/>
      <c r="Q71" s="683">
        <v>421958</v>
      </c>
      <c r="R71" s="635"/>
      <c r="S71" s="635"/>
      <c r="T71" s="635"/>
      <c r="U71" s="635"/>
      <c r="V71" s="635">
        <v>405722</v>
      </c>
      <c r="W71" s="635"/>
      <c r="X71" s="635"/>
      <c r="Y71" s="635"/>
      <c r="Z71" s="635"/>
      <c r="AA71" s="635">
        <v>16237</v>
      </c>
      <c r="AB71" s="635"/>
      <c r="AC71" s="635"/>
      <c r="AD71" s="635"/>
      <c r="AE71" s="635"/>
      <c r="AF71" s="635">
        <v>16237</v>
      </c>
      <c r="AG71" s="635"/>
      <c r="AH71" s="635"/>
      <c r="AI71" s="635"/>
      <c r="AJ71" s="635"/>
      <c r="AK71" s="635">
        <v>816</v>
      </c>
      <c r="AL71" s="635"/>
      <c r="AM71" s="635"/>
      <c r="AN71" s="635"/>
      <c r="AO71" s="635"/>
      <c r="AP71" s="635" t="s">
        <v>330</v>
      </c>
      <c r="AQ71" s="635"/>
      <c r="AR71" s="635"/>
      <c r="AS71" s="635"/>
      <c r="AT71" s="635"/>
      <c r="AU71" s="635" t="s">
        <v>330</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405</v>
      </c>
      <c r="C72" s="681"/>
      <c r="D72" s="681"/>
      <c r="E72" s="681"/>
      <c r="F72" s="681"/>
      <c r="G72" s="681"/>
      <c r="H72" s="681"/>
      <c r="I72" s="681"/>
      <c r="J72" s="681"/>
      <c r="K72" s="681"/>
      <c r="L72" s="681"/>
      <c r="M72" s="681"/>
      <c r="N72" s="681"/>
      <c r="O72" s="681"/>
      <c r="P72" s="682"/>
      <c r="Q72" s="683">
        <v>0</v>
      </c>
      <c r="R72" s="635"/>
      <c r="S72" s="635"/>
      <c r="T72" s="635"/>
      <c r="U72" s="635"/>
      <c r="V72" s="635" t="s">
        <v>330</v>
      </c>
      <c r="W72" s="635"/>
      <c r="X72" s="635"/>
      <c r="Y72" s="635"/>
      <c r="Z72" s="635"/>
      <c r="AA72" s="635">
        <v>0</v>
      </c>
      <c r="AB72" s="635"/>
      <c r="AC72" s="635"/>
      <c r="AD72" s="635"/>
      <c r="AE72" s="635"/>
      <c r="AF72" s="635">
        <v>0</v>
      </c>
      <c r="AG72" s="635"/>
      <c r="AH72" s="635"/>
      <c r="AI72" s="635"/>
      <c r="AJ72" s="635"/>
      <c r="AK72" s="635" t="s">
        <v>330</v>
      </c>
      <c r="AL72" s="635"/>
      <c r="AM72" s="635"/>
      <c r="AN72" s="635"/>
      <c r="AO72" s="635"/>
      <c r="AP72" s="635" t="s">
        <v>330</v>
      </c>
      <c r="AQ72" s="635"/>
      <c r="AR72" s="635"/>
      <c r="AS72" s="635"/>
      <c r="AT72" s="635"/>
      <c r="AU72" s="635" t="s">
        <v>330</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c r="C73" s="681"/>
      <c r="D73" s="681"/>
      <c r="E73" s="681"/>
      <c r="F73" s="681"/>
      <c r="G73" s="681"/>
      <c r="H73" s="681"/>
      <c r="I73" s="681"/>
      <c r="J73" s="681"/>
      <c r="K73" s="681"/>
      <c r="L73" s="681"/>
      <c r="M73" s="681"/>
      <c r="N73" s="681"/>
      <c r="O73" s="681"/>
      <c r="P73" s="682"/>
      <c r="Q73" s="683"/>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c r="C74" s="681"/>
      <c r="D74" s="681"/>
      <c r="E74" s="681"/>
      <c r="F74" s="681"/>
      <c r="G74" s="681"/>
      <c r="H74" s="681"/>
      <c r="I74" s="681"/>
      <c r="J74" s="681"/>
      <c r="K74" s="681"/>
      <c r="L74" s="681"/>
      <c r="M74" s="681"/>
      <c r="N74" s="681"/>
      <c r="O74" s="681"/>
      <c r="P74" s="682"/>
      <c r="Q74" s="683"/>
      <c r="R74" s="635"/>
      <c r="S74" s="635"/>
      <c r="T74" s="635"/>
      <c r="U74" s="635"/>
      <c r="V74" s="635"/>
      <c r="W74" s="635"/>
      <c r="X74" s="635"/>
      <c r="Y74" s="635"/>
      <c r="Z74" s="635"/>
      <c r="AA74" s="635"/>
      <c r="AB74" s="635"/>
      <c r="AC74" s="635"/>
      <c r="AD74" s="635"/>
      <c r="AE74" s="635"/>
      <c r="AF74" s="635"/>
      <c r="AG74" s="635"/>
      <c r="AH74" s="635"/>
      <c r="AI74" s="635"/>
      <c r="AJ74" s="635"/>
      <c r="AK74" s="635"/>
      <c r="AL74" s="635"/>
      <c r="AM74" s="635"/>
      <c r="AN74" s="635"/>
      <c r="AO74" s="635"/>
      <c r="AP74" s="635"/>
      <c r="AQ74" s="635"/>
      <c r="AR74" s="635"/>
      <c r="AS74" s="635"/>
      <c r="AT74" s="635"/>
      <c r="AU74" s="635"/>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c r="C75" s="681"/>
      <c r="D75" s="681"/>
      <c r="E75" s="681"/>
      <c r="F75" s="681"/>
      <c r="G75" s="681"/>
      <c r="H75" s="681"/>
      <c r="I75" s="681"/>
      <c r="J75" s="681"/>
      <c r="K75" s="681"/>
      <c r="L75" s="681"/>
      <c r="M75" s="681"/>
      <c r="N75" s="681"/>
      <c r="O75" s="681"/>
      <c r="P75" s="682"/>
      <c r="Q75" s="686"/>
      <c r="R75" s="687"/>
      <c r="S75" s="687"/>
      <c r="T75" s="687"/>
      <c r="U75" s="634"/>
      <c r="V75" s="688"/>
      <c r="W75" s="687"/>
      <c r="X75" s="687"/>
      <c r="Y75" s="687"/>
      <c r="Z75" s="634"/>
      <c r="AA75" s="688"/>
      <c r="AB75" s="687"/>
      <c r="AC75" s="687"/>
      <c r="AD75" s="687"/>
      <c r="AE75" s="634"/>
      <c r="AF75" s="688"/>
      <c r="AG75" s="687"/>
      <c r="AH75" s="687"/>
      <c r="AI75" s="687"/>
      <c r="AJ75" s="634"/>
      <c r="AK75" s="688"/>
      <c r="AL75" s="687"/>
      <c r="AM75" s="687"/>
      <c r="AN75" s="687"/>
      <c r="AO75" s="634"/>
      <c r="AP75" s="688"/>
      <c r="AQ75" s="687"/>
      <c r="AR75" s="687"/>
      <c r="AS75" s="687"/>
      <c r="AT75" s="634"/>
      <c r="AU75" s="688"/>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c r="C76" s="681"/>
      <c r="D76" s="681"/>
      <c r="E76" s="681"/>
      <c r="F76" s="681"/>
      <c r="G76" s="681"/>
      <c r="H76" s="681"/>
      <c r="I76" s="681"/>
      <c r="J76" s="681"/>
      <c r="K76" s="681"/>
      <c r="L76" s="681"/>
      <c r="M76" s="681"/>
      <c r="N76" s="681"/>
      <c r="O76" s="681"/>
      <c r="P76" s="682"/>
      <c r="Q76" s="686"/>
      <c r="R76" s="687"/>
      <c r="S76" s="687"/>
      <c r="T76" s="687"/>
      <c r="U76" s="634"/>
      <c r="V76" s="688"/>
      <c r="W76" s="687"/>
      <c r="X76" s="687"/>
      <c r="Y76" s="687"/>
      <c r="Z76" s="634"/>
      <c r="AA76" s="688"/>
      <c r="AB76" s="687"/>
      <c r="AC76" s="687"/>
      <c r="AD76" s="687"/>
      <c r="AE76" s="634"/>
      <c r="AF76" s="688"/>
      <c r="AG76" s="687"/>
      <c r="AH76" s="687"/>
      <c r="AI76" s="687"/>
      <c r="AJ76" s="634"/>
      <c r="AK76" s="688"/>
      <c r="AL76" s="687"/>
      <c r="AM76" s="687"/>
      <c r="AN76" s="687"/>
      <c r="AO76" s="634"/>
      <c r="AP76" s="688"/>
      <c r="AQ76" s="687"/>
      <c r="AR76" s="687"/>
      <c r="AS76" s="687"/>
      <c r="AT76" s="634"/>
      <c r="AU76" s="688"/>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356</v>
      </c>
      <c r="B88" s="600" t="s">
        <v>406</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v>16481</v>
      </c>
      <c r="AG88" s="649"/>
      <c r="AH88" s="649"/>
      <c r="AI88" s="649"/>
      <c r="AJ88" s="649"/>
      <c r="AK88" s="646"/>
      <c r="AL88" s="646"/>
      <c r="AM88" s="646"/>
      <c r="AN88" s="646"/>
      <c r="AO88" s="646"/>
      <c r="AP88" s="649">
        <v>1768</v>
      </c>
      <c r="AQ88" s="649"/>
      <c r="AR88" s="649"/>
      <c r="AS88" s="649"/>
      <c r="AT88" s="649"/>
      <c r="AU88" s="649"/>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356</v>
      </c>
      <c r="BR102" s="600" t="s">
        <v>407</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v>99348</v>
      </c>
      <c r="CS102" s="656"/>
      <c r="CT102" s="656"/>
      <c r="CU102" s="656"/>
      <c r="CV102" s="706"/>
      <c r="CW102" s="705">
        <v>10714</v>
      </c>
      <c r="CX102" s="656"/>
      <c r="CY102" s="656"/>
      <c r="CZ102" s="656"/>
      <c r="DA102" s="706"/>
      <c r="DB102" s="705">
        <v>90781</v>
      </c>
      <c r="DC102" s="656"/>
      <c r="DD102" s="656"/>
      <c r="DE102" s="656"/>
      <c r="DF102" s="706"/>
      <c r="DG102" s="705">
        <v>127210</v>
      </c>
      <c r="DH102" s="656"/>
      <c r="DI102" s="656"/>
      <c r="DJ102" s="656"/>
      <c r="DK102" s="706"/>
      <c r="DL102" s="705">
        <v>41089</v>
      </c>
      <c r="DM102" s="656"/>
      <c r="DN102" s="656"/>
      <c r="DO102" s="656"/>
      <c r="DP102" s="706"/>
      <c r="DQ102" s="705">
        <v>15761</v>
      </c>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408</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409</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410</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411</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412</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413</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414</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415</v>
      </c>
      <c r="AB109" s="719"/>
      <c r="AC109" s="719"/>
      <c r="AD109" s="719"/>
      <c r="AE109" s="720"/>
      <c r="AF109" s="721" t="s">
        <v>416</v>
      </c>
      <c r="AG109" s="719"/>
      <c r="AH109" s="719"/>
      <c r="AI109" s="719"/>
      <c r="AJ109" s="720"/>
      <c r="AK109" s="721" t="s">
        <v>246</v>
      </c>
      <c r="AL109" s="719"/>
      <c r="AM109" s="719"/>
      <c r="AN109" s="719"/>
      <c r="AO109" s="720"/>
      <c r="AP109" s="721" t="s">
        <v>417</v>
      </c>
      <c r="AQ109" s="719"/>
      <c r="AR109" s="719"/>
      <c r="AS109" s="719"/>
      <c r="AT109" s="722"/>
      <c r="AU109" s="718" t="s">
        <v>414</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415</v>
      </c>
      <c r="BR109" s="719"/>
      <c r="BS109" s="719"/>
      <c r="BT109" s="719"/>
      <c r="BU109" s="720"/>
      <c r="BV109" s="721" t="s">
        <v>416</v>
      </c>
      <c r="BW109" s="719"/>
      <c r="BX109" s="719"/>
      <c r="BY109" s="719"/>
      <c r="BZ109" s="720"/>
      <c r="CA109" s="721" t="s">
        <v>246</v>
      </c>
      <c r="CB109" s="719"/>
      <c r="CC109" s="719"/>
      <c r="CD109" s="719"/>
      <c r="CE109" s="720"/>
      <c r="CF109" s="723" t="s">
        <v>417</v>
      </c>
      <c r="CG109" s="723"/>
      <c r="CH109" s="723"/>
      <c r="CI109" s="723"/>
      <c r="CJ109" s="723"/>
      <c r="CK109" s="721" t="s">
        <v>418</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415</v>
      </c>
      <c r="DH109" s="719"/>
      <c r="DI109" s="719"/>
      <c r="DJ109" s="719"/>
      <c r="DK109" s="720"/>
      <c r="DL109" s="721" t="s">
        <v>416</v>
      </c>
      <c r="DM109" s="719"/>
      <c r="DN109" s="719"/>
      <c r="DO109" s="719"/>
      <c r="DP109" s="720"/>
      <c r="DQ109" s="721" t="s">
        <v>246</v>
      </c>
      <c r="DR109" s="719"/>
      <c r="DS109" s="719"/>
      <c r="DT109" s="719"/>
      <c r="DU109" s="720"/>
      <c r="DV109" s="721" t="s">
        <v>417</v>
      </c>
      <c r="DW109" s="719"/>
      <c r="DX109" s="719"/>
      <c r="DY109" s="719"/>
      <c r="DZ109" s="722"/>
    </row>
    <row r="110" spans="1:131" s="502" customFormat="1" ht="26.25" customHeight="1" x14ac:dyDescent="0.15">
      <c r="A110" s="724" t="s">
        <v>419</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55445283</v>
      </c>
      <c r="AB110" s="728"/>
      <c r="AC110" s="728"/>
      <c r="AD110" s="728"/>
      <c r="AE110" s="729"/>
      <c r="AF110" s="730">
        <v>51526441</v>
      </c>
      <c r="AG110" s="728"/>
      <c r="AH110" s="728"/>
      <c r="AI110" s="728"/>
      <c r="AJ110" s="729"/>
      <c r="AK110" s="730">
        <v>46325642</v>
      </c>
      <c r="AL110" s="728"/>
      <c r="AM110" s="728"/>
      <c r="AN110" s="728"/>
      <c r="AO110" s="729"/>
      <c r="AP110" s="731">
        <v>16</v>
      </c>
      <c r="AQ110" s="732"/>
      <c r="AR110" s="732"/>
      <c r="AS110" s="732"/>
      <c r="AT110" s="733"/>
      <c r="AU110" s="734" t="s">
        <v>420</v>
      </c>
      <c r="AV110" s="735"/>
      <c r="AW110" s="735"/>
      <c r="AX110" s="735"/>
      <c r="AY110" s="735"/>
      <c r="AZ110" s="736" t="s">
        <v>421</v>
      </c>
      <c r="BA110" s="725"/>
      <c r="BB110" s="725"/>
      <c r="BC110" s="725"/>
      <c r="BD110" s="725"/>
      <c r="BE110" s="725"/>
      <c r="BF110" s="725"/>
      <c r="BG110" s="725"/>
      <c r="BH110" s="725"/>
      <c r="BI110" s="725"/>
      <c r="BJ110" s="725"/>
      <c r="BK110" s="725"/>
      <c r="BL110" s="725"/>
      <c r="BM110" s="725"/>
      <c r="BN110" s="725"/>
      <c r="BO110" s="725"/>
      <c r="BP110" s="726"/>
      <c r="BQ110" s="737">
        <v>1142269220</v>
      </c>
      <c r="BR110" s="738"/>
      <c r="BS110" s="738"/>
      <c r="BT110" s="738"/>
      <c r="BU110" s="738"/>
      <c r="BV110" s="738">
        <v>1145785127</v>
      </c>
      <c r="BW110" s="738"/>
      <c r="BX110" s="738"/>
      <c r="BY110" s="738"/>
      <c r="BZ110" s="738"/>
      <c r="CA110" s="738">
        <v>1178248433</v>
      </c>
      <c r="CB110" s="738"/>
      <c r="CC110" s="738"/>
      <c r="CD110" s="738"/>
      <c r="CE110" s="738"/>
      <c r="CF110" s="739">
        <v>407.6</v>
      </c>
      <c r="CG110" s="740"/>
      <c r="CH110" s="740"/>
      <c r="CI110" s="740"/>
      <c r="CJ110" s="740"/>
      <c r="CK110" s="741" t="s">
        <v>422</v>
      </c>
      <c r="CL110" s="742"/>
      <c r="CM110" s="743" t="s">
        <v>423</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424</v>
      </c>
      <c r="DH110" s="738"/>
      <c r="DI110" s="738"/>
      <c r="DJ110" s="738"/>
      <c r="DK110" s="738"/>
      <c r="DL110" s="738" t="s">
        <v>68</v>
      </c>
      <c r="DM110" s="738"/>
      <c r="DN110" s="738"/>
      <c r="DO110" s="738"/>
      <c r="DP110" s="738"/>
      <c r="DQ110" s="738" t="s">
        <v>68</v>
      </c>
      <c r="DR110" s="738"/>
      <c r="DS110" s="738"/>
      <c r="DT110" s="738"/>
      <c r="DU110" s="738"/>
      <c r="DV110" s="746" t="s">
        <v>68</v>
      </c>
      <c r="DW110" s="746"/>
      <c r="DX110" s="746"/>
      <c r="DY110" s="746"/>
      <c r="DZ110" s="747"/>
    </row>
    <row r="111" spans="1:131" s="502" customFormat="1" ht="26.25" customHeight="1" x14ac:dyDescent="0.15">
      <c r="A111" s="748" t="s">
        <v>425</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v>4592278</v>
      </c>
      <c r="AB111" s="752"/>
      <c r="AC111" s="752"/>
      <c r="AD111" s="752"/>
      <c r="AE111" s="753"/>
      <c r="AF111" s="754">
        <v>6054913</v>
      </c>
      <c r="AG111" s="752"/>
      <c r="AH111" s="752"/>
      <c r="AI111" s="752"/>
      <c r="AJ111" s="753"/>
      <c r="AK111" s="754">
        <v>4299120</v>
      </c>
      <c r="AL111" s="752"/>
      <c r="AM111" s="752"/>
      <c r="AN111" s="752"/>
      <c r="AO111" s="753"/>
      <c r="AP111" s="755">
        <v>1.5</v>
      </c>
      <c r="AQ111" s="756"/>
      <c r="AR111" s="756"/>
      <c r="AS111" s="756"/>
      <c r="AT111" s="757"/>
      <c r="AU111" s="758"/>
      <c r="AV111" s="759"/>
      <c r="AW111" s="759"/>
      <c r="AX111" s="759"/>
      <c r="AY111" s="759"/>
      <c r="AZ111" s="760" t="s">
        <v>426</v>
      </c>
      <c r="BA111" s="761"/>
      <c r="BB111" s="761"/>
      <c r="BC111" s="761"/>
      <c r="BD111" s="761"/>
      <c r="BE111" s="761"/>
      <c r="BF111" s="761"/>
      <c r="BG111" s="761"/>
      <c r="BH111" s="761"/>
      <c r="BI111" s="761"/>
      <c r="BJ111" s="761"/>
      <c r="BK111" s="761"/>
      <c r="BL111" s="761"/>
      <c r="BM111" s="761"/>
      <c r="BN111" s="761"/>
      <c r="BO111" s="761"/>
      <c r="BP111" s="762"/>
      <c r="BQ111" s="763">
        <v>1189871</v>
      </c>
      <c r="BR111" s="764"/>
      <c r="BS111" s="764"/>
      <c r="BT111" s="764"/>
      <c r="BU111" s="764"/>
      <c r="BV111" s="764">
        <v>1066038</v>
      </c>
      <c r="BW111" s="764"/>
      <c r="BX111" s="764"/>
      <c r="BY111" s="764"/>
      <c r="BZ111" s="764"/>
      <c r="CA111" s="764">
        <v>1027334</v>
      </c>
      <c r="CB111" s="764"/>
      <c r="CC111" s="764"/>
      <c r="CD111" s="764"/>
      <c r="CE111" s="764"/>
      <c r="CF111" s="765">
        <v>0.4</v>
      </c>
      <c r="CG111" s="766"/>
      <c r="CH111" s="766"/>
      <c r="CI111" s="766"/>
      <c r="CJ111" s="766"/>
      <c r="CK111" s="767"/>
      <c r="CL111" s="768"/>
      <c r="CM111" s="769" t="s">
        <v>427</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v>719325</v>
      </c>
      <c r="DH111" s="764"/>
      <c r="DI111" s="764"/>
      <c r="DJ111" s="764"/>
      <c r="DK111" s="764"/>
      <c r="DL111" s="764">
        <v>681893</v>
      </c>
      <c r="DM111" s="764"/>
      <c r="DN111" s="764"/>
      <c r="DO111" s="764"/>
      <c r="DP111" s="764"/>
      <c r="DQ111" s="764">
        <v>637792</v>
      </c>
      <c r="DR111" s="764"/>
      <c r="DS111" s="764"/>
      <c r="DT111" s="764"/>
      <c r="DU111" s="764"/>
      <c r="DV111" s="772">
        <v>0.2</v>
      </c>
      <c r="DW111" s="772"/>
      <c r="DX111" s="772"/>
      <c r="DY111" s="772"/>
      <c r="DZ111" s="773"/>
    </row>
    <row r="112" spans="1:131" s="502" customFormat="1" ht="26.25" customHeight="1" x14ac:dyDescent="0.15">
      <c r="A112" s="774" t="s">
        <v>428</v>
      </c>
      <c r="B112" s="775"/>
      <c r="C112" s="761" t="s">
        <v>429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v>24974444</v>
      </c>
      <c r="AB112" s="777"/>
      <c r="AC112" s="777"/>
      <c r="AD112" s="777"/>
      <c r="AE112" s="778"/>
      <c r="AF112" s="779">
        <v>27245736</v>
      </c>
      <c r="AG112" s="777"/>
      <c r="AH112" s="777"/>
      <c r="AI112" s="777"/>
      <c r="AJ112" s="778"/>
      <c r="AK112" s="779">
        <v>29494527</v>
      </c>
      <c r="AL112" s="777"/>
      <c r="AM112" s="777"/>
      <c r="AN112" s="777"/>
      <c r="AO112" s="778"/>
      <c r="AP112" s="780">
        <v>10.199999999999999</v>
      </c>
      <c r="AQ112" s="781"/>
      <c r="AR112" s="781"/>
      <c r="AS112" s="781"/>
      <c r="AT112" s="782"/>
      <c r="AU112" s="758"/>
      <c r="AV112" s="759"/>
      <c r="AW112" s="759"/>
      <c r="AX112" s="759"/>
      <c r="AY112" s="759"/>
      <c r="AZ112" s="760" t="s">
        <v>430</v>
      </c>
      <c r="BA112" s="761"/>
      <c r="BB112" s="761"/>
      <c r="BC112" s="761"/>
      <c r="BD112" s="761"/>
      <c r="BE112" s="761"/>
      <c r="BF112" s="761"/>
      <c r="BG112" s="761"/>
      <c r="BH112" s="761"/>
      <c r="BI112" s="761"/>
      <c r="BJ112" s="761"/>
      <c r="BK112" s="761"/>
      <c r="BL112" s="761"/>
      <c r="BM112" s="761"/>
      <c r="BN112" s="761"/>
      <c r="BO112" s="761"/>
      <c r="BP112" s="762"/>
      <c r="BQ112" s="763">
        <v>252379916</v>
      </c>
      <c r="BR112" s="764"/>
      <c r="BS112" s="764"/>
      <c r="BT112" s="764"/>
      <c r="BU112" s="764"/>
      <c r="BV112" s="764">
        <v>234620494</v>
      </c>
      <c r="BW112" s="764"/>
      <c r="BX112" s="764"/>
      <c r="BY112" s="764"/>
      <c r="BZ112" s="764"/>
      <c r="CA112" s="764">
        <v>216249390</v>
      </c>
      <c r="CB112" s="764"/>
      <c r="CC112" s="764"/>
      <c r="CD112" s="764"/>
      <c r="CE112" s="764"/>
      <c r="CF112" s="765">
        <v>74.8</v>
      </c>
      <c r="CG112" s="766"/>
      <c r="CH112" s="766"/>
      <c r="CI112" s="766"/>
      <c r="CJ112" s="766"/>
      <c r="CK112" s="767"/>
      <c r="CL112" s="768"/>
      <c r="CM112" s="769" t="s">
        <v>431</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424</v>
      </c>
      <c r="DH112" s="764"/>
      <c r="DI112" s="764"/>
      <c r="DJ112" s="764"/>
      <c r="DK112" s="764"/>
      <c r="DL112" s="764" t="s">
        <v>424</v>
      </c>
      <c r="DM112" s="764"/>
      <c r="DN112" s="764"/>
      <c r="DO112" s="764"/>
      <c r="DP112" s="764"/>
      <c r="DQ112" s="764" t="s">
        <v>424</v>
      </c>
      <c r="DR112" s="764"/>
      <c r="DS112" s="764"/>
      <c r="DT112" s="764"/>
      <c r="DU112" s="764"/>
      <c r="DV112" s="772" t="s">
        <v>424</v>
      </c>
      <c r="DW112" s="772"/>
      <c r="DX112" s="772"/>
      <c r="DY112" s="772"/>
      <c r="DZ112" s="773"/>
    </row>
    <row r="113" spans="1:130" s="502" customFormat="1" ht="26.25" customHeight="1" x14ac:dyDescent="0.15">
      <c r="A113" s="783"/>
      <c r="B113" s="784"/>
      <c r="C113" s="761" t="s">
        <v>432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17984968</v>
      </c>
      <c r="AB113" s="752"/>
      <c r="AC113" s="752"/>
      <c r="AD113" s="752"/>
      <c r="AE113" s="753"/>
      <c r="AF113" s="754">
        <v>16339231</v>
      </c>
      <c r="AG113" s="752"/>
      <c r="AH113" s="752"/>
      <c r="AI113" s="752"/>
      <c r="AJ113" s="753"/>
      <c r="AK113" s="754">
        <v>15671873</v>
      </c>
      <c r="AL113" s="752"/>
      <c r="AM113" s="752"/>
      <c r="AN113" s="752"/>
      <c r="AO113" s="753"/>
      <c r="AP113" s="755">
        <v>5.4</v>
      </c>
      <c r="AQ113" s="756"/>
      <c r="AR113" s="756"/>
      <c r="AS113" s="756"/>
      <c r="AT113" s="757"/>
      <c r="AU113" s="758"/>
      <c r="AV113" s="759"/>
      <c r="AW113" s="759"/>
      <c r="AX113" s="759"/>
      <c r="AY113" s="759"/>
      <c r="AZ113" s="760" t="s">
        <v>433</v>
      </c>
      <c r="BA113" s="761"/>
      <c r="BB113" s="761"/>
      <c r="BC113" s="761"/>
      <c r="BD113" s="761"/>
      <c r="BE113" s="761"/>
      <c r="BF113" s="761"/>
      <c r="BG113" s="761"/>
      <c r="BH113" s="761"/>
      <c r="BI113" s="761"/>
      <c r="BJ113" s="761"/>
      <c r="BK113" s="761"/>
      <c r="BL113" s="761"/>
      <c r="BM113" s="761"/>
      <c r="BN113" s="761"/>
      <c r="BO113" s="761"/>
      <c r="BP113" s="762"/>
      <c r="BQ113" s="763" t="s">
        <v>424</v>
      </c>
      <c r="BR113" s="764"/>
      <c r="BS113" s="764"/>
      <c r="BT113" s="764"/>
      <c r="BU113" s="764"/>
      <c r="BV113" s="764" t="s">
        <v>424</v>
      </c>
      <c r="BW113" s="764"/>
      <c r="BX113" s="764"/>
      <c r="BY113" s="764"/>
      <c r="BZ113" s="764"/>
      <c r="CA113" s="764" t="s">
        <v>424</v>
      </c>
      <c r="CB113" s="764"/>
      <c r="CC113" s="764"/>
      <c r="CD113" s="764"/>
      <c r="CE113" s="764"/>
      <c r="CF113" s="765" t="s">
        <v>424</v>
      </c>
      <c r="CG113" s="766"/>
      <c r="CH113" s="766"/>
      <c r="CI113" s="766"/>
      <c r="CJ113" s="766"/>
      <c r="CK113" s="767"/>
      <c r="CL113" s="768"/>
      <c r="CM113" s="769" t="s">
        <v>434</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68</v>
      </c>
      <c r="DH113" s="777"/>
      <c r="DI113" s="777"/>
      <c r="DJ113" s="777"/>
      <c r="DK113" s="778"/>
      <c r="DL113" s="779" t="s">
        <v>424</v>
      </c>
      <c r="DM113" s="777"/>
      <c r="DN113" s="777"/>
      <c r="DO113" s="777"/>
      <c r="DP113" s="778"/>
      <c r="DQ113" s="779" t="s">
        <v>424</v>
      </c>
      <c r="DR113" s="777"/>
      <c r="DS113" s="777"/>
      <c r="DT113" s="777"/>
      <c r="DU113" s="778"/>
      <c r="DV113" s="780" t="s">
        <v>68</v>
      </c>
      <c r="DW113" s="781"/>
      <c r="DX113" s="781"/>
      <c r="DY113" s="781"/>
      <c r="DZ113" s="782"/>
    </row>
    <row r="114" spans="1:130" s="502" customFormat="1" ht="26.25" customHeight="1" x14ac:dyDescent="0.15">
      <c r="A114" s="783"/>
      <c r="B114" s="784"/>
      <c r="C114" s="761" t="s">
        <v>435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t="s">
        <v>68</v>
      </c>
      <c r="AB114" s="777"/>
      <c r="AC114" s="777"/>
      <c r="AD114" s="777"/>
      <c r="AE114" s="778"/>
      <c r="AF114" s="779" t="s">
        <v>424</v>
      </c>
      <c r="AG114" s="777"/>
      <c r="AH114" s="777"/>
      <c r="AI114" s="777"/>
      <c r="AJ114" s="778"/>
      <c r="AK114" s="779" t="s">
        <v>424</v>
      </c>
      <c r="AL114" s="777"/>
      <c r="AM114" s="777"/>
      <c r="AN114" s="777"/>
      <c r="AO114" s="778"/>
      <c r="AP114" s="780" t="s">
        <v>424</v>
      </c>
      <c r="AQ114" s="781"/>
      <c r="AR114" s="781"/>
      <c r="AS114" s="781"/>
      <c r="AT114" s="782"/>
      <c r="AU114" s="758"/>
      <c r="AV114" s="759"/>
      <c r="AW114" s="759"/>
      <c r="AX114" s="759"/>
      <c r="AY114" s="759"/>
      <c r="AZ114" s="760" t="s">
        <v>436</v>
      </c>
      <c r="BA114" s="761"/>
      <c r="BB114" s="761"/>
      <c r="BC114" s="761"/>
      <c r="BD114" s="761"/>
      <c r="BE114" s="761"/>
      <c r="BF114" s="761"/>
      <c r="BG114" s="761"/>
      <c r="BH114" s="761"/>
      <c r="BI114" s="761"/>
      <c r="BJ114" s="761"/>
      <c r="BK114" s="761"/>
      <c r="BL114" s="761"/>
      <c r="BM114" s="761"/>
      <c r="BN114" s="761"/>
      <c r="BO114" s="761"/>
      <c r="BP114" s="762"/>
      <c r="BQ114" s="763">
        <v>94559066</v>
      </c>
      <c r="BR114" s="764"/>
      <c r="BS114" s="764"/>
      <c r="BT114" s="764"/>
      <c r="BU114" s="764"/>
      <c r="BV114" s="764">
        <v>90008336</v>
      </c>
      <c r="BW114" s="764"/>
      <c r="BX114" s="764"/>
      <c r="BY114" s="764"/>
      <c r="BZ114" s="764"/>
      <c r="CA114" s="764">
        <v>86475460</v>
      </c>
      <c r="CB114" s="764"/>
      <c r="CC114" s="764"/>
      <c r="CD114" s="764"/>
      <c r="CE114" s="764"/>
      <c r="CF114" s="765">
        <v>29.9</v>
      </c>
      <c r="CG114" s="766"/>
      <c r="CH114" s="766"/>
      <c r="CI114" s="766"/>
      <c r="CJ114" s="766"/>
      <c r="CK114" s="767"/>
      <c r="CL114" s="768"/>
      <c r="CM114" s="769" t="s">
        <v>437</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424</v>
      </c>
      <c r="DH114" s="777"/>
      <c r="DI114" s="777"/>
      <c r="DJ114" s="777"/>
      <c r="DK114" s="778"/>
      <c r="DL114" s="779" t="s">
        <v>424</v>
      </c>
      <c r="DM114" s="777"/>
      <c r="DN114" s="777"/>
      <c r="DO114" s="777"/>
      <c r="DP114" s="778"/>
      <c r="DQ114" s="779" t="s">
        <v>424</v>
      </c>
      <c r="DR114" s="777"/>
      <c r="DS114" s="777"/>
      <c r="DT114" s="777"/>
      <c r="DU114" s="778"/>
      <c r="DV114" s="780" t="s">
        <v>68</v>
      </c>
      <c r="DW114" s="781"/>
      <c r="DX114" s="781"/>
      <c r="DY114" s="781"/>
      <c r="DZ114" s="782"/>
    </row>
    <row r="115" spans="1:130" s="502" customFormat="1" ht="26.25" customHeight="1" x14ac:dyDescent="0.15">
      <c r="A115" s="783"/>
      <c r="B115" s="784"/>
      <c r="C115" s="761" t="s">
        <v>438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v>200210</v>
      </c>
      <c r="AB115" s="752"/>
      <c r="AC115" s="752"/>
      <c r="AD115" s="752"/>
      <c r="AE115" s="753"/>
      <c r="AF115" s="754">
        <v>139598</v>
      </c>
      <c r="AG115" s="752"/>
      <c r="AH115" s="752"/>
      <c r="AI115" s="752"/>
      <c r="AJ115" s="753"/>
      <c r="AK115" s="754">
        <v>123622</v>
      </c>
      <c r="AL115" s="752"/>
      <c r="AM115" s="752"/>
      <c r="AN115" s="752"/>
      <c r="AO115" s="753"/>
      <c r="AP115" s="755">
        <v>0</v>
      </c>
      <c r="AQ115" s="756"/>
      <c r="AR115" s="756"/>
      <c r="AS115" s="756"/>
      <c r="AT115" s="757"/>
      <c r="AU115" s="758"/>
      <c r="AV115" s="759"/>
      <c r="AW115" s="759"/>
      <c r="AX115" s="759"/>
      <c r="AY115" s="759"/>
      <c r="AZ115" s="760" t="s">
        <v>439</v>
      </c>
      <c r="BA115" s="761"/>
      <c r="BB115" s="761"/>
      <c r="BC115" s="761"/>
      <c r="BD115" s="761"/>
      <c r="BE115" s="761"/>
      <c r="BF115" s="761"/>
      <c r="BG115" s="761"/>
      <c r="BH115" s="761"/>
      <c r="BI115" s="761"/>
      <c r="BJ115" s="761"/>
      <c r="BK115" s="761"/>
      <c r="BL115" s="761"/>
      <c r="BM115" s="761"/>
      <c r="BN115" s="761"/>
      <c r="BO115" s="761"/>
      <c r="BP115" s="762"/>
      <c r="BQ115" s="763">
        <v>17841128</v>
      </c>
      <c r="BR115" s="764"/>
      <c r="BS115" s="764"/>
      <c r="BT115" s="764"/>
      <c r="BU115" s="764"/>
      <c r="BV115" s="764">
        <v>17720452</v>
      </c>
      <c r="BW115" s="764"/>
      <c r="BX115" s="764"/>
      <c r="BY115" s="764"/>
      <c r="BZ115" s="764"/>
      <c r="CA115" s="764">
        <v>22623168</v>
      </c>
      <c r="CB115" s="764"/>
      <c r="CC115" s="764"/>
      <c r="CD115" s="764"/>
      <c r="CE115" s="764"/>
      <c r="CF115" s="765">
        <v>7.8</v>
      </c>
      <c r="CG115" s="766"/>
      <c r="CH115" s="766"/>
      <c r="CI115" s="766"/>
      <c r="CJ115" s="766"/>
      <c r="CK115" s="767"/>
      <c r="CL115" s="768"/>
      <c r="CM115" s="760" t="s">
        <v>440</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424</v>
      </c>
      <c r="DH115" s="777"/>
      <c r="DI115" s="777"/>
      <c r="DJ115" s="777"/>
      <c r="DK115" s="778"/>
      <c r="DL115" s="779" t="s">
        <v>424</v>
      </c>
      <c r="DM115" s="777"/>
      <c r="DN115" s="777"/>
      <c r="DO115" s="777"/>
      <c r="DP115" s="778"/>
      <c r="DQ115" s="779" t="s">
        <v>424</v>
      </c>
      <c r="DR115" s="777"/>
      <c r="DS115" s="777"/>
      <c r="DT115" s="777"/>
      <c r="DU115" s="778"/>
      <c r="DV115" s="780" t="s">
        <v>68</v>
      </c>
      <c r="DW115" s="781"/>
      <c r="DX115" s="781"/>
      <c r="DY115" s="781"/>
      <c r="DZ115" s="782"/>
    </row>
    <row r="116" spans="1:130" s="502" customFormat="1" ht="26.25" customHeight="1" x14ac:dyDescent="0.15">
      <c r="A116" s="786"/>
      <c r="B116" s="787"/>
      <c r="C116" s="788" t="s">
        <v>441</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t="s">
        <v>68</v>
      </c>
      <c r="AB116" s="777"/>
      <c r="AC116" s="777"/>
      <c r="AD116" s="777"/>
      <c r="AE116" s="778"/>
      <c r="AF116" s="779" t="s">
        <v>68</v>
      </c>
      <c r="AG116" s="777"/>
      <c r="AH116" s="777"/>
      <c r="AI116" s="777"/>
      <c r="AJ116" s="778"/>
      <c r="AK116" s="779" t="s">
        <v>424</v>
      </c>
      <c r="AL116" s="777"/>
      <c r="AM116" s="777"/>
      <c r="AN116" s="777"/>
      <c r="AO116" s="778"/>
      <c r="AP116" s="780" t="s">
        <v>424</v>
      </c>
      <c r="AQ116" s="781"/>
      <c r="AR116" s="781"/>
      <c r="AS116" s="781"/>
      <c r="AT116" s="782"/>
      <c r="AU116" s="758"/>
      <c r="AV116" s="759"/>
      <c r="AW116" s="759"/>
      <c r="AX116" s="759"/>
      <c r="AY116" s="759"/>
      <c r="AZ116" s="790" t="s">
        <v>442</v>
      </c>
      <c r="BA116" s="791"/>
      <c r="BB116" s="791"/>
      <c r="BC116" s="791"/>
      <c r="BD116" s="791"/>
      <c r="BE116" s="791"/>
      <c r="BF116" s="791"/>
      <c r="BG116" s="791"/>
      <c r="BH116" s="791"/>
      <c r="BI116" s="791"/>
      <c r="BJ116" s="791"/>
      <c r="BK116" s="791"/>
      <c r="BL116" s="791"/>
      <c r="BM116" s="791"/>
      <c r="BN116" s="791"/>
      <c r="BO116" s="791"/>
      <c r="BP116" s="792"/>
      <c r="BQ116" s="763" t="s">
        <v>424</v>
      </c>
      <c r="BR116" s="764"/>
      <c r="BS116" s="764"/>
      <c r="BT116" s="764"/>
      <c r="BU116" s="764"/>
      <c r="BV116" s="764" t="s">
        <v>424</v>
      </c>
      <c r="BW116" s="764"/>
      <c r="BX116" s="764"/>
      <c r="BY116" s="764"/>
      <c r="BZ116" s="764"/>
      <c r="CA116" s="764" t="s">
        <v>424</v>
      </c>
      <c r="CB116" s="764"/>
      <c r="CC116" s="764"/>
      <c r="CD116" s="764"/>
      <c r="CE116" s="764"/>
      <c r="CF116" s="765" t="s">
        <v>68</v>
      </c>
      <c r="CG116" s="766"/>
      <c r="CH116" s="766"/>
      <c r="CI116" s="766"/>
      <c r="CJ116" s="766"/>
      <c r="CK116" s="767"/>
      <c r="CL116" s="768"/>
      <c r="CM116" s="769" t="s">
        <v>443</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424</v>
      </c>
      <c r="DH116" s="777"/>
      <c r="DI116" s="777"/>
      <c r="DJ116" s="777"/>
      <c r="DK116" s="778"/>
      <c r="DL116" s="779" t="s">
        <v>424</v>
      </c>
      <c r="DM116" s="777"/>
      <c r="DN116" s="777"/>
      <c r="DO116" s="777"/>
      <c r="DP116" s="778"/>
      <c r="DQ116" s="779" t="s">
        <v>424</v>
      </c>
      <c r="DR116" s="777"/>
      <c r="DS116" s="777"/>
      <c r="DT116" s="777"/>
      <c r="DU116" s="778"/>
      <c r="DV116" s="780" t="s">
        <v>68</v>
      </c>
      <c r="DW116" s="781"/>
      <c r="DX116" s="781"/>
      <c r="DY116" s="781"/>
      <c r="DZ116" s="782"/>
    </row>
    <row r="117" spans="1:130" s="502" customFormat="1" ht="26.25" customHeight="1" x14ac:dyDescent="0.15">
      <c r="A117" s="718" t="s">
        <v>124</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444</v>
      </c>
      <c r="Z117" s="720"/>
      <c r="AA117" s="794">
        <v>103197183</v>
      </c>
      <c r="AB117" s="795"/>
      <c r="AC117" s="795"/>
      <c r="AD117" s="795"/>
      <c r="AE117" s="796"/>
      <c r="AF117" s="797">
        <v>101305919</v>
      </c>
      <c r="AG117" s="795"/>
      <c r="AH117" s="795"/>
      <c r="AI117" s="795"/>
      <c r="AJ117" s="796"/>
      <c r="AK117" s="797">
        <v>95914784</v>
      </c>
      <c r="AL117" s="795"/>
      <c r="AM117" s="795"/>
      <c r="AN117" s="795"/>
      <c r="AO117" s="796"/>
      <c r="AP117" s="798"/>
      <c r="AQ117" s="799"/>
      <c r="AR117" s="799"/>
      <c r="AS117" s="799"/>
      <c r="AT117" s="800"/>
      <c r="AU117" s="758"/>
      <c r="AV117" s="759"/>
      <c r="AW117" s="759"/>
      <c r="AX117" s="759"/>
      <c r="AY117" s="759"/>
      <c r="AZ117" s="790" t="s">
        <v>445</v>
      </c>
      <c r="BA117" s="791"/>
      <c r="BB117" s="791"/>
      <c r="BC117" s="791"/>
      <c r="BD117" s="791"/>
      <c r="BE117" s="791"/>
      <c r="BF117" s="791"/>
      <c r="BG117" s="791"/>
      <c r="BH117" s="791"/>
      <c r="BI117" s="791"/>
      <c r="BJ117" s="791"/>
      <c r="BK117" s="791"/>
      <c r="BL117" s="791"/>
      <c r="BM117" s="791"/>
      <c r="BN117" s="791"/>
      <c r="BO117" s="791"/>
      <c r="BP117" s="792"/>
      <c r="BQ117" s="763" t="s">
        <v>67</v>
      </c>
      <c r="BR117" s="764"/>
      <c r="BS117" s="764"/>
      <c r="BT117" s="764"/>
      <c r="BU117" s="764"/>
      <c r="BV117" s="764" t="s">
        <v>67</v>
      </c>
      <c r="BW117" s="764"/>
      <c r="BX117" s="764"/>
      <c r="BY117" s="764"/>
      <c r="BZ117" s="764"/>
      <c r="CA117" s="764" t="s">
        <v>67</v>
      </c>
      <c r="CB117" s="764"/>
      <c r="CC117" s="764"/>
      <c r="CD117" s="764"/>
      <c r="CE117" s="764"/>
      <c r="CF117" s="765" t="s">
        <v>67</v>
      </c>
      <c r="CG117" s="766"/>
      <c r="CH117" s="766"/>
      <c r="CI117" s="766"/>
      <c r="CJ117" s="766"/>
      <c r="CK117" s="767"/>
      <c r="CL117" s="768"/>
      <c r="CM117" s="769" t="s">
        <v>446</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447</v>
      </c>
      <c r="DH117" s="777"/>
      <c r="DI117" s="777"/>
      <c r="DJ117" s="777"/>
      <c r="DK117" s="778"/>
      <c r="DL117" s="779" t="s">
        <v>67</v>
      </c>
      <c r="DM117" s="777"/>
      <c r="DN117" s="777"/>
      <c r="DO117" s="777"/>
      <c r="DP117" s="778"/>
      <c r="DQ117" s="779" t="s">
        <v>67</v>
      </c>
      <c r="DR117" s="777"/>
      <c r="DS117" s="777"/>
      <c r="DT117" s="777"/>
      <c r="DU117" s="778"/>
      <c r="DV117" s="780" t="s">
        <v>67</v>
      </c>
      <c r="DW117" s="781"/>
      <c r="DX117" s="781"/>
      <c r="DY117" s="781"/>
      <c r="DZ117" s="782"/>
    </row>
    <row r="118" spans="1:130" s="502" customFormat="1" ht="26.25" customHeight="1" x14ac:dyDescent="0.15">
      <c r="A118" s="718" t="s">
        <v>418</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415</v>
      </c>
      <c r="AB118" s="719"/>
      <c r="AC118" s="719"/>
      <c r="AD118" s="719"/>
      <c r="AE118" s="720"/>
      <c r="AF118" s="721" t="s">
        <v>416</v>
      </c>
      <c r="AG118" s="719"/>
      <c r="AH118" s="719"/>
      <c r="AI118" s="719"/>
      <c r="AJ118" s="720"/>
      <c r="AK118" s="721" t="s">
        <v>246</v>
      </c>
      <c r="AL118" s="719"/>
      <c r="AM118" s="719"/>
      <c r="AN118" s="719"/>
      <c r="AO118" s="720"/>
      <c r="AP118" s="801" t="s">
        <v>417</v>
      </c>
      <c r="AQ118" s="802"/>
      <c r="AR118" s="802"/>
      <c r="AS118" s="802"/>
      <c r="AT118" s="803"/>
      <c r="AU118" s="758"/>
      <c r="AV118" s="759"/>
      <c r="AW118" s="759"/>
      <c r="AX118" s="759"/>
      <c r="AY118" s="759"/>
      <c r="AZ118" s="804" t="s">
        <v>448</v>
      </c>
      <c r="BA118" s="788"/>
      <c r="BB118" s="788"/>
      <c r="BC118" s="788"/>
      <c r="BD118" s="788"/>
      <c r="BE118" s="788"/>
      <c r="BF118" s="788"/>
      <c r="BG118" s="788"/>
      <c r="BH118" s="788"/>
      <c r="BI118" s="788"/>
      <c r="BJ118" s="788"/>
      <c r="BK118" s="788"/>
      <c r="BL118" s="788"/>
      <c r="BM118" s="788"/>
      <c r="BN118" s="788"/>
      <c r="BO118" s="788"/>
      <c r="BP118" s="789"/>
      <c r="BQ118" s="805" t="s">
        <v>67</v>
      </c>
      <c r="BR118" s="806"/>
      <c r="BS118" s="806"/>
      <c r="BT118" s="806"/>
      <c r="BU118" s="806"/>
      <c r="BV118" s="806" t="s">
        <v>67</v>
      </c>
      <c r="BW118" s="806"/>
      <c r="BX118" s="806"/>
      <c r="BY118" s="806"/>
      <c r="BZ118" s="806"/>
      <c r="CA118" s="806" t="s">
        <v>67</v>
      </c>
      <c r="CB118" s="806"/>
      <c r="CC118" s="806"/>
      <c r="CD118" s="806"/>
      <c r="CE118" s="806"/>
      <c r="CF118" s="765" t="s">
        <v>449</v>
      </c>
      <c r="CG118" s="766"/>
      <c r="CH118" s="766"/>
      <c r="CI118" s="766"/>
      <c r="CJ118" s="766"/>
      <c r="CK118" s="767"/>
      <c r="CL118" s="768"/>
      <c r="CM118" s="769" t="s">
        <v>450</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67</v>
      </c>
      <c r="DH118" s="777"/>
      <c r="DI118" s="777"/>
      <c r="DJ118" s="777"/>
      <c r="DK118" s="778"/>
      <c r="DL118" s="779" t="s">
        <v>67</v>
      </c>
      <c r="DM118" s="777"/>
      <c r="DN118" s="777"/>
      <c r="DO118" s="777"/>
      <c r="DP118" s="778"/>
      <c r="DQ118" s="779" t="s">
        <v>67</v>
      </c>
      <c r="DR118" s="777"/>
      <c r="DS118" s="777"/>
      <c r="DT118" s="777"/>
      <c r="DU118" s="778"/>
      <c r="DV118" s="780" t="s">
        <v>67</v>
      </c>
      <c r="DW118" s="781"/>
      <c r="DX118" s="781"/>
      <c r="DY118" s="781"/>
      <c r="DZ118" s="782"/>
    </row>
    <row r="119" spans="1:130" s="502" customFormat="1" ht="26.25" customHeight="1" x14ac:dyDescent="0.15">
      <c r="A119" s="807" t="s">
        <v>422</v>
      </c>
      <c r="B119" s="742"/>
      <c r="C119" s="743" t="s">
        <v>423</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67</v>
      </c>
      <c r="AB119" s="728"/>
      <c r="AC119" s="728"/>
      <c r="AD119" s="728"/>
      <c r="AE119" s="729"/>
      <c r="AF119" s="730" t="s">
        <v>67</v>
      </c>
      <c r="AG119" s="728"/>
      <c r="AH119" s="728"/>
      <c r="AI119" s="728"/>
      <c r="AJ119" s="729"/>
      <c r="AK119" s="730" t="s">
        <v>67</v>
      </c>
      <c r="AL119" s="728"/>
      <c r="AM119" s="728"/>
      <c r="AN119" s="728"/>
      <c r="AO119" s="729"/>
      <c r="AP119" s="731" t="s">
        <v>67</v>
      </c>
      <c r="AQ119" s="732"/>
      <c r="AR119" s="732"/>
      <c r="AS119" s="732"/>
      <c r="AT119" s="733"/>
      <c r="AU119" s="808"/>
      <c r="AV119" s="809"/>
      <c r="AW119" s="809"/>
      <c r="AX119" s="809"/>
      <c r="AY119" s="809"/>
      <c r="AZ119" s="810" t="s">
        <v>124</v>
      </c>
      <c r="BA119" s="810"/>
      <c r="BB119" s="810"/>
      <c r="BC119" s="810"/>
      <c r="BD119" s="810"/>
      <c r="BE119" s="810"/>
      <c r="BF119" s="810"/>
      <c r="BG119" s="810"/>
      <c r="BH119" s="810"/>
      <c r="BI119" s="810"/>
      <c r="BJ119" s="810"/>
      <c r="BK119" s="810"/>
      <c r="BL119" s="810"/>
      <c r="BM119" s="810"/>
      <c r="BN119" s="810"/>
      <c r="BO119" s="793" t="s">
        <v>451</v>
      </c>
      <c r="BP119" s="811"/>
      <c r="BQ119" s="805">
        <v>1508239201</v>
      </c>
      <c r="BR119" s="806"/>
      <c r="BS119" s="806"/>
      <c r="BT119" s="806"/>
      <c r="BU119" s="806"/>
      <c r="BV119" s="806">
        <v>1489200447</v>
      </c>
      <c r="BW119" s="806"/>
      <c r="BX119" s="806"/>
      <c r="BY119" s="806"/>
      <c r="BZ119" s="806"/>
      <c r="CA119" s="806">
        <v>1504623785</v>
      </c>
      <c r="CB119" s="806"/>
      <c r="CC119" s="806"/>
      <c r="CD119" s="806"/>
      <c r="CE119" s="806"/>
      <c r="CF119" s="812"/>
      <c r="CG119" s="813"/>
      <c r="CH119" s="813"/>
      <c r="CI119" s="813"/>
      <c r="CJ119" s="814"/>
      <c r="CK119" s="815"/>
      <c r="CL119" s="816"/>
      <c r="CM119" s="817" t="s">
        <v>452</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v>470546</v>
      </c>
      <c r="DH119" s="821"/>
      <c r="DI119" s="821"/>
      <c r="DJ119" s="821"/>
      <c r="DK119" s="822"/>
      <c r="DL119" s="823">
        <v>384145</v>
      </c>
      <c r="DM119" s="821"/>
      <c r="DN119" s="821"/>
      <c r="DO119" s="821"/>
      <c r="DP119" s="822"/>
      <c r="DQ119" s="823">
        <v>389542</v>
      </c>
      <c r="DR119" s="821"/>
      <c r="DS119" s="821"/>
      <c r="DT119" s="821"/>
      <c r="DU119" s="822"/>
      <c r="DV119" s="824">
        <v>0.1</v>
      </c>
      <c r="DW119" s="825"/>
      <c r="DX119" s="825"/>
      <c r="DY119" s="825"/>
      <c r="DZ119" s="826"/>
    </row>
    <row r="120" spans="1:130" s="502" customFormat="1" ht="26.25" customHeight="1" x14ac:dyDescent="0.15">
      <c r="A120" s="827"/>
      <c r="B120" s="768"/>
      <c r="C120" s="769" t="s">
        <v>427</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67</v>
      </c>
      <c r="AB120" s="777"/>
      <c r="AC120" s="777"/>
      <c r="AD120" s="777"/>
      <c r="AE120" s="778"/>
      <c r="AF120" s="779" t="s">
        <v>67</v>
      </c>
      <c r="AG120" s="777"/>
      <c r="AH120" s="777"/>
      <c r="AI120" s="777"/>
      <c r="AJ120" s="778"/>
      <c r="AK120" s="779" t="s">
        <v>67</v>
      </c>
      <c r="AL120" s="777"/>
      <c r="AM120" s="777"/>
      <c r="AN120" s="777"/>
      <c r="AO120" s="778"/>
      <c r="AP120" s="780" t="s">
        <v>67</v>
      </c>
      <c r="AQ120" s="781"/>
      <c r="AR120" s="781"/>
      <c r="AS120" s="781"/>
      <c r="AT120" s="782"/>
      <c r="AU120" s="828" t="s">
        <v>453</v>
      </c>
      <c r="AV120" s="829"/>
      <c r="AW120" s="829"/>
      <c r="AX120" s="829"/>
      <c r="AY120" s="830"/>
      <c r="AZ120" s="736" t="s">
        <v>454</v>
      </c>
      <c r="BA120" s="725"/>
      <c r="BB120" s="725"/>
      <c r="BC120" s="725"/>
      <c r="BD120" s="725"/>
      <c r="BE120" s="725"/>
      <c r="BF120" s="725"/>
      <c r="BG120" s="725"/>
      <c r="BH120" s="725"/>
      <c r="BI120" s="725"/>
      <c r="BJ120" s="725"/>
      <c r="BK120" s="725"/>
      <c r="BL120" s="725"/>
      <c r="BM120" s="725"/>
      <c r="BN120" s="725"/>
      <c r="BO120" s="725"/>
      <c r="BP120" s="726"/>
      <c r="BQ120" s="737">
        <v>96486613</v>
      </c>
      <c r="BR120" s="738"/>
      <c r="BS120" s="738"/>
      <c r="BT120" s="738"/>
      <c r="BU120" s="738"/>
      <c r="BV120" s="738">
        <v>88806417</v>
      </c>
      <c r="BW120" s="738"/>
      <c r="BX120" s="738"/>
      <c r="BY120" s="738"/>
      <c r="BZ120" s="738"/>
      <c r="CA120" s="738">
        <v>97606208</v>
      </c>
      <c r="CB120" s="738"/>
      <c r="CC120" s="738"/>
      <c r="CD120" s="738"/>
      <c r="CE120" s="738"/>
      <c r="CF120" s="739">
        <v>33.799999999999997</v>
      </c>
      <c r="CG120" s="740"/>
      <c r="CH120" s="740"/>
      <c r="CI120" s="740"/>
      <c r="CJ120" s="740"/>
      <c r="CK120" s="831" t="s">
        <v>455</v>
      </c>
      <c r="CL120" s="832"/>
      <c r="CM120" s="832"/>
      <c r="CN120" s="832"/>
      <c r="CO120" s="833"/>
      <c r="CP120" s="834" t="s">
        <v>384</v>
      </c>
      <c r="CQ120" s="835"/>
      <c r="CR120" s="835"/>
      <c r="CS120" s="835"/>
      <c r="CT120" s="835"/>
      <c r="CU120" s="835"/>
      <c r="CV120" s="835"/>
      <c r="CW120" s="835"/>
      <c r="CX120" s="835"/>
      <c r="CY120" s="835"/>
      <c r="CZ120" s="835"/>
      <c r="DA120" s="835"/>
      <c r="DB120" s="835"/>
      <c r="DC120" s="835"/>
      <c r="DD120" s="835"/>
      <c r="DE120" s="835"/>
      <c r="DF120" s="836"/>
      <c r="DG120" s="737">
        <v>246061261</v>
      </c>
      <c r="DH120" s="738"/>
      <c r="DI120" s="738"/>
      <c r="DJ120" s="738"/>
      <c r="DK120" s="738"/>
      <c r="DL120" s="738">
        <v>229084385</v>
      </c>
      <c r="DM120" s="738"/>
      <c r="DN120" s="738"/>
      <c r="DO120" s="738"/>
      <c r="DP120" s="738"/>
      <c r="DQ120" s="738">
        <v>211210511</v>
      </c>
      <c r="DR120" s="738"/>
      <c r="DS120" s="738"/>
      <c r="DT120" s="738"/>
      <c r="DU120" s="738"/>
      <c r="DV120" s="746">
        <v>73.099999999999994</v>
      </c>
      <c r="DW120" s="746"/>
      <c r="DX120" s="746"/>
      <c r="DY120" s="746"/>
      <c r="DZ120" s="747"/>
    </row>
    <row r="121" spans="1:130" s="502" customFormat="1" ht="26.25" customHeight="1" x14ac:dyDescent="0.15">
      <c r="A121" s="827"/>
      <c r="B121" s="768"/>
      <c r="C121" s="790" t="s">
        <v>456</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67</v>
      </c>
      <c r="AB121" s="777"/>
      <c r="AC121" s="777"/>
      <c r="AD121" s="777"/>
      <c r="AE121" s="778"/>
      <c r="AF121" s="779" t="s">
        <v>67</v>
      </c>
      <c r="AG121" s="777"/>
      <c r="AH121" s="777"/>
      <c r="AI121" s="777"/>
      <c r="AJ121" s="778"/>
      <c r="AK121" s="779" t="s">
        <v>67</v>
      </c>
      <c r="AL121" s="777"/>
      <c r="AM121" s="777"/>
      <c r="AN121" s="777"/>
      <c r="AO121" s="778"/>
      <c r="AP121" s="780" t="s">
        <v>67</v>
      </c>
      <c r="AQ121" s="781"/>
      <c r="AR121" s="781"/>
      <c r="AS121" s="781"/>
      <c r="AT121" s="782"/>
      <c r="AU121" s="837"/>
      <c r="AV121" s="838"/>
      <c r="AW121" s="838"/>
      <c r="AX121" s="838"/>
      <c r="AY121" s="839"/>
      <c r="AZ121" s="760" t="s">
        <v>457</v>
      </c>
      <c r="BA121" s="761"/>
      <c r="BB121" s="761"/>
      <c r="BC121" s="761"/>
      <c r="BD121" s="761"/>
      <c r="BE121" s="761"/>
      <c r="BF121" s="761"/>
      <c r="BG121" s="761"/>
      <c r="BH121" s="761"/>
      <c r="BI121" s="761"/>
      <c r="BJ121" s="761"/>
      <c r="BK121" s="761"/>
      <c r="BL121" s="761"/>
      <c r="BM121" s="761"/>
      <c r="BN121" s="761"/>
      <c r="BO121" s="761"/>
      <c r="BP121" s="762"/>
      <c r="BQ121" s="763">
        <v>187329056</v>
      </c>
      <c r="BR121" s="764"/>
      <c r="BS121" s="764"/>
      <c r="BT121" s="764"/>
      <c r="BU121" s="764"/>
      <c r="BV121" s="764">
        <v>182780252</v>
      </c>
      <c r="BW121" s="764"/>
      <c r="BX121" s="764"/>
      <c r="BY121" s="764"/>
      <c r="BZ121" s="764"/>
      <c r="CA121" s="764">
        <v>187932764</v>
      </c>
      <c r="CB121" s="764"/>
      <c r="CC121" s="764"/>
      <c r="CD121" s="764"/>
      <c r="CE121" s="764"/>
      <c r="CF121" s="765">
        <v>65</v>
      </c>
      <c r="CG121" s="766"/>
      <c r="CH121" s="766"/>
      <c r="CI121" s="766"/>
      <c r="CJ121" s="766"/>
      <c r="CK121" s="840"/>
      <c r="CL121" s="841"/>
      <c r="CM121" s="841"/>
      <c r="CN121" s="841"/>
      <c r="CO121" s="842"/>
      <c r="CP121" s="843" t="s">
        <v>458</v>
      </c>
      <c r="CQ121" s="844"/>
      <c r="CR121" s="844"/>
      <c r="CS121" s="844"/>
      <c r="CT121" s="844"/>
      <c r="CU121" s="844"/>
      <c r="CV121" s="844"/>
      <c r="CW121" s="844"/>
      <c r="CX121" s="844"/>
      <c r="CY121" s="844"/>
      <c r="CZ121" s="844"/>
      <c r="DA121" s="844"/>
      <c r="DB121" s="844"/>
      <c r="DC121" s="844"/>
      <c r="DD121" s="844"/>
      <c r="DE121" s="844"/>
      <c r="DF121" s="845"/>
      <c r="DG121" s="763">
        <v>3552929</v>
      </c>
      <c r="DH121" s="764"/>
      <c r="DI121" s="764"/>
      <c r="DJ121" s="764"/>
      <c r="DK121" s="764"/>
      <c r="DL121" s="764">
        <v>2905935</v>
      </c>
      <c r="DM121" s="764"/>
      <c r="DN121" s="764"/>
      <c r="DO121" s="764"/>
      <c r="DP121" s="764"/>
      <c r="DQ121" s="764">
        <v>2446382</v>
      </c>
      <c r="DR121" s="764"/>
      <c r="DS121" s="764"/>
      <c r="DT121" s="764"/>
      <c r="DU121" s="764"/>
      <c r="DV121" s="772">
        <v>0.8</v>
      </c>
      <c r="DW121" s="772"/>
      <c r="DX121" s="772"/>
      <c r="DY121" s="772"/>
      <c r="DZ121" s="773"/>
    </row>
    <row r="122" spans="1:130" s="502" customFormat="1" ht="26.25" customHeight="1" x14ac:dyDescent="0.15">
      <c r="A122" s="827"/>
      <c r="B122" s="768"/>
      <c r="C122" s="769" t="s">
        <v>437</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449</v>
      </c>
      <c r="AB122" s="777"/>
      <c r="AC122" s="777"/>
      <c r="AD122" s="777"/>
      <c r="AE122" s="778"/>
      <c r="AF122" s="779" t="s">
        <v>67</v>
      </c>
      <c r="AG122" s="777"/>
      <c r="AH122" s="777"/>
      <c r="AI122" s="777"/>
      <c r="AJ122" s="778"/>
      <c r="AK122" s="779" t="s">
        <v>67</v>
      </c>
      <c r="AL122" s="777"/>
      <c r="AM122" s="777"/>
      <c r="AN122" s="777"/>
      <c r="AO122" s="778"/>
      <c r="AP122" s="780" t="s">
        <v>67</v>
      </c>
      <c r="AQ122" s="781"/>
      <c r="AR122" s="781"/>
      <c r="AS122" s="781"/>
      <c r="AT122" s="782"/>
      <c r="AU122" s="837"/>
      <c r="AV122" s="838"/>
      <c r="AW122" s="838"/>
      <c r="AX122" s="838"/>
      <c r="AY122" s="839"/>
      <c r="AZ122" s="804" t="s">
        <v>459</v>
      </c>
      <c r="BA122" s="788"/>
      <c r="BB122" s="788"/>
      <c r="BC122" s="788"/>
      <c r="BD122" s="788"/>
      <c r="BE122" s="788"/>
      <c r="BF122" s="788"/>
      <c r="BG122" s="788"/>
      <c r="BH122" s="788"/>
      <c r="BI122" s="788"/>
      <c r="BJ122" s="788"/>
      <c r="BK122" s="788"/>
      <c r="BL122" s="788"/>
      <c r="BM122" s="788"/>
      <c r="BN122" s="788"/>
      <c r="BO122" s="788"/>
      <c r="BP122" s="789"/>
      <c r="BQ122" s="805">
        <v>691548992</v>
      </c>
      <c r="BR122" s="806"/>
      <c r="BS122" s="806"/>
      <c r="BT122" s="806"/>
      <c r="BU122" s="806"/>
      <c r="BV122" s="806">
        <v>702184845</v>
      </c>
      <c r="BW122" s="806"/>
      <c r="BX122" s="806"/>
      <c r="BY122" s="806"/>
      <c r="BZ122" s="806"/>
      <c r="CA122" s="806">
        <v>714030311</v>
      </c>
      <c r="CB122" s="806"/>
      <c r="CC122" s="806"/>
      <c r="CD122" s="806"/>
      <c r="CE122" s="806"/>
      <c r="CF122" s="846">
        <v>247</v>
      </c>
      <c r="CG122" s="847"/>
      <c r="CH122" s="847"/>
      <c r="CI122" s="847"/>
      <c r="CJ122" s="847"/>
      <c r="CK122" s="840"/>
      <c r="CL122" s="841"/>
      <c r="CM122" s="841"/>
      <c r="CN122" s="841"/>
      <c r="CO122" s="842"/>
      <c r="CP122" s="843" t="s">
        <v>387</v>
      </c>
      <c r="CQ122" s="844"/>
      <c r="CR122" s="844"/>
      <c r="CS122" s="844"/>
      <c r="CT122" s="844"/>
      <c r="CU122" s="844"/>
      <c r="CV122" s="844"/>
      <c r="CW122" s="844"/>
      <c r="CX122" s="844"/>
      <c r="CY122" s="844"/>
      <c r="CZ122" s="844"/>
      <c r="DA122" s="844"/>
      <c r="DB122" s="844"/>
      <c r="DC122" s="844"/>
      <c r="DD122" s="844"/>
      <c r="DE122" s="844"/>
      <c r="DF122" s="845"/>
      <c r="DG122" s="763">
        <v>1522859</v>
      </c>
      <c r="DH122" s="764"/>
      <c r="DI122" s="764"/>
      <c r="DJ122" s="764"/>
      <c r="DK122" s="764"/>
      <c r="DL122" s="764">
        <v>1344263</v>
      </c>
      <c r="DM122" s="764"/>
      <c r="DN122" s="764"/>
      <c r="DO122" s="764"/>
      <c r="DP122" s="764"/>
      <c r="DQ122" s="764">
        <v>1245943</v>
      </c>
      <c r="DR122" s="764"/>
      <c r="DS122" s="764"/>
      <c r="DT122" s="764"/>
      <c r="DU122" s="764"/>
      <c r="DV122" s="772">
        <v>0.4</v>
      </c>
      <c r="DW122" s="772"/>
      <c r="DX122" s="772"/>
      <c r="DY122" s="772"/>
      <c r="DZ122" s="773"/>
    </row>
    <row r="123" spans="1:130" s="502" customFormat="1" ht="26.25" customHeight="1" x14ac:dyDescent="0.15">
      <c r="A123" s="827"/>
      <c r="B123" s="768"/>
      <c r="C123" s="769" t="s">
        <v>443</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67</v>
      </c>
      <c r="AB123" s="777"/>
      <c r="AC123" s="777"/>
      <c r="AD123" s="777"/>
      <c r="AE123" s="778"/>
      <c r="AF123" s="779" t="s">
        <v>447</v>
      </c>
      <c r="AG123" s="777"/>
      <c r="AH123" s="777"/>
      <c r="AI123" s="777"/>
      <c r="AJ123" s="778"/>
      <c r="AK123" s="779" t="s">
        <v>67</v>
      </c>
      <c r="AL123" s="777"/>
      <c r="AM123" s="777"/>
      <c r="AN123" s="777"/>
      <c r="AO123" s="778"/>
      <c r="AP123" s="780" t="s">
        <v>67</v>
      </c>
      <c r="AQ123" s="781"/>
      <c r="AR123" s="781"/>
      <c r="AS123" s="781"/>
      <c r="AT123" s="782"/>
      <c r="AU123" s="848"/>
      <c r="AV123" s="849"/>
      <c r="AW123" s="849"/>
      <c r="AX123" s="849"/>
      <c r="AY123" s="849"/>
      <c r="AZ123" s="810" t="s">
        <v>124</v>
      </c>
      <c r="BA123" s="810"/>
      <c r="BB123" s="810"/>
      <c r="BC123" s="810"/>
      <c r="BD123" s="810"/>
      <c r="BE123" s="810"/>
      <c r="BF123" s="810"/>
      <c r="BG123" s="810"/>
      <c r="BH123" s="810"/>
      <c r="BI123" s="810"/>
      <c r="BJ123" s="810"/>
      <c r="BK123" s="810"/>
      <c r="BL123" s="810"/>
      <c r="BM123" s="810"/>
      <c r="BN123" s="810"/>
      <c r="BO123" s="793" t="s">
        <v>460</v>
      </c>
      <c r="BP123" s="811"/>
      <c r="BQ123" s="850">
        <v>975364661</v>
      </c>
      <c r="BR123" s="851"/>
      <c r="BS123" s="851"/>
      <c r="BT123" s="851"/>
      <c r="BU123" s="851"/>
      <c r="BV123" s="851">
        <v>973771514</v>
      </c>
      <c r="BW123" s="851"/>
      <c r="BX123" s="851"/>
      <c r="BY123" s="851"/>
      <c r="BZ123" s="851"/>
      <c r="CA123" s="851">
        <v>999569283</v>
      </c>
      <c r="CB123" s="851"/>
      <c r="CC123" s="851"/>
      <c r="CD123" s="851"/>
      <c r="CE123" s="851"/>
      <c r="CF123" s="812"/>
      <c r="CG123" s="813"/>
      <c r="CH123" s="813"/>
      <c r="CI123" s="813"/>
      <c r="CJ123" s="814"/>
      <c r="CK123" s="840"/>
      <c r="CL123" s="841"/>
      <c r="CM123" s="841"/>
      <c r="CN123" s="841"/>
      <c r="CO123" s="842"/>
      <c r="CP123" s="843" t="s">
        <v>385</v>
      </c>
      <c r="CQ123" s="844"/>
      <c r="CR123" s="844"/>
      <c r="CS123" s="844"/>
      <c r="CT123" s="844"/>
      <c r="CU123" s="844"/>
      <c r="CV123" s="844"/>
      <c r="CW123" s="844"/>
      <c r="CX123" s="844"/>
      <c r="CY123" s="844"/>
      <c r="CZ123" s="844"/>
      <c r="DA123" s="844"/>
      <c r="DB123" s="844"/>
      <c r="DC123" s="844"/>
      <c r="DD123" s="844"/>
      <c r="DE123" s="844"/>
      <c r="DF123" s="845"/>
      <c r="DG123" s="776">
        <v>924820</v>
      </c>
      <c r="DH123" s="777"/>
      <c r="DI123" s="777"/>
      <c r="DJ123" s="777"/>
      <c r="DK123" s="778"/>
      <c r="DL123" s="779">
        <v>833591</v>
      </c>
      <c r="DM123" s="777"/>
      <c r="DN123" s="777"/>
      <c r="DO123" s="777"/>
      <c r="DP123" s="778"/>
      <c r="DQ123" s="779">
        <v>762109</v>
      </c>
      <c r="DR123" s="777"/>
      <c r="DS123" s="777"/>
      <c r="DT123" s="777"/>
      <c r="DU123" s="778"/>
      <c r="DV123" s="780">
        <v>0.3</v>
      </c>
      <c r="DW123" s="781"/>
      <c r="DX123" s="781"/>
      <c r="DY123" s="781"/>
      <c r="DZ123" s="782"/>
    </row>
    <row r="124" spans="1:130" s="502" customFormat="1" ht="26.25" customHeight="1" thickBot="1" x14ac:dyDescent="0.2">
      <c r="A124" s="827"/>
      <c r="B124" s="768"/>
      <c r="C124" s="769" t="s">
        <v>446</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67</v>
      </c>
      <c r="AB124" s="777"/>
      <c r="AC124" s="777"/>
      <c r="AD124" s="777"/>
      <c r="AE124" s="778"/>
      <c r="AF124" s="779" t="s">
        <v>67</v>
      </c>
      <c r="AG124" s="777"/>
      <c r="AH124" s="777"/>
      <c r="AI124" s="777"/>
      <c r="AJ124" s="778"/>
      <c r="AK124" s="779" t="s">
        <v>67</v>
      </c>
      <c r="AL124" s="777"/>
      <c r="AM124" s="777"/>
      <c r="AN124" s="777"/>
      <c r="AO124" s="778"/>
      <c r="AP124" s="780" t="s">
        <v>67</v>
      </c>
      <c r="AQ124" s="781"/>
      <c r="AR124" s="781"/>
      <c r="AS124" s="781"/>
      <c r="AT124" s="782"/>
      <c r="AU124" s="852" t="s">
        <v>461</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190.4</v>
      </c>
      <c r="BR124" s="856"/>
      <c r="BS124" s="856"/>
      <c r="BT124" s="856"/>
      <c r="BU124" s="856"/>
      <c r="BV124" s="856">
        <v>183.7</v>
      </c>
      <c r="BW124" s="856"/>
      <c r="BX124" s="856"/>
      <c r="BY124" s="856"/>
      <c r="BZ124" s="856"/>
      <c r="CA124" s="856">
        <v>174.7</v>
      </c>
      <c r="CB124" s="856"/>
      <c r="CC124" s="856"/>
      <c r="CD124" s="856"/>
      <c r="CE124" s="856"/>
      <c r="CF124" s="857"/>
      <c r="CG124" s="858"/>
      <c r="CH124" s="858"/>
      <c r="CI124" s="858"/>
      <c r="CJ124" s="859"/>
      <c r="CK124" s="860"/>
      <c r="CL124" s="860"/>
      <c r="CM124" s="860"/>
      <c r="CN124" s="860"/>
      <c r="CO124" s="861"/>
      <c r="CP124" s="843" t="s">
        <v>462</v>
      </c>
      <c r="CQ124" s="844"/>
      <c r="CR124" s="844"/>
      <c r="CS124" s="844"/>
      <c r="CT124" s="844"/>
      <c r="CU124" s="844"/>
      <c r="CV124" s="844"/>
      <c r="CW124" s="844"/>
      <c r="CX124" s="844"/>
      <c r="CY124" s="844"/>
      <c r="CZ124" s="844"/>
      <c r="DA124" s="844"/>
      <c r="DB124" s="844"/>
      <c r="DC124" s="844"/>
      <c r="DD124" s="844"/>
      <c r="DE124" s="844"/>
      <c r="DF124" s="845"/>
      <c r="DG124" s="820">
        <v>318047</v>
      </c>
      <c r="DH124" s="821"/>
      <c r="DI124" s="821"/>
      <c r="DJ124" s="821"/>
      <c r="DK124" s="822"/>
      <c r="DL124" s="823">
        <v>452320</v>
      </c>
      <c r="DM124" s="821"/>
      <c r="DN124" s="821"/>
      <c r="DO124" s="821"/>
      <c r="DP124" s="822"/>
      <c r="DQ124" s="823">
        <v>584445</v>
      </c>
      <c r="DR124" s="821"/>
      <c r="DS124" s="821"/>
      <c r="DT124" s="821"/>
      <c r="DU124" s="822"/>
      <c r="DV124" s="824">
        <v>0.2</v>
      </c>
      <c r="DW124" s="825"/>
      <c r="DX124" s="825"/>
      <c r="DY124" s="825"/>
      <c r="DZ124" s="826"/>
    </row>
    <row r="125" spans="1:130" s="502" customFormat="1" ht="26.25" customHeight="1" x14ac:dyDescent="0.15">
      <c r="A125" s="827"/>
      <c r="B125" s="768"/>
      <c r="C125" s="769" t="s">
        <v>450</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67</v>
      </c>
      <c r="AB125" s="777"/>
      <c r="AC125" s="777"/>
      <c r="AD125" s="777"/>
      <c r="AE125" s="778"/>
      <c r="AF125" s="779" t="s">
        <v>67</v>
      </c>
      <c r="AG125" s="777"/>
      <c r="AH125" s="777"/>
      <c r="AI125" s="777"/>
      <c r="AJ125" s="778"/>
      <c r="AK125" s="779" t="s">
        <v>67</v>
      </c>
      <c r="AL125" s="777"/>
      <c r="AM125" s="777"/>
      <c r="AN125" s="777"/>
      <c r="AO125" s="778"/>
      <c r="AP125" s="780" t="s">
        <v>447</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463</v>
      </c>
      <c r="CL125" s="832"/>
      <c r="CM125" s="832"/>
      <c r="CN125" s="832"/>
      <c r="CO125" s="833"/>
      <c r="CP125" s="736" t="s">
        <v>464</v>
      </c>
      <c r="CQ125" s="725"/>
      <c r="CR125" s="725"/>
      <c r="CS125" s="725"/>
      <c r="CT125" s="725"/>
      <c r="CU125" s="725"/>
      <c r="CV125" s="725"/>
      <c r="CW125" s="725"/>
      <c r="CX125" s="725"/>
      <c r="CY125" s="725"/>
      <c r="CZ125" s="725"/>
      <c r="DA125" s="725"/>
      <c r="DB125" s="725"/>
      <c r="DC125" s="725"/>
      <c r="DD125" s="725"/>
      <c r="DE125" s="725"/>
      <c r="DF125" s="726"/>
      <c r="DG125" s="737" t="s">
        <v>67</v>
      </c>
      <c r="DH125" s="738"/>
      <c r="DI125" s="738"/>
      <c r="DJ125" s="738"/>
      <c r="DK125" s="738"/>
      <c r="DL125" s="738" t="s">
        <v>67</v>
      </c>
      <c r="DM125" s="738"/>
      <c r="DN125" s="738"/>
      <c r="DO125" s="738"/>
      <c r="DP125" s="738"/>
      <c r="DQ125" s="738">
        <v>1918432</v>
      </c>
      <c r="DR125" s="738"/>
      <c r="DS125" s="738"/>
      <c r="DT125" s="738"/>
      <c r="DU125" s="738"/>
      <c r="DV125" s="746">
        <v>0.7</v>
      </c>
      <c r="DW125" s="746"/>
      <c r="DX125" s="746"/>
      <c r="DY125" s="746"/>
      <c r="DZ125" s="747"/>
    </row>
    <row r="126" spans="1:130" s="502" customFormat="1" ht="26.25" customHeight="1" thickBot="1" x14ac:dyDescent="0.2">
      <c r="A126" s="827"/>
      <c r="B126" s="768"/>
      <c r="C126" s="769" t="s">
        <v>452</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v>200153</v>
      </c>
      <c r="AB126" s="777"/>
      <c r="AC126" s="777"/>
      <c r="AD126" s="777"/>
      <c r="AE126" s="778"/>
      <c r="AF126" s="779">
        <v>139586</v>
      </c>
      <c r="AG126" s="777"/>
      <c r="AH126" s="777"/>
      <c r="AI126" s="777"/>
      <c r="AJ126" s="778"/>
      <c r="AK126" s="779">
        <v>123620</v>
      </c>
      <c r="AL126" s="777"/>
      <c r="AM126" s="777"/>
      <c r="AN126" s="777"/>
      <c r="AO126" s="778"/>
      <c r="AP126" s="780">
        <v>0</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465</v>
      </c>
      <c r="CQ126" s="761"/>
      <c r="CR126" s="761"/>
      <c r="CS126" s="761"/>
      <c r="CT126" s="761"/>
      <c r="CU126" s="761"/>
      <c r="CV126" s="761"/>
      <c r="CW126" s="761"/>
      <c r="CX126" s="761"/>
      <c r="CY126" s="761"/>
      <c r="CZ126" s="761"/>
      <c r="DA126" s="761"/>
      <c r="DB126" s="761"/>
      <c r="DC126" s="761"/>
      <c r="DD126" s="761"/>
      <c r="DE126" s="761"/>
      <c r="DF126" s="762"/>
      <c r="DG126" s="763" t="s">
        <v>67</v>
      </c>
      <c r="DH126" s="764"/>
      <c r="DI126" s="764"/>
      <c r="DJ126" s="764"/>
      <c r="DK126" s="764"/>
      <c r="DL126" s="764" t="s">
        <v>67</v>
      </c>
      <c r="DM126" s="764"/>
      <c r="DN126" s="764"/>
      <c r="DO126" s="764"/>
      <c r="DP126" s="764"/>
      <c r="DQ126" s="764" t="s">
        <v>67</v>
      </c>
      <c r="DR126" s="764"/>
      <c r="DS126" s="764"/>
      <c r="DT126" s="764"/>
      <c r="DU126" s="764"/>
      <c r="DV126" s="772" t="s">
        <v>447</v>
      </c>
      <c r="DW126" s="772"/>
      <c r="DX126" s="772"/>
      <c r="DY126" s="772"/>
      <c r="DZ126" s="773"/>
    </row>
    <row r="127" spans="1:130" s="502" customFormat="1" ht="26.25" customHeight="1" x14ac:dyDescent="0.15">
      <c r="A127" s="870"/>
      <c r="B127" s="816"/>
      <c r="C127" s="817" t="s">
        <v>466</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v>57</v>
      </c>
      <c r="AB127" s="777"/>
      <c r="AC127" s="777"/>
      <c r="AD127" s="777"/>
      <c r="AE127" s="778"/>
      <c r="AF127" s="779">
        <v>12</v>
      </c>
      <c r="AG127" s="777"/>
      <c r="AH127" s="777"/>
      <c r="AI127" s="777"/>
      <c r="AJ127" s="778"/>
      <c r="AK127" s="779">
        <v>2</v>
      </c>
      <c r="AL127" s="777"/>
      <c r="AM127" s="777"/>
      <c r="AN127" s="777"/>
      <c r="AO127" s="778"/>
      <c r="AP127" s="780">
        <v>0</v>
      </c>
      <c r="AQ127" s="781"/>
      <c r="AR127" s="781"/>
      <c r="AS127" s="781"/>
      <c r="AT127" s="782"/>
      <c r="AU127" s="867"/>
      <c r="AV127" s="867"/>
      <c r="AW127" s="867"/>
      <c r="AX127" s="871" t="s">
        <v>467</v>
      </c>
      <c r="AY127" s="872"/>
      <c r="AZ127" s="872"/>
      <c r="BA127" s="872"/>
      <c r="BB127" s="872"/>
      <c r="BC127" s="872"/>
      <c r="BD127" s="872"/>
      <c r="BE127" s="873"/>
      <c r="BF127" s="874" t="s">
        <v>468</v>
      </c>
      <c r="BG127" s="872"/>
      <c r="BH127" s="872"/>
      <c r="BI127" s="872"/>
      <c r="BJ127" s="872"/>
      <c r="BK127" s="872"/>
      <c r="BL127" s="873"/>
      <c r="BM127" s="874" t="s">
        <v>469</v>
      </c>
      <c r="BN127" s="872"/>
      <c r="BO127" s="872"/>
      <c r="BP127" s="872"/>
      <c r="BQ127" s="872"/>
      <c r="BR127" s="872"/>
      <c r="BS127" s="873"/>
      <c r="BT127" s="874" t="s">
        <v>470</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471</v>
      </c>
      <c r="CQ127" s="761"/>
      <c r="CR127" s="761"/>
      <c r="CS127" s="761"/>
      <c r="CT127" s="761"/>
      <c r="CU127" s="761"/>
      <c r="CV127" s="761"/>
      <c r="CW127" s="761"/>
      <c r="CX127" s="761"/>
      <c r="CY127" s="761"/>
      <c r="CZ127" s="761"/>
      <c r="DA127" s="761"/>
      <c r="DB127" s="761"/>
      <c r="DC127" s="761"/>
      <c r="DD127" s="761"/>
      <c r="DE127" s="761"/>
      <c r="DF127" s="762"/>
      <c r="DG127" s="763">
        <v>196383</v>
      </c>
      <c r="DH127" s="764"/>
      <c r="DI127" s="764"/>
      <c r="DJ127" s="764"/>
      <c r="DK127" s="764"/>
      <c r="DL127" s="764">
        <v>389840</v>
      </c>
      <c r="DM127" s="764"/>
      <c r="DN127" s="764"/>
      <c r="DO127" s="764"/>
      <c r="DP127" s="764"/>
      <c r="DQ127" s="764" t="s">
        <v>67</v>
      </c>
      <c r="DR127" s="764"/>
      <c r="DS127" s="764"/>
      <c r="DT127" s="764"/>
      <c r="DU127" s="764"/>
      <c r="DV127" s="772" t="s">
        <v>67</v>
      </c>
      <c r="DW127" s="772"/>
      <c r="DX127" s="772"/>
      <c r="DY127" s="772"/>
      <c r="DZ127" s="773"/>
    </row>
    <row r="128" spans="1:130" s="502" customFormat="1" ht="26.25" customHeight="1" thickBot="1" x14ac:dyDescent="0.2">
      <c r="A128" s="876" t="s">
        <v>472</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473</v>
      </c>
      <c r="X128" s="878"/>
      <c r="Y128" s="878"/>
      <c r="Z128" s="879"/>
      <c r="AA128" s="880">
        <v>20549956</v>
      </c>
      <c r="AB128" s="881"/>
      <c r="AC128" s="881"/>
      <c r="AD128" s="881"/>
      <c r="AE128" s="882"/>
      <c r="AF128" s="883">
        <v>19608741</v>
      </c>
      <c r="AG128" s="881"/>
      <c r="AH128" s="881"/>
      <c r="AI128" s="881"/>
      <c r="AJ128" s="882"/>
      <c r="AK128" s="883">
        <v>18473237</v>
      </c>
      <c r="AL128" s="881"/>
      <c r="AM128" s="881"/>
      <c r="AN128" s="881"/>
      <c r="AO128" s="882"/>
      <c r="AP128" s="884"/>
      <c r="AQ128" s="885"/>
      <c r="AR128" s="885"/>
      <c r="AS128" s="885"/>
      <c r="AT128" s="886"/>
      <c r="AU128" s="867"/>
      <c r="AV128" s="867"/>
      <c r="AW128" s="867"/>
      <c r="AX128" s="724" t="s">
        <v>474</v>
      </c>
      <c r="AY128" s="725"/>
      <c r="AZ128" s="725"/>
      <c r="BA128" s="725"/>
      <c r="BB128" s="725"/>
      <c r="BC128" s="725"/>
      <c r="BD128" s="725"/>
      <c r="BE128" s="726"/>
      <c r="BF128" s="887" t="s">
        <v>449</v>
      </c>
      <c r="BG128" s="888"/>
      <c r="BH128" s="888"/>
      <c r="BI128" s="888"/>
      <c r="BJ128" s="888"/>
      <c r="BK128" s="888"/>
      <c r="BL128" s="889"/>
      <c r="BM128" s="887">
        <v>11.25</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475</v>
      </c>
      <c r="CQ128" s="895"/>
      <c r="CR128" s="895"/>
      <c r="CS128" s="895"/>
      <c r="CT128" s="895"/>
      <c r="CU128" s="895"/>
      <c r="CV128" s="895"/>
      <c r="CW128" s="895"/>
      <c r="CX128" s="895"/>
      <c r="CY128" s="895"/>
      <c r="CZ128" s="895"/>
      <c r="DA128" s="895"/>
      <c r="DB128" s="895"/>
      <c r="DC128" s="895"/>
      <c r="DD128" s="895"/>
      <c r="DE128" s="895"/>
      <c r="DF128" s="896"/>
      <c r="DG128" s="897">
        <v>17644745</v>
      </c>
      <c r="DH128" s="898"/>
      <c r="DI128" s="898"/>
      <c r="DJ128" s="898"/>
      <c r="DK128" s="898"/>
      <c r="DL128" s="898">
        <v>17330612</v>
      </c>
      <c r="DM128" s="898"/>
      <c r="DN128" s="898"/>
      <c r="DO128" s="898"/>
      <c r="DP128" s="898"/>
      <c r="DQ128" s="898">
        <v>20704736</v>
      </c>
      <c r="DR128" s="898"/>
      <c r="DS128" s="898"/>
      <c r="DT128" s="898"/>
      <c r="DU128" s="898"/>
      <c r="DV128" s="899">
        <v>7.2</v>
      </c>
      <c r="DW128" s="899"/>
      <c r="DX128" s="899"/>
      <c r="DY128" s="899"/>
      <c r="DZ128" s="900"/>
    </row>
    <row r="129" spans="1:131" s="502" customFormat="1" ht="26.25" customHeight="1" x14ac:dyDescent="0.15">
      <c r="A129" s="748" t="s">
        <v>46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476</v>
      </c>
      <c r="X129" s="902"/>
      <c r="Y129" s="902"/>
      <c r="Z129" s="903"/>
      <c r="AA129" s="776">
        <v>327147073</v>
      </c>
      <c r="AB129" s="777"/>
      <c r="AC129" s="777"/>
      <c r="AD129" s="777"/>
      <c r="AE129" s="778"/>
      <c r="AF129" s="779">
        <v>328072264</v>
      </c>
      <c r="AG129" s="777"/>
      <c r="AH129" s="777"/>
      <c r="AI129" s="777"/>
      <c r="AJ129" s="778"/>
      <c r="AK129" s="779">
        <v>335946063</v>
      </c>
      <c r="AL129" s="777"/>
      <c r="AM129" s="777"/>
      <c r="AN129" s="777"/>
      <c r="AO129" s="778"/>
      <c r="AP129" s="904"/>
      <c r="AQ129" s="905"/>
      <c r="AR129" s="905"/>
      <c r="AS129" s="905"/>
      <c r="AT129" s="906"/>
      <c r="AU129" s="907"/>
      <c r="AV129" s="907"/>
      <c r="AW129" s="907"/>
      <c r="AX129" s="908" t="s">
        <v>477</v>
      </c>
      <c r="AY129" s="761"/>
      <c r="AZ129" s="761"/>
      <c r="BA129" s="761"/>
      <c r="BB129" s="761"/>
      <c r="BC129" s="761"/>
      <c r="BD129" s="761"/>
      <c r="BE129" s="762"/>
      <c r="BF129" s="909" t="s">
        <v>67</v>
      </c>
      <c r="BG129" s="910"/>
      <c r="BH129" s="910"/>
      <c r="BI129" s="910"/>
      <c r="BJ129" s="910"/>
      <c r="BK129" s="910"/>
      <c r="BL129" s="911"/>
      <c r="BM129" s="909">
        <v>16.25</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478</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479</v>
      </c>
      <c r="X130" s="902"/>
      <c r="Y130" s="902"/>
      <c r="Z130" s="903"/>
      <c r="AA130" s="776">
        <v>47350943</v>
      </c>
      <c r="AB130" s="777"/>
      <c r="AC130" s="777"/>
      <c r="AD130" s="777"/>
      <c r="AE130" s="778"/>
      <c r="AF130" s="779">
        <v>47561696</v>
      </c>
      <c r="AG130" s="777"/>
      <c r="AH130" s="777"/>
      <c r="AI130" s="777"/>
      <c r="AJ130" s="778"/>
      <c r="AK130" s="779">
        <v>46875955</v>
      </c>
      <c r="AL130" s="777"/>
      <c r="AM130" s="777"/>
      <c r="AN130" s="777"/>
      <c r="AO130" s="778"/>
      <c r="AP130" s="904"/>
      <c r="AQ130" s="905"/>
      <c r="AR130" s="905"/>
      <c r="AS130" s="905"/>
      <c r="AT130" s="906"/>
      <c r="AU130" s="907"/>
      <c r="AV130" s="907"/>
      <c r="AW130" s="907"/>
      <c r="AX130" s="908" t="s">
        <v>480</v>
      </c>
      <c r="AY130" s="761"/>
      <c r="AZ130" s="761"/>
      <c r="BA130" s="761"/>
      <c r="BB130" s="761"/>
      <c r="BC130" s="761"/>
      <c r="BD130" s="761"/>
      <c r="BE130" s="762"/>
      <c r="BF130" s="915">
        <v>11.7</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481</v>
      </c>
      <c r="X131" s="923"/>
      <c r="Y131" s="923"/>
      <c r="Z131" s="924"/>
      <c r="AA131" s="820">
        <v>279796130</v>
      </c>
      <c r="AB131" s="821"/>
      <c r="AC131" s="821"/>
      <c r="AD131" s="821"/>
      <c r="AE131" s="822"/>
      <c r="AF131" s="823">
        <v>280510568</v>
      </c>
      <c r="AG131" s="821"/>
      <c r="AH131" s="821"/>
      <c r="AI131" s="821"/>
      <c r="AJ131" s="822"/>
      <c r="AK131" s="823">
        <v>289070108</v>
      </c>
      <c r="AL131" s="821"/>
      <c r="AM131" s="821"/>
      <c r="AN131" s="821"/>
      <c r="AO131" s="822"/>
      <c r="AP131" s="925"/>
      <c r="AQ131" s="926"/>
      <c r="AR131" s="926"/>
      <c r="AS131" s="926"/>
      <c r="AT131" s="927"/>
      <c r="AU131" s="907"/>
      <c r="AV131" s="907"/>
      <c r="AW131" s="907"/>
      <c r="AX131" s="928" t="s">
        <v>482</v>
      </c>
      <c r="AY131" s="895"/>
      <c r="AZ131" s="895"/>
      <c r="BA131" s="895"/>
      <c r="BB131" s="895"/>
      <c r="BC131" s="895"/>
      <c r="BD131" s="895"/>
      <c r="BE131" s="896"/>
      <c r="BF131" s="929">
        <v>174.7</v>
      </c>
      <c r="BG131" s="930"/>
      <c r="BH131" s="930"/>
      <c r="BI131" s="930"/>
      <c r="BJ131" s="930"/>
      <c r="BK131" s="930"/>
      <c r="BL131" s="931"/>
      <c r="BM131" s="929">
        <v>400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483</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484</v>
      </c>
      <c r="W132" s="937"/>
      <c r="X132" s="937"/>
      <c r="Y132" s="937"/>
      <c r="Z132" s="938"/>
      <c r="AA132" s="939">
        <v>12.61500079</v>
      </c>
      <c r="AB132" s="940"/>
      <c r="AC132" s="940"/>
      <c r="AD132" s="940"/>
      <c r="AE132" s="941"/>
      <c r="AF132" s="942">
        <v>12.16905382</v>
      </c>
      <c r="AG132" s="940"/>
      <c r="AH132" s="940"/>
      <c r="AI132" s="940"/>
      <c r="AJ132" s="941"/>
      <c r="AK132" s="942">
        <v>10.57376434</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485</v>
      </c>
      <c r="W133" s="948"/>
      <c r="X133" s="948"/>
      <c r="Y133" s="948"/>
      <c r="Z133" s="949"/>
      <c r="AA133" s="950">
        <v>13.1</v>
      </c>
      <c r="AB133" s="951"/>
      <c r="AC133" s="951"/>
      <c r="AD133" s="951"/>
      <c r="AE133" s="952"/>
      <c r="AF133" s="950">
        <v>12.4</v>
      </c>
      <c r="AG133" s="951"/>
      <c r="AH133" s="951"/>
      <c r="AI133" s="951"/>
      <c r="AJ133" s="952"/>
      <c r="AK133" s="950">
        <v>11.7</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sheetData>
  <sheetProtection algorithmName="SHA-512" hashValue="W/C3UB6/WRcW9vA2PGnXG1WX4Rv2i/dMjyBov3i+6T0xkW9tSNqG8Z7wI9VS+oEuFRuOamv1t6bLCh0uRyat2Q==" saltValue="RpJt6DT8DLkg/fnhPJZM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1" sqref="B1:DI1"/>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Cm3Qrb+oI/YoPQtEtOZRN7An5gB3qfogP30dk7/eAiYYJdD5+rJ+58Acxr8z7cKVVS6rBAdZTOQhMdfzgYT5fg==" saltValue="705ipAJUbRtMledi8ILGs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1" sqref="B1:DI1"/>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H+x6XJESSdvIKAUa5xIIVXTMNX+1La2FvJmbIgt7lsUfQ7kx8MRkhoSHGxsTP4BcK5Q/h6uDbBvdwsvC/iZg==" saltValue="jkG7dpvvWjPMhw1iTENZ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1" sqref="B1:DI1"/>
    </sheetView>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486</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487</v>
      </c>
      <c r="AL6" s="962"/>
      <c r="AM6" s="962"/>
      <c r="AN6" s="962"/>
      <c r="AO6" s="957"/>
      <c r="AP6" s="957"/>
      <c r="AQ6" s="957"/>
      <c r="AR6" s="957"/>
    </row>
    <row r="7" spans="1:46" ht="13.5" customHeight="1"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488</v>
      </c>
      <c r="AP7" s="968"/>
      <c r="AQ7" s="969" t="s">
        <v>489</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490</v>
      </c>
      <c r="AQ8" s="976" t="s">
        <v>491</v>
      </c>
      <c r="AR8" s="977" t="s">
        <v>492</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493</v>
      </c>
      <c r="AL9" s="979"/>
      <c r="AM9" s="979"/>
      <c r="AN9" s="980"/>
      <c r="AO9" s="981">
        <v>139404704</v>
      </c>
      <c r="AP9" s="981">
        <v>116675</v>
      </c>
      <c r="AQ9" s="982">
        <v>105138</v>
      </c>
      <c r="AR9" s="983">
        <v>11</v>
      </c>
    </row>
    <row r="10" spans="1:46" ht="13.5" customHeight="1"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494</v>
      </c>
      <c r="AL10" s="979"/>
      <c r="AM10" s="979"/>
      <c r="AN10" s="980"/>
      <c r="AO10" s="984">
        <v>12576</v>
      </c>
      <c r="AP10" s="984">
        <v>11</v>
      </c>
      <c r="AQ10" s="985">
        <v>110</v>
      </c>
      <c r="AR10" s="986">
        <v>-90</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495</v>
      </c>
      <c r="AL11" s="979"/>
      <c r="AM11" s="979"/>
      <c r="AN11" s="980"/>
      <c r="AO11" s="984">
        <v>47053</v>
      </c>
      <c r="AP11" s="984">
        <v>39</v>
      </c>
      <c r="AQ11" s="985">
        <v>1177</v>
      </c>
      <c r="AR11" s="986">
        <v>-96.7</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496</v>
      </c>
      <c r="AL12" s="979"/>
      <c r="AM12" s="979"/>
      <c r="AN12" s="980"/>
      <c r="AO12" s="984" t="s">
        <v>330</v>
      </c>
      <c r="AP12" s="984" t="s">
        <v>330</v>
      </c>
      <c r="AQ12" s="985">
        <v>5</v>
      </c>
      <c r="AR12" s="986" t="s">
        <v>330</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497</v>
      </c>
      <c r="AL13" s="979"/>
      <c r="AM13" s="979"/>
      <c r="AN13" s="980"/>
      <c r="AO13" s="984">
        <v>2439654</v>
      </c>
      <c r="AP13" s="984">
        <v>2042</v>
      </c>
      <c r="AQ13" s="985">
        <v>1930</v>
      </c>
      <c r="AR13" s="986">
        <v>5.8</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498</v>
      </c>
      <c r="AL14" s="979"/>
      <c r="AM14" s="979"/>
      <c r="AN14" s="980"/>
      <c r="AO14" s="984">
        <v>1713866</v>
      </c>
      <c r="AP14" s="984">
        <v>1434</v>
      </c>
      <c r="AQ14" s="985">
        <v>1254</v>
      </c>
      <c r="AR14" s="986">
        <v>14.4</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87" t="s">
        <v>499</v>
      </c>
      <c r="AL15" s="988"/>
      <c r="AM15" s="988"/>
      <c r="AN15" s="989"/>
      <c r="AO15" s="984">
        <v>-11604583</v>
      </c>
      <c r="AP15" s="984">
        <v>-9712</v>
      </c>
      <c r="AQ15" s="985">
        <v>-7365</v>
      </c>
      <c r="AR15" s="986">
        <v>31.9</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124</v>
      </c>
      <c r="AL16" s="988"/>
      <c r="AM16" s="988"/>
      <c r="AN16" s="989"/>
      <c r="AO16" s="984">
        <v>132013270</v>
      </c>
      <c r="AP16" s="984">
        <v>110488</v>
      </c>
      <c r="AQ16" s="985">
        <v>102249</v>
      </c>
      <c r="AR16" s="986">
        <v>8.1</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90"/>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1"/>
      <c r="AR18" s="991"/>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500</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2"/>
      <c r="AL20" s="993"/>
      <c r="AM20" s="993"/>
      <c r="AN20" s="994"/>
      <c r="AO20" s="995" t="s">
        <v>501</v>
      </c>
      <c r="AP20" s="996" t="s">
        <v>502</v>
      </c>
      <c r="AQ20" s="997" t="s">
        <v>503</v>
      </c>
      <c r="AR20" s="998"/>
    </row>
    <row r="21" spans="1:46" s="1007" customFormat="1" x14ac:dyDescent="0.15">
      <c r="A21" s="999"/>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1000" t="s">
        <v>504</v>
      </c>
      <c r="AL21" s="1001"/>
      <c r="AM21" s="1001"/>
      <c r="AN21" s="1002"/>
      <c r="AO21" s="1003">
        <v>11.97</v>
      </c>
      <c r="AP21" s="1004">
        <v>11.28</v>
      </c>
      <c r="AQ21" s="1005">
        <v>0.69</v>
      </c>
      <c r="AR21" s="962"/>
      <c r="AS21" s="1006"/>
      <c r="AT21" s="999"/>
    </row>
    <row r="22" spans="1:46" s="1007" customFormat="1" x14ac:dyDescent="0.15">
      <c r="A22" s="999"/>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1000" t="s">
        <v>505</v>
      </c>
      <c r="AL22" s="1001"/>
      <c r="AM22" s="1001"/>
      <c r="AN22" s="1002"/>
      <c r="AO22" s="1008">
        <v>99.8</v>
      </c>
      <c r="AP22" s="1009">
        <v>99.7</v>
      </c>
      <c r="AQ22" s="1010">
        <v>0.1</v>
      </c>
      <c r="AR22" s="991"/>
      <c r="AS22" s="1006"/>
      <c r="AT22" s="999"/>
    </row>
    <row r="23" spans="1:46" s="1007" customFormat="1" x14ac:dyDescent="0.15">
      <c r="A23" s="999"/>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1"/>
      <c r="AQ23" s="991"/>
      <c r="AR23" s="991"/>
      <c r="AS23" s="1006"/>
      <c r="AT23" s="999"/>
    </row>
    <row r="24" spans="1:46" s="1007" customFormat="1" x14ac:dyDescent="0.15">
      <c r="A24" s="999"/>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1"/>
      <c r="AQ24" s="991"/>
      <c r="AR24" s="991"/>
      <c r="AS24" s="1006"/>
      <c r="AT24" s="999"/>
    </row>
    <row r="25" spans="1:46" s="1007" customFormat="1" x14ac:dyDescent="0.15">
      <c r="A25" s="1011"/>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3"/>
      <c r="AQ25" s="1013"/>
      <c r="AR25" s="1013"/>
      <c r="AS25" s="1014"/>
      <c r="AT25" s="999"/>
    </row>
    <row r="26" spans="1:46" s="1007" customFormat="1" x14ac:dyDescent="0.15">
      <c r="A26" s="962" t="s">
        <v>506</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1"/>
      <c r="AQ26" s="991"/>
      <c r="AR26" s="991"/>
      <c r="AS26" s="962"/>
      <c r="AT26" s="962"/>
    </row>
    <row r="27" spans="1:46" x14ac:dyDescent="0.15">
      <c r="A27" s="1015"/>
      <c r="AO27" s="957"/>
      <c r="AP27" s="957"/>
      <c r="AQ27" s="957"/>
      <c r="AR27" s="957"/>
      <c r="AS27" s="957"/>
      <c r="AT27" s="957"/>
    </row>
    <row r="28" spans="1:46" ht="17.25" x14ac:dyDescent="0.15">
      <c r="A28" s="958" t="s">
        <v>507</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6"/>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508</v>
      </c>
      <c r="AL29" s="962"/>
      <c r="AM29" s="962"/>
      <c r="AN29" s="962"/>
      <c r="AO29" s="957"/>
      <c r="AP29" s="957"/>
      <c r="AQ29" s="957"/>
      <c r="AR29" s="957"/>
      <c r="AS29" s="1017"/>
    </row>
    <row r="30" spans="1:46" ht="13.5" customHeight="1"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488</v>
      </c>
      <c r="AP30" s="968"/>
      <c r="AQ30" s="969" t="s">
        <v>489</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490</v>
      </c>
      <c r="AQ31" s="976" t="s">
        <v>491</v>
      </c>
      <c r="AR31" s="977" t="s">
        <v>492</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8" t="s">
        <v>509</v>
      </c>
      <c r="AL32" s="1019"/>
      <c r="AM32" s="1019"/>
      <c r="AN32" s="1020"/>
      <c r="AO32" s="1021">
        <v>46325642</v>
      </c>
      <c r="AP32" s="1021">
        <v>38772</v>
      </c>
      <c r="AQ32" s="1022">
        <v>31910</v>
      </c>
      <c r="AR32" s="1023">
        <v>21.5</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8" t="s">
        <v>510</v>
      </c>
      <c r="AL33" s="1019"/>
      <c r="AM33" s="1019"/>
      <c r="AN33" s="1020"/>
      <c r="AO33" s="1021">
        <v>4299120</v>
      </c>
      <c r="AP33" s="1021">
        <v>3598</v>
      </c>
      <c r="AQ33" s="1022">
        <v>2603</v>
      </c>
      <c r="AR33" s="1023">
        <v>38.200000000000003</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8" t="s">
        <v>511</v>
      </c>
      <c r="AL34" s="1019"/>
      <c r="AM34" s="1019"/>
      <c r="AN34" s="1020"/>
      <c r="AO34" s="1021">
        <v>29494527</v>
      </c>
      <c r="AP34" s="1021">
        <v>24685</v>
      </c>
      <c r="AQ34" s="1022">
        <v>20590</v>
      </c>
      <c r="AR34" s="1023">
        <v>19.899999999999999</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8" t="s">
        <v>512</v>
      </c>
      <c r="AL35" s="1019"/>
      <c r="AM35" s="1019"/>
      <c r="AN35" s="1020"/>
      <c r="AO35" s="1021">
        <v>15671873</v>
      </c>
      <c r="AP35" s="1021">
        <v>13117</v>
      </c>
      <c r="AQ35" s="1022">
        <v>9962</v>
      </c>
      <c r="AR35" s="1023">
        <v>31.7</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8" t="s">
        <v>513</v>
      </c>
      <c r="AL36" s="1019"/>
      <c r="AM36" s="1019"/>
      <c r="AN36" s="1020"/>
      <c r="AO36" s="1021" t="s">
        <v>330</v>
      </c>
      <c r="AP36" s="1021" t="s">
        <v>330</v>
      </c>
      <c r="AQ36" s="1022">
        <v>163</v>
      </c>
      <c r="AR36" s="1023" t="s">
        <v>330</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8" t="s">
        <v>514</v>
      </c>
      <c r="AL37" s="1019"/>
      <c r="AM37" s="1019"/>
      <c r="AN37" s="1020"/>
      <c r="AO37" s="1021">
        <v>123622</v>
      </c>
      <c r="AP37" s="1021">
        <v>103</v>
      </c>
      <c r="AQ37" s="1022">
        <v>1304</v>
      </c>
      <c r="AR37" s="1023">
        <v>-92.1</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4" t="s">
        <v>515</v>
      </c>
      <c r="AL38" s="1025"/>
      <c r="AM38" s="1025"/>
      <c r="AN38" s="1026"/>
      <c r="AO38" s="1027" t="s">
        <v>330</v>
      </c>
      <c r="AP38" s="1027" t="s">
        <v>330</v>
      </c>
      <c r="AQ38" s="1028">
        <v>1</v>
      </c>
      <c r="AR38" s="1010" t="s">
        <v>330</v>
      </c>
      <c r="AS38" s="1017"/>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4" t="s">
        <v>516</v>
      </c>
      <c r="AL39" s="1025"/>
      <c r="AM39" s="1025"/>
      <c r="AN39" s="1026"/>
      <c r="AO39" s="1021">
        <v>-18473237</v>
      </c>
      <c r="AP39" s="1021">
        <v>-15461</v>
      </c>
      <c r="AQ39" s="1022">
        <v>-16939</v>
      </c>
      <c r="AR39" s="1023">
        <v>-8.6999999999999993</v>
      </c>
      <c r="AS39" s="1017"/>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8" t="s">
        <v>517</v>
      </c>
      <c r="AL40" s="1019"/>
      <c r="AM40" s="1019"/>
      <c r="AN40" s="1020"/>
      <c r="AO40" s="1021">
        <v>-46875955</v>
      </c>
      <c r="AP40" s="1021">
        <v>-39233</v>
      </c>
      <c r="AQ40" s="1022">
        <v>-31934</v>
      </c>
      <c r="AR40" s="1023">
        <v>22.9</v>
      </c>
      <c r="AS40" s="1017"/>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9" t="s">
        <v>238</v>
      </c>
      <c r="AL41" s="1030"/>
      <c r="AM41" s="1030"/>
      <c r="AN41" s="1031"/>
      <c r="AO41" s="1021">
        <v>30565592</v>
      </c>
      <c r="AP41" s="1021">
        <v>25582</v>
      </c>
      <c r="AQ41" s="1022">
        <v>17660</v>
      </c>
      <c r="AR41" s="1023">
        <v>44.9</v>
      </c>
      <c r="AS41" s="1017"/>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2" t="s">
        <v>518</v>
      </c>
      <c r="AL42" s="957"/>
      <c r="AM42" s="957"/>
      <c r="AN42" s="957"/>
      <c r="AO42" s="957"/>
      <c r="AP42" s="957"/>
      <c r="AQ42" s="991"/>
      <c r="AR42" s="991"/>
      <c r="AS42" s="1017"/>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3"/>
      <c r="AQ43" s="991"/>
      <c r="AR43" s="957"/>
      <c r="AS43" s="1017"/>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1"/>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4"/>
      <c r="AR45" s="959"/>
      <c r="AS45" s="959"/>
      <c r="AT45" s="957"/>
    </row>
    <row r="46" spans="1:46" x14ac:dyDescent="0.15">
      <c r="A46" s="1035"/>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5"/>
      <c r="AS46" s="1035"/>
      <c r="AT46" s="957"/>
    </row>
    <row r="47" spans="1:46" ht="17.25" customHeight="1" x14ac:dyDescent="0.15">
      <c r="A47" s="1036" t="s">
        <v>519</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7" t="s">
        <v>520</v>
      </c>
      <c r="AL48" s="1037"/>
      <c r="AM48" s="1037"/>
      <c r="AN48" s="1037"/>
      <c r="AO48" s="1037"/>
      <c r="AP48" s="1037"/>
      <c r="AQ48" s="1038"/>
      <c r="AR48" s="1037"/>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9"/>
      <c r="AL49" s="1040"/>
      <c r="AM49" s="1041" t="s">
        <v>488</v>
      </c>
      <c r="AN49" s="1042" t="s">
        <v>521</v>
      </c>
      <c r="AO49" s="1043"/>
      <c r="AP49" s="1043"/>
      <c r="AQ49" s="1043"/>
      <c r="AR49" s="1044"/>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5"/>
      <c r="AL50" s="1046"/>
      <c r="AM50" s="1047"/>
      <c r="AN50" s="1048" t="s">
        <v>522</v>
      </c>
      <c r="AO50" s="1049" t="s">
        <v>523</v>
      </c>
      <c r="AP50" s="1050" t="s">
        <v>524</v>
      </c>
      <c r="AQ50" s="1051" t="s">
        <v>525</v>
      </c>
      <c r="AR50" s="1052" t="s">
        <v>526</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9" t="s">
        <v>527</v>
      </c>
      <c r="AL51" s="1040"/>
      <c r="AM51" s="1053">
        <v>66106276</v>
      </c>
      <c r="AN51" s="1054">
        <v>55372</v>
      </c>
      <c r="AO51" s="1055">
        <v>19.100000000000001</v>
      </c>
      <c r="AP51" s="1056">
        <v>51684</v>
      </c>
      <c r="AQ51" s="1057">
        <v>-0.4</v>
      </c>
      <c r="AR51" s="1058">
        <v>19.5</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9"/>
      <c r="AL52" s="1060" t="s">
        <v>528</v>
      </c>
      <c r="AM52" s="1061">
        <v>32687372</v>
      </c>
      <c r="AN52" s="1062">
        <v>27380</v>
      </c>
      <c r="AO52" s="1063">
        <v>12.2</v>
      </c>
      <c r="AP52" s="1064">
        <v>26671</v>
      </c>
      <c r="AQ52" s="1065">
        <v>2.6</v>
      </c>
      <c r="AR52" s="1066">
        <v>9.6</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9" t="s">
        <v>529</v>
      </c>
      <c r="AL53" s="1040"/>
      <c r="AM53" s="1053">
        <v>54962242</v>
      </c>
      <c r="AN53" s="1054">
        <v>45981</v>
      </c>
      <c r="AO53" s="1055">
        <v>-17</v>
      </c>
      <c r="AP53" s="1056">
        <v>52897</v>
      </c>
      <c r="AQ53" s="1057">
        <v>2.2999999999999998</v>
      </c>
      <c r="AR53" s="1058">
        <v>-19.3</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9"/>
      <c r="AL54" s="1060" t="s">
        <v>528</v>
      </c>
      <c r="AM54" s="1061">
        <v>31329618</v>
      </c>
      <c r="AN54" s="1062">
        <v>26210</v>
      </c>
      <c r="AO54" s="1063">
        <v>-4.3</v>
      </c>
      <c r="AP54" s="1064">
        <v>27013</v>
      </c>
      <c r="AQ54" s="1065">
        <v>1.3</v>
      </c>
      <c r="AR54" s="1066">
        <v>-5.6</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9" t="s">
        <v>530</v>
      </c>
      <c r="AL55" s="1040"/>
      <c r="AM55" s="1053">
        <v>52396417</v>
      </c>
      <c r="AN55" s="1054">
        <v>43805</v>
      </c>
      <c r="AO55" s="1055">
        <v>-4.7</v>
      </c>
      <c r="AP55" s="1056">
        <v>54945</v>
      </c>
      <c r="AQ55" s="1057">
        <v>3.9</v>
      </c>
      <c r="AR55" s="1058">
        <v>-8.6</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9"/>
      <c r="AL56" s="1060" t="s">
        <v>528</v>
      </c>
      <c r="AM56" s="1061">
        <v>30215995</v>
      </c>
      <c r="AN56" s="1062">
        <v>25261</v>
      </c>
      <c r="AO56" s="1063">
        <v>-3.6</v>
      </c>
      <c r="AP56" s="1064">
        <v>29293</v>
      </c>
      <c r="AQ56" s="1065">
        <v>8.4</v>
      </c>
      <c r="AR56" s="1066">
        <v>-12</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9" t="s">
        <v>531</v>
      </c>
      <c r="AL57" s="1040"/>
      <c r="AM57" s="1053">
        <v>58828827</v>
      </c>
      <c r="AN57" s="1054">
        <v>49197</v>
      </c>
      <c r="AO57" s="1055">
        <v>12.3</v>
      </c>
      <c r="AP57" s="1056">
        <v>57132</v>
      </c>
      <c r="AQ57" s="1057">
        <v>4</v>
      </c>
      <c r="AR57" s="1058">
        <v>8.3000000000000007</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9"/>
      <c r="AL58" s="1060" t="s">
        <v>528</v>
      </c>
      <c r="AM58" s="1061">
        <v>34216261</v>
      </c>
      <c r="AN58" s="1062">
        <v>28614</v>
      </c>
      <c r="AO58" s="1063">
        <v>13.3</v>
      </c>
      <c r="AP58" s="1064">
        <v>30126</v>
      </c>
      <c r="AQ58" s="1065">
        <v>2.8</v>
      </c>
      <c r="AR58" s="1066">
        <v>10.5</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9" t="s">
        <v>532</v>
      </c>
      <c r="AL59" s="1040"/>
      <c r="AM59" s="1053">
        <v>67809879</v>
      </c>
      <c r="AN59" s="1054">
        <v>56753</v>
      </c>
      <c r="AO59" s="1055">
        <v>15.4</v>
      </c>
      <c r="AP59" s="1056">
        <v>58766</v>
      </c>
      <c r="AQ59" s="1057">
        <v>2.9</v>
      </c>
      <c r="AR59" s="1058">
        <v>12.5</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9"/>
      <c r="AL60" s="1060" t="s">
        <v>528</v>
      </c>
      <c r="AM60" s="1061">
        <v>37730656</v>
      </c>
      <c r="AN60" s="1062">
        <v>31579</v>
      </c>
      <c r="AO60" s="1063">
        <v>10.4</v>
      </c>
      <c r="AP60" s="1064">
        <v>29363</v>
      </c>
      <c r="AQ60" s="1065">
        <v>-2.5</v>
      </c>
      <c r="AR60" s="1066">
        <v>12.9</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9" t="s">
        <v>533</v>
      </c>
      <c r="AL61" s="1067"/>
      <c r="AM61" s="1068">
        <v>60020728</v>
      </c>
      <c r="AN61" s="1069">
        <v>50222</v>
      </c>
      <c r="AO61" s="1070">
        <v>5</v>
      </c>
      <c r="AP61" s="1071">
        <v>55085</v>
      </c>
      <c r="AQ61" s="1072">
        <v>2.5</v>
      </c>
      <c r="AR61" s="1058">
        <v>2.5</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9"/>
      <c r="AL62" s="1060" t="s">
        <v>528</v>
      </c>
      <c r="AM62" s="1061">
        <v>33235980</v>
      </c>
      <c r="AN62" s="1062">
        <v>27809</v>
      </c>
      <c r="AO62" s="1063">
        <v>5.6</v>
      </c>
      <c r="AP62" s="1064">
        <v>28493</v>
      </c>
      <c r="AQ62" s="1065">
        <v>2.5</v>
      </c>
      <c r="AR62" s="1066">
        <v>3.1</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3"/>
      <c r="B66" s="1035"/>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035"/>
      <c r="AM66" s="1035"/>
      <c r="AN66" s="1035"/>
      <c r="AO66" s="1035"/>
      <c r="AP66" s="1035"/>
      <c r="AQ66" s="1035"/>
      <c r="AR66" s="1035"/>
      <c r="AS66" s="1074"/>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sheetData>
  <sheetProtection algorithmName="SHA-512" hashValue="r3W4Ri2pSJIQjzom0xTGVXSKxmN3qUx9srLY6SriMHRdeZbYY6sRjigLtrKXBfte3C0aRFKGcWAv0jsjen46VA==" saltValue="QJUCFOvK0/l7Nlr89x02Ng=="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534</v>
      </c>
    </row>
    <row r="120" spans="125:125" ht="13.5" hidden="1" customHeight="1" x14ac:dyDescent="0.15"/>
    <row r="121" spans="125:125" ht="13.5" hidden="1" customHeight="1" x14ac:dyDescent="0.15">
      <c r="DU121" s="6"/>
    </row>
  </sheetData>
  <sheetProtection algorithmName="SHA-512" hashValue="yjtWt5sXMawt+W1/LJJQ46/+zby0IcxpGPjQUnkN+DIhc/3rPmiZ28VZsu6kuEUyYx30WYjs6QXKwL/vYwKSFQ==" saltValue="IebsyB4UAD+2DPN9mE+R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535</v>
      </c>
    </row>
  </sheetData>
  <sheetProtection algorithmName="SHA-512" hashValue="BNzYKpiLJH4KZStMUj2uDyYCaSGCK2IUlwjWJhlzIp0Wh/h2fdw9F3jRT9Em8DhuFs+qO0MH1pdRaSb+rIFBXA==" saltValue="SknvpNQ+ucdZ3OojxAUV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election activeCell="B1" sqref="B1:DI1"/>
    </sheetView>
  </sheetViews>
  <sheetFormatPr defaultColWidth="0" defaultRowHeight="13.5" customHeight="1" zeroHeight="1" x14ac:dyDescent="0.15"/>
  <cols>
    <col min="1" max="1" width="8.25" style="1075" customWidth="1"/>
    <col min="2" max="16" width="14.625" style="1075" customWidth="1"/>
    <col min="17"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6"/>
      <c r="C45" s="1076"/>
      <c r="D45" s="1076"/>
      <c r="E45" s="1076"/>
      <c r="F45" s="1076"/>
      <c r="G45" s="1076"/>
      <c r="H45" s="1076"/>
      <c r="I45" s="1076"/>
      <c r="J45" s="1077" t="s">
        <v>536</v>
      </c>
    </row>
    <row r="46" spans="2:10" ht="29.25" customHeight="1" thickBot="1" x14ac:dyDescent="0.25">
      <c r="B46" s="1078" t="s">
        <v>26</v>
      </c>
      <c r="C46" s="1079"/>
      <c r="D46" s="1079"/>
      <c r="E46" s="1080" t="s">
        <v>537</v>
      </c>
      <c r="F46" s="1081" t="s">
        <v>4</v>
      </c>
      <c r="G46" s="1082" t="s">
        <v>5</v>
      </c>
      <c r="H46" s="1082" t="s">
        <v>6</v>
      </c>
      <c r="I46" s="1082" t="s">
        <v>7</v>
      </c>
      <c r="J46" s="1083" t="s">
        <v>8</v>
      </c>
    </row>
    <row r="47" spans="2:10" ht="57.75" customHeight="1" x14ac:dyDescent="0.15">
      <c r="B47" s="1084"/>
      <c r="C47" s="1085" t="s">
        <v>538</v>
      </c>
      <c r="D47" s="1085"/>
      <c r="E47" s="1086"/>
      <c r="F47" s="1087">
        <v>1.64</v>
      </c>
      <c r="G47" s="1088">
        <v>1.28</v>
      </c>
      <c r="H47" s="1088">
        <v>1.05</v>
      </c>
      <c r="I47" s="1088">
        <v>1.21</v>
      </c>
      <c r="J47" s="1089">
        <v>1.46</v>
      </c>
    </row>
    <row r="48" spans="2:10" ht="57.75" customHeight="1" x14ac:dyDescent="0.15">
      <c r="B48" s="1090"/>
      <c r="C48" s="1091" t="s">
        <v>539</v>
      </c>
      <c r="D48" s="1091"/>
      <c r="E48" s="1092"/>
      <c r="F48" s="1093">
        <v>0.86</v>
      </c>
      <c r="G48" s="1094">
        <v>0.77</v>
      </c>
      <c r="H48" s="1094">
        <v>0.61</v>
      </c>
      <c r="I48" s="1094">
        <v>0.66</v>
      </c>
      <c r="J48" s="1095">
        <v>0.79</v>
      </c>
    </row>
    <row r="49" spans="2:10" ht="57.75" customHeight="1" thickBot="1" x14ac:dyDescent="0.2">
      <c r="B49" s="1096"/>
      <c r="C49" s="1097" t="s">
        <v>540</v>
      </c>
      <c r="D49" s="1097"/>
      <c r="E49" s="1098"/>
      <c r="F49" s="1099" t="s">
        <v>541</v>
      </c>
      <c r="G49" s="1100" t="s">
        <v>542</v>
      </c>
      <c r="H49" s="1100" t="s">
        <v>543</v>
      </c>
      <c r="I49" s="1100">
        <v>0.22</v>
      </c>
      <c r="J49" s="1101">
        <v>0.42</v>
      </c>
    </row>
    <row r="50" spans="2:10" ht="13.5" customHeight="1" x14ac:dyDescent="0.15"/>
  </sheetData>
  <sheetProtection algorithmName="SHA-512" hashValue="vQ7H+IbpbVFs+eXpkDwywPphz1HBjQ8VHWWXKD7EVuZ1EY36SbNtEvy54a6sCLMIerGdCdDR5EW9ww9VLsquIA==" saltValue="niheb2Eem80OJA816YRy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2022-09-28T04:28:19Z</cp:lastPrinted>
  <dcterms:created xsi:type="dcterms:W3CDTF">2022-07-27T05:22:09Z</dcterms:created>
  <dcterms:modified xsi:type="dcterms:W3CDTF">2022-09-29T23:25:44Z</dcterms:modified>
  <cp:category/>
</cp:coreProperties>
</file>