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I:\18 R4年度フォルダ\02 管理係\05 コロナ対応\02_従事者支援事業\01 要綱\"/>
    </mc:Choice>
  </mc:AlternateContent>
  <xr:revisionPtr revIDLastSave="0" documentId="13_ncr:1_{C8266A64-4AB1-4165-ADBF-02239E161C84}" xr6:coauthVersionLast="45" xr6:coauthVersionMax="45" xr10:uidLastSave="{00000000-0000-0000-0000-000000000000}"/>
  <bookViews>
    <workbookView xWindow="930" yWindow="15" windowWidth="19560" windowHeight="10905" xr2:uid="{00000000-000D-0000-FFFF-FFFF00000000}"/>
  </bookViews>
  <sheets>
    <sheet name="総括表" sheetId="6" r:id="rId1"/>
    <sheet name="※１・２" sheetId="7" r:id="rId2"/>
    <sheet name="※３～６" sheetId="8" r:id="rId3"/>
    <sheet name="※７・９" sheetId="9" r:id="rId4"/>
    <sheet name="※８" sheetId="11" r:id="rId5"/>
    <sheet name="（※３～９）勤務状況等報告書(A3)" sheetId="10" r:id="rId6"/>
    <sheet name="（※３～９）感染状況等報告書(A3) " sheetId="12" r:id="rId7"/>
    <sheet name="定義" sheetId="13" state="hidden" r:id="rId8"/>
  </sheets>
  <definedNames>
    <definedName name="OLE_LINK3" localSheetId="7">定義!$B$5</definedName>
    <definedName name="_xlnm.Print_Area" localSheetId="6">'（※３～９）感染状況等報告書(A3) '!$A$1:$AG$23</definedName>
    <definedName name="_xlnm.Print_Area" localSheetId="5">'（※３～９）勤務状況等報告書(A3)'!$A$1:$AJ$46</definedName>
    <definedName name="_xlnm.Print_Area" localSheetId="1">※１・２!$A$1:$G$33</definedName>
    <definedName name="_xlnm.Print_Area" localSheetId="2">'※３～６'!$A$1:$H$48</definedName>
    <definedName name="_xlnm.Print_Area" localSheetId="3">※７・９!$A$1:$H$52</definedName>
    <definedName name="_xlnm.Print_Area" localSheetId="4">※８!$A$1:$H$27</definedName>
    <definedName name="_xlnm.Print_Area" localSheetId="0">総括表!$A$1:$BR$28</definedName>
    <definedName name="_xlnm.Print_Titles" localSheetId="6">'（※３～９）感染状況等報告書(A3) '!$1:$4</definedName>
    <definedName name="_xlnm.Print_Titles" localSheetId="5">'（※３～９）勤務状況等報告書(A3)'!$1:$4</definedName>
    <definedName name="_xlnm.Print_Titles" localSheetId="1">※１・２!$1:$5</definedName>
    <definedName name="_xlnm.Print_Titles" localSheetId="2">'※３～６'!$4:$5</definedName>
    <definedName name="_xlnm.Print_Titles" localSheetId="3">※７・９!$4:$5</definedName>
    <definedName name="_xlnm.Print_Titles" localSheetId="4">※８!$4:$5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5" i="8" l="1"/>
  <c r="H45" i="8" s="1"/>
  <c r="G44" i="8"/>
  <c r="H44" i="8" s="1"/>
  <c r="G43" i="8"/>
  <c r="H43" i="8" s="1"/>
  <c r="G42" i="8"/>
  <c r="H42" i="8" s="1"/>
  <c r="G41" i="8"/>
  <c r="H41" i="8" s="1"/>
  <c r="G40" i="8"/>
  <c r="H40" i="8" s="1"/>
  <c r="G39" i="8"/>
  <c r="H39" i="8" s="1"/>
  <c r="G38" i="8"/>
  <c r="H38" i="8" s="1"/>
  <c r="G37" i="8"/>
  <c r="H37" i="8" s="1"/>
  <c r="G36" i="8"/>
  <c r="H36" i="8" s="1"/>
  <c r="G35" i="8"/>
  <c r="H35" i="8" s="1"/>
  <c r="G34" i="8"/>
  <c r="H34" i="8" s="1"/>
  <c r="G33" i="8"/>
  <c r="H33" i="8" s="1"/>
  <c r="G32" i="8"/>
  <c r="H32" i="8" s="1"/>
  <c r="G31" i="8"/>
  <c r="H31" i="8" s="1"/>
  <c r="G30" i="8"/>
  <c r="H30" i="8" s="1"/>
  <c r="G29" i="8"/>
  <c r="H29" i="8" s="1"/>
  <c r="G28" i="8"/>
  <c r="H28" i="8" s="1"/>
  <c r="G27" i="8"/>
  <c r="H27" i="8" s="1"/>
  <c r="G26" i="8"/>
  <c r="H26" i="8" s="1"/>
  <c r="G25" i="8"/>
  <c r="H25" i="8" s="1"/>
  <c r="G24" i="8"/>
  <c r="H24" i="8" s="1"/>
  <c r="G23" i="8"/>
  <c r="H23" i="8" s="1"/>
  <c r="G22" i="8"/>
  <c r="H22" i="8" s="1"/>
  <c r="G21" i="8"/>
  <c r="H21" i="8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G10" i="8"/>
  <c r="H10" i="8" s="1"/>
  <c r="G9" i="8"/>
  <c r="H9" i="8" s="1"/>
  <c r="G8" i="8"/>
  <c r="H8" i="8" s="1"/>
  <c r="G7" i="8"/>
  <c r="H7" i="8" s="1"/>
  <c r="G6" i="8"/>
  <c r="H6" i="8" s="1"/>
  <c r="G45" i="9"/>
  <c r="H45" i="9" s="1"/>
  <c r="G44" i="9"/>
  <c r="H44" i="9" s="1"/>
  <c r="G43" i="9"/>
  <c r="H43" i="9" s="1"/>
  <c r="G42" i="9"/>
  <c r="H42" i="9" s="1"/>
  <c r="G41" i="9"/>
  <c r="H41" i="9" s="1"/>
  <c r="G40" i="9"/>
  <c r="H40" i="9" s="1"/>
  <c r="G39" i="9"/>
  <c r="H39" i="9" s="1"/>
  <c r="G38" i="9"/>
  <c r="H38" i="9" s="1"/>
  <c r="G37" i="9"/>
  <c r="H37" i="9" s="1"/>
  <c r="G36" i="9"/>
  <c r="H36" i="9" s="1"/>
  <c r="G35" i="9"/>
  <c r="H35" i="9" s="1"/>
  <c r="G34" i="9"/>
  <c r="H34" i="9" s="1"/>
  <c r="G33" i="9"/>
  <c r="H33" i="9" s="1"/>
  <c r="G32" i="9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4" i="9"/>
  <c r="H14" i="9" s="1"/>
  <c r="G13" i="9"/>
  <c r="H13" i="9" s="1"/>
  <c r="G12" i="9"/>
  <c r="H12" i="9" s="1"/>
  <c r="G11" i="9"/>
  <c r="H11" i="9" s="1"/>
  <c r="G10" i="9"/>
  <c r="H10" i="9" s="1"/>
  <c r="G9" i="9"/>
  <c r="H9" i="9" s="1"/>
  <c r="G8" i="9"/>
  <c r="H8" i="9" s="1"/>
  <c r="G7" i="9"/>
  <c r="H7" i="9" s="1"/>
  <c r="G6" i="9"/>
  <c r="H6" i="9" s="1"/>
  <c r="F25" i="11"/>
  <c r="G25" i="11" s="1"/>
  <c r="F24" i="11"/>
  <c r="G24" i="11" s="1"/>
  <c r="F23" i="11"/>
  <c r="G23" i="11" s="1"/>
  <c r="F22" i="11"/>
  <c r="G22" i="11" s="1"/>
  <c r="F21" i="11"/>
  <c r="G21" i="11" s="1"/>
  <c r="F20" i="11"/>
  <c r="G20" i="11" s="1"/>
  <c r="F19" i="11"/>
  <c r="G19" i="11" s="1"/>
  <c r="F18" i="11"/>
  <c r="G18" i="11" s="1"/>
  <c r="F17" i="11"/>
  <c r="G17" i="11" s="1"/>
  <c r="F16" i="11"/>
  <c r="G16" i="11" s="1"/>
  <c r="F15" i="11"/>
  <c r="G15" i="11" s="1"/>
  <c r="F14" i="11"/>
  <c r="G14" i="11" s="1"/>
  <c r="F13" i="11"/>
  <c r="G13" i="11" s="1"/>
  <c r="F12" i="11"/>
  <c r="G12" i="11" s="1"/>
  <c r="G11" i="11"/>
  <c r="F11" i="11"/>
  <c r="F10" i="11"/>
  <c r="G10" i="11" s="1"/>
  <c r="G9" i="11"/>
  <c r="F9" i="11"/>
  <c r="F8" i="11"/>
  <c r="G8" i="11" s="1"/>
  <c r="F7" i="11"/>
  <c r="G7" i="11" s="1"/>
  <c r="G6" i="11"/>
  <c r="F6" i="11"/>
  <c r="D27" i="7"/>
  <c r="G26" i="11" l="1"/>
  <c r="E26" i="11"/>
  <c r="D26" i="11"/>
  <c r="AI46" i="10" l="1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AK46" i="10" s="1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AJ44" i="10"/>
  <c r="AJ43" i="10"/>
  <c r="AJ42" i="10"/>
  <c r="AJ41" i="10"/>
  <c r="AJ40" i="10"/>
  <c r="AJ39" i="10"/>
  <c r="AJ38" i="10"/>
  <c r="AJ37" i="10"/>
  <c r="AJ36" i="10"/>
  <c r="AJ35" i="10"/>
  <c r="AJ34" i="10"/>
  <c r="AJ33" i="10"/>
  <c r="AJ32" i="10"/>
  <c r="AJ31" i="10"/>
  <c r="AJ30" i="10"/>
  <c r="AJ29" i="10"/>
  <c r="AJ28" i="10"/>
  <c r="AJ27" i="10"/>
  <c r="AJ26" i="10"/>
  <c r="AJ25" i="10"/>
  <c r="AJ24" i="10"/>
  <c r="AJ23" i="10"/>
  <c r="AJ22" i="10"/>
  <c r="AJ21" i="10"/>
  <c r="AJ20" i="10"/>
  <c r="AJ19" i="10"/>
  <c r="AJ18" i="10"/>
  <c r="AJ17" i="10"/>
  <c r="AJ16" i="10"/>
  <c r="AJ15" i="10"/>
  <c r="AJ14" i="10"/>
  <c r="AJ13" i="10"/>
  <c r="AJ12" i="10"/>
  <c r="AJ11" i="10"/>
  <c r="AJ10" i="10"/>
  <c r="AJ9" i="10"/>
  <c r="AJ8" i="10"/>
  <c r="AJ46" i="10" s="1"/>
  <c r="AJ7" i="10"/>
  <c r="AJ6" i="10"/>
  <c r="AJ5" i="10"/>
  <c r="AJ45" i="10" s="1"/>
  <c r="H47" i="9"/>
  <c r="G47" i="9"/>
  <c r="F47" i="9"/>
  <c r="E47" i="9"/>
  <c r="H46" i="9"/>
  <c r="G46" i="9"/>
  <c r="F46" i="9"/>
  <c r="E46" i="9"/>
  <c r="H47" i="8"/>
  <c r="G47" i="8"/>
  <c r="F47" i="8"/>
  <c r="E47" i="8"/>
  <c r="H46" i="8"/>
  <c r="G46" i="8"/>
  <c r="F46" i="8"/>
  <c r="E46" i="8"/>
  <c r="G26" i="7"/>
  <c r="E26" i="7"/>
  <c r="G25" i="7"/>
  <c r="E25" i="7"/>
  <c r="G24" i="7"/>
  <c r="E24" i="7"/>
  <c r="G23" i="7"/>
  <c r="E23" i="7"/>
  <c r="G22" i="7"/>
  <c r="E22" i="7"/>
  <c r="G21" i="7"/>
  <c r="E21" i="7"/>
  <c r="G20" i="7"/>
  <c r="E20" i="7"/>
  <c r="G19" i="7"/>
  <c r="E19" i="7"/>
  <c r="G18" i="7"/>
  <c r="E18" i="7"/>
  <c r="G17" i="7"/>
  <c r="E17" i="7"/>
  <c r="G16" i="7"/>
  <c r="E16" i="7"/>
  <c r="G15" i="7"/>
  <c r="E15" i="7"/>
  <c r="G14" i="7"/>
  <c r="E14" i="7"/>
  <c r="G13" i="7"/>
  <c r="E13" i="7"/>
  <c r="G12" i="7"/>
  <c r="E12" i="7"/>
  <c r="G11" i="7"/>
  <c r="E11" i="7"/>
  <c r="G10" i="7"/>
  <c r="E10" i="7"/>
  <c r="G9" i="7"/>
  <c r="E9" i="7"/>
  <c r="G8" i="7"/>
  <c r="G27" i="7" s="1"/>
  <c r="E8" i="7"/>
  <c r="G7" i="7"/>
  <c r="E7" i="7"/>
  <c r="AK45" i="10" l="1"/>
  <c r="AY18" i="6"/>
  <c r="AY17" i="6"/>
  <c r="AY16" i="6"/>
  <c r="AY15" i="6"/>
  <c r="AY14" i="6"/>
  <c r="AY13" i="6"/>
  <c r="AY12" i="6"/>
  <c r="AY11" i="6"/>
  <c r="AY10" i="6"/>
  <c r="AY9" i="6"/>
  <c r="AI18" i="6"/>
  <c r="AI17" i="6"/>
  <c r="AI16" i="6"/>
  <c r="AI15" i="6"/>
  <c r="AI14" i="6"/>
  <c r="AI13" i="6"/>
  <c r="AI12" i="6"/>
  <c r="AI11" i="6"/>
  <c r="AI10" i="6"/>
  <c r="AI9" i="6"/>
  <c r="W10" i="6" l="1"/>
  <c r="BK10" i="6" s="1"/>
  <c r="W11" i="6"/>
  <c r="BK11" i="6" s="1"/>
  <c r="W12" i="6"/>
  <c r="BK12" i="6" s="1"/>
  <c r="W13" i="6"/>
  <c r="BK13" i="6" s="1"/>
  <c r="W14" i="6"/>
  <c r="BK14" i="6" s="1"/>
  <c r="W15" i="6"/>
  <c r="BK15" i="6" s="1"/>
  <c r="W16" i="6"/>
  <c r="BK16" i="6" s="1"/>
  <c r="W17" i="6"/>
  <c r="BK17" i="6" s="1"/>
  <c r="W18" i="6"/>
  <c r="BK18" i="6" s="1"/>
  <c r="W9" i="6"/>
  <c r="BK9" i="6" s="1"/>
  <c r="BK19" i="6" l="1"/>
</calcChain>
</file>

<file path=xl/sharedStrings.xml><?xml version="1.0" encoding="utf-8"?>
<sst xmlns="http://schemas.openxmlformats.org/spreadsheetml/2006/main" count="537" uniqueCount="161">
  <si>
    <t>計</t>
    <rPh sb="0" eb="1">
      <t>ケイ</t>
    </rPh>
    <phoneticPr fontId="1"/>
  </si>
  <si>
    <t>項番</t>
    <rPh sb="0" eb="2">
      <t>コウバン</t>
    </rPh>
    <phoneticPr fontId="5"/>
  </si>
  <si>
    <t>備考</t>
    <rPh sb="0" eb="2">
      <t>ビコウ</t>
    </rPh>
    <phoneticPr fontId="5"/>
  </si>
  <si>
    <t>例</t>
    <rPh sb="0" eb="1">
      <t>レイ</t>
    </rPh>
    <phoneticPr fontId="5"/>
  </si>
  <si>
    <t>デイサービス〇〇</t>
    <phoneticPr fontId="5"/>
  </si>
  <si>
    <t>合　　計</t>
    <rPh sb="0" eb="1">
      <t>ゴウ</t>
    </rPh>
    <rPh sb="3" eb="4">
      <t>ケイ</t>
    </rPh>
    <phoneticPr fontId="5"/>
  </si>
  <si>
    <t>施設等名称</t>
    <rPh sb="0" eb="2">
      <t>シセツ</t>
    </rPh>
    <rPh sb="2" eb="3">
      <t>トウ</t>
    </rPh>
    <rPh sb="3" eb="5">
      <t>メイショウ</t>
    </rPh>
    <phoneticPr fontId="5"/>
  </si>
  <si>
    <t>施設・事業所別総括表</t>
    <rPh sb="0" eb="2">
      <t>シセツ</t>
    </rPh>
    <rPh sb="3" eb="6">
      <t>ジギョウショ</t>
    </rPh>
    <rPh sb="6" eb="7">
      <t>ベツ</t>
    </rPh>
    <rPh sb="7" eb="10">
      <t>ソウカツヒョウ</t>
    </rPh>
    <phoneticPr fontId="5"/>
  </si>
  <si>
    <t>法人名</t>
    <rPh sb="0" eb="2">
      <t>ホウジン</t>
    </rPh>
    <rPh sb="2" eb="3">
      <t>メイ</t>
    </rPh>
    <phoneticPr fontId="1"/>
  </si>
  <si>
    <t>申請額</t>
    <rPh sb="0" eb="3">
      <t>シンセイガク</t>
    </rPh>
    <phoneticPr fontId="1"/>
  </si>
  <si>
    <t>円</t>
    <rPh sb="0" eb="1">
      <t>エン</t>
    </rPh>
    <phoneticPr fontId="1"/>
  </si>
  <si>
    <t>事業の区分</t>
    <rPh sb="0" eb="2">
      <t>ジギョウ</t>
    </rPh>
    <rPh sb="3" eb="5">
      <t>クブン</t>
    </rPh>
    <phoneticPr fontId="5"/>
  </si>
  <si>
    <t>○○○</t>
    <phoneticPr fontId="1"/>
  </si>
  <si>
    <t>小計</t>
    <rPh sb="0" eb="2">
      <t>ショウケイ</t>
    </rPh>
    <phoneticPr fontId="1"/>
  </si>
  <si>
    <t xml:space="preserve">○○○円 </t>
    <rPh sb="3" eb="4">
      <t>エン</t>
    </rPh>
    <phoneticPr fontId="1"/>
  </si>
  <si>
    <t>第５条第３号関係
（宿泊施設の借上料）</t>
    <rPh sb="10" eb="12">
      <t>シュクハク</t>
    </rPh>
    <rPh sb="12" eb="14">
      <t>シセツ</t>
    </rPh>
    <rPh sb="15" eb="16">
      <t>シャク</t>
    </rPh>
    <rPh sb="16" eb="17">
      <t>ジョウ</t>
    </rPh>
    <rPh sb="17" eb="18">
      <t>リョウ</t>
    </rPh>
    <phoneticPr fontId="1"/>
  </si>
  <si>
    <t>第４条
第１号該当
（※１）</t>
    <rPh sb="0" eb="1">
      <t>ダイ</t>
    </rPh>
    <rPh sb="2" eb="3">
      <t>ジョウ</t>
    </rPh>
    <rPh sb="4" eb="5">
      <t>ダイ</t>
    </rPh>
    <rPh sb="6" eb="7">
      <t>ゴウ</t>
    </rPh>
    <rPh sb="7" eb="9">
      <t>ガイトウ</t>
    </rPh>
    <phoneticPr fontId="5"/>
  </si>
  <si>
    <t>第４条
第２号該当
（※２）</t>
    <rPh sb="0" eb="1">
      <t>ダイ</t>
    </rPh>
    <rPh sb="2" eb="3">
      <t>ジョウ</t>
    </rPh>
    <rPh sb="4" eb="5">
      <t>ダイ</t>
    </rPh>
    <rPh sb="6" eb="7">
      <t>ゴウ</t>
    </rPh>
    <rPh sb="7" eb="9">
      <t>ガイトウ</t>
    </rPh>
    <phoneticPr fontId="5"/>
  </si>
  <si>
    <t>第４条
第３号該当
（※３）</t>
    <rPh sb="0" eb="1">
      <t>ダイ</t>
    </rPh>
    <rPh sb="2" eb="3">
      <t>ジョウ</t>
    </rPh>
    <rPh sb="4" eb="5">
      <t>ダイ</t>
    </rPh>
    <rPh sb="6" eb="7">
      <t>ゴウ</t>
    </rPh>
    <rPh sb="7" eb="9">
      <t>ガイトウ</t>
    </rPh>
    <phoneticPr fontId="5"/>
  </si>
  <si>
    <t>第５条第２号関係
（特別手当　上限4,000円／日）</t>
    <rPh sb="10" eb="12">
      <t>トクベツ</t>
    </rPh>
    <rPh sb="12" eb="14">
      <t>テアテ</t>
    </rPh>
    <rPh sb="15" eb="17">
      <t>ジョウゲン</t>
    </rPh>
    <rPh sb="22" eb="23">
      <t>エン</t>
    </rPh>
    <rPh sb="24" eb="25">
      <t>ニチ</t>
    </rPh>
    <phoneticPr fontId="1"/>
  </si>
  <si>
    <t>第４条
第５号該当
（※４）</t>
    <rPh sb="0" eb="1">
      <t>ダイ</t>
    </rPh>
    <rPh sb="2" eb="3">
      <t>ジョウ</t>
    </rPh>
    <rPh sb="4" eb="5">
      <t>ダイ</t>
    </rPh>
    <rPh sb="6" eb="7">
      <t>ゴウ</t>
    </rPh>
    <rPh sb="7" eb="9">
      <t>ガイトウ</t>
    </rPh>
    <phoneticPr fontId="5"/>
  </si>
  <si>
    <t>第４条
第４号該当
（※５）</t>
    <rPh sb="0" eb="1">
      <t>ダイ</t>
    </rPh>
    <rPh sb="2" eb="3">
      <t>ジョウ</t>
    </rPh>
    <rPh sb="4" eb="5">
      <t>ダイ</t>
    </rPh>
    <rPh sb="6" eb="7">
      <t>ゴウ</t>
    </rPh>
    <rPh sb="7" eb="9">
      <t>ガイトウ</t>
    </rPh>
    <phoneticPr fontId="5"/>
  </si>
  <si>
    <t>第４条
第６号該当
（※６）</t>
    <rPh sb="0" eb="1">
      <t>ダイ</t>
    </rPh>
    <rPh sb="2" eb="3">
      <t>ジョウ</t>
    </rPh>
    <rPh sb="4" eb="5">
      <t>ダイ</t>
    </rPh>
    <rPh sb="6" eb="7">
      <t>ゴウ</t>
    </rPh>
    <rPh sb="7" eb="9">
      <t>ガイトウ</t>
    </rPh>
    <phoneticPr fontId="5"/>
  </si>
  <si>
    <t>第４条
第９号該当
（※７）</t>
    <rPh sb="0" eb="1">
      <t>ダイ</t>
    </rPh>
    <rPh sb="2" eb="3">
      <t>ジョウ</t>
    </rPh>
    <rPh sb="4" eb="5">
      <t>ダイ</t>
    </rPh>
    <rPh sb="6" eb="7">
      <t>ゴウ</t>
    </rPh>
    <rPh sb="7" eb="9">
      <t>ガイトウ</t>
    </rPh>
    <phoneticPr fontId="5"/>
  </si>
  <si>
    <t>第５条
第４号関係
（※８）</t>
    <rPh sb="0" eb="1">
      <t>ダイ</t>
    </rPh>
    <rPh sb="2" eb="3">
      <t>ジョウ</t>
    </rPh>
    <rPh sb="4" eb="5">
      <t>ダイ</t>
    </rPh>
    <rPh sb="6" eb="7">
      <t>ゴウ</t>
    </rPh>
    <rPh sb="7" eb="9">
      <t>カンケイ</t>
    </rPh>
    <phoneticPr fontId="5"/>
  </si>
  <si>
    <t>第５条
第５号関係
（※９）</t>
    <rPh sb="0" eb="1">
      <t>ダイ</t>
    </rPh>
    <rPh sb="2" eb="3">
      <t>ジョウ</t>
    </rPh>
    <rPh sb="4" eb="5">
      <t>ダイ</t>
    </rPh>
    <rPh sb="6" eb="7">
      <t>ゴウ</t>
    </rPh>
    <rPh sb="7" eb="9">
      <t>カンケイ</t>
    </rPh>
    <phoneticPr fontId="5"/>
  </si>
  <si>
    <t>※５　感染者に継続して対応した入所施設等（利用者の介護や支援に直接従事した従事者）</t>
    <phoneticPr fontId="1"/>
  </si>
  <si>
    <t>※２　感染者に継続して対応した入所施設等（利用者の介護や支援に直接従事していない従事者）</t>
    <rPh sb="3" eb="6">
      <t>カンセンシャ</t>
    </rPh>
    <rPh sb="7" eb="9">
      <t>ケイゾク</t>
    </rPh>
    <rPh sb="11" eb="13">
      <t>タイオウ</t>
    </rPh>
    <rPh sb="15" eb="17">
      <t>ニュウショ</t>
    </rPh>
    <rPh sb="17" eb="19">
      <t>シセツ</t>
    </rPh>
    <rPh sb="19" eb="20">
      <t>トウ</t>
    </rPh>
    <rPh sb="21" eb="24">
      <t>リヨウシャ</t>
    </rPh>
    <rPh sb="25" eb="27">
      <t>カイゴ</t>
    </rPh>
    <rPh sb="28" eb="30">
      <t>シエン</t>
    </rPh>
    <rPh sb="31" eb="33">
      <t>チョクセツ</t>
    </rPh>
    <rPh sb="33" eb="35">
      <t>ジュウジ</t>
    </rPh>
    <rPh sb="40" eb="43">
      <t>ジュウジシャ</t>
    </rPh>
    <phoneticPr fontId="1"/>
  </si>
  <si>
    <t>従事者及び特別手当等支給額一覧（第５条第１号関係）</t>
    <rPh sb="0" eb="2">
      <t>ジュウジ</t>
    </rPh>
    <rPh sb="2" eb="3">
      <t>シャ</t>
    </rPh>
    <rPh sb="3" eb="4">
      <t>オヨ</t>
    </rPh>
    <rPh sb="5" eb="7">
      <t>トクベツ</t>
    </rPh>
    <rPh sb="7" eb="9">
      <t>テアテ</t>
    </rPh>
    <rPh sb="9" eb="10">
      <t>トウ</t>
    </rPh>
    <rPh sb="10" eb="13">
      <t>シキュウガク</t>
    </rPh>
    <rPh sb="13" eb="15">
      <t>イチラン</t>
    </rPh>
    <rPh sb="16" eb="17">
      <t>ダイ</t>
    </rPh>
    <rPh sb="18" eb="19">
      <t>ジョウ</t>
    </rPh>
    <rPh sb="19" eb="20">
      <t>ダイ</t>
    </rPh>
    <rPh sb="21" eb="22">
      <t>ゴウ</t>
    </rPh>
    <rPh sb="22" eb="24">
      <t>カンケイ</t>
    </rPh>
    <phoneticPr fontId="1"/>
  </si>
  <si>
    <t>施設等の名称</t>
    <rPh sb="0" eb="2">
      <t>シセツ</t>
    </rPh>
    <rPh sb="2" eb="3">
      <t>トウ</t>
    </rPh>
    <rPh sb="4" eb="6">
      <t>メイショウ</t>
    </rPh>
    <phoneticPr fontId="1"/>
  </si>
  <si>
    <t>事業の区分</t>
    <rPh sb="0" eb="2">
      <t>ジギョウ</t>
    </rPh>
    <rPh sb="3" eb="5">
      <t>クブン</t>
    </rPh>
    <phoneticPr fontId="1"/>
  </si>
  <si>
    <t>（　　第４条第１号該当　・　第４条第２号該当　）　※いずれかに〇をしてください。</t>
    <rPh sb="3" eb="4">
      <t>ダイ</t>
    </rPh>
    <rPh sb="5" eb="6">
      <t>ジョウ</t>
    </rPh>
    <rPh sb="6" eb="7">
      <t>ダイ</t>
    </rPh>
    <rPh sb="8" eb="9">
      <t>ゴウ</t>
    </rPh>
    <rPh sb="9" eb="11">
      <t>ガイトウ</t>
    </rPh>
    <rPh sb="14" eb="15">
      <t>ダイ</t>
    </rPh>
    <rPh sb="16" eb="17">
      <t>ジョウ</t>
    </rPh>
    <rPh sb="17" eb="18">
      <t>ダイ</t>
    </rPh>
    <rPh sb="19" eb="20">
      <t>ゴウ</t>
    </rPh>
    <rPh sb="20" eb="22">
      <t>ガイトウ</t>
    </rPh>
    <phoneticPr fontId="1"/>
  </si>
  <si>
    <t>(単位：円)</t>
  </si>
  <si>
    <t>No.</t>
    <phoneticPr fontId="1"/>
  </si>
  <si>
    <t>職種</t>
    <rPh sb="0" eb="2">
      <t>ショクシュ</t>
    </rPh>
    <phoneticPr fontId="1"/>
  </si>
  <si>
    <t>氏名</t>
    <rPh sb="0" eb="2">
      <t>シメイ</t>
    </rPh>
    <phoneticPr fontId="1"/>
  </si>
  <si>
    <t>特別手当支払額</t>
    <rPh sb="0" eb="2">
      <t>トクベツ</t>
    </rPh>
    <rPh sb="2" eb="4">
      <t>テアテ</t>
    </rPh>
    <rPh sb="4" eb="6">
      <t>シハライ</t>
    </rPh>
    <rPh sb="6" eb="7">
      <t>ガク</t>
    </rPh>
    <phoneticPr fontId="1"/>
  </si>
  <si>
    <t>補助対象額</t>
    <rPh sb="0" eb="2">
      <t>ホジョ</t>
    </rPh>
    <rPh sb="2" eb="4">
      <t>タイショウ</t>
    </rPh>
    <rPh sb="4" eb="5">
      <t>ガク</t>
    </rPh>
    <phoneticPr fontId="1"/>
  </si>
  <si>
    <t>上限額</t>
    <rPh sb="0" eb="2">
      <t>ジョウゲン</t>
    </rPh>
    <rPh sb="2" eb="3">
      <t>ガク</t>
    </rPh>
    <phoneticPr fontId="1"/>
  </si>
  <si>
    <t>交付額</t>
    <rPh sb="0" eb="3">
      <t>コウフガク</t>
    </rPh>
    <phoneticPr fontId="1"/>
  </si>
  <si>
    <t>A</t>
    <phoneticPr fontId="1"/>
  </si>
  <si>
    <t>①：A×4/5</t>
    <phoneticPr fontId="1"/>
  </si>
  <si>
    <t>②：16,000円</t>
    <rPh sb="8" eb="9">
      <t>エン</t>
    </rPh>
    <phoneticPr fontId="1"/>
  </si>
  <si>
    <t>①と②を比較して
少ない額</t>
    <rPh sb="4" eb="6">
      <t>ヒカク</t>
    </rPh>
    <rPh sb="9" eb="10">
      <t>スク</t>
    </rPh>
    <rPh sb="12" eb="13">
      <t>ガク</t>
    </rPh>
    <phoneticPr fontId="1"/>
  </si>
  <si>
    <t>補助対象額は、小数点第1位を切り捨ててください。</t>
    <rPh sb="0" eb="2">
      <t>ホジョ</t>
    </rPh>
    <rPh sb="2" eb="4">
      <t>タイショウ</t>
    </rPh>
    <rPh sb="4" eb="5">
      <t>ガク</t>
    </rPh>
    <rPh sb="7" eb="10">
      <t>ショウスウテン</t>
    </rPh>
    <rPh sb="10" eb="11">
      <t>ダイ</t>
    </rPh>
    <rPh sb="12" eb="13">
      <t>イ</t>
    </rPh>
    <rPh sb="14" eb="15">
      <t>キ</t>
    </rPh>
    <rPh sb="16" eb="17">
      <t>ス</t>
    </rPh>
    <phoneticPr fontId="1"/>
  </si>
  <si>
    <t>第４条第１号該当者と第４条第２号該当者は、別葉としてください。</t>
    <rPh sb="0" eb="1">
      <t>ダイ</t>
    </rPh>
    <rPh sb="2" eb="3">
      <t>ジョウ</t>
    </rPh>
    <rPh sb="3" eb="4">
      <t>ダイ</t>
    </rPh>
    <rPh sb="5" eb="6">
      <t>ゴウ</t>
    </rPh>
    <rPh sb="6" eb="9">
      <t>ガイトウシャ</t>
    </rPh>
    <rPh sb="10" eb="11">
      <t>ダイ</t>
    </rPh>
    <rPh sb="12" eb="13">
      <t>ジョウ</t>
    </rPh>
    <rPh sb="13" eb="14">
      <t>ダイ</t>
    </rPh>
    <rPh sb="15" eb="16">
      <t>ゴウ</t>
    </rPh>
    <rPh sb="16" eb="19">
      <t>ガイトウシャ</t>
    </rPh>
    <rPh sb="21" eb="23">
      <t>ベツヨウ</t>
    </rPh>
    <phoneticPr fontId="1"/>
  </si>
  <si>
    <t>(単位：円)</t>
    <rPh sb="1" eb="3">
      <t>タンイ</t>
    </rPh>
    <rPh sb="4" eb="5">
      <t>エン</t>
    </rPh>
    <phoneticPr fontId="1"/>
  </si>
  <si>
    <t>区分</t>
    <rPh sb="0" eb="2">
      <t>クブン</t>
    </rPh>
    <phoneticPr fontId="1"/>
  </si>
  <si>
    <t>上記期間中に勤務又は宿泊した日数</t>
    <rPh sb="0" eb="2">
      <t>ジョウキ</t>
    </rPh>
    <rPh sb="2" eb="5">
      <t>キカンチュウ</t>
    </rPh>
    <rPh sb="6" eb="8">
      <t>キンム</t>
    </rPh>
    <rPh sb="8" eb="9">
      <t>マタ</t>
    </rPh>
    <rPh sb="10" eb="12">
      <t>シュクハク</t>
    </rPh>
    <rPh sb="14" eb="16">
      <t>ニッスウ</t>
    </rPh>
    <phoneticPr fontId="1"/>
  </si>
  <si>
    <t>特別手当等
支払額</t>
    <rPh sb="0" eb="2">
      <t>トクベツ</t>
    </rPh>
    <rPh sb="2" eb="4">
      <t>テアテ</t>
    </rPh>
    <rPh sb="4" eb="5">
      <t>トウ</t>
    </rPh>
    <rPh sb="6" eb="8">
      <t>シハライ</t>
    </rPh>
    <rPh sb="8" eb="9">
      <t>ガク</t>
    </rPh>
    <phoneticPr fontId="1"/>
  </si>
  <si>
    <t>上限額</t>
    <rPh sb="0" eb="3">
      <t>ジョウゲンガク</t>
    </rPh>
    <phoneticPr fontId="1"/>
  </si>
  <si>
    <t>①</t>
    <phoneticPr fontId="1"/>
  </si>
  <si>
    <t>②：A×4,000円</t>
    <rPh sb="9" eb="10">
      <t>エン</t>
    </rPh>
    <phoneticPr fontId="1"/>
  </si>
  <si>
    <t>勤務</t>
    <rPh sb="0" eb="2">
      <t>キンム</t>
    </rPh>
    <phoneticPr fontId="1"/>
  </si>
  <si>
    <t>宿泊</t>
    <rPh sb="0" eb="2">
      <t>シュクハク</t>
    </rPh>
    <phoneticPr fontId="1"/>
  </si>
  <si>
    <t>②：A×15,000円
　　A× 4,000円</t>
    <rPh sb="10" eb="11">
      <t>エン</t>
    </rPh>
    <rPh sb="22" eb="23">
      <t>エン</t>
    </rPh>
    <phoneticPr fontId="1"/>
  </si>
  <si>
    <t>勤務状況等報告書（令和　　年　　　月分）</t>
    <rPh sb="0" eb="2">
      <t>キンム</t>
    </rPh>
    <rPh sb="2" eb="4">
      <t>ジョウキョウ</t>
    </rPh>
    <rPh sb="4" eb="5">
      <t>トウ</t>
    </rPh>
    <rPh sb="5" eb="8">
      <t>ホウコクショ</t>
    </rPh>
    <rPh sb="9" eb="11">
      <t>レイワ</t>
    </rPh>
    <rPh sb="13" eb="14">
      <t>ネン</t>
    </rPh>
    <rPh sb="17" eb="18">
      <t>ガツ</t>
    </rPh>
    <rPh sb="18" eb="19">
      <t>ブン</t>
    </rPh>
    <phoneticPr fontId="1"/>
  </si>
  <si>
    <t>○</t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</si>
  <si>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</si>
  <si>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</si>
  <si>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</si>
  <si>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</si>
  <si>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</si>
  <si>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</si>
  <si>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</si>
  <si>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</si>
  <si>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</si>
  <si>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</si>
  <si>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</si>
  <si>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</si>
  <si>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</si>
  <si>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</si>
  <si>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</si>
  <si>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</si>
  <si>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</si>
  <si>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</si>
  <si>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</si>
  <si>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</si>
  <si>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</si>
  <si>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</si>
  <si>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</si>
  <si>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</si>
  <si>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</si>
  <si>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</si>
  <si>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</si>
  <si>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</si>
  <si>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</si>
  <si>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</si>
  <si>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</si>
  <si>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第５条第１号関係
（特別手当　上限16,000円）</t>
    <rPh sb="10" eb="14">
      <t>トクベツテアテ</t>
    </rPh>
    <rPh sb="15" eb="17">
      <t>ジョウゲン</t>
    </rPh>
    <rPh sb="23" eb="24">
      <t>エン</t>
    </rPh>
    <phoneticPr fontId="1"/>
  </si>
  <si>
    <t>従事者及び特別手当等支給額一覧（第５条第２号・第３号（第４条第４号・第６号）関係）</t>
    <rPh sb="0" eb="2">
      <t>ジュウジ</t>
    </rPh>
    <rPh sb="2" eb="3">
      <t>シャ</t>
    </rPh>
    <rPh sb="3" eb="4">
      <t>オヨ</t>
    </rPh>
    <rPh sb="5" eb="7">
      <t>トクベツ</t>
    </rPh>
    <rPh sb="7" eb="9">
      <t>テアテ</t>
    </rPh>
    <rPh sb="9" eb="10">
      <t>トウ</t>
    </rPh>
    <rPh sb="10" eb="13">
      <t>シキュウガク</t>
    </rPh>
    <rPh sb="13" eb="15">
      <t>イチラン</t>
    </rPh>
    <rPh sb="16" eb="17">
      <t>ダイ</t>
    </rPh>
    <rPh sb="18" eb="19">
      <t>ジョウ</t>
    </rPh>
    <rPh sb="19" eb="20">
      <t>ダイ</t>
    </rPh>
    <rPh sb="21" eb="22">
      <t>ゴウ</t>
    </rPh>
    <rPh sb="23" eb="24">
      <t>ダイ</t>
    </rPh>
    <rPh sb="25" eb="26">
      <t>ゴウ</t>
    </rPh>
    <rPh sb="27" eb="28">
      <t>ダイ</t>
    </rPh>
    <rPh sb="29" eb="30">
      <t>ジョウ</t>
    </rPh>
    <rPh sb="30" eb="31">
      <t>ダイ</t>
    </rPh>
    <rPh sb="32" eb="33">
      <t>ゴウ</t>
    </rPh>
    <rPh sb="34" eb="35">
      <t>ダイ</t>
    </rPh>
    <rPh sb="36" eb="37">
      <t>ゴウ</t>
    </rPh>
    <rPh sb="38" eb="40">
      <t>カンケイ</t>
    </rPh>
    <phoneticPr fontId="1"/>
  </si>
  <si>
    <t>従事者及び特別手当等支給額一覧（第５条第４号関係）</t>
    <rPh sb="0" eb="2">
      <t>ジュウジ</t>
    </rPh>
    <rPh sb="2" eb="3">
      <t>シャ</t>
    </rPh>
    <rPh sb="3" eb="4">
      <t>オヨ</t>
    </rPh>
    <rPh sb="5" eb="7">
      <t>トクベツ</t>
    </rPh>
    <rPh sb="7" eb="9">
      <t>テアテ</t>
    </rPh>
    <rPh sb="9" eb="10">
      <t>トウ</t>
    </rPh>
    <rPh sb="10" eb="13">
      <t>シキュウガク</t>
    </rPh>
    <rPh sb="13" eb="15">
      <t>イチラン</t>
    </rPh>
    <rPh sb="16" eb="17">
      <t>ダイ</t>
    </rPh>
    <rPh sb="18" eb="19">
      <t>ジョウ</t>
    </rPh>
    <rPh sb="19" eb="20">
      <t>ダイ</t>
    </rPh>
    <rPh sb="21" eb="22">
      <t>ゴウ</t>
    </rPh>
    <rPh sb="22" eb="24">
      <t>カンケイ</t>
    </rPh>
    <phoneticPr fontId="1"/>
  </si>
  <si>
    <t>従事者及び特別手当等支給額一覧（第５条第３号（第４条第９号）・第５号関係）</t>
    <rPh sb="0" eb="2">
      <t>ジュウジ</t>
    </rPh>
    <rPh sb="2" eb="3">
      <t>シャ</t>
    </rPh>
    <rPh sb="3" eb="4">
      <t>オヨ</t>
    </rPh>
    <rPh sb="5" eb="7">
      <t>トクベツ</t>
    </rPh>
    <rPh sb="7" eb="9">
      <t>テアテ</t>
    </rPh>
    <rPh sb="9" eb="10">
      <t>トウ</t>
    </rPh>
    <rPh sb="10" eb="13">
      <t>シキュウガク</t>
    </rPh>
    <rPh sb="13" eb="15">
      <t>イチラン</t>
    </rPh>
    <rPh sb="16" eb="17">
      <t>ダイ</t>
    </rPh>
    <rPh sb="18" eb="19">
      <t>ジョウ</t>
    </rPh>
    <rPh sb="19" eb="20">
      <t>ダイ</t>
    </rPh>
    <rPh sb="21" eb="22">
      <t>ゴウ</t>
    </rPh>
    <rPh sb="23" eb="24">
      <t>ダイ</t>
    </rPh>
    <rPh sb="25" eb="26">
      <t>ジョウ</t>
    </rPh>
    <rPh sb="26" eb="27">
      <t>ダイ</t>
    </rPh>
    <rPh sb="28" eb="29">
      <t>ゴウ</t>
    </rPh>
    <rPh sb="31" eb="32">
      <t>ダイ</t>
    </rPh>
    <rPh sb="33" eb="34">
      <t>ゴウ</t>
    </rPh>
    <rPh sb="34" eb="36">
      <t>カンケイ</t>
    </rPh>
    <phoneticPr fontId="1"/>
  </si>
  <si>
    <t>利用調整及び確保を行った人数</t>
    <rPh sb="12" eb="14">
      <t>ニンズウ</t>
    </rPh>
    <phoneticPr fontId="1"/>
  </si>
  <si>
    <t>従事者の氏名</t>
    <rPh sb="0" eb="3">
      <t>ジュウジシャ</t>
    </rPh>
    <rPh sb="4" eb="6">
      <t>シメイ</t>
    </rPh>
    <phoneticPr fontId="1"/>
  </si>
  <si>
    <t>※　「勤務状況等報告書」及び「感染状況等報告書」を添付してください。</t>
    <rPh sb="3" eb="5">
      <t>キンム</t>
    </rPh>
    <rPh sb="5" eb="7">
      <t>ジョウキョウ</t>
    </rPh>
    <rPh sb="7" eb="8">
      <t>トウ</t>
    </rPh>
    <rPh sb="8" eb="11">
      <t>ホウコクショ</t>
    </rPh>
    <rPh sb="12" eb="13">
      <t>オヨ</t>
    </rPh>
    <rPh sb="15" eb="17">
      <t>カンセン</t>
    </rPh>
    <rPh sb="17" eb="19">
      <t>ジョウキョウ</t>
    </rPh>
    <rPh sb="19" eb="20">
      <t>トウ</t>
    </rPh>
    <rPh sb="20" eb="23">
      <t>ホウコクショ</t>
    </rPh>
    <rPh sb="25" eb="27">
      <t>テンプ</t>
    </rPh>
    <phoneticPr fontId="1"/>
  </si>
  <si>
    <t>感染状況等報告書（令和　　年　　　月分）</t>
    <rPh sb="0" eb="2">
      <t>カンセン</t>
    </rPh>
    <rPh sb="2" eb="4">
      <t>ジョウキョウ</t>
    </rPh>
    <rPh sb="4" eb="5">
      <t>トウ</t>
    </rPh>
    <rPh sb="5" eb="8">
      <t>ホウコクショ</t>
    </rPh>
    <rPh sb="9" eb="11">
      <t>レイワ</t>
    </rPh>
    <rPh sb="13" eb="14">
      <t>ネン</t>
    </rPh>
    <rPh sb="17" eb="18">
      <t>ガツ</t>
    </rPh>
    <rPh sb="18" eb="19">
      <t>ブン</t>
    </rPh>
    <phoneticPr fontId="1"/>
  </si>
  <si>
    <t>例</t>
    <rPh sb="0" eb="1">
      <t>レイ</t>
    </rPh>
    <phoneticPr fontId="1"/>
  </si>
  <si>
    <t>（施設内療養の場合）</t>
    <rPh sb="1" eb="3">
      <t>シセツ</t>
    </rPh>
    <rPh sb="3" eb="4">
      <t>ナイ</t>
    </rPh>
    <rPh sb="4" eb="6">
      <t>リョウヨウ</t>
    </rPh>
    <rPh sb="7" eb="9">
      <t>バアイ</t>
    </rPh>
    <phoneticPr fontId="1"/>
  </si>
  <si>
    <t>（自宅療養要介護者等の場合）</t>
    <rPh sb="1" eb="5">
      <t>ジタクリョウヨウ</t>
    </rPh>
    <rPh sb="5" eb="9">
      <t>ヨウカイゴシャ</t>
    </rPh>
    <rPh sb="9" eb="10">
      <t>トウ</t>
    </rPh>
    <rPh sb="11" eb="13">
      <t>バアイ</t>
    </rPh>
    <phoneticPr fontId="1"/>
  </si>
  <si>
    <t>別表１</t>
    <rPh sb="0" eb="2">
      <t>ベッピョウ</t>
    </rPh>
    <phoneticPr fontId="1"/>
  </si>
  <si>
    <t>別表２</t>
    <rPh sb="0" eb="2">
      <t>ベッピョウ</t>
    </rPh>
    <phoneticPr fontId="1"/>
  </si>
  <si>
    <t>別表３</t>
    <rPh sb="0" eb="2">
      <t>ベッピョウ</t>
    </rPh>
    <phoneticPr fontId="1"/>
  </si>
  <si>
    <t>別表４</t>
    <rPh sb="0" eb="2">
      <t>ベッピョウ</t>
    </rPh>
    <phoneticPr fontId="1"/>
  </si>
  <si>
    <t>養護老人ホーム</t>
  </si>
  <si>
    <t>特別養護老人ホーム</t>
  </si>
  <si>
    <t>軽費老人ホーム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</si>
  <si>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</si>
  <si>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</si>
  <si>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</si>
  <si>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</si>
  <si>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</si>
  <si>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</si>
  <si>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</si>
  <si>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</t>
  </si>
  <si>
    <t>特定施設入居者生活介護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</si>
  <si>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</si>
  <si>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</si>
  <si>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</si>
  <si>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</si>
  <si>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</si>
  <si>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</si>
  <si>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居宅介護支援</t>
  </si>
  <si>
    <t>介護老人保健施設</t>
  </si>
  <si>
    <t>介護療養型医療施設</t>
  </si>
  <si>
    <t>介護医療院</t>
  </si>
  <si>
    <t>介護予防支援</t>
  </si>
  <si>
    <t>介護予防・日常生活支援総合事業の第１号訪問事業</t>
  </si>
  <si>
    <t>介護予防・日常生活支援総合事業の第１号通所事業</t>
  </si>
  <si>
    <t>複合型サービス（看護小規模多機能型居宅介護）</t>
    <phoneticPr fontId="1"/>
  </si>
  <si>
    <t>認知症対応型共同生活介護</t>
    <rPh sb="0" eb="3">
      <t>ニンチショウ</t>
    </rPh>
    <phoneticPr fontId="1"/>
  </si>
  <si>
    <t>通所介護</t>
    <rPh sb="0" eb="2">
      <t>ツウショ</t>
    </rPh>
    <rPh sb="2" eb="4">
      <t>カイゴ</t>
    </rPh>
    <phoneticPr fontId="5"/>
  </si>
  <si>
    <t>小規模多機能型居宅介護（宿泊サービスに限る）</t>
    <phoneticPr fontId="1"/>
  </si>
  <si>
    <t>複合型サービス（看護小規模多機能型居宅介護）（宿泊サービスに限る）</t>
    <phoneticPr fontId="1"/>
  </si>
  <si>
    <t>小規模多機能型居宅介護（訪問サービスに限る）</t>
    <phoneticPr fontId="1"/>
  </si>
  <si>
    <t>複合型サービス（看護小規模多機能型居宅介護）（訪問サービスに限る）</t>
    <phoneticPr fontId="1"/>
  </si>
  <si>
    <t>別表２・３</t>
    <rPh sb="0" eb="2">
      <t>ベッピョウ</t>
    </rPh>
    <phoneticPr fontId="1"/>
  </si>
  <si>
    <t>①：陽性判明</t>
  </si>
  <si>
    <t>②：濃厚接触判明</t>
  </si>
  <si>
    <t>①：陽性判明</t>
    <phoneticPr fontId="1"/>
  </si>
  <si>
    <t>②：濃厚接触判明</t>
    <phoneticPr fontId="1"/>
  </si>
  <si>
    <t>③：その他療養開始</t>
    <phoneticPr fontId="1"/>
  </si>
  <si>
    <t>④：陰性判明</t>
  </si>
  <si>
    <t>④：陰性判明</t>
    <phoneticPr fontId="1"/>
  </si>
  <si>
    <t>⑥：退所</t>
    <phoneticPr fontId="1"/>
  </si>
  <si>
    <t>⑦：その他療養終了</t>
  </si>
  <si>
    <t>⑦：その他療養終了</t>
    <phoneticPr fontId="1"/>
  </si>
  <si>
    <t>別表２・３・４</t>
    <phoneticPr fontId="1"/>
  </si>
  <si>
    <t>※　「勤務状況等報告書」及び「感染状況等報告書」を添付してください。</t>
    <rPh sb="3" eb="5">
      <t>キンム</t>
    </rPh>
    <rPh sb="5" eb="7">
      <t>ジョウキョウ</t>
    </rPh>
    <rPh sb="7" eb="8">
      <t>トウ</t>
    </rPh>
    <rPh sb="8" eb="11">
      <t>ホウコクショ</t>
    </rPh>
    <rPh sb="12" eb="13">
      <t>オヨ</t>
    </rPh>
    <rPh sb="25" eb="27">
      <t>テンプ</t>
    </rPh>
    <phoneticPr fontId="1"/>
  </si>
  <si>
    <t>※　「勤務状況等報告書」及び「感染状況等報告書」を添付してください。</t>
    <rPh sb="3" eb="5">
      <t>キンム</t>
    </rPh>
    <rPh sb="5" eb="7">
      <t>ジョウキョウ</t>
    </rPh>
    <rPh sb="7" eb="8">
      <t>トウ</t>
    </rPh>
    <rPh sb="8" eb="11">
      <t>ホウコクショ</t>
    </rPh>
    <rPh sb="12" eb="13">
      <t>オヨ</t>
    </rPh>
    <rPh sb="15" eb="20">
      <t>カンセンジョウキョウトウ</t>
    </rPh>
    <rPh sb="20" eb="23">
      <t>ホウコクショ</t>
    </rPh>
    <rPh sb="25" eb="27">
      <t>テンプ</t>
    </rPh>
    <phoneticPr fontId="1"/>
  </si>
  <si>
    <t>⑤：療養・待機最終日（治癒）</t>
    <rPh sb="5" eb="7">
      <t>タイキ</t>
    </rPh>
    <rPh sb="7" eb="10">
      <t>サイシュウビ</t>
    </rPh>
    <phoneticPr fontId="1"/>
  </si>
  <si>
    <t>※１　施設等（利用者の介護や支援に直接従事した従事者）</t>
    <rPh sb="3" eb="6">
      <t>シセツトウ</t>
    </rPh>
    <rPh sb="7" eb="10">
      <t>リヨウシャ</t>
    </rPh>
    <rPh sb="11" eb="13">
      <t>カイゴ</t>
    </rPh>
    <rPh sb="14" eb="16">
      <t>シエン</t>
    </rPh>
    <rPh sb="17" eb="19">
      <t>チョクセツ</t>
    </rPh>
    <rPh sb="19" eb="21">
      <t>ジュウジ</t>
    </rPh>
    <rPh sb="23" eb="26">
      <t>ジュウジシャ</t>
    </rPh>
    <phoneticPr fontId="1"/>
  </si>
  <si>
    <t>※３　感染者に継続して対応した入所施設等（利用者の介護や支援に直接従事した従事者）</t>
    <phoneticPr fontId="1"/>
  </si>
  <si>
    <t>※４　感染者に対応した訪問系事業所等（自宅療養要介護者等の介護や支援に直接従事した従事者）</t>
    <rPh sb="19" eb="27">
      <t>ジタクリョウヨウヨウカイゴシャ</t>
    </rPh>
    <rPh sb="27" eb="28">
      <t>トウ</t>
    </rPh>
    <rPh sb="29" eb="31">
      <t>カイゴ</t>
    </rPh>
    <rPh sb="32" eb="34">
      <t>シエン</t>
    </rPh>
    <rPh sb="35" eb="37">
      <t>チョクセツ</t>
    </rPh>
    <rPh sb="37" eb="39">
      <t>ジュウジ</t>
    </rPh>
    <rPh sb="41" eb="44">
      <t>ジュウジシャ</t>
    </rPh>
    <phoneticPr fontId="1"/>
  </si>
  <si>
    <t>※６　感染者に対応した訪問系事業所等（自宅療養要介護者等の介護や支援に直接従事した従事者）</t>
    <phoneticPr fontId="1"/>
  </si>
  <si>
    <t>※７　感染者に継続して対応した入所施設等（広島県の要請に応じた応援職員）</t>
    <rPh sb="21" eb="24">
      <t>ヒロシマケン</t>
    </rPh>
    <rPh sb="25" eb="27">
      <t>ヨウセイ</t>
    </rPh>
    <rPh sb="28" eb="29">
      <t>オウ</t>
    </rPh>
    <rPh sb="31" eb="33">
      <t>オウエン</t>
    </rPh>
    <rPh sb="33" eb="35">
      <t>ショクイン</t>
    </rPh>
    <phoneticPr fontId="1"/>
  </si>
  <si>
    <t>※９　特別手当　上限15,000円／日：感染者に継続して対応した入所施設等（広島県の要請に応じた応援職員）</t>
    <phoneticPr fontId="1"/>
  </si>
  <si>
    <t>※８　特別手当　上限4,000円／人：感染者に対応した居宅介護支援事業所等（自宅療養要介護者等を担当した介護支援専門員等）</t>
    <rPh sb="3" eb="7">
      <t>トクベツテアテ</t>
    </rPh>
    <rPh sb="8" eb="10">
      <t>ジョウゲン</t>
    </rPh>
    <rPh sb="15" eb="16">
      <t>エン</t>
    </rPh>
    <rPh sb="17" eb="18">
      <t>ニン</t>
    </rPh>
    <rPh sb="38" eb="46">
      <t>ジタクリョウヨウヨウカイゴシャ</t>
    </rPh>
    <rPh sb="46" eb="47">
      <t>トウ</t>
    </rPh>
    <rPh sb="48" eb="50">
      <t>タントウ</t>
    </rPh>
    <rPh sb="52" eb="54">
      <t>カイゴ</t>
    </rPh>
    <rPh sb="54" eb="56">
      <t>シエン</t>
    </rPh>
    <rPh sb="56" eb="59">
      <t>センモンイン</t>
    </rPh>
    <rPh sb="59" eb="60">
      <t>トウ</t>
    </rPh>
    <phoneticPr fontId="1"/>
  </si>
  <si>
    <t>交付額</t>
    <phoneticPr fontId="1"/>
  </si>
  <si>
    <t>担当した自宅療養要介護者等</t>
    <rPh sb="0" eb="2">
      <t>タントウ</t>
    </rPh>
    <rPh sb="4" eb="12">
      <t>ジタクリョウヨウヨウカイゴシャ</t>
    </rPh>
    <rPh sb="12" eb="13">
      <t>トウ</t>
    </rPh>
    <phoneticPr fontId="1"/>
  </si>
  <si>
    <t>※感染状況等報告書の項番を記載</t>
    <rPh sb="1" eb="6">
      <t>カンセンジョウキョウトウ</t>
    </rPh>
    <rPh sb="6" eb="9">
      <t>ホウコクショ</t>
    </rPh>
    <rPh sb="10" eb="12">
      <t>コウバン</t>
    </rPh>
    <rPh sb="13" eb="15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</si>
</sst>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#&quot; 回 &quot;"/>
    <numFmt numFmtId="177" formatCode="#"/>
    <numFmt numFmtId="178" formatCode="#,##0_ "/>
    <numFmt numFmtId="179" formatCode="#,###&quot; 円 &quot;"/>
    <numFmt numFmtId="180" formatCode="#,##0_);[Red]\(#,##0\)"/>
    <numFmt numFmtId="184" formatCode="#,###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 diagonalUp="1"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 style="hair">
        <color auto="1"/>
      </diagonal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 diagonalUp="1"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auto="1"/>
      </diagonal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27">
    <xf numFmtId="0" fontId="0" fillId="0" borderId="0" xfId="0">
      <alignment vertical="center"/>
    </xf>
    <xf numFmtId="0" fontId="6" fillId="0" borderId="0" xfId="2" applyFont="1" applyBorder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>
      <alignment vertical="center"/>
    </xf>
    <xf numFmtId="0" fontId="6" fillId="0" borderId="3" xfId="2" applyFont="1" applyBorder="1">
      <alignment vertical="center"/>
    </xf>
    <xf numFmtId="176" fontId="7" fillId="0" borderId="9" xfId="2" applyNumberFormat="1" applyFont="1" applyBorder="1" applyAlignment="1">
      <alignment vertical="center" shrinkToFit="1"/>
    </xf>
    <xf numFmtId="0" fontId="4" fillId="0" borderId="0" xfId="2" applyFont="1" applyFill="1" applyBorder="1" applyAlignment="1">
      <alignment vertical="center"/>
    </xf>
    <xf numFmtId="0" fontId="7" fillId="0" borderId="0" xfId="2" applyFont="1" applyBorder="1">
      <alignment vertical="center"/>
    </xf>
    <xf numFmtId="0" fontId="4" fillId="0" borderId="0" xfId="2" applyFont="1" applyBorder="1">
      <alignment vertical="center"/>
    </xf>
    <xf numFmtId="0" fontId="7" fillId="0" borderId="3" xfId="2" applyFont="1" applyBorder="1">
      <alignment vertical="center"/>
    </xf>
    <xf numFmtId="0" fontId="6" fillId="0" borderId="3" xfId="2" applyFont="1" applyBorder="1" applyAlignment="1">
      <alignment horizontal="right"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178" fontId="4" fillId="0" borderId="0" xfId="2" applyNumberFormat="1" applyFont="1" applyFill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Alignment="1">
      <alignment vertical="center"/>
    </xf>
    <xf numFmtId="0" fontId="10" fillId="0" borderId="0" xfId="0" applyFont="1">
      <alignment vertical="center"/>
    </xf>
    <xf numFmtId="0" fontId="11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56" fontId="10" fillId="0" borderId="20" xfId="0" applyNumberFormat="1" applyFont="1" applyBorder="1" applyAlignment="1">
      <alignment horizontal="center" vertical="center" wrapText="1"/>
    </xf>
    <xf numFmtId="56" fontId="10" fillId="0" borderId="20" xfId="0" applyNumberFormat="1" applyFont="1" applyBorder="1" applyAlignment="1">
      <alignment horizontal="center" vertical="center"/>
    </xf>
    <xf numFmtId="56" fontId="10" fillId="0" borderId="2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56" fontId="10" fillId="0" borderId="24" xfId="0" applyNumberFormat="1" applyFont="1" applyBorder="1" applyAlignment="1">
      <alignment horizontal="center" vertical="center" wrapText="1"/>
    </xf>
    <xf numFmtId="56" fontId="10" fillId="0" borderId="24" xfId="0" applyNumberFormat="1" applyFont="1" applyBorder="1" applyAlignment="1">
      <alignment horizontal="center" vertical="center"/>
    </xf>
    <xf numFmtId="56" fontId="10" fillId="0" borderId="25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80" fontId="12" fillId="0" borderId="27" xfId="1" applyNumberFormat="1" applyFont="1" applyFill="1" applyBorder="1" applyAlignment="1">
      <alignment horizontal="right" vertical="center" indent="1"/>
    </xf>
    <xf numFmtId="180" fontId="12" fillId="0" borderId="27" xfId="1" applyNumberFormat="1" applyFont="1" applyFill="1" applyBorder="1" applyAlignment="1">
      <alignment horizontal="right" vertical="center"/>
    </xf>
    <xf numFmtId="180" fontId="12" fillId="0" borderId="28" xfId="1" applyNumberFormat="1" applyFont="1" applyFill="1" applyBorder="1" applyAlignment="1">
      <alignment horizontal="right" vertical="center"/>
    </xf>
    <xf numFmtId="180" fontId="10" fillId="0" borderId="27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80" fontId="10" fillId="0" borderId="30" xfId="0" applyNumberFormat="1" applyFont="1" applyBorder="1" applyAlignment="1">
      <alignment horizontal="center" vertical="center"/>
    </xf>
    <xf numFmtId="180" fontId="12" fillId="0" borderId="30" xfId="1" applyNumberFormat="1" applyFont="1" applyFill="1" applyBorder="1" applyAlignment="1">
      <alignment horizontal="right" vertical="center"/>
    </xf>
    <xf numFmtId="180" fontId="12" fillId="0" borderId="31" xfId="1" applyNumberFormat="1" applyFont="1" applyFill="1" applyBorder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80" fontId="10" fillId="0" borderId="33" xfId="0" applyNumberFormat="1" applyFont="1" applyBorder="1" applyAlignment="1">
      <alignment horizontal="center" vertical="center"/>
    </xf>
    <xf numFmtId="180" fontId="12" fillId="0" borderId="33" xfId="1" applyNumberFormat="1" applyFont="1" applyFill="1" applyBorder="1" applyAlignment="1">
      <alignment horizontal="right" vertical="center"/>
    </xf>
    <xf numFmtId="180" fontId="12" fillId="0" borderId="34" xfId="1" applyNumberFormat="1" applyFont="1" applyFill="1" applyBorder="1" applyAlignment="1">
      <alignment horizontal="right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80" fontId="10" fillId="0" borderId="36" xfId="0" applyNumberFormat="1" applyFont="1" applyBorder="1" applyAlignment="1">
      <alignment horizontal="center" vertical="center"/>
    </xf>
    <xf numFmtId="180" fontId="12" fillId="0" borderId="36" xfId="1" applyNumberFormat="1" applyFont="1" applyFill="1" applyBorder="1" applyAlignment="1">
      <alignment horizontal="right" vertical="center"/>
    </xf>
    <xf numFmtId="180" fontId="12" fillId="0" borderId="37" xfId="1" applyNumberFormat="1" applyFont="1" applyFill="1" applyBorder="1" applyAlignment="1">
      <alignment horizontal="right" vertical="center"/>
    </xf>
    <xf numFmtId="180" fontId="12" fillId="0" borderId="41" xfId="0" applyNumberFormat="1" applyFont="1" applyBorder="1" applyAlignment="1">
      <alignment horizontal="right" vertical="center"/>
    </xf>
    <xf numFmtId="180" fontId="10" fillId="0" borderId="42" xfId="0" applyNumberFormat="1" applyFont="1" applyBorder="1" applyAlignment="1">
      <alignment horizontal="right" vertical="center"/>
    </xf>
    <xf numFmtId="180" fontId="12" fillId="0" borderId="42" xfId="1" applyNumberFormat="1" applyFont="1" applyFill="1" applyBorder="1" applyAlignment="1">
      <alignment horizontal="right" vertical="center"/>
    </xf>
    <xf numFmtId="180" fontId="12" fillId="0" borderId="43" xfId="1" applyNumberFormat="1" applyFont="1" applyFill="1" applyBorder="1" applyAlignment="1">
      <alignment horizontal="right" vertical="center"/>
    </xf>
    <xf numFmtId="0" fontId="10" fillId="0" borderId="3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horizontal="right" vertical="top"/>
    </xf>
    <xf numFmtId="0" fontId="10" fillId="3" borderId="27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56" fontId="10" fillId="0" borderId="19" xfId="0" applyNumberFormat="1" applyFont="1" applyBorder="1" applyAlignment="1">
      <alignment horizontal="center" vertical="center"/>
    </xf>
    <xf numFmtId="56" fontId="10" fillId="0" borderId="59" xfId="0" applyNumberFormat="1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10" fillId="3" borderId="62" xfId="0" applyFont="1" applyFill="1" applyBorder="1">
      <alignment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>
      <alignment vertical="center"/>
    </xf>
    <xf numFmtId="0" fontId="10" fillId="3" borderId="65" xfId="0" applyFont="1" applyFill="1" applyBorder="1" applyAlignment="1">
      <alignment horizontal="center" vertical="center"/>
    </xf>
    <xf numFmtId="0" fontId="10" fillId="3" borderId="66" xfId="0" applyFont="1" applyFill="1" applyBorder="1">
      <alignment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>
      <alignment vertical="center"/>
    </xf>
    <xf numFmtId="0" fontId="10" fillId="3" borderId="20" xfId="0" applyFont="1" applyFill="1" applyBorder="1">
      <alignment vertical="center"/>
    </xf>
    <xf numFmtId="0" fontId="10" fillId="3" borderId="69" xfId="0" applyFont="1" applyFill="1" applyBorder="1">
      <alignment vertical="center"/>
    </xf>
    <xf numFmtId="0" fontId="10" fillId="3" borderId="70" xfId="0" applyFont="1" applyFill="1" applyBorder="1">
      <alignment vertical="center"/>
    </xf>
    <xf numFmtId="0" fontId="10" fillId="0" borderId="57" xfId="0" applyFont="1" applyBorder="1">
      <alignment vertical="center"/>
    </xf>
    <xf numFmtId="0" fontId="10" fillId="0" borderId="71" xfId="0" applyFont="1" applyBorder="1">
      <alignment vertical="center"/>
    </xf>
    <xf numFmtId="0" fontId="10" fillId="0" borderId="72" xfId="0" applyFont="1" applyBorder="1">
      <alignment vertical="center"/>
    </xf>
    <xf numFmtId="56" fontId="10" fillId="0" borderId="79" xfId="0" applyNumberFormat="1" applyFont="1" applyBorder="1" applyAlignment="1">
      <alignment horizontal="center" vertical="center" wrapText="1"/>
    </xf>
    <xf numFmtId="56" fontId="10" fillId="0" borderId="79" xfId="0" applyNumberFormat="1" applyFont="1" applyBorder="1" applyAlignment="1">
      <alignment horizontal="center" vertical="center"/>
    </xf>
    <xf numFmtId="56" fontId="10" fillId="0" borderId="80" xfId="0" applyNumberFormat="1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/>
    </xf>
    <xf numFmtId="0" fontId="10" fillId="3" borderId="80" xfId="0" applyFont="1" applyFill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3" borderId="79" xfId="0" applyFont="1" applyFill="1" applyBorder="1" applyAlignment="1">
      <alignment vertical="center"/>
    </xf>
    <xf numFmtId="0" fontId="10" fillId="3" borderId="80" xfId="0" applyFont="1" applyFill="1" applyBorder="1" applyAlignment="1">
      <alignment vertical="center"/>
    </xf>
    <xf numFmtId="0" fontId="10" fillId="3" borderId="57" xfId="0" applyFont="1" applyFill="1" applyBorder="1" applyAlignment="1">
      <alignment vertical="center"/>
    </xf>
    <xf numFmtId="0" fontId="10" fillId="3" borderId="58" xfId="0" applyFont="1" applyFill="1" applyBorder="1" applyAlignment="1">
      <alignment vertical="center"/>
    </xf>
    <xf numFmtId="0" fontId="10" fillId="0" borderId="76" xfId="0" applyFont="1" applyBorder="1" applyAlignment="1">
      <alignment horizontal="center" vertical="center"/>
    </xf>
    <xf numFmtId="38" fontId="7" fillId="2" borderId="7" xfId="1" applyFont="1" applyFill="1" applyBorder="1" applyAlignment="1">
      <alignment horizontal="right" vertical="center" shrinkToFit="1"/>
    </xf>
    <xf numFmtId="38" fontId="7" fillId="2" borderId="8" xfId="1" applyFont="1" applyFill="1" applyBorder="1" applyAlignment="1">
      <alignment horizontal="right" vertical="center" shrinkToFit="1"/>
    </xf>
    <xf numFmtId="179" fontId="7" fillId="0" borderId="7" xfId="2" applyNumberFormat="1" applyFont="1" applyBorder="1" applyAlignment="1">
      <alignment horizontal="right" vertical="center" shrinkToFit="1"/>
    </xf>
    <xf numFmtId="179" fontId="7" fillId="0" borderId="8" xfId="2" applyNumberFormat="1" applyFont="1" applyBorder="1" applyAlignment="1">
      <alignment horizontal="right" vertical="center" shrinkToFit="1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38" fontId="7" fillId="0" borderId="7" xfId="1" applyFont="1" applyBorder="1" applyAlignment="1">
      <alignment horizontal="right" vertical="center" shrinkToFit="1"/>
    </xf>
    <xf numFmtId="38" fontId="7" fillId="0" borderId="8" xfId="1" applyFont="1" applyBorder="1" applyAlignment="1">
      <alignment horizontal="right" vertical="center" shrinkToFit="1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38" fontId="7" fillId="0" borderId="9" xfId="1" applyFont="1" applyBorder="1" applyAlignment="1">
      <alignment horizontal="right" vertical="center" shrinkToFit="1"/>
    </xf>
    <xf numFmtId="0" fontId="7" fillId="0" borderId="10" xfId="2" applyFont="1" applyBorder="1" applyAlignment="1">
      <alignment horizontal="center" vertical="center"/>
    </xf>
    <xf numFmtId="0" fontId="7" fillId="0" borderId="10" xfId="2" applyFont="1" applyBorder="1" applyAlignment="1">
      <alignment horizontal="left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179" fontId="7" fillId="0" borderId="9" xfId="2" applyNumberFormat="1" applyFont="1" applyBorder="1" applyAlignment="1">
      <alignment horizontal="right" vertical="center" shrinkToFit="1"/>
    </xf>
    <xf numFmtId="0" fontId="7" fillId="2" borderId="10" xfId="2" applyFont="1" applyFill="1" applyBorder="1" applyAlignment="1">
      <alignment horizontal="left" vertical="center" wrapText="1"/>
    </xf>
    <xf numFmtId="0" fontId="7" fillId="2" borderId="10" xfId="2" applyFont="1" applyFill="1" applyBorder="1" applyAlignment="1">
      <alignment horizontal="left" vertical="top" wrapText="1"/>
    </xf>
    <xf numFmtId="177" fontId="7" fillId="2" borderId="10" xfId="2" applyNumberFormat="1" applyFont="1" applyFill="1" applyBorder="1" applyAlignment="1">
      <alignment horizontal="left" vertical="top" wrapText="1"/>
    </xf>
    <xf numFmtId="179" fontId="6" fillId="0" borderId="7" xfId="2" applyNumberFormat="1" applyFont="1" applyBorder="1" applyAlignment="1">
      <alignment horizontal="right" vertical="center" shrinkToFit="1"/>
    </xf>
    <xf numFmtId="179" fontId="6" fillId="0" borderId="8" xfId="2" applyNumberFormat="1" applyFont="1" applyBorder="1" applyAlignment="1">
      <alignment horizontal="right" vertical="center" shrinkToFit="1"/>
    </xf>
    <xf numFmtId="179" fontId="6" fillId="0" borderId="9" xfId="2" applyNumberFormat="1" applyFont="1" applyBorder="1" applyAlignment="1">
      <alignment horizontal="right" vertical="center" shrinkToFit="1"/>
    </xf>
    <xf numFmtId="178" fontId="6" fillId="0" borderId="7" xfId="2" applyNumberFormat="1" applyFont="1" applyBorder="1" applyAlignment="1">
      <alignment horizontal="center" vertical="center"/>
    </xf>
    <xf numFmtId="178" fontId="6" fillId="0" borderId="8" xfId="2" applyNumberFormat="1" applyFont="1" applyBorder="1" applyAlignment="1">
      <alignment horizontal="center" vertical="center"/>
    </xf>
    <xf numFmtId="178" fontId="6" fillId="0" borderId="9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56" fontId="10" fillId="0" borderId="19" xfId="0" applyNumberFormat="1" applyFont="1" applyBorder="1" applyAlignment="1">
      <alignment horizontal="center" vertical="center"/>
    </xf>
    <xf numFmtId="56" fontId="10" fillId="0" borderId="23" xfId="0" applyNumberFormat="1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56" fontId="10" fillId="0" borderId="21" xfId="0" applyNumberFormat="1" applyFont="1" applyBorder="1" applyAlignment="1">
      <alignment horizontal="center" vertical="center" wrapText="1"/>
    </xf>
    <xf numFmtId="184" fontId="10" fillId="3" borderId="79" xfId="0" applyNumberFormat="1" applyFont="1" applyFill="1" applyBorder="1" applyAlignment="1">
      <alignment horizontal="right" vertical="center"/>
    </xf>
    <xf numFmtId="184" fontId="10" fillId="3" borderId="79" xfId="0" applyNumberFormat="1" applyFont="1" applyFill="1" applyBorder="1" applyAlignment="1">
      <alignment horizontal="center" vertical="center"/>
    </xf>
    <xf numFmtId="184" fontId="10" fillId="3" borderId="41" xfId="0" applyNumberFormat="1" applyFont="1" applyFill="1" applyBorder="1" applyAlignment="1">
      <alignment horizontal="right" vertical="center"/>
    </xf>
    <xf numFmtId="0" fontId="10" fillId="3" borderId="42" xfId="0" applyFont="1" applyFill="1" applyBorder="1" applyAlignment="1">
      <alignment horizontal="right" vertical="center"/>
    </xf>
    <xf numFmtId="0" fontId="10" fillId="3" borderId="83" xfId="0" applyFont="1" applyFill="1" applyBorder="1" applyAlignment="1">
      <alignment horizontal="right" vertical="center"/>
    </xf>
    <xf numFmtId="184" fontId="10" fillId="3" borderId="41" xfId="0" applyNumberFormat="1" applyFont="1" applyFill="1" applyBorder="1" applyAlignment="1">
      <alignment horizontal="center" vertical="center"/>
    </xf>
    <xf numFmtId="184" fontId="10" fillId="3" borderId="27" xfId="0" applyNumberFormat="1" applyFont="1" applyFill="1" applyBorder="1" applyAlignment="1">
      <alignment horizontal="right" vertical="center"/>
    </xf>
    <xf numFmtId="184" fontId="10" fillId="3" borderId="28" xfId="0" applyNumberFormat="1" applyFont="1" applyFill="1" applyBorder="1" applyAlignment="1">
      <alignment horizontal="right" vertical="center"/>
    </xf>
    <xf numFmtId="184" fontId="10" fillId="0" borderId="45" xfId="0" applyNumberFormat="1" applyFont="1" applyBorder="1" applyAlignment="1">
      <alignment horizontal="right" vertical="center"/>
    </xf>
    <xf numFmtId="184" fontId="10" fillId="0" borderId="46" xfId="0" applyNumberFormat="1" applyFont="1" applyBorder="1" applyAlignment="1">
      <alignment horizontal="right" vertical="center"/>
    </xf>
    <xf numFmtId="184" fontId="10" fillId="3" borderId="36" xfId="0" applyNumberFormat="1" applyFont="1" applyFill="1" applyBorder="1" applyAlignment="1">
      <alignment horizontal="right" vertical="center"/>
    </xf>
    <xf numFmtId="184" fontId="10" fillId="3" borderId="37" xfId="0" applyNumberFormat="1" applyFont="1" applyFill="1" applyBorder="1" applyAlignment="1">
      <alignment horizontal="right" vertical="center"/>
    </xf>
    <xf numFmtId="184" fontId="10" fillId="0" borderId="49" xfId="0" applyNumberFormat="1" applyFont="1" applyBorder="1" applyAlignment="1">
      <alignment horizontal="right" vertical="center"/>
    </xf>
    <xf numFmtId="184" fontId="10" fillId="0" borderId="50" xfId="0" applyNumberFormat="1" applyFont="1" applyBorder="1" applyAlignment="1">
      <alignment horizontal="right" vertical="center"/>
    </xf>
    <xf numFmtId="184" fontId="10" fillId="3" borderId="20" xfId="0" applyNumberFormat="1" applyFont="1" applyFill="1" applyBorder="1" applyAlignment="1">
      <alignment horizontal="right" vertical="center"/>
    </xf>
    <xf numFmtId="184" fontId="10" fillId="3" borderId="21" xfId="0" applyNumberFormat="1" applyFont="1" applyFill="1" applyBorder="1" applyAlignment="1">
      <alignment horizontal="right" vertical="center"/>
    </xf>
    <xf numFmtId="184" fontId="10" fillId="0" borderId="57" xfId="0" applyNumberFormat="1" applyFont="1" applyBorder="1" applyAlignment="1">
      <alignment horizontal="right" vertical="center"/>
    </xf>
    <xf numFmtId="184" fontId="10" fillId="0" borderId="58" xfId="0" applyNumberFormat="1" applyFont="1" applyBorder="1" applyAlignment="1">
      <alignment horizontal="right" vertical="center"/>
    </xf>
    <xf numFmtId="184" fontId="10" fillId="3" borderId="27" xfId="0" applyNumberFormat="1" applyFont="1" applyFill="1" applyBorder="1" applyAlignment="1">
      <alignment vertical="center"/>
    </xf>
    <xf numFmtId="184" fontId="10" fillId="3" borderId="28" xfId="0" applyNumberFormat="1" applyFont="1" applyFill="1" applyBorder="1" applyAlignment="1">
      <alignment vertical="center"/>
    </xf>
    <xf numFmtId="184" fontId="10" fillId="0" borderId="45" xfId="0" applyNumberFormat="1" applyFont="1" applyBorder="1" applyAlignment="1">
      <alignment vertical="center"/>
    </xf>
    <xf numFmtId="184" fontId="10" fillId="0" borderId="46" xfId="0" applyNumberFormat="1" applyFont="1" applyBorder="1" applyAlignment="1">
      <alignment vertical="center"/>
    </xf>
    <xf numFmtId="184" fontId="10" fillId="3" borderId="36" xfId="0" applyNumberFormat="1" applyFont="1" applyFill="1" applyBorder="1" applyAlignment="1">
      <alignment vertical="center"/>
    </xf>
    <xf numFmtId="184" fontId="10" fillId="3" borderId="37" xfId="0" applyNumberFormat="1" applyFont="1" applyFill="1" applyBorder="1" applyAlignment="1">
      <alignment vertical="center"/>
    </xf>
    <xf numFmtId="184" fontId="10" fillId="0" borderId="49" xfId="0" applyNumberFormat="1" applyFont="1" applyBorder="1" applyAlignment="1">
      <alignment vertical="center"/>
    </xf>
    <xf numFmtId="184" fontId="10" fillId="0" borderId="50" xfId="0" applyNumberFormat="1" applyFont="1" applyBorder="1" applyAlignment="1">
      <alignment vertical="center"/>
    </xf>
    <xf numFmtId="184" fontId="10" fillId="3" borderId="20" xfId="0" applyNumberFormat="1" applyFont="1" applyFill="1" applyBorder="1" applyAlignment="1">
      <alignment vertical="center"/>
    </xf>
    <xf numFmtId="184" fontId="10" fillId="3" borderId="21" xfId="0" applyNumberFormat="1" applyFont="1" applyFill="1" applyBorder="1" applyAlignment="1">
      <alignment vertical="center"/>
    </xf>
    <xf numFmtId="184" fontId="10" fillId="0" borderId="57" xfId="0" applyNumberFormat="1" applyFont="1" applyBorder="1" applyAlignment="1">
      <alignment vertical="center"/>
    </xf>
    <xf numFmtId="184" fontId="10" fillId="0" borderId="58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30"/>
  <sheetViews>
    <sheetView tabSelected="1" view="pageBreakPreview" zoomScale="130" zoomScaleNormal="120" zoomScaleSheetLayoutView="130" workbookViewId="0">
      <selection sqref="A1:BR1"/>
    </sheetView>
  </sheetViews>
  <sheetFormatPr defaultColWidth="2.25" defaultRowHeight="12" x14ac:dyDescent="0.4"/>
  <cols>
    <col min="1" max="1" width="2.625" style="3" customWidth="1"/>
    <col min="2" max="16384" width="2.25" style="3"/>
  </cols>
  <sheetData>
    <row r="1" spans="1:70" ht="23.25" customHeight="1" x14ac:dyDescent="0.4">
      <c r="A1" s="129" t="s">
        <v>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</row>
    <row r="2" spans="1:70" ht="12.75" customHeight="1" x14ac:dyDescent="0.4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2"/>
      <c r="BR2" s="2"/>
    </row>
    <row r="3" spans="1:70" ht="15" customHeight="1" x14ac:dyDescent="0.4">
      <c r="A3" s="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S3" s="11"/>
      <c r="T3" s="11"/>
      <c r="U3" s="11"/>
      <c r="V3" s="11"/>
      <c r="W3" s="11"/>
      <c r="X3" s="11"/>
      <c r="Y3" s="11"/>
      <c r="Z3" s="11"/>
      <c r="AA3" s="1"/>
      <c r="AE3" s="14"/>
      <c r="AF3" s="14"/>
      <c r="AG3" s="14"/>
      <c r="AH3" s="14"/>
      <c r="AI3" s="14"/>
      <c r="AJ3" s="14"/>
      <c r="AK3" s="14"/>
      <c r="AL3" s="14"/>
      <c r="AM3" s="1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31" t="s">
        <v>8</v>
      </c>
      <c r="BD3" s="131"/>
      <c r="BE3" s="131"/>
      <c r="BF3" s="11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</row>
    <row r="4" spans="1:70" ht="15.75" customHeight="1" x14ac:dyDescent="0.4">
      <c r="A4" s="4"/>
      <c r="B4" s="4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10"/>
    </row>
    <row r="5" spans="1:70" ht="15" customHeight="1" x14ac:dyDescent="0.4">
      <c r="A5" s="106" t="s">
        <v>1</v>
      </c>
      <c r="B5" s="113"/>
      <c r="C5" s="136" t="s">
        <v>6</v>
      </c>
      <c r="D5" s="137"/>
      <c r="E5" s="137"/>
      <c r="F5" s="137"/>
      <c r="G5" s="137"/>
      <c r="H5" s="138"/>
      <c r="I5" s="136" t="s">
        <v>11</v>
      </c>
      <c r="J5" s="137"/>
      <c r="K5" s="137"/>
      <c r="L5" s="137"/>
      <c r="M5" s="137"/>
      <c r="N5" s="138"/>
      <c r="O5" s="110" t="s">
        <v>9</v>
      </c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2"/>
      <c r="BP5" s="106" t="s">
        <v>2</v>
      </c>
      <c r="BQ5" s="107"/>
      <c r="BR5" s="113"/>
    </row>
    <row r="6" spans="1:70" ht="27" customHeight="1" x14ac:dyDescent="0.4">
      <c r="A6" s="132"/>
      <c r="B6" s="133"/>
      <c r="C6" s="139"/>
      <c r="D6" s="140"/>
      <c r="E6" s="140"/>
      <c r="F6" s="140"/>
      <c r="G6" s="140"/>
      <c r="H6" s="141"/>
      <c r="I6" s="139"/>
      <c r="J6" s="140"/>
      <c r="K6" s="140"/>
      <c r="L6" s="140"/>
      <c r="M6" s="140"/>
      <c r="N6" s="141"/>
      <c r="O6" s="110" t="s">
        <v>89</v>
      </c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2"/>
      <c r="AA6" s="110" t="s">
        <v>19</v>
      </c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2"/>
      <c r="AM6" s="110" t="s">
        <v>15</v>
      </c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2"/>
      <c r="BC6" s="117" t="s">
        <v>24</v>
      </c>
      <c r="BD6" s="117"/>
      <c r="BE6" s="117"/>
      <c r="BF6" s="117"/>
      <c r="BG6" s="117" t="s">
        <v>25</v>
      </c>
      <c r="BH6" s="117"/>
      <c r="BI6" s="117"/>
      <c r="BJ6" s="117"/>
      <c r="BK6" s="118" t="s">
        <v>0</v>
      </c>
      <c r="BL6" s="118"/>
      <c r="BM6" s="118"/>
      <c r="BN6" s="118"/>
      <c r="BO6" s="118"/>
      <c r="BP6" s="132"/>
      <c r="BQ6" s="145"/>
      <c r="BR6" s="133"/>
    </row>
    <row r="7" spans="1:70" ht="40.5" customHeight="1" x14ac:dyDescent="0.4">
      <c r="A7" s="134"/>
      <c r="B7" s="135"/>
      <c r="C7" s="142"/>
      <c r="D7" s="143"/>
      <c r="E7" s="143"/>
      <c r="F7" s="143"/>
      <c r="G7" s="143"/>
      <c r="H7" s="144"/>
      <c r="I7" s="142"/>
      <c r="J7" s="143"/>
      <c r="K7" s="143"/>
      <c r="L7" s="143"/>
      <c r="M7" s="143"/>
      <c r="N7" s="144"/>
      <c r="O7" s="106" t="s">
        <v>16</v>
      </c>
      <c r="P7" s="107"/>
      <c r="Q7" s="107"/>
      <c r="R7" s="113"/>
      <c r="S7" s="106" t="s">
        <v>17</v>
      </c>
      <c r="T7" s="107"/>
      <c r="U7" s="107"/>
      <c r="V7" s="107"/>
      <c r="W7" s="110" t="s">
        <v>13</v>
      </c>
      <c r="X7" s="111"/>
      <c r="Y7" s="111"/>
      <c r="Z7" s="112"/>
      <c r="AA7" s="106" t="s">
        <v>18</v>
      </c>
      <c r="AB7" s="107"/>
      <c r="AC7" s="107"/>
      <c r="AD7" s="113"/>
      <c r="AE7" s="106" t="s">
        <v>20</v>
      </c>
      <c r="AF7" s="107"/>
      <c r="AG7" s="107"/>
      <c r="AH7" s="107"/>
      <c r="AI7" s="110" t="s">
        <v>13</v>
      </c>
      <c r="AJ7" s="111"/>
      <c r="AK7" s="111"/>
      <c r="AL7" s="112"/>
      <c r="AM7" s="106" t="s">
        <v>21</v>
      </c>
      <c r="AN7" s="107"/>
      <c r="AO7" s="107"/>
      <c r="AP7" s="113"/>
      <c r="AQ7" s="106" t="s">
        <v>22</v>
      </c>
      <c r="AR7" s="107"/>
      <c r="AS7" s="107"/>
      <c r="AT7" s="107"/>
      <c r="AU7" s="106" t="s">
        <v>23</v>
      </c>
      <c r="AV7" s="107"/>
      <c r="AW7" s="107"/>
      <c r="AX7" s="107"/>
      <c r="AY7" s="110" t="s">
        <v>13</v>
      </c>
      <c r="AZ7" s="111"/>
      <c r="BA7" s="111"/>
      <c r="BB7" s="112"/>
      <c r="BC7" s="117"/>
      <c r="BD7" s="117"/>
      <c r="BE7" s="117"/>
      <c r="BF7" s="117"/>
      <c r="BG7" s="117"/>
      <c r="BH7" s="117"/>
      <c r="BI7" s="117"/>
      <c r="BJ7" s="117"/>
      <c r="BK7" s="118"/>
      <c r="BL7" s="118"/>
      <c r="BM7" s="118"/>
      <c r="BN7" s="118"/>
      <c r="BO7" s="118"/>
      <c r="BP7" s="134"/>
      <c r="BQ7" s="146"/>
      <c r="BR7" s="135"/>
    </row>
    <row r="8" spans="1:70" ht="27" customHeight="1" x14ac:dyDescent="0.4">
      <c r="A8" s="115" t="s">
        <v>3</v>
      </c>
      <c r="B8" s="115"/>
      <c r="C8" s="116" t="s">
        <v>4</v>
      </c>
      <c r="D8" s="116"/>
      <c r="E8" s="116"/>
      <c r="F8" s="116"/>
      <c r="G8" s="116"/>
      <c r="H8" s="116"/>
      <c r="I8" s="116" t="s">
        <v>131</v>
      </c>
      <c r="J8" s="116"/>
      <c r="K8" s="116"/>
      <c r="L8" s="116"/>
      <c r="M8" s="116"/>
      <c r="N8" s="116"/>
      <c r="O8" s="108" t="s">
        <v>12</v>
      </c>
      <c r="P8" s="109"/>
      <c r="Q8" s="109"/>
      <c r="R8" s="5" t="s">
        <v>10</v>
      </c>
      <c r="S8" s="108" t="s">
        <v>12</v>
      </c>
      <c r="T8" s="109"/>
      <c r="U8" s="109"/>
      <c r="V8" s="5" t="s">
        <v>10</v>
      </c>
      <c r="W8" s="108" t="s">
        <v>14</v>
      </c>
      <c r="X8" s="109"/>
      <c r="Y8" s="109"/>
      <c r="Z8" s="114"/>
      <c r="AA8" s="108" t="s">
        <v>12</v>
      </c>
      <c r="AB8" s="109"/>
      <c r="AC8" s="109"/>
      <c r="AD8" s="5" t="s">
        <v>10</v>
      </c>
      <c r="AE8" s="108" t="s">
        <v>12</v>
      </c>
      <c r="AF8" s="109"/>
      <c r="AG8" s="109"/>
      <c r="AH8" s="5" t="s">
        <v>10</v>
      </c>
      <c r="AI8" s="108" t="s">
        <v>14</v>
      </c>
      <c r="AJ8" s="109"/>
      <c r="AK8" s="109"/>
      <c r="AL8" s="114"/>
      <c r="AM8" s="108" t="s">
        <v>12</v>
      </c>
      <c r="AN8" s="109"/>
      <c r="AO8" s="109"/>
      <c r="AP8" s="5" t="s">
        <v>10</v>
      </c>
      <c r="AQ8" s="108" t="s">
        <v>12</v>
      </c>
      <c r="AR8" s="109"/>
      <c r="AS8" s="109"/>
      <c r="AT8" s="5" t="s">
        <v>10</v>
      </c>
      <c r="AU8" s="108" t="s">
        <v>12</v>
      </c>
      <c r="AV8" s="109"/>
      <c r="AW8" s="109"/>
      <c r="AX8" s="5" t="s">
        <v>10</v>
      </c>
      <c r="AY8" s="108" t="s">
        <v>14</v>
      </c>
      <c r="AZ8" s="109"/>
      <c r="BA8" s="109"/>
      <c r="BB8" s="114"/>
      <c r="BC8" s="108" t="s">
        <v>12</v>
      </c>
      <c r="BD8" s="109"/>
      <c r="BE8" s="109"/>
      <c r="BF8" s="5" t="s">
        <v>10</v>
      </c>
      <c r="BG8" s="108" t="s">
        <v>12</v>
      </c>
      <c r="BH8" s="109"/>
      <c r="BI8" s="109"/>
      <c r="BJ8" s="5" t="s">
        <v>10</v>
      </c>
      <c r="BK8" s="101" t="s">
        <v>14</v>
      </c>
      <c r="BL8" s="102"/>
      <c r="BM8" s="102"/>
      <c r="BN8" s="102"/>
      <c r="BO8" s="119"/>
      <c r="BP8" s="116"/>
      <c r="BQ8" s="116"/>
      <c r="BR8" s="116"/>
    </row>
    <row r="9" spans="1:70" ht="27" customHeight="1" x14ac:dyDescent="0.4">
      <c r="A9" s="115">
        <v>1</v>
      </c>
      <c r="B9" s="115"/>
      <c r="C9" s="122"/>
      <c r="D9" s="122"/>
      <c r="E9" s="122"/>
      <c r="F9" s="122"/>
      <c r="G9" s="122"/>
      <c r="H9" s="122"/>
      <c r="I9" s="121"/>
      <c r="J9" s="121"/>
      <c r="K9" s="121"/>
      <c r="L9" s="121"/>
      <c r="M9" s="121"/>
      <c r="N9" s="121"/>
      <c r="O9" s="99"/>
      <c r="P9" s="100"/>
      <c r="Q9" s="100"/>
      <c r="R9" s="5" t="s">
        <v>10</v>
      </c>
      <c r="S9" s="99"/>
      <c r="T9" s="100"/>
      <c r="U9" s="100"/>
      <c r="V9" s="5" t="s">
        <v>10</v>
      </c>
      <c r="W9" s="101">
        <f t="shared" ref="W9:W18" si="0">O9+S9</f>
        <v>0</v>
      </c>
      <c r="X9" s="102"/>
      <c r="Y9" s="102"/>
      <c r="Z9" s="102"/>
      <c r="AA9" s="99"/>
      <c r="AB9" s="100"/>
      <c r="AC9" s="100"/>
      <c r="AD9" s="5" t="s">
        <v>10</v>
      </c>
      <c r="AE9" s="99"/>
      <c r="AF9" s="100"/>
      <c r="AG9" s="100"/>
      <c r="AH9" s="5" t="s">
        <v>10</v>
      </c>
      <c r="AI9" s="101">
        <f t="shared" ref="AI9:AI18" si="1">AA9+AE9</f>
        <v>0</v>
      </c>
      <c r="AJ9" s="102"/>
      <c r="AK9" s="102"/>
      <c r="AL9" s="102"/>
      <c r="AM9" s="99"/>
      <c r="AN9" s="100"/>
      <c r="AO9" s="100"/>
      <c r="AP9" s="5" t="s">
        <v>10</v>
      </c>
      <c r="AQ9" s="99"/>
      <c r="AR9" s="100"/>
      <c r="AS9" s="100"/>
      <c r="AT9" s="5" t="s">
        <v>10</v>
      </c>
      <c r="AU9" s="99"/>
      <c r="AV9" s="100"/>
      <c r="AW9" s="100"/>
      <c r="AX9" s="5" t="s">
        <v>10</v>
      </c>
      <c r="AY9" s="101">
        <f t="shared" ref="AY9:AY18" si="2">AM9+AQ9+AU9</f>
        <v>0</v>
      </c>
      <c r="AZ9" s="102"/>
      <c r="BA9" s="102"/>
      <c r="BB9" s="102"/>
      <c r="BC9" s="99"/>
      <c r="BD9" s="100"/>
      <c r="BE9" s="100"/>
      <c r="BF9" s="5" t="s">
        <v>10</v>
      </c>
      <c r="BG9" s="99"/>
      <c r="BH9" s="100"/>
      <c r="BI9" s="100"/>
      <c r="BJ9" s="5" t="s">
        <v>10</v>
      </c>
      <c r="BK9" s="101">
        <f t="shared" ref="BK9:BK18" si="3">W9+AI9+AY9+BC9+BG9</f>
        <v>0</v>
      </c>
      <c r="BL9" s="102"/>
      <c r="BM9" s="102"/>
      <c r="BN9" s="102"/>
      <c r="BO9" s="119"/>
      <c r="BP9" s="120"/>
      <c r="BQ9" s="120"/>
      <c r="BR9" s="120"/>
    </row>
    <row r="10" spans="1:70" ht="27" customHeight="1" x14ac:dyDescent="0.4">
      <c r="A10" s="115">
        <v>2</v>
      </c>
      <c r="B10" s="115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99"/>
      <c r="P10" s="100"/>
      <c r="Q10" s="100"/>
      <c r="R10" s="5" t="s">
        <v>10</v>
      </c>
      <c r="S10" s="99"/>
      <c r="T10" s="100"/>
      <c r="U10" s="100"/>
      <c r="V10" s="5" t="s">
        <v>10</v>
      </c>
      <c r="W10" s="101">
        <f t="shared" si="0"/>
        <v>0</v>
      </c>
      <c r="X10" s="102"/>
      <c r="Y10" s="102"/>
      <c r="Z10" s="102"/>
      <c r="AA10" s="99"/>
      <c r="AB10" s="100"/>
      <c r="AC10" s="100"/>
      <c r="AD10" s="5" t="s">
        <v>10</v>
      </c>
      <c r="AE10" s="99"/>
      <c r="AF10" s="100"/>
      <c r="AG10" s="100"/>
      <c r="AH10" s="5" t="s">
        <v>10</v>
      </c>
      <c r="AI10" s="101">
        <f t="shared" si="1"/>
        <v>0</v>
      </c>
      <c r="AJ10" s="102"/>
      <c r="AK10" s="102"/>
      <c r="AL10" s="102"/>
      <c r="AM10" s="99"/>
      <c r="AN10" s="100"/>
      <c r="AO10" s="100"/>
      <c r="AP10" s="5" t="s">
        <v>10</v>
      </c>
      <c r="AQ10" s="99"/>
      <c r="AR10" s="100"/>
      <c r="AS10" s="100"/>
      <c r="AT10" s="5" t="s">
        <v>10</v>
      </c>
      <c r="AU10" s="99"/>
      <c r="AV10" s="100"/>
      <c r="AW10" s="100"/>
      <c r="AX10" s="5" t="s">
        <v>10</v>
      </c>
      <c r="AY10" s="101">
        <f t="shared" si="2"/>
        <v>0</v>
      </c>
      <c r="AZ10" s="102"/>
      <c r="BA10" s="102"/>
      <c r="BB10" s="102"/>
      <c r="BC10" s="99"/>
      <c r="BD10" s="100"/>
      <c r="BE10" s="100"/>
      <c r="BF10" s="5" t="s">
        <v>10</v>
      </c>
      <c r="BG10" s="99"/>
      <c r="BH10" s="100"/>
      <c r="BI10" s="100"/>
      <c r="BJ10" s="5" t="s">
        <v>10</v>
      </c>
      <c r="BK10" s="101">
        <f t="shared" si="3"/>
        <v>0</v>
      </c>
      <c r="BL10" s="102"/>
      <c r="BM10" s="102"/>
      <c r="BN10" s="102"/>
      <c r="BO10" s="119"/>
      <c r="BP10" s="120"/>
      <c r="BQ10" s="120"/>
      <c r="BR10" s="120"/>
    </row>
    <row r="11" spans="1:70" ht="27" customHeight="1" x14ac:dyDescent="0.4">
      <c r="A11" s="115">
        <v>3</v>
      </c>
      <c r="B11" s="115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99"/>
      <c r="P11" s="100"/>
      <c r="Q11" s="100"/>
      <c r="R11" s="5" t="s">
        <v>10</v>
      </c>
      <c r="S11" s="99"/>
      <c r="T11" s="100"/>
      <c r="U11" s="100"/>
      <c r="V11" s="5" t="s">
        <v>10</v>
      </c>
      <c r="W11" s="101">
        <f t="shared" si="0"/>
        <v>0</v>
      </c>
      <c r="X11" s="102"/>
      <c r="Y11" s="102"/>
      <c r="Z11" s="102"/>
      <c r="AA11" s="99"/>
      <c r="AB11" s="100"/>
      <c r="AC11" s="100"/>
      <c r="AD11" s="5" t="s">
        <v>10</v>
      </c>
      <c r="AE11" s="99"/>
      <c r="AF11" s="100"/>
      <c r="AG11" s="100"/>
      <c r="AH11" s="5" t="s">
        <v>10</v>
      </c>
      <c r="AI11" s="101">
        <f t="shared" si="1"/>
        <v>0</v>
      </c>
      <c r="AJ11" s="102"/>
      <c r="AK11" s="102"/>
      <c r="AL11" s="102"/>
      <c r="AM11" s="99"/>
      <c r="AN11" s="100"/>
      <c r="AO11" s="100"/>
      <c r="AP11" s="5" t="s">
        <v>10</v>
      </c>
      <c r="AQ11" s="99"/>
      <c r="AR11" s="100"/>
      <c r="AS11" s="100"/>
      <c r="AT11" s="5" t="s">
        <v>10</v>
      </c>
      <c r="AU11" s="99"/>
      <c r="AV11" s="100"/>
      <c r="AW11" s="100"/>
      <c r="AX11" s="5" t="s">
        <v>10</v>
      </c>
      <c r="AY11" s="101">
        <f t="shared" si="2"/>
        <v>0</v>
      </c>
      <c r="AZ11" s="102"/>
      <c r="BA11" s="102"/>
      <c r="BB11" s="102"/>
      <c r="BC11" s="99"/>
      <c r="BD11" s="100"/>
      <c r="BE11" s="100"/>
      <c r="BF11" s="5" t="s">
        <v>10</v>
      </c>
      <c r="BG11" s="99"/>
      <c r="BH11" s="100"/>
      <c r="BI11" s="100"/>
      <c r="BJ11" s="5" t="s">
        <v>10</v>
      </c>
      <c r="BK11" s="101">
        <f t="shared" si="3"/>
        <v>0</v>
      </c>
      <c r="BL11" s="102"/>
      <c r="BM11" s="102"/>
      <c r="BN11" s="102"/>
      <c r="BO11" s="119"/>
      <c r="BP11" s="120"/>
      <c r="BQ11" s="120"/>
      <c r="BR11" s="120"/>
    </row>
    <row r="12" spans="1:70" ht="27" customHeight="1" x14ac:dyDescent="0.4">
      <c r="A12" s="115">
        <v>4</v>
      </c>
      <c r="B12" s="115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99"/>
      <c r="P12" s="100"/>
      <c r="Q12" s="100"/>
      <c r="R12" s="5" t="s">
        <v>10</v>
      </c>
      <c r="S12" s="99"/>
      <c r="T12" s="100"/>
      <c r="U12" s="100"/>
      <c r="V12" s="5" t="s">
        <v>10</v>
      </c>
      <c r="W12" s="101">
        <f t="shared" si="0"/>
        <v>0</v>
      </c>
      <c r="X12" s="102"/>
      <c r="Y12" s="102"/>
      <c r="Z12" s="102"/>
      <c r="AA12" s="99"/>
      <c r="AB12" s="100"/>
      <c r="AC12" s="100"/>
      <c r="AD12" s="5" t="s">
        <v>10</v>
      </c>
      <c r="AE12" s="99"/>
      <c r="AF12" s="100"/>
      <c r="AG12" s="100"/>
      <c r="AH12" s="5" t="s">
        <v>10</v>
      </c>
      <c r="AI12" s="101">
        <f t="shared" si="1"/>
        <v>0</v>
      </c>
      <c r="AJ12" s="102"/>
      <c r="AK12" s="102"/>
      <c r="AL12" s="102"/>
      <c r="AM12" s="99"/>
      <c r="AN12" s="100"/>
      <c r="AO12" s="100"/>
      <c r="AP12" s="5" t="s">
        <v>10</v>
      </c>
      <c r="AQ12" s="99"/>
      <c r="AR12" s="100"/>
      <c r="AS12" s="100"/>
      <c r="AT12" s="5" t="s">
        <v>10</v>
      </c>
      <c r="AU12" s="99"/>
      <c r="AV12" s="100"/>
      <c r="AW12" s="100"/>
      <c r="AX12" s="5" t="s">
        <v>10</v>
      </c>
      <c r="AY12" s="101">
        <f t="shared" si="2"/>
        <v>0</v>
      </c>
      <c r="AZ12" s="102"/>
      <c r="BA12" s="102"/>
      <c r="BB12" s="102"/>
      <c r="BC12" s="99"/>
      <c r="BD12" s="100"/>
      <c r="BE12" s="100"/>
      <c r="BF12" s="5" t="s">
        <v>10</v>
      </c>
      <c r="BG12" s="99"/>
      <c r="BH12" s="100"/>
      <c r="BI12" s="100"/>
      <c r="BJ12" s="5" t="s">
        <v>10</v>
      </c>
      <c r="BK12" s="101">
        <f t="shared" si="3"/>
        <v>0</v>
      </c>
      <c r="BL12" s="102"/>
      <c r="BM12" s="102"/>
      <c r="BN12" s="102"/>
      <c r="BO12" s="119"/>
      <c r="BP12" s="120"/>
      <c r="BQ12" s="120"/>
      <c r="BR12" s="120"/>
    </row>
    <row r="13" spans="1:70" ht="27" customHeight="1" x14ac:dyDescent="0.4">
      <c r="A13" s="115">
        <v>5</v>
      </c>
      <c r="B13" s="115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99"/>
      <c r="P13" s="100"/>
      <c r="Q13" s="100"/>
      <c r="R13" s="5" t="s">
        <v>10</v>
      </c>
      <c r="S13" s="99"/>
      <c r="T13" s="100"/>
      <c r="U13" s="100"/>
      <c r="V13" s="5" t="s">
        <v>10</v>
      </c>
      <c r="W13" s="101">
        <f t="shared" si="0"/>
        <v>0</v>
      </c>
      <c r="X13" s="102"/>
      <c r="Y13" s="102"/>
      <c r="Z13" s="102"/>
      <c r="AA13" s="99"/>
      <c r="AB13" s="100"/>
      <c r="AC13" s="100"/>
      <c r="AD13" s="5" t="s">
        <v>10</v>
      </c>
      <c r="AE13" s="99"/>
      <c r="AF13" s="100"/>
      <c r="AG13" s="100"/>
      <c r="AH13" s="5" t="s">
        <v>10</v>
      </c>
      <c r="AI13" s="101">
        <f t="shared" si="1"/>
        <v>0</v>
      </c>
      <c r="AJ13" s="102"/>
      <c r="AK13" s="102"/>
      <c r="AL13" s="102"/>
      <c r="AM13" s="99"/>
      <c r="AN13" s="100"/>
      <c r="AO13" s="100"/>
      <c r="AP13" s="5" t="s">
        <v>10</v>
      </c>
      <c r="AQ13" s="99"/>
      <c r="AR13" s="100"/>
      <c r="AS13" s="100"/>
      <c r="AT13" s="5" t="s">
        <v>10</v>
      </c>
      <c r="AU13" s="99"/>
      <c r="AV13" s="100"/>
      <c r="AW13" s="100"/>
      <c r="AX13" s="5" t="s">
        <v>10</v>
      </c>
      <c r="AY13" s="101">
        <f t="shared" si="2"/>
        <v>0</v>
      </c>
      <c r="AZ13" s="102"/>
      <c r="BA13" s="102"/>
      <c r="BB13" s="102"/>
      <c r="BC13" s="99"/>
      <c r="BD13" s="100"/>
      <c r="BE13" s="100"/>
      <c r="BF13" s="5" t="s">
        <v>10</v>
      </c>
      <c r="BG13" s="99"/>
      <c r="BH13" s="100"/>
      <c r="BI13" s="100"/>
      <c r="BJ13" s="5" t="s">
        <v>10</v>
      </c>
      <c r="BK13" s="101">
        <f t="shared" si="3"/>
        <v>0</v>
      </c>
      <c r="BL13" s="102"/>
      <c r="BM13" s="102"/>
      <c r="BN13" s="102"/>
      <c r="BO13" s="119"/>
      <c r="BP13" s="120"/>
      <c r="BQ13" s="120"/>
      <c r="BR13" s="120"/>
    </row>
    <row r="14" spans="1:70" ht="27" customHeight="1" x14ac:dyDescent="0.4">
      <c r="A14" s="115">
        <v>6</v>
      </c>
      <c r="B14" s="115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99"/>
      <c r="P14" s="100"/>
      <c r="Q14" s="100"/>
      <c r="R14" s="5" t="s">
        <v>10</v>
      </c>
      <c r="S14" s="99"/>
      <c r="T14" s="100"/>
      <c r="U14" s="100"/>
      <c r="V14" s="5" t="s">
        <v>10</v>
      </c>
      <c r="W14" s="101">
        <f t="shared" si="0"/>
        <v>0</v>
      </c>
      <c r="X14" s="102"/>
      <c r="Y14" s="102"/>
      <c r="Z14" s="102"/>
      <c r="AA14" s="99"/>
      <c r="AB14" s="100"/>
      <c r="AC14" s="100"/>
      <c r="AD14" s="5" t="s">
        <v>10</v>
      </c>
      <c r="AE14" s="99"/>
      <c r="AF14" s="100"/>
      <c r="AG14" s="100"/>
      <c r="AH14" s="5" t="s">
        <v>10</v>
      </c>
      <c r="AI14" s="101">
        <f t="shared" si="1"/>
        <v>0</v>
      </c>
      <c r="AJ14" s="102"/>
      <c r="AK14" s="102"/>
      <c r="AL14" s="102"/>
      <c r="AM14" s="99"/>
      <c r="AN14" s="100"/>
      <c r="AO14" s="100"/>
      <c r="AP14" s="5" t="s">
        <v>10</v>
      </c>
      <c r="AQ14" s="99"/>
      <c r="AR14" s="100"/>
      <c r="AS14" s="100"/>
      <c r="AT14" s="5" t="s">
        <v>10</v>
      </c>
      <c r="AU14" s="99"/>
      <c r="AV14" s="100"/>
      <c r="AW14" s="100"/>
      <c r="AX14" s="5" t="s">
        <v>10</v>
      </c>
      <c r="AY14" s="101">
        <f t="shared" si="2"/>
        <v>0</v>
      </c>
      <c r="AZ14" s="102"/>
      <c r="BA14" s="102"/>
      <c r="BB14" s="102"/>
      <c r="BC14" s="99"/>
      <c r="BD14" s="100"/>
      <c r="BE14" s="100"/>
      <c r="BF14" s="5" t="s">
        <v>10</v>
      </c>
      <c r="BG14" s="99"/>
      <c r="BH14" s="100"/>
      <c r="BI14" s="100"/>
      <c r="BJ14" s="5" t="s">
        <v>10</v>
      </c>
      <c r="BK14" s="101">
        <f t="shared" si="3"/>
        <v>0</v>
      </c>
      <c r="BL14" s="102"/>
      <c r="BM14" s="102"/>
      <c r="BN14" s="102"/>
      <c r="BO14" s="119"/>
      <c r="BP14" s="120"/>
      <c r="BQ14" s="120"/>
      <c r="BR14" s="120"/>
    </row>
    <row r="15" spans="1:70" ht="27" customHeight="1" x14ac:dyDescent="0.4">
      <c r="A15" s="115">
        <v>7</v>
      </c>
      <c r="B15" s="115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99"/>
      <c r="P15" s="100"/>
      <c r="Q15" s="100"/>
      <c r="R15" s="5" t="s">
        <v>10</v>
      </c>
      <c r="S15" s="99"/>
      <c r="T15" s="100"/>
      <c r="U15" s="100"/>
      <c r="V15" s="5" t="s">
        <v>10</v>
      </c>
      <c r="W15" s="101">
        <f t="shared" si="0"/>
        <v>0</v>
      </c>
      <c r="X15" s="102"/>
      <c r="Y15" s="102"/>
      <c r="Z15" s="102"/>
      <c r="AA15" s="99"/>
      <c r="AB15" s="100"/>
      <c r="AC15" s="100"/>
      <c r="AD15" s="5" t="s">
        <v>10</v>
      </c>
      <c r="AE15" s="99"/>
      <c r="AF15" s="100"/>
      <c r="AG15" s="100"/>
      <c r="AH15" s="5" t="s">
        <v>10</v>
      </c>
      <c r="AI15" s="101">
        <f t="shared" si="1"/>
        <v>0</v>
      </c>
      <c r="AJ15" s="102"/>
      <c r="AK15" s="102"/>
      <c r="AL15" s="102"/>
      <c r="AM15" s="99"/>
      <c r="AN15" s="100"/>
      <c r="AO15" s="100"/>
      <c r="AP15" s="5" t="s">
        <v>10</v>
      </c>
      <c r="AQ15" s="99"/>
      <c r="AR15" s="100"/>
      <c r="AS15" s="100"/>
      <c r="AT15" s="5" t="s">
        <v>10</v>
      </c>
      <c r="AU15" s="99"/>
      <c r="AV15" s="100"/>
      <c r="AW15" s="100"/>
      <c r="AX15" s="5" t="s">
        <v>10</v>
      </c>
      <c r="AY15" s="101">
        <f t="shared" si="2"/>
        <v>0</v>
      </c>
      <c r="AZ15" s="102"/>
      <c r="BA15" s="102"/>
      <c r="BB15" s="102"/>
      <c r="BC15" s="99"/>
      <c r="BD15" s="100"/>
      <c r="BE15" s="100"/>
      <c r="BF15" s="5" t="s">
        <v>10</v>
      </c>
      <c r="BG15" s="99"/>
      <c r="BH15" s="100"/>
      <c r="BI15" s="100"/>
      <c r="BJ15" s="5" t="s">
        <v>10</v>
      </c>
      <c r="BK15" s="101">
        <f t="shared" si="3"/>
        <v>0</v>
      </c>
      <c r="BL15" s="102"/>
      <c r="BM15" s="102"/>
      <c r="BN15" s="102"/>
      <c r="BO15" s="119"/>
      <c r="BP15" s="120"/>
      <c r="BQ15" s="120"/>
      <c r="BR15" s="120"/>
    </row>
    <row r="16" spans="1:70" ht="27" customHeight="1" x14ac:dyDescent="0.4">
      <c r="A16" s="115">
        <v>8</v>
      </c>
      <c r="B16" s="115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99"/>
      <c r="P16" s="100"/>
      <c r="Q16" s="100"/>
      <c r="R16" s="5" t="s">
        <v>10</v>
      </c>
      <c r="S16" s="99"/>
      <c r="T16" s="100"/>
      <c r="U16" s="100"/>
      <c r="V16" s="5" t="s">
        <v>10</v>
      </c>
      <c r="W16" s="101">
        <f t="shared" si="0"/>
        <v>0</v>
      </c>
      <c r="X16" s="102"/>
      <c r="Y16" s="102"/>
      <c r="Z16" s="102"/>
      <c r="AA16" s="99"/>
      <c r="AB16" s="100"/>
      <c r="AC16" s="100"/>
      <c r="AD16" s="5" t="s">
        <v>10</v>
      </c>
      <c r="AE16" s="99"/>
      <c r="AF16" s="100"/>
      <c r="AG16" s="100"/>
      <c r="AH16" s="5" t="s">
        <v>10</v>
      </c>
      <c r="AI16" s="101">
        <f t="shared" si="1"/>
        <v>0</v>
      </c>
      <c r="AJ16" s="102"/>
      <c r="AK16" s="102"/>
      <c r="AL16" s="102"/>
      <c r="AM16" s="99"/>
      <c r="AN16" s="100"/>
      <c r="AO16" s="100"/>
      <c r="AP16" s="5" t="s">
        <v>10</v>
      </c>
      <c r="AQ16" s="99"/>
      <c r="AR16" s="100"/>
      <c r="AS16" s="100"/>
      <c r="AT16" s="5" t="s">
        <v>10</v>
      </c>
      <c r="AU16" s="99"/>
      <c r="AV16" s="100"/>
      <c r="AW16" s="100"/>
      <c r="AX16" s="5" t="s">
        <v>10</v>
      </c>
      <c r="AY16" s="101">
        <f t="shared" si="2"/>
        <v>0</v>
      </c>
      <c r="AZ16" s="102"/>
      <c r="BA16" s="102"/>
      <c r="BB16" s="102"/>
      <c r="BC16" s="99"/>
      <c r="BD16" s="100"/>
      <c r="BE16" s="100"/>
      <c r="BF16" s="5" t="s">
        <v>10</v>
      </c>
      <c r="BG16" s="99"/>
      <c r="BH16" s="100"/>
      <c r="BI16" s="100"/>
      <c r="BJ16" s="5" t="s">
        <v>10</v>
      </c>
      <c r="BK16" s="101">
        <f t="shared" si="3"/>
        <v>0</v>
      </c>
      <c r="BL16" s="102"/>
      <c r="BM16" s="102"/>
      <c r="BN16" s="102"/>
      <c r="BO16" s="119"/>
      <c r="BP16" s="120"/>
      <c r="BQ16" s="120"/>
      <c r="BR16" s="120"/>
    </row>
    <row r="17" spans="1:70" ht="27" customHeight="1" x14ac:dyDescent="0.4">
      <c r="A17" s="115">
        <v>9</v>
      </c>
      <c r="B17" s="115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99"/>
      <c r="P17" s="100"/>
      <c r="Q17" s="100"/>
      <c r="R17" s="5" t="s">
        <v>10</v>
      </c>
      <c r="S17" s="99"/>
      <c r="T17" s="100"/>
      <c r="U17" s="100"/>
      <c r="V17" s="5" t="s">
        <v>10</v>
      </c>
      <c r="W17" s="101">
        <f t="shared" si="0"/>
        <v>0</v>
      </c>
      <c r="X17" s="102"/>
      <c r="Y17" s="102"/>
      <c r="Z17" s="102"/>
      <c r="AA17" s="99"/>
      <c r="AB17" s="100"/>
      <c r="AC17" s="100"/>
      <c r="AD17" s="5" t="s">
        <v>10</v>
      </c>
      <c r="AE17" s="99"/>
      <c r="AF17" s="100"/>
      <c r="AG17" s="100"/>
      <c r="AH17" s="5" t="s">
        <v>10</v>
      </c>
      <c r="AI17" s="101">
        <f t="shared" si="1"/>
        <v>0</v>
      </c>
      <c r="AJ17" s="102"/>
      <c r="AK17" s="102"/>
      <c r="AL17" s="102"/>
      <c r="AM17" s="99"/>
      <c r="AN17" s="100"/>
      <c r="AO17" s="100"/>
      <c r="AP17" s="5" t="s">
        <v>10</v>
      </c>
      <c r="AQ17" s="99"/>
      <c r="AR17" s="100"/>
      <c r="AS17" s="100"/>
      <c r="AT17" s="5" t="s">
        <v>10</v>
      </c>
      <c r="AU17" s="99"/>
      <c r="AV17" s="100"/>
      <c r="AW17" s="100"/>
      <c r="AX17" s="5" t="s">
        <v>10</v>
      </c>
      <c r="AY17" s="101">
        <f t="shared" si="2"/>
        <v>0</v>
      </c>
      <c r="AZ17" s="102"/>
      <c r="BA17" s="102"/>
      <c r="BB17" s="102"/>
      <c r="BC17" s="99"/>
      <c r="BD17" s="100"/>
      <c r="BE17" s="100"/>
      <c r="BF17" s="5" t="s">
        <v>10</v>
      </c>
      <c r="BG17" s="99"/>
      <c r="BH17" s="100"/>
      <c r="BI17" s="100"/>
      <c r="BJ17" s="5" t="s">
        <v>10</v>
      </c>
      <c r="BK17" s="101">
        <f t="shared" si="3"/>
        <v>0</v>
      </c>
      <c r="BL17" s="102"/>
      <c r="BM17" s="102"/>
      <c r="BN17" s="102"/>
      <c r="BO17" s="119"/>
      <c r="BP17" s="120"/>
      <c r="BQ17" s="120"/>
      <c r="BR17" s="120"/>
    </row>
    <row r="18" spans="1:70" ht="27" customHeight="1" x14ac:dyDescent="0.4">
      <c r="A18" s="115">
        <v>10</v>
      </c>
      <c r="B18" s="115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99"/>
      <c r="P18" s="100"/>
      <c r="Q18" s="100"/>
      <c r="R18" s="5" t="s">
        <v>10</v>
      </c>
      <c r="S18" s="99"/>
      <c r="T18" s="100"/>
      <c r="U18" s="100"/>
      <c r="V18" s="5" t="s">
        <v>10</v>
      </c>
      <c r="W18" s="101">
        <f t="shared" si="0"/>
        <v>0</v>
      </c>
      <c r="X18" s="102"/>
      <c r="Y18" s="102"/>
      <c r="Z18" s="102"/>
      <c r="AA18" s="99"/>
      <c r="AB18" s="100"/>
      <c r="AC18" s="100"/>
      <c r="AD18" s="5" t="s">
        <v>10</v>
      </c>
      <c r="AE18" s="99"/>
      <c r="AF18" s="100"/>
      <c r="AG18" s="100"/>
      <c r="AH18" s="5" t="s">
        <v>10</v>
      </c>
      <c r="AI18" s="101">
        <f t="shared" si="1"/>
        <v>0</v>
      </c>
      <c r="AJ18" s="102"/>
      <c r="AK18" s="102"/>
      <c r="AL18" s="102"/>
      <c r="AM18" s="99"/>
      <c r="AN18" s="100"/>
      <c r="AO18" s="100"/>
      <c r="AP18" s="5" t="s">
        <v>10</v>
      </c>
      <c r="AQ18" s="99"/>
      <c r="AR18" s="100"/>
      <c r="AS18" s="100"/>
      <c r="AT18" s="5" t="s">
        <v>10</v>
      </c>
      <c r="AU18" s="99"/>
      <c r="AV18" s="100"/>
      <c r="AW18" s="100"/>
      <c r="AX18" s="5" t="s">
        <v>10</v>
      </c>
      <c r="AY18" s="101">
        <f t="shared" si="2"/>
        <v>0</v>
      </c>
      <c r="AZ18" s="102"/>
      <c r="BA18" s="102"/>
      <c r="BB18" s="102"/>
      <c r="BC18" s="99"/>
      <c r="BD18" s="100"/>
      <c r="BE18" s="100"/>
      <c r="BF18" s="5" t="s">
        <v>10</v>
      </c>
      <c r="BG18" s="99"/>
      <c r="BH18" s="100"/>
      <c r="BI18" s="100"/>
      <c r="BJ18" s="5" t="s">
        <v>10</v>
      </c>
      <c r="BK18" s="101">
        <f t="shared" si="3"/>
        <v>0</v>
      </c>
      <c r="BL18" s="102"/>
      <c r="BM18" s="102"/>
      <c r="BN18" s="102"/>
      <c r="BO18" s="119"/>
      <c r="BP18" s="120"/>
      <c r="BQ18" s="120"/>
      <c r="BR18" s="120"/>
    </row>
    <row r="19" spans="1:70" ht="27" customHeight="1" x14ac:dyDescent="0.4">
      <c r="A19" s="103" t="s">
        <v>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5"/>
      <c r="BK19" s="123">
        <f>SUM(BK9:BO18)</f>
        <v>0</v>
      </c>
      <c r="BL19" s="124"/>
      <c r="BM19" s="124"/>
      <c r="BN19" s="124"/>
      <c r="BO19" s="125"/>
      <c r="BP19" s="126"/>
      <c r="BQ19" s="127"/>
      <c r="BR19" s="128"/>
    </row>
    <row r="20" spans="1:70" ht="15" customHeight="1" x14ac:dyDescent="0.4">
      <c r="A20" s="15" t="s">
        <v>151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6"/>
    </row>
    <row r="21" spans="1:70" ht="15" customHeight="1" x14ac:dyDescent="0.4">
      <c r="A21" s="16" t="s">
        <v>27</v>
      </c>
    </row>
    <row r="22" spans="1:70" ht="15" customHeight="1" x14ac:dyDescent="0.4">
      <c r="A22" s="16" t="s">
        <v>152</v>
      </c>
      <c r="B22" s="1"/>
    </row>
    <row r="23" spans="1:70" ht="15" customHeight="1" x14ac:dyDescent="0.4">
      <c r="A23" s="16" t="s">
        <v>153</v>
      </c>
      <c r="B23" s="1"/>
    </row>
    <row r="24" spans="1:70" ht="15" customHeight="1" x14ac:dyDescent="0.4">
      <c r="A24" s="16" t="s">
        <v>26</v>
      </c>
      <c r="B24" s="1"/>
    </row>
    <row r="25" spans="1:70" ht="15" customHeight="1" x14ac:dyDescent="0.4">
      <c r="A25" s="16" t="s">
        <v>154</v>
      </c>
      <c r="B25" s="1"/>
    </row>
    <row r="26" spans="1:70" ht="15" customHeight="1" x14ac:dyDescent="0.4">
      <c r="A26" s="16" t="s">
        <v>155</v>
      </c>
      <c r="B26" s="7"/>
    </row>
    <row r="27" spans="1:70" ht="15" customHeight="1" x14ac:dyDescent="0.4">
      <c r="A27" s="16" t="s">
        <v>157</v>
      </c>
      <c r="B27" s="1"/>
    </row>
    <row r="28" spans="1:70" ht="15" customHeight="1" x14ac:dyDescent="0.4">
      <c r="A28" s="16" t="s">
        <v>156</v>
      </c>
      <c r="B28" s="8"/>
    </row>
    <row r="29" spans="1:70" x14ac:dyDescent="0.4">
      <c r="B29" s="1"/>
    </row>
    <row r="30" spans="1:70" x14ac:dyDescent="0.4">
      <c r="B30" s="1"/>
    </row>
  </sheetData>
  <mergeCells count="214">
    <mergeCell ref="BK19:BO19"/>
    <mergeCell ref="BP19:BR19"/>
    <mergeCell ref="A18:B18"/>
    <mergeCell ref="C18:H18"/>
    <mergeCell ref="I18:N18"/>
    <mergeCell ref="O18:Q18"/>
    <mergeCell ref="A1:BR1"/>
    <mergeCell ref="BG3:BR3"/>
    <mergeCell ref="BC3:BE3"/>
    <mergeCell ref="A5:B7"/>
    <mergeCell ref="C5:H7"/>
    <mergeCell ref="I5:N7"/>
    <mergeCell ref="O7:R7"/>
    <mergeCell ref="BK18:BO18"/>
    <mergeCell ref="BP18:BR18"/>
    <mergeCell ref="O5:BO5"/>
    <mergeCell ref="BP5:BR7"/>
    <mergeCell ref="BK17:BO17"/>
    <mergeCell ref="BP17:BR17"/>
    <mergeCell ref="A17:B17"/>
    <mergeCell ref="C17:H17"/>
    <mergeCell ref="I17:N17"/>
    <mergeCell ref="O17:Q17"/>
    <mergeCell ref="BC17:BE17"/>
    <mergeCell ref="W17:Z17"/>
    <mergeCell ref="BG17:BI17"/>
    <mergeCell ref="BK15:BO15"/>
    <mergeCell ref="BP15:BR15"/>
    <mergeCell ref="A16:B16"/>
    <mergeCell ref="C16:H16"/>
    <mergeCell ref="I16:N16"/>
    <mergeCell ref="O16:Q16"/>
    <mergeCell ref="BK16:BO16"/>
    <mergeCell ref="BP16:BR16"/>
    <mergeCell ref="A15:B15"/>
    <mergeCell ref="C15:H15"/>
    <mergeCell ref="I15:N15"/>
    <mergeCell ref="O15:Q15"/>
    <mergeCell ref="BC16:BE16"/>
    <mergeCell ref="W15:Z15"/>
    <mergeCell ref="W16:Z16"/>
    <mergeCell ref="BG15:BI15"/>
    <mergeCell ref="BG16:BI16"/>
    <mergeCell ref="AA15:AC15"/>
    <mergeCell ref="AE15:AG15"/>
    <mergeCell ref="AI15:AL15"/>
    <mergeCell ref="AA16:AC16"/>
    <mergeCell ref="AE16:AG16"/>
    <mergeCell ref="BP13:BR13"/>
    <mergeCell ref="A14:B14"/>
    <mergeCell ref="C14:H14"/>
    <mergeCell ref="I14:N14"/>
    <mergeCell ref="O14:Q14"/>
    <mergeCell ref="BK14:BO14"/>
    <mergeCell ref="BP14:BR14"/>
    <mergeCell ref="A13:B13"/>
    <mergeCell ref="C13:H13"/>
    <mergeCell ref="I13:N13"/>
    <mergeCell ref="O13:Q13"/>
    <mergeCell ref="BG13:BI13"/>
    <mergeCell ref="BG14:BI14"/>
    <mergeCell ref="W14:Z14"/>
    <mergeCell ref="AY13:BB13"/>
    <mergeCell ref="W13:Z13"/>
    <mergeCell ref="BK13:BO13"/>
    <mergeCell ref="AA13:AC13"/>
    <mergeCell ref="AE13:AG13"/>
    <mergeCell ref="AI13:AL13"/>
    <mergeCell ref="AA14:AC14"/>
    <mergeCell ref="AE14:AG14"/>
    <mergeCell ref="AI14:AL14"/>
    <mergeCell ref="AM13:AO13"/>
    <mergeCell ref="BP11:BR11"/>
    <mergeCell ref="A12:B12"/>
    <mergeCell ref="C12:H12"/>
    <mergeCell ref="I12:N12"/>
    <mergeCell ref="O12:Q12"/>
    <mergeCell ref="BK12:BO12"/>
    <mergeCell ref="BP12:BR12"/>
    <mergeCell ref="A11:B11"/>
    <mergeCell ref="C11:H11"/>
    <mergeCell ref="I11:N11"/>
    <mergeCell ref="O11:Q11"/>
    <mergeCell ref="BG11:BI11"/>
    <mergeCell ref="BG12:BI12"/>
    <mergeCell ref="BK11:BO11"/>
    <mergeCell ref="AA11:AC11"/>
    <mergeCell ref="AE11:AG11"/>
    <mergeCell ref="W11:Z11"/>
    <mergeCell ref="W12:Z12"/>
    <mergeCell ref="AI12:AL12"/>
    <mergeCell ref="AQ12:AS12"/>
    <mergeCell ref="AY12:BB12"/>
    <mergeCell ref="BP8:BR8"/>
    <mergeCell ref="BK9:BO9"/>
    <mergeCell ref="BP9:BR9"/>
    <mergeCell ref="A10:B10"/>
    <mergeCell ref="C10:H10"/>
    <mergeCell ref="I10:N10"/>
    <mergeCell ref="O10:Q10"/>
    <mergeCell ref="BK10:BO10"/>
    <mergeCell ref="BP10:BR10"/>
    <mergeCell ref="A9:B9"/>
    <mergeCell ref="C9:H9"/>
    <mergeCell ref="I9:N9"/>
    <mergeCell ref="O9:Q9"/>
    <mergeCell ref="BG9:BI9"/>
    <mergeCell ref="BG10:BI10"/>
    <mergeCell ref="AA10:AC10"/>
    <mergeCell ref="AE10:AG10"/>
    <mergeCell ref="AI10:AL10"/>
    <mergeCell ref="BK8:BO8"/>
    <mergeCell ref="W10:Z10"/>
    <mergeCell ref="BC6:BF7"/>
    <mergeCell ref="BK6:BO7"/>
    <mergeCell ref="S7:V7"/>
    <mergeCell ref="S8:U8"/>
    <mergeCell ref="S9:U9"/>
    <mergeCell ref="S10:U10"/>
    <mergeCell ref="S11:U11"/>
    <mergeCell ref="S12:U12"/>
    <mergeCell ref="W7:Z7"/>
    <mergeCell ref="BC8:BE8"/>
    <mergeCell ref="BC9:BE9"/>
    <mergeCell ref="BC10:BE10"/>
    <mergeCell ref="BC11:BE11"/>
    <mergeCell ref="BC12:BE12"/>
    <mergeCell ref="O6:Z6"/>
    <mergeCell ref="BG6:BJ7"/>
    <mergeCell ref="BG8:BI8"/>
    <mergeCell ref="AA6:AL6"/>
    <mergeCell ref="AA7:AD7"/>
    <mergeCell ref="AE7:AH7"/>
    <mergeCell ref="AI7:AL7"/>
    <mergeCell ref="AI11:AL11"/>
    <mergeCell ref="AA12:AC12"/>
    <mergeCell ref="AE12:AG12"/>
    <mergeCell ref="BG18:BI18"/>
    <mergeCell ref="W18:Z18"/>
    <mergeCell ref="O8:Q8"/>
    <mergeCell ref="S18:U18"/>
    <mergeCell ref="BC13:BE13"/>
    <mergeCell ref="BC14:BE14"/>
    <mergeCell ref="BC15:BE15"/>
    <mergeCell ref="A8:B8"/>
    <mergeCell ref="W9:Z9"/>
    <mergeCell ref="BC18:BE18"/>
    <mergeCell ref="C8:H8"/>
    <mergeCell ref="I8:N8"/>
    <mergeCell ref="W8:Z8"/>
    <mergeCell ref="S13:U13"/>
    <mergeCell ref="S14:U14"/>
    <mergeCell ref="S15:U15"/>
    <mergeCell ref="S16:U16"/>
    <mergeCell ref="S17:U17"/>
    <mergeCell ref="AA8:AC8"/>
    <mergeCell ref="AE8:AG8"/>
    <mergeCell ref="AI8:AL8"/>
    <mergeCell ref="AA9:AC9"/>
    <mergeCell ref="AE9:AG9"/>
    <mergeCell ref="AI9:AL9"/>
    <mergeCell ref="AA18:AC18"/>
    <mergeCell ref="AE18:AG18"/>
    <mergeCell ref="AI18:AL18"/>
    <mergeCell ref="AM6:BB6"/>
    <mergeCell ref="AM7:AP7"/>
    <mergeCell ref="AQ7:AT7"/>
    <mergeCell ref="AY7:BB7"/>
    <mergeCell ref="AM8:AO8"/>
    <mergeCell ref="AQ8:AS8"/>
    <mergeCell ref="AY8:BB8"/>
    <mergeCell ref="AM9:AO9"/>
    <mergeCell ref="AQ9:AS9"/>
    <mergeCell ref="AY9:BB9"/>
    <mergeCell ref="AM10:AO10"/>
    <mergeCell ref="AQ10:AS10"/>
    <mergeCell ref="AY10:BB10"/>
    <mergeCell ref="AM11:AO11"/>
    <mergeCell ref="AQ11:AS11"/>
    <mergeCell ref="AY11:BB11"/>
    <mergeCell ref="AM12:AO12"/>
    <mergeCell ref="AQ15:AS15"/>
    <mergeCell ref="AY15:BB15"/>
    <mergeCell ref="AM16:AO16"/>
    <mergeCell ref="AQ16:AS16"/>
    <mergeCell ref="AY16:BB16"/>
    <mergeCell ref="AI16:AL16"/>
    <mergeCell ref="AA17:AC17"/>
    <mergeCell ref="AE17:AG17"/>
    <mergeCell ref="AI17:AL17"/>
    <mergeCell ref="AM17:AO17"/>
    <mergeCell ref="AQ17:AS17"/>
    <mergeCell ref="AY17:BB17"/>
    <mergeCell ref="A19:BJ19"/>
    <mergeCell ref="AM18:AO18"/>
    <mergeCell ref="AQ18:AS18"/>
    <mergeCell ref="AY18:BB18"/>
    <mergeCell ref="AU7:AX7"/>
    <mergeCell ref="AU8:AW8"/>
    <mergeCell ref="AU9:AW9"/>
    <mergeCell ref="AU10:AW10"/>
    <mergeCell ref="AU11:AW11"/>
    <mergeCell ref="AU12:AW12"/>
    <mergeCell ref="AU13:AW13"/>
    <mergeCell ref="AU14:AW14"/>
    <mergeCell ref="AU15:AW15"/>
    <mergeCell ref="AU16:AW16"/>
    <mergeCell ref="AU17:AW17"/>
    <mergeCell ref="AU18:AW18"/>
    <mergeCell ref="AQ13:AS13"/>
    <mergeCell ref="AM14:AO14"/>
    <mergeCell ref="AQ14:AS14"/>
    <mergeCell ref="AY14:BB14"/>
    <mergeCell ref="AM15:AO15"/>
  </mergeCells>
  <phoneticPr fontId="1"/>
  <dataValidations count="1">
    <dataValidation type="whole" operator="greaterThanOrEqual" allowBlank="1" showInputMessage="1" showErrorMessage="1" sqref="BG9:BI18 BC9:BE18 AU9:AW18 AQ9:AS18 AM9:AO18 AE9:AG18 AA9:AC18 S9:U18 O9:Q18 AI9:AI18 W9:W18" xr:uid="{00000000-0002-0000-0000-000000000000}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>
    <oddHeader>&amp;R（別紙）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118A91A-5B26-40A3-8E83-A6C150F995C9}">
          <x14:formula1>
            <xm:f>定義!$A$2:$A$27</xm:f>
          </x14:formula1>
          <xm:sqref>I9:N18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E14AA-747D-44BC-8781-6F724C51CAB9}">
  <sheetPr>
    <pageSetUpPr fitToPage="1"/>
  </sheetPr>
  <dimension ref="A1:G33"/>
  <sheetViews>
    <sheetView view="pageBreakPreview" zoomScale="75" zoomScaleNormal="100" zoomScaleSheetLayoutView="75" workbookViewId="0">
      <pane xSplit="3" ySplit="6" topLeftCell="D7" activePane="bottomRight" state="frozen"/>
      <selection activeCell="I8" sqref="I8:N8"/>
      <selection pane="topRight" activeCell="I8" sqref="I8:N8"/>
      <selection pane="bottomLeft" activeCell="I8" sqref="I8:N8"/>
      <selection pane="bottomRight" activeCell="E8" sqref="E8"/>
    </sheetView>
  </sheetViews>
  <sheetFormatPr defaultRowHeight="12" x14ac:dyDescent="0.4"/>
  <cols>
    <col min="1" max="1" width="4.375" style="17" customWidth="1"/>
    <col min="2" max="2" width="9.5" style="17" customWidth="1"/>
    <col min="3" max="3" width="14.875" style="17" customWidth="1"/>
    <col min="4" max="4" width="15.625" style="17" customWidth="1"/>
    <col min="5" max="5" width="16.25" style="17" customWidth="1"/>
    <col min="6" max="6" width="15.625" style="17" customWidth="1"/>
    <col min="7" max="7" width="16.625" style="17" customWidth="1"/>
    <col min="8" max="16384" width="9" style="17"/>
  </cols>
  <sheetData>
    <row r="1" spans="1:7" ht="31.5" customHeight="1" thickBot="1" x14ac:dyDescent="0.45">
      <c r="A1" s="147" t="s">
        <v>28</v>
      </c>
      <c r="B1" s="147"/>
      <c r="C1" s="147"/>
      <c r="D1" s="147"/>
      <c r="E1" s="147"/>
      <c r="F1" s="147"/>
      <c r="G1" s="147"/>
    </row>
    <row r="2" spans="1:7" ht="46.5" customHeight="1" thickBot="1" x14ac:dyDescent="0.45">
      <c r="A2" s="148" t="s">
        <v>29</v>
      </c>
      <c r="B2" s="149"/>
      <c r="C2" s="150"/>
      <c r="D2" s="151"/>
      <c r="E2" s="18" t="s">
        <v>30</v>
      </c>
      <c r="F2" s="150"/>
      <c r="G2" s="152"/>
    </row>
    <row r="3" spans="1:7" ht="54.75" customHeight="1" x14ac:dyDescent="0.15">
      <c r="A3" s="19" t="s">
        <v>31</v>
      </c>
      <c r="B3" s="20"/>
      <c r="C3" s="20"/>
      <c r="D3" s="20"/>
      <c r="E3" s="20"/>
      <c r="F3" s="20"/>
      <c r="G3" s="21"/>
    </row>
    <row r="4" spans="1:7" ht="17.25" customHeight="1" thickBot="1" x14ac:dyDescent="0.2">
      <c r="A4" s="22"/>
      <c r="B4" s="20"/>
      <c r="C4" s="20"/>
      <c r="D4" s="20"/>
      <c r="E4" s="20"/>
      <c r="F4" s="20"/>
      <c r="G4" s="21" t="s">
        <v>32</v>
      </c>
    </row>
    <row r="5" spans="1:7" s="26" customFormat="1" ht="29.25" customHeight="1" x14ac:dyDescent="0.4">
      <c r="A5" s="153" t="s">
        <v>33</v>
      </c>
      <c r="B5" s="155" t="s">
        <v>34</v>
      </c>
      <c r="C5" s="155" t="s">
        <v>35</v>
      </c>
      <c r="D5" s="23" t="s">
        <v>36</v>
      </c>
      <c r="E5" s="23" t="s">
        <v>37</v>
      </c>
      <c r="F5" s="24" t="s">
        <v>38</v>
      </c>
      <c r="G5" s="25" t="s">
        <v>39</v>
      </c>
    </row>
    <row r="6" spans="1:7" s="26" customFormat="1" ht="29.25" customHeight="1" x14ac:dyDescent="0.4">
      <c r="A6" s="154"/>
      <c r="B6" s="156"/>
      <c r="C6" s="156"/>
      <c r="D6" s="27" t="s">
        <v>40</v>
      </c>
      <c r="E6" s="28" t="s">
        <v>41</v>
      </c>
      <c r="F6" s="28" t="s">
        <v>42</v>
      </c>
      <c r="G6" s="29" t="s">
        <v>43</v>
      </c>
    </row>
    <row r="7" spans="1:7" ht="44.25" customHeight="1" x14ac:dyDescent="0.4">
      <c r="A7" s="30">
        <v>1</v>
      </c>
      <c r="B7" s="31"/>
      <c r="C7" s="31"/>
      <c r="D7" s="32"/>
      <c r="E7" s="33" t="str">
        <f>IF(D7="","",ROUNDDOWN(D7*0.8,0))</f>
        <v/>
      </c>
      <c r="F7" s="33">
        <v>16000</v>
      </c>
      <c r="G7" s="34" t="str">
        <f>IF(D7="","",MIN(E7,F7))</f>
        <v/>
      </c>
    </row>
    <row r="8" spans="1:7" ht="44.25" customHeight="1" x14ac:dyDescent="0.4">
      <c r="A8" s="30">
        <v>2</v>
      </c>
      <c r="B8" s="31"/>
      <c r="C8" s="31"/>
      <c r="D8" s="35"/>
      <c r="E8" s="35" t="str">
        <f t="shared" ref="E8:E26" si="0">IF(D8="","",ROUNDDOWN(D8*0.8,0))</f>
        <v/>
      </c>
      <c r="F8" s="33">
        <v>16000</v>
      </c>
      <c r="G8" s="34" t="str">
        <f t="shared" ref="G8:G26" si="1">IF(D8="","",MIN(E8,F8))</f>
        <v/>
      </c>
    </row>
    <row r="9" spans="1:7" ht="44.25" customHeight="1" x14ac:dyDescent="0.4">
      <c r="A9" s="36">
        <v>3</v>
      </c>
      <c r="B9" s="37"/>
      <c r="C9" s="37"/>
      <c r="D9" s="38"/>
      <c r="E9" s="38" t="str">
        <f t="shared" si="0"/>
        <v/>
      </c>
      <c r="F9" s="39">
        <v>16000</v>
      </c>
      <c r="G9" s="40" t="str">
        <f t="shared" si="1"/>
        <v/>
      </c>
    </row>
    <row r="10" spans="1:7" ht="44.25" customHeight="1" x14ac:dyDescent="0.4">
      <c r="A10" s="41">
        <v>4</v>
      </c>
      <c r="B10" s="42"/>
      <c r="C10" s="42"/>
      <c r="D10" s="43"/>
      <c r="E10" s="43" t="str">
        <f t="shared" si="0"/>
        <v/>
      </c>
      <c r="F10" s="44">
        <v>16000</v>
      </c>
      <c r="G10" s="45" t="str">
        <f t="shared" si="1"/>
        <v/>
      </c>
    </row>
    <row r="11" spans="1:7" ht="44.25" customHeight="1" x14ac:dyDescent="0.4">
      <c r="A11" s="36">
        <v>5</v>
      </c>
      <c r="B11" s="37"/>
      <c r="C11" s="37"/>
      <c r="D11" s="38"/>
      <c r="E11" s="38" t="str">
        <f t="shared" si="0"/>
        <v/>
      </c>
      <c r="F11" s="39">
        <v>16000</v>
      </c>
      <c r="G11" s="40" t="str">
        <f t="shared" si="1"/>
        <v/>
      </c>
    </row>
    <row r="12" spans="1:7" ht="44.25" customHeight="1" x14ac:dyDescent="0.4">
      <c r="A12" s="30">
        <v>6</v>
      </c>
      <c r="B12" s="31"/>
      <c r="C12" s="31"/>
      <c r="D12" s="35"/>
      <c r="E12" s="35" t="str">
        <f t="shared" si="0"/>
        <v/>
      </c>
      <c r="F12" s="33">
        <v>16000</v>
      </c>
      <c r="G12" s="34" t="str">
        <f t="shared" si="1"/>
        <v/>
      </c>
    </row>
    <row r="13" spans="1:7" ht="44.25" customHeight="1" x14ac:dyDescent="0.4">
      <c r="A13" s="41">
        <v>7</v>
      </c>
      <c r="B13" s="42"/>
      <c r="C13" s="42"/>
      <c r="D13" s="43"/>
      <c r="E13" s="43" t="str">
        <f t="shared" si="0"/>
        <v/>
      </c>
      <c r="F13" s="44">
        <v>16000</v>
      </c>
      <c r="G13" s="45" t="str">
        <f t="shared" si="1"/>
        <v/>
      </c>
    </row>
    <row r="14" spans="1:7" ht="44.25" customHeight="1" x14ac:dyDescent="0.4">
      <c r="A14" s="46">
        <v>8</v>
      </c>
      <c r="B14" s="47"/>
      <c r="C14" s="47"/>
      <c r="D14" s="48"/>
      <c r="E14" s="48" t="str">
        <f t="shared" si="0"/>
        <v/>
      </c>
      <c r="F14" s="49">
        <v>16000</v>
      </c>
      <c r="G14" s="50" t="str">
        <f t="shared" si="1"/>
        <v/>
      </c>
    </row>
    <row r="15" spans="1:7" ht="44.25" customHeight="1" x14ac:dyDescent="0.4">
      <c r="A15" s="30">
        <v>9</v>
      </c>
      <c r="B15" s="31"/>
      <c r="C15" s="31"/>
      <c r="D15" s="35"/>
      <c r="E15" s="35" t="str">
        <f t="shared" si="0"/>
        <v/>
      </c>
      <c r="F15" s="33">
        <v>16000</v>
      </c>
      <c r="G15" s="34" t="str">
        <f t="shared" si="1"/>
        <v/>
      </c>
    </row>
    <row r="16" spans="1:7" ht="44.25" customHeight="1" x14ac:dyDescent="0.4">
      <c r="A16" s="36">
        <v>10</v>
      </c>
      <c r="B16" s="37"/>
      <c r="C16" s="37"/>
      <c r="D16" s="38"/>
      <c r="E16" s="38" t="str">
        <f t="shared" si="0"/>
        <v/>
      </c>
      <c r="F16" s="39">
        <v>16000</v>
      </c>
      <c r="G16" s="40" t="str">
        <f t="shared" si="1"/>
        <v/>
      </c>
    </row>
    <row r="17" spans="1:7" ht="44.25" customHeight="1" x14ac:dyDescent="0.4">
      <c r="A17" s="30">
        <v>11</v>
      </c>
      <c r="B17" s="31"/>
      <c r="C17" s="31"/>
      <c r="D17" s="35"/>
      <c r="E17" s="35" t="str">
        <f t="shared" si="0"/>
        <v/>
      </c>
      <c r="F17" s="33">
        <v>16000</v>
      </c>
      <c r="G17" s="34" t="str">
        <f t="shared" si="1"/>
        <v/>
      </c>
    </row>
    <row r="18" spans="1:7" ht="44.25" customHeight="1" x14ac:dyDescent="0.4">
      <c r="A18" s="41">
        <v>12</v>
      </c>
      <c r="B18" s="42"/>
      <c r="C18" s="42"/>
      <c r="D18" s="43"/>
      <c r="E18" s="43" t="str">
        <f t="shared" si="0"/>
        <v/>
      </c>
      <c r="F18" s="44">
        <v>16000</v>
      </c>
      <c r="G18" s="45" t="str">
        <f t="shared" si="1"/>
        <v/>
      </c>
    </row>
    <row r="19" spans="1:7" ht="44.25" customHeight="1" x14ac:dyDescent="0.4">
      <c r="A19" s="46">
        <v>13</v>
      </c>
      <c r="B19" s="47"/>
      <c r="C19" s="47"/>
      <c r="D19" s="48"/>
      <c r="E19" s="48" t="str">
        <f t="shared" si="0"/>
        <v/>
      </c>
      <c r="F19" s="49">
        <v>16000</v>
      </c>
      <c r="G19" s="50" t="str">
        <f t="shared" si="1"/>
        <v/>
      </c>
    </row>
    <row r="20" spans="1:7" ht="44.25" customHeight="1" x14ac:dyDescent="0.4">
      <c r="A20" s="30">
        <v>14</v>
      </c>
      <c r="B20" s="31"/>
      <c r="C20" s="31"/>
      <c r="D20" s="35"/>
      <c r="E20" s="35" t="str">
        <f t="shared" si="0"/>
        <v/>
      </c>
      <c r="F20" s="33">
        <v>16000</v>
      </c>
      <c r="G20" s="34" t="str">
        <f t="shared" si="1"/>
        <v/>
      </c>
    </row>
    <row r="21" spans="1:7" ht="44.25" customHeight="1" x14ac:dyDescent="0.4">
      <c r="A21" s="30">
        <v>15</v>
      </c>
      <c r="B21" s="31"/>
      <c r="C21" s="31"/>
      <c r="D21" s="35"/>
      <c r="E21" s="35" t="str">
        <f t="shared" si="0"/>
        <v/>
      </c>
      <c r="F21" s="33">
        <v>16000</v>
      </c>
      <c r="G21" s="34" t="str">
        <f t="shared" si="1"/>
        <v/>
      </c>
    </row>
    <row r="22" spans="1:7" ht="44.25" customHeight="1" x14ac:dyDescent="0.4">
      <c r="A22" s="30">
        <v>16</v>
      </c>
      <c r="B22" s="31"/>
      <c r="C22" s="31"/>
      <c r="D22" s="35"/>
      <c r="E22" s="35" t="str">
        <f t="shared" si="0"/>
        <v/>
      </c>
      <c r="F22" s="33">
        <v>16000</v>
      </c>
      <c r="G22" s="34" t="str">
        <f t="shared" si="1"/>
        <v/>
      </c>
    </row>
    <row r="23" spans="1:7" ht="44.25" customHeight="1" x14ac:dyDescent="0.4">
      <c r="A23" s="41">
        <v>17</v>
      </c>
      <c r="B23" s="42"/>
      <c r="C23" s="42"/>
      <c r="D23" s="43"/>
      <c r="E23" s="43" t="str">
        <f t="shared" si="0"/>
        <v/>
      </c>
      <c r="F23" s="44">
        <v>16000</v>
      </c>
      <c r="G23" s="45" t="str">
        <f t="shared" si="1"/>
        <v/>
      </c>
    </row>
    <row r="24" spans="1:7" ht="44.25" customHeight="1" x14ac:dyDescent="0.4">
      <c r="A24" s="46">
        <v>18</v>
      </c>
      <c r="B24" s="47"/>
      <c r="C24" s="47"/>
      <c r="D24" s="48"/>
      <c r="E24" s="48" t="str">
        <f t="shared" si="0"/>
        <v/>
      </c>
      <c r="F24" s="49">
        <v>16000</v>
      </c>
      <c r="G24" s="50" t="str">
        <f t="shared" si="1"/>
        <v/>
      </c>
    </row>
    <row r="25" spans="1:7" ht="44.25" customHeight="1" x14ac:dyDescent="0.4">
      <c r="A25" s="30">
        <v>19</v>
      </c>
      <c r="B25" s="31"/>
      <c r="C25" s="31"/>
      <c r="D25" s="35"/>
      <c r="E25" s="35" t="str">
        <f t="shared" si="0"/>
        <v/>
      </c>
      <c r="F25" s="33">
        <v>16000</v>
      </c>
      <c r="G25" s="34" t="str">
        <f t="shared" si="1"/>
        <v/>
      </c>
    </row>
    <row r="26" spans="1:7" ht="44.25" customHeight="1" thickBot="1" x14ac:dyDescent="0.45">
      <c r="A26" s="30">
        <v>20</v>
      </c>
      <c r="B26" s="31"/>
      <c r="C26" s="31"/>
      <c r="D26" s="35"/>
      <c r="E26" s="35" t="str">
        <f t="shared" si="0"/>
        <v/>
      </c>
      <c r="F26" s="33">
        <v>16000</v>
      </c>
      <c r="G26" s="34" t="str">
        <f t="shared" si="1"/>
        <v/>
      </c>
    </row>
    <row r="27" spans="1:7" ht="44.25" customHeight="1" thickBot="1" x14ac:dyDescent="0.45">
      <c r="A27" s="157" t="s">
        <v>0</v>
      </c>
      <c r="B27" s="158"/>
      <c r="C27" s="159"/>
      <c r="D27" s="51">
        <f>SUM(D7:D26)</f>
        <v>0</v>
      </c>
      <c r="E27" s="52"/>
      <c r="F27" s="53"/>
      <c r="G27" s="54">
        <f>SUM(G7:G26)</f>
        <v>0</v>
      </c>
    </row>
    <row r="28" spans="1:7" ht="24.75" hidden="1" customHeight="1" x14ac:dyDescent="0.4">
      <c r="A28" s="160">
        <v>16</v>
      </c>
      <c r="B28" s="162"/>
      <c r="C28" s="162"/>
      <c r="D28" s="47"/>
      <c r="E28" s="47"/>
      <c r="F28" s="47"/>
      <c r="G28" s="55"/>
    </row>
    <row r="29" spans="1:7" ht="24.75" hidden="1" customHeight="1" x14ac:dyDescent="0.4">
      <c r="A29" s="161"/>
      <c r="B29" s="163"/>
      <c r="C29" s="163"/>
      <c r="D29" s="56"/>
      <c r="E29" s="56"/>
      <c r="F29" s="56"/>
      <c r="G29" s="57"/>
    </row>
    <row r="30" spans="1:7" ht="24.75" hidden="1" customHeight="1" x14ac:dyDescent="0.4">
      <c r="A30" s="164">
        <v>17</v>
      </c>
      <c r="B30" s="165"/>
      <c r="C30" s="165"/>
      <c r="D30" s="31"/>
      <c r="E30" s="31"/>
      <c r="F30" s="31"/>
      <c r="G30" s="58"/>
    </row>
    <row r="31" spans="1:7" ht="24.75" hidden="1" customHeight="1" x14ac:dyDescent="0.4">
      <c r="A31" s="161"/>
      <c r="B31" s="163"/>
      <c r="C31" s="163"/>
      <c r="D31" s="56"/>
      <c r="E31" s="56"/>
      <c r="F31" s="56"/>
      <c r="G31" s="57"/>
    </row>
    <row r="32" spans="1:7" ht="26.25" customHeight="1" x14ac:dyDescent="0.15">
      <c r="A32" s="59" t="s">
        <v>44</v>
      </c>
    </row>
    <row r="33" spans="1:1" ht="15.75" customHeight="1" x14ac:dyDescent="0.4">
      <c r="A33" s="17" t="s">
        <v>45</v>
      </c>
    </row>
  </sheetData>
  <mergeCells count="14">
    <mergeCell ref="A27:C27"/>
    <mergeCell ref="A28:A29"/>
    <mergeCell ref="B28:B29"/>
    <mergeCell ref="C28:C29"/>
    <mergeCell ref="A30:A31"/>
    <mergeCell ref="B30:B31"/>
    <mergeCell ref="C30:C31"/>
    <mergeCell ref="A1:G1"/>
    <mergeCell ref="A2:B2"/>
    <mergeCell ref="C2:D2"/>
    <mergeCell ref="F2:G2"/>
    <mergeCell ref="A5:A6"/>
    <mergeCell ref="B5:B6"/>
    <mergeCell ref="C5:C6"/>
  </mergeCells>
  <phoneticPr fontId="1"/>
  <printOptions horizontalCentered="1"/>
  <pageMargins left="0.59055118110236227" right="0.39370078740157483" top="0.98425196850393704" bottom="0.78740157480314965" header="0.31496062992125984" footer="0.31496062992125984"/>
  <pageSetup paperSize="9" scale="53" orientation="portrait" r:id="rId1"/>
  <headerFooter>
    <oddHeader>&amp;R（別紙）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64A239E-999B-4CA0-8E25-1C09D47E2FA5}">
          <x14:formula1>
            <xm:f>定義!$A$2:$A$27</xm:f>
          </x14:formula1>
          <xm:sqref>F2:G2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FD9A5-DC58-4A16-AB43-8FE46DB7F9A9}">
  <sheetPr>
    <pageSetUpPr fitToPage="1"/>
  </sheetPr>
  <dimension ref="A1:H49"/>
  <sheetViews>
    <sheetView view="pageBreakPreview" zoomScale="75" zoomScaleNormal="100" zoomScaleSheetLayoutView="75" workbookViewId="0">
      <pane xSplit="3" ySplit="5" topLeftCell="D6" activePane="bottomRight" state="frozen"/>
      <selection activeCell="I8" sqref="I8:N8"/>
      <selection pane="topRight" activeCell="I8" sqref="I8:N8"/>
      <selection pane="bottomLeft" activeCell="I8" sqref="I8:N8"/>
      <selection pane="bottomRight" sqref="A1:H1"/>
    </sheetView>
  </sheetViews>
  <sheetFormatPr defaultRowHeight="12" x14ac:dyDescent="0.4"/>
  <cols>
    <col min="1" max="1" width="4.375" style="17" customWidth="1"/>
    <col min="2" max="2" width="9.5" style="17" customWidth="1"/>
    <col min="3" max="3" width="14.875" style="17" customWidth="1"/>
    <col min="4" max="4" width="6.25" style="17" customWidth="1"/>
    <col min="5" max="6" width="15.625" style="17" customWidth="1"/>
    <col min="7" max="7" width="16.25" style="17" customWidth="1"/>
    <col min="8" max="8" width="16.625" style="17" customWidth="1"/>
    <col min="9" max="16384" width="9" style="17"/>
  </cols>
  <sheetData>
    <row r="1" spans="1:8" ht="42" customHeight="1" thickBot="1" x14ac:dyDescent="0.45">
      <c r="A1" s="147" t="s">
        <v>90</v>
      </c>
      <c r="B1" s="147"/>
      <c r="C1" s="147"/>
      <c r="D1" s="147"/>
      <c r="E1" s="147"/>
      <c r="F1" s="147"/>
      <c r="G1" s="147"/>
      <c r="H1" s="147"/>
    </row>
    <row r="2" spans="1:8" ht="48" customHeight="1" thickBot="1" x14ac:dyDescent="0.45">
      <c r="A2" s="148" t="s">
        <v>29</v>
      </c>
      <c r="B2" s="149"/>
      <c r="C2" s="166"/>
      <c r="D2" s="166"/>
      <c r="E2" s="166"/>
      <c r="F2" s="18" t="s">
        <v>30</v>
      </c>
      <c r="G2" s="166"/>
      <c r="H2" s="167"/>
    </row>
    <row r="3" spans="1:8" ht="21.75" customHeight="1" thickBot="1" x14ac:dyDescent="0.2">
      <c r="A3" s="20"/>
      <c r="B3" s="20"/>
      <c r="C3" s="20"/>
      <c r="D3" s="20"/>
      <c r="E3" s="20"/>
      <c r="F3" s="20"/>
      <c r="G3" s="60"/>
      <c r="H3" s="21" t="s">
        <v>46</v>
      </c>
    </row>
    <row r="4" spans="1:8" s="26" customFormat="1" ht="29.25" customHeight="1" x14ac:dyDescent="0.4">
      <c r="A4" s="153" t="s">
        <v>33</v>
      </c>
      <c r="B4" s="155" t="s">
        <v>34</v>
      </c>
      <c r="C4" s="155" t="s">
        <v>35</v>
      </c>
      <c r="D4" s="168" t="s">
        <v>47</v>
      </c>
      <c r="E4" s="23" t="s">
        <v>48</v>
      </c>
      <c r="F4" s="23" t="s">
        <v>49</v>
      </c>
      <c r="G4" s="24" t="s">
        <v>50</v>
      </c>
      <c r="H4" s="25" t="s">
        <v>39</v>
      </c>
    </row>
    <row r="5" spans="1:8" s="26" customFormat="1" ht="29.25" customHeight="1" x14ac:dyDescent="0.4">
      <c r="A5" s="154"/>
      <c r="B5" s="156"/>
      <c r="C5" s="156"/>
      <c r="D5" s="169"/>
      <c r="E5" s="27" t="s">
        <v>40</v>
      </c>
      <c r="F5" s="28" t="s">
        <v>51</v>
      </c>
      <c r="G5" s="28" t="s">
        <v>52</v>
      </c>
      <c r="H5" s="29" t="s">
        <v>43</v>
      </c>
    </row>
    <row r="6" spans="1:8" ht="24" customHeight="1" x14ac:dyDescent="0.4">
      <c r="A6" s="164">
        <v>1</v>
      </c>
      <c r="B6" s="165"/>
      <c r="C6" s="165"/>
      <c r="D6" s="61" t="s">
        <v>53</v>
      </c>
      <c r="E6" s="61"/>
      <c r="F6" s="215">
        <v>0</v>
      </c>
      <c r="G6" s="215">
        <f>E6*4000</f>
        <v>0</v>
      </c>
      <c r="H6" s="216">
        <f>MIN(F6,G6)</f>
        <v>0</v>
      </c>
    </row>
    <row r="7" spans="1:8" ht="24" customHeight="1" x14ac:dyDescent="0.4">
      <c r="A7" s="161"/>
      <c r="B7" s="163"/>
      <c r="C7" s="163"/>
      <c r="D7" s="56" t="s">
        <v>54</v>
      </c>
      <c r="E7" s="56"/>
      <c r="F7" s="217">
        <v>0</v>
      </c>
      <c r="G7" s="217">
        <f t="shared" ref="G7:G45" si="0">E7*4000</f>
        <v>0</v>
      </c>
      <c r="H7" s="218">
        <f t="shared" ref="H7:H45" si="1">MIN(F7,G7)</f>
        <v>0</v>
      </c>
    </row>
    <row r="8" spans="1:8" ht="24" customHeight="1" x14ac:dyDescent="0.4">
      <c r="A8" s="164">
        <v>2</v>
      </c>
      <c r="B8" s="165"/>
      <c r="C8" s="165"/>
      <c r="D8" s="61" t="s">
        <v>53</v>
      </c>
      <c r="E8" s="61"/>
      <c r="F8" s="215">
        <v>0</v>
      </c>
      <c r="G8" s="215">
        <f t="shared" si="0"/>
        <v>0</v>
      </c>
      <c r="H8" s="216">
        <f t="shared" si="1"/>
        <v>0</v>
      </c>
    </row>
    <row r="9" spans="1:8" ht="24" customHeight="1" x14ac:dyDescent="0.4">
      <c r="A9" s="161"/>
      <c r="B9" s="163"/>
      <c r="C9" s="163"/>
      <c r="D9" s="56" t="s">
        <v>54</v>
      </c>
      <c r="E9" s="56"/>
      <c r="F9" s="217">
        <v>0</v>
      </c>
      <c r="G9" s="217">
        <f t="shared" si="0"/>
        <v>0</v>
      </c>
      <c r="H9" s="218">
        <f t="shared" si="1"/>
        <v>0</v>
      </c>
    </row>
    <row r="10" spans="1:8" ht="24" customHeight="1" x14ac:dyDescent="0.4">
      <c r="A10" s="164">
        <v>3</v>
      </c>
      <c r="B10" s="165"/>
      <c r="C10" s="165"/>
      <c r="D10" s="61" t="s">
        <v>53</v>
      </c>
      <c r="E10" s="61"/>
      <c r="F10" s="215">
        <v>0</v>
      </c>
      <c r="G10" s="215">
        <f t="shared" si="0"/>
        <v>0</v>
      </c>
      <c r="H10" s="216">
        <f t="shared" si="1"/>
        <v>0</v>
      </c>
    </row>
    <row r="11" spans="1:8" ht="24" customHeight="1" x14ac:dyDescent="0.4">
      <c r="A11" s="161"/>
      <c r="B11" s="163"/>
      <c r="C11" s="163"/>
      <c r="D11" s="56" t="s">
        <v>54</v>
      </c>
      <c r="E11" s="56"/>
      <c r="F11" s="217">
        <v>0</v>
      </c>
      <c r="G11" s="217">
        <f t="shared" si="0"/>
        <v>0</v>
      </c>
      <c r="H11" s="218">
        <f t="shared" si="1"/>
        <v>0</v>
      </c>
    </row>
    <row r="12" spans="1:8" ht="24" customHeight="1" x14ac:dyDescent="0.4">
      <c r="A12" s="160">
        <v>4</v>
      </c>
      <c r="B12" s="162"/>
      <c r="C12" s="162"/>
      <c r="D12" s="61" t="s">
        <v>53</v>
      </c>
      <c r="E12" s="62"/>
      <c r="F12" s="219">
        <v>0</v>
      </c>
      <c r="G12" s="219">
        <f t="shared" si="0"/>
        <v>0</v>
      </c>
      <c r="H12" s="220">
        <f t="shared" si="1"/>
        <v>0</v>
      </c>
    </row>
    <row r="13" spans="1:8" ht="24" customHeight="1" x14ac:dyDescent="0.4">
      <c r="A13" s="170"/>
      <c r="B13" s="171"/>
      <c r="C13" s="171"/>
      <c r="D13" s="56" t="s">
        <v>54</v>
      </c>
      <c r="E13" s="63"/>
      <c r="F13" s="221">
        <v>0</v>
      </c>
      <c r="G13" s="221">
        <f t="shared" si="0"/>
        <v>0</v>
      </c>
      <c r="H13" s="222">
        <f t="shared" si="1"/>
        <v>0</v>
      </c>
    </row>
    <row r="14" spans="1:8" ht="24" customHeight="1" x14ac:dyDescent="0.4">
      <c r="A14" s="164">
        <v>5</v>
      </c>
      <c r="B14" s="165"/>
      <c r="C14" s="165"/>
      <c r="D14" s="61" t="s">
        <v>53</v>
      </c>
      <c r="E14" s="61"/>
      <c r="F14" s="215">
        <v>0</v>
      </c>
      <c r="G14" s="215">
        <f t="shared" si="0"/>
        <v>0</v>
      </c>
      <c r="H14" s="216">
        <f t="shared" si="1"/>
        <v>0</v>
      </c>
    </row>
    <row r="15" spans="1:8" ht="24" customHeight="1" x14ac:dyDescent="0.4">
      <c r="A15" s="161"/>
      <c r="B15" s="163"/>
      <c r="C15" s="163"/>
      <c r="D15" s="56" t="s">
        <v>54</v>
      </c>
      <c r="E15" s="56"/>
      <c r="F15" s="217">
        <v>0</v>
      </c>
      <c r="G15" s="217">
        <f t="shared" si="0"/>
        <v>0</v>
      </c>
      <c r="H15" s="218">
        <f t="shared" si="1"/>
        <v>0</v>
      </c>
    </row>
    <row r="16" spans="1:8" ht="24" customHeight="1" x14ac:dyDescent="0.4">
      <c r="A16" s="160">
        <v>6</v>
      </c>
      <c r="B16" s="162"/>
      <c r="C16" s="162"/>
      <c r="D16" s="61" t="s">
        <v>53</v>
      </c>
      <c r="E16" s="62"/>
      <c r="F16" s="219">
        <v>0</v>
      </c>
      <c r="G16" s="219">
        <f t="shared" si="0"/>
        <v>0</v>
      </c>
      <c r="H16" s="220">
        <f t="shared" si="1"/>
        <v>0</v>
      </c>
    </row>
    <row r="17" spans="1:8" ht="24" customHeight="1" x14ac:dyDescent="0.4">
      <c r="A17" s="170"/>
      <c r="B17" s="171"/>
      <c r="C17" s="171"/>
      <c r="D17" s="56" t="s">
        <v>54</v>
      </c>
      <c r="E17" s="63"/>
      <c r="F17" s="221">
        <v>0</v>
      </c>
      <c r="G17" s="221">
        <f t="shared" si="0"/>
        <v>0</v>
      </c>
      <c r="H17" s="222">
        <f t="shared" si="1"/>
        <v>0</v>
      </c>
    </row>
    <row r="18" spans="1:8" ht="24" customHeight="1" x14ac:dyDescent="0.4">
      <c r="A18" s="164">
        <v>7</v>
      </c>
      <c r="B18" s="165"/>
      <c r="C18" s="165"/>
      <c r="D18" s="61" t="s">
        <v>53</v>
      </c>
      <c r="E18" s="61"/>
      <c r="F18" s="215">
        <v>0</v>
      </c>
      <c r="G18" s="215">
        <f t="shared" si="0"/>
        <v>0</v>
      </c>
      <c r="H18" s="216">
        <f t="shared" si="1"/>
        <v>0</v>
      </c>
    </row>
    <row r="19" spans="1:8" ht="24" customHeight="1" x14ac:dyDescent="0.4">
      <c r="A19" s="161"/>
      <c r="B19" s="163"/>
      <c r="C19" s="163"/>
      <c r="D19" s="56" t="s">
        <v>54</v>
      </c>
      <c r="E19" s="56"/>
      <c r="F19" s="217">
        <v>0</v>
      </c>
      <c r="G19" s="217">
        <f t="shared" si="0"/>
        <v>0</v>
      </c>
      <c r="H19" s="218">
        <f t="shared" si="1"/>
        <v>0</v>
      </c>
    </row>
    <row r="20" spans="1:8" ht="24" customHeight="1" x14ac:dyDescent="0.4">
      <c r="A20" s="160">
        <v>8</v>
      </c>
      <c r="B20" s="162"/>
      <c r="C20" s="162"/>
      <c r="D20" s="61" t="s">
        <v>53</v>
      </c>
      <c r="E20" s="62"/>
      <c r="F20" s="219">
        <v>0</v>
      </c>
      <c r="G20" s="219">
        <f t="shared" si="0"/>
        <v>0</v>
      </c>
      <c r="H20" s="220">
        <f t="shared" si="1"/>
        <v>0</v>
      </c>
    </row>
    <row r="21" spans="1:8" ht="24" customHeight="1" x14ac:dyDescent="0.4">
      <c r="A21" s="170"/>
      <c r="B21" s="171"/>
      <c r="C21" s="171"/>
      <c r="D21" s="56" t="s">
        <v>54</v>
      </c>
      <c r="E21" s="63"/>
      <c r="F21" s="221">
        <v>0</v>
      </c>
      <c r="G21" s="221">
        <f t="shared" si="0"/>
        <v>0</v>
      </c>
      <c r="H21" s="222">
        <f t="shared" si="1"/>
        <v>0</v>
      </c>
    </row>
    <row r="22" spans="1:8" ht="24" customHeight="1" x14ac:dyDescent="0.4">
      <c r="A22" s="164">
        <v>9</v>
      </c>
      <c r="B22" s="165"/>
      <c r="C22" s="165"/>
      <c r="D22" s="61" t="s">
        <v>53</v>
      </c>
      <c r="E22" s="61"/>
      <c r="F22" s="215">
        <v>0</v>
      </c>
      <c r="G22" s="215">
        <f t="shared" si="0"/>
        <v>0</v>
      </c>
      <c r="H22" s="216">
        <f t="shared" si="1"/>
        <v>0</v>
      </c>
    </row>
    <row r="23" spans="1:8" ht="24" customHeight="1" x14ac:dyDescent="0.4">
      <c r="A23" s="161"/>
      <c r="B23" s="163"/>
      <c r="C23" s="163"/>
      <c r="D23" s="56" t="s">
        <v>54</v>
      </c>
      <c r="E23" s="56"/>
      <c r="F23" s="217">
        <v>0</v>
      </c>
      <c r="G23" s="217">
        <f t="shared" si="0"/>
        <v>0</v>
      </c>
      <c r="H23" s="218">
        <f t="shared" si="1"/>
        <v>0</v>
      </c>
    </row>
    <row r="24" spans="1:8" ht="24" customHeight="1" x14ac:dyDescent="0.4">
      <c r="A24" s="164">
        <v>10</v>
      </c>
      <c r="B24" s="165"/>
      <c r="C24" s="165"/>
      <c r="D24" s="61" t="s">
        <v>53</v>
      </c>
      <c r="E24" s="61"/>
      <c r="F24" s="215">
        <v>0</v>
      </c>
      <c r="G24" s="215">
        <f t="shared" si="0"/>
        <v>0</v>
      </c>
      <c r="H24" s="216">
        <f t="shared" si="1"/>
        <v>0</v>
      </c>
    </row>
    <row r="25" spans="1:8" ht="24" customHeight="1" thickBot="1" x14ac:dyDescent="0.45">
      <c r="A25" s="161"/>
      <c r="B25" s="163"/>
      <c r="C25" s="163"/>
      <c r="D25" s="56" t="s">
        <v>54</v>
      </c>
      <c r="E25" s="56"/>
      <c r="F25" s="217">
        <v>0</v>
      </c>
      <c r="G25" s="217">
        <f t="shared" si="0"/>
        <v>0</v>
      </c>
      <c r="H25" s="218">
        <f t="shared" si="1"/>
        <v>0</v>
      </c>
    </row>
    <row r="26" spans="1:8" ht="24" hidden="1" customHeight="1" x14ac:dyDescent="0.4">
      <c r="A26" s="172">
        <v>11</v>
      </c>
      <c r="B26" s="173"/>
      <c r="C26" s="173"/>
      <c r="D26" s="61" t="s">
        <v>53</v>
      </c>
      <c r="E26" s="62"/>
      <c r="F26" s="219">
        <v>0</v>
      </c>
      <c r="G26" s="219">
        <f t="shared" si="0"/>
        <v>0</v>
      </c>
      <c r="H26" s="220">
        <f t="shared" si="1"/>
        <v>0</v>
      </c>
    </row>
    <row r="27" spans="1:8" ht="24" hidden="1" customHeight="1" x14ac:dyDescent="0.4">
      <c r="A27" s="154"/>
      <c r="B27" s="156"/>
      <c r="C27" s="156"/>
      <c r="D27" s="56" t="s">
        <v>54</v>
      </c>
      <c r="E27" s="63"/>
      <c r="F27" s="221">
        <v>0</v>
      </c>
      <c r="G27" s="221">
        <f t="shared" si="0"/>
        <v>0</v>
      </c>
      <c r="H27" s="222">
        <f t="shared" si="1"/>
        <v>0</v>
      </c>
    </row>
    <row r="28" spans="1:8" ht="24" hidden="1" customHeight="1" x14ac:dyDescent="0.4">
      <c r="A28" s="172">
        <v>12</v>
      </c>
      <c r="B28" s="173"/>
      <c r="C28" s="173"/>
      <c r="D28" s="61" t="s">
        <v>53</v>
      </c>
      <c r="E28" s="61"/>
      <c r="F28" s="215">
        <v>0</v>
      </c>
      <c r="G28" s="215">
        <f t="shared" si="0"/>
        <v>0</v>
      </c>
      <c r="H28" s="216">
        <f t="shared" si="1"/>
        <v>0</v>
      </c>
    </row>
    <row r="29" spans="1:8" ht="24" hidden="1" customHeight="1" x14ac:dyDescent="0.4">
      <c r="A29" s="154"/>
      <c r="B29" s="156"/>
      <c r="C29" s="156"/>
      <c r="D29" s="56" t="s">
        <v>54</v>
      </c>
      <c r="E29" s="56"/>
      <c r="F29" s="217">
        <v>0</v>
      </c>
      <c r="G29" s="217">
        <f t="shared" si="0"/>
        <v>0</v>
      </c>
      <c r="H29" s="218">
        <f t="shared" si="1"/>
        <v>0</v>
      </c>
    </row>
    <row r="30" spans="1:8" ht="24" hidden="1" customHeight="1" x14ac:dyDescent="0.4">
      <c r="A30" s="172">
        <v>13</v>
      </c>
      <c r="B30" s="173"/>
      <c r="C30" s="173"/>
      <c r="D30" s="61" t="s">
        <v>53</v>
      </c>
      <c r="E30" s="62"/>
      <c r="F30" s="219">
        <v>0</v>
      </c>
      <c r="G30" s="219">
        <f t="shared" si="0"/>
        <v>0</v>
      </c>
      <c r="H30" s="220">
        <f t="shared" si="1"/>
        <v>0</v>
      </c>
    </row>
    <row r="31" spans="1:8" ht="24" hidden="1" customHeight="1" x14ac:dyDescent="0.4">
      <c r="A31" s="154"/>
      <c r="B31" s="156"/>
      <c r="C31" s="156"/>
      <c r="D31" s="56" t="s">
        <v>54</v>
      </c>
      <c r="E31" s="63"/>
      <c r="F31" s="221">
        <v>0</v>
      </c>
      <c r="G31" s="221">
        <f t="shared" si="0"/>
        <v>0</v>
      </c>
      <c r="H31" s="222">
        <f t="shared" si="1"/>
        <v>0</v>
      </c>
    </row>
    <row r="32" spans="1:8" ht="24" hidden="1" customHeight="1" x14ac:dyDescent="0.4">
      <c r="A32" s="172">
        <v>14</v>
      </c>
      <c r="B32" s="173"/>
      <c r="C32" s="173"/>
      <c r="D32" s="61" t="s">
        <v>53</v>
      </c>
      <c r="E32" s="61"/>
      <c r="F32" s="215">
        <v>0</v>
      </c>
      <c r="G32" s="215">
        <f t="shared" si="0"/>
        <v>0</v>
      </c>
      <c r="H32" s="216">
        <f t="shared" si="1"/>
        <v>0</v>
      </c>
    </row>
    <row r="33" spans="1:8" ht="24" hidden="1" customHeight="1" x14ac:dyDescent="0.4">
      <c r="A33" s="154"/>
      <c r="B33" s="156"/>
      <c r="C33" s="156"/>
      <c r="D33" s="56" t="s">
        <v>54</v>
      </c>
      <c r="E33" s="56"/>
      <c r="F33" s="217">
        <v>0</v>
      </c>
      <c r="G33" s="217">
        <f t="shared" si="0"/>
        <v>0</v>
      </c>
      <c r="H33" s="218">
        <f t="shared" si="1"/>
        <v>0</v>
      </c>
    </row>
    <row r="34" spans="1:8" ht="24" hidden="1" customHeight="1" x14ac:dyDescent="0.4">
      <c r="A34" s="172">
        <v>15</v>
      </c>
      <c r="B34" s="173"/>
      <c r="C34" s="173"/>
      <c r="D34" s="61" t="s">
        <v>53</v>
      </c>
      <c r="E34" s="61"/>
      <c r="F34" s="215">
        <v>0</v>
      </c>
      <c r="G34" s="215">
        <f t="shared" si="0"/>
        <v>0</v>
      </c>
      <c r="H34" s="216">
        <f t="shared" si="1"/>
        <v>0</v>
      </c>
    </row>
    <row r="35" spans="1:8" ht="24" hidden="1" customHeight="1" x14ac:dyDescent="0.4">
      <c r="A35" s="154"/>
      <c r="B35" s="156"/>
      <c r="C35" s="156"/>
      <c r="D35" s="63" t="s">
        <v>54</v>
      </c>
      <c r="E35" s="63"/>
      <c r="F35" s="221">
        <v>0</v>
      </c>
      <c r="G35" s="221">
        <f t="shared" si="0"/>
        <v>0</v>
      </c>
      <c r="H35" s="222">
        <f t="shared" si="1"/>
        <v>0</v>
      </c>
    </row>
    <row r="36" spans="1:8" ht="24" hidden="1" customHeight="1" x14ac:dyDescent="0.4">
      <c r="A36" s="172">
        <v>16</v>
      </c>
      <c r="B36" s="173"/>
      <c r="C36" s="173"/>
      <c r="D36" s="61" t="s">
        <v>53</v>
      </c>
      <c r="E36" s="61"/>
      <c r="F36" s="215">
        <v>0</v>
      </c>
      <c r="G36" s="215">
        <f t="shared" si="0"/>
        <v>0</v>
      </c>
      <c r="H36" s="216">
        <f t="shared" si="1"/>
        <v>0</v>
      </c>
    </row>
    <row r="37" spans="1:8" ht="24" hidden="1" customHeight="1" x14ac:dyDescent="0.4">
      <c r="A37" s="154"/>
      <c r="B37" s="156"/>
      <c r="C37" s="156"/>
      <c r="D37" s="63" t="s">
        <v>54</v>
      </c>
      <c r="E37" s="63"/>
      <c r="F37" s="221">
        <v>0</v>
      </c>
      <c r="G37" s="221">
        <f t="shared" si="0"/>
        <v>0</v>
      </c>
      <c r="H37" s="222">
        <f t="shared" si="1"/>
        <v>0</v>
      </c>
    </row>
    <row r="38" spans="1:8" ht="24" hidden="1" customHeight="1" x14ac:dyDescent="0.4">
      <c r="A38" s="172">
        <v>17</v>
      </c>
      <c r="B38" s="173"/>
      <c r="C38" s="173"/>
      <c r="D38" s="61" t="s">
        <v>53</v>
      </c>
      <c r="E38" s="61"/>
      <c r="F38" s="215">
        <v>0</v>
      </c>
      <c r="G38" s="215">
        <f t="shared" si="0"/>
        <v>0</v>
      </c>
      <c r="H38" s="216">
        <f t="shared" si="1"/>
        <v>0</v>
      </c>
    </row>
    <row r="39" spans="1:8" ht="24" hidden="1" customHeight="1" x14ac:dyDescent="0.4">
      <c r="A39" s="154"/>
      <c r="B39" s="156"/>
      <c r="C39" s="156"/>
      <c r="D39" s="63" t="s">
        <v>54</v>
      </c>
      <c r="E39" s="63"/>
      <c r="F39" s="221">
        <v>0</v>
      </c>
      <c r="G39" s="221">
        <f t="shared" si="0"/>
        <v>0</v>
      </c>
      <c r="H39" s="222">
        <f t="shared" si="1"/>
        <v>0</v>
      </c>
    </row>
    <row r="40" spans="1:8" ht="24" hidden="1" customHeight="1" x14ac:dyDescent="0.4">
      <c r="A40" s="172">
        <v>18</v>
      </c>
      <c r="B40" s="173"/>
      <c r="C40" s="173"/>
      <c r="D40" s="61" t="s">
        <v>53</v>
      </c>
      <c r="E40" s="61"/>
      <c r="F40" s="215">
        <v>0</v>
      </c>
      <c r="G40" s="215">
        <f t="shared" si="0"/>
        <v>0</v>
      </c>
      <c r="H40" s="216">
        <f t="shared" si="1"/>
        <v>0</v>
      </c>
    </row>
    <row r="41" spans="1:8" ht="24" hidden="1" customHeight="1" x14ac:dyDescent="0.4">
      <c r="A41" s="154"/>
      <c r="B41" s="156"/>
      <c r="C41" s="156"/>
      <c r="D41" s="63" t="s">
        <v>54</v>
      </c>
      <c r="E41" s="63"/>
      <c r="F41" s="221">
        <v>0</v>
      </c>
      <c r="G41" s="221">
        <f t="shared" si="0"/>
        <v>0</v>
      </c>
      <c r="H41" s="222">
        <f t="shared" si="1"/>
        <v>0</v>
      </c>
    </row>
    <row r="42" spans="1:8" ht="24" hidden="1" customHeight="1" x14ac:dyDescent="0.4">
      <c r="A42" s="172">
        <v>19</v>
      </c>
      <c r="B42" s="173"/>
      <c r="C42" s="173"/>
      <c r="D42" s="61" t="s">
        <v>53</v>
      </c>
      <c r="E42" s="61"/>
      <c r="F42" s="215">
        <v>0</v>
      </c>
      <c r="G42" s="215">
        <f t="shared" si="0"/>
        <v>0</v>
      </c>
      <c r="H42" s="216">
        <f t="shared" si="1"/>
        <v>0</v>
      </c>
    </row>
    <row r="43" spans="1:8" ht="24" hidden="1" customHeight="1" x14ac:dyDescent="0.4">
      <c r="A43" s="154"/>
      <c r="B43" s="156"/>
      <c r="C43" s="156"/>
      <c r="D43" s="63" t="s">
        <v>54</v>
      </c>
      <c r="E43" s="63"/>
      <c r="F43" s="221">
        <v>0</v>
      </c>
      <c r="G43" s="221">
        <f t="shared" si="0"/>
        <v>0</v>
      </c>
      <c r="H43" s="222">
        <f t="shared" si="1"/>
        <v>0</v>
      </c>
    </row>
    <row r="44" spans="1:8" ht="24" hidden="1" customHeight="1" x14ac:dyDescent="0.4">
      <c r="A44" s="172">
        <v>20</v>
      </c>
      <c r="B44" s="173"/>
      <c r="C44" s="173"/>
      <c r="D44" s="61" t="s">
        <v>53</v>
      </c>
      <c r="E44" s="61"/>
      <c r="F44" s="215">
        <v>0</v>
      </c>
      <c r="G44" s="215">
        <f t="shared" si="0"/>
        <v>0</v>
      </c>
      <c r="H44" s="216">
        <f t="shared" si="1"/>
        <v>0</v>
      </c>
    </row>
    <row r="45" spans="1:8" ht="24" hidden="1" customHeight="1" thickBot="1" x14ac:dyDescent="0.45">
      <c r="A45" s="182"/>
      <c r="B45" s="183"/>
      <c r="C45" s="183"/>
      <c r="D45" s="63" t="s">
        <v>54</v>
      </c>
      <c r="E45" s="63"/>
      <c r="F45" s="221">
        <v>0</v>
      </c>
      <c r="G45" s="221">
        <f t="shared" si="0"/>
        <v>0</v>
      </c>
      <c r="H45" s="222">
        <f t="shared" si="1"/>
        <v>0</v>
      </c>
    </row>
    <row r="46" spans="1:8" ht="24" customHeight="1" x14ac:dyDescent="0.4">
      <c r="A46" s="176" t="s">
        <v>0</v>
      </c>
      <c r="B46" s="177"/>
      <c r="C46" s="178"/>
      <c r="D46" s="64" t="s">
        <v>53</v>
      </c>
      <c r="E46" s="64">
        <f t="shared" ref="E46:H47" si="2">SUM(E6,E8,E10,E12,E14,E16,E18,E20,E22,E24,E26,E28,E30,E32,E34,E36,E38,E40,E42,E44)</f>
        <v>0</v>
      </c>
      <c r="F46" s="223">
        <f t="shared" si="2"/>
        <v>0</v>
      </c>
      <c r="G46" s="223">
        <f t="shared" si="2"/>
        <v>0</v>
      </c>
      <c r="H46" s="224">
        <f t="shared" si="2"/>
        <v>0</v>
      </c>
    </row>
    <row r="47" spans="1:8" ht="24" customHeight="1" thickBot="1" x14ac:dyDescent="0.45">
      <c r="A47" s="179"/>
      <c r="B47" s="180"/>
      <c r="C47" s="181"/>
      <c r="D47" s="65" t="s">
        <v>54</v>
      </c>
      <c r="E47" s="65">
        <f t="shared" si="2"/>
        <v>0</v>
      </c>
      <c r="F47" s="225">
        <f t="shared" si="2"/>
        <v>0</v>
      </c>
      <c r="G47" s="225">
        <f t="shared" si="2"/>
        <v>0</v>
      </c>
      <c r="H47" s="226">
        <f t="shared" si="2"/>
        <v>0</v>
      </c>
    </row>
    <row r="48" spans="1:8" ht="30" customHeight="1" x14ac:dyDescent="0.4">
      <c r="A48" s="174" t="s">
        <v>148</v>
      </c>
      <c r="B48" s="174"/>
      <c r="C48" s="174"/>
      <c r="D48" s="174"/>
      <c r="E48" s="174"/>
      <c r="F48" s="174"/>
      <c r="G48" s="174"/>
      <c r="H48" s="174"/>
    </row>
    <row r="49" spans="1:8" ht="30" customHeight="1" x14ac:dyDescent="0.4">
      <c r="A49" s="175"/>
      <c r="B49" s="175"/>
      <c r="C49" s="175"/>
      <c r="D49" s="175"/>
      <c r="E49" s="175"/>
      <c r="F49" s="175"/>
      <c r="G49" s="175"/>
      <c r="H49" s="175"/>
    </row>
  </sheetData>
  <mergeCells count="71">
    <mergeCell ref="A48:H48"/>
    <mergeCell ref="A49:H49"/>
    <mergeCell ref="A46:C47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1:H1"/>
    <mergeCell ref="A2:B2"/>
    <mergeCell ref="C2:E2"/>
    <mergeCell ref="G2:H2"/>
    <mergeCell ref="A4:A5"/>
    <mergeCell ref="B4:B5"/>
    <mergeCell ref="C4:C5"/>
    <mergeCell ref="D4:D5"/>
  </mergeCells>
  <phoneticPr fontId="1"/>
  <printOptions horizontalCentered="1"/>
  <pageMargins left="0.59055118110236227" right="0.39370078740157483" top="0.98425196850393704" bottom="0.78740157480314965" header="0.51181102362204722" footer="0.31496062992125984"/>
  <pageSetup paperSize="9" scale="86" fitToHeight="0" orientation="portrait" r:id="rId1"/>
  <headerFooter>
    <oddHeader>&amp;R（別紙）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0D4D92-A5FB-4295-BFF5-46A26D765197}">
          <x14:formula1>
            <xm:f>定義!$E$2:$E$22</xm:f>
          </x14:formula1>
          <xm:sqref>G2:H2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5E03E-9F46-4C07-854E-8755C1578116}">
  <sheetPr>
    <pageSetUpPr fitToPage="1"/>
  </sheetPr>
  <dimension ref="A1:H52"/>
  <sheetViews>
    <sheetView view="pageBreakPreview" zoomScale="75" zoomScaleNormal="100" zoomScaleSheetLayoutView="75" workbookViewId="0">
      <pane xSplit="3" ySplit="5" topLeftCell="D17" activePane="bottomRight" state="frozen"/>
      <selection activeCell="I8" sqref="I8:N8"/>
      <selection pane="topRight" activeCell="I8" sqref="I8:N8"/>
      <selection pane="bottomLeft" activeCell="I8" sqref="I8:N8"/>
      <selection pane="bottomRight" activeCell="D17" sqref="D17"/>
    </sheetView>
  </sheetViews>
  <sheetFormatPr defaultRowHeight="12" x14ac:dyDescent="0.4"/>
  <cols>
    <col min="1" max="1" width="4.375" style="17" customWidth="1"/>
    <col min="2" max="2" width="9.5" style="17" customWidth="1"/>
    <col min="3" max="3" width="14.875" style="17" customWidth="1"/>
    <col min="4" max="4" width="6.25" style="17" customWidth="1"/>
    <col min="5" max="6" width="15.625" style="17" customWidth="1"/>
    <col min="7" max="7" width="16.25" style="17" customWidth="1"/>
    <col min="8" max="8" width="16.625" style="17" customWidth="1"/>
    <col min="9" max="16384" width="9" style="17"/>
  </cols>
  <sheetData>
    <row r="1" spans="1:8" ht="42" customHeight="1" thickBot="1" x14ac:dyDescent="0.45">
      <c r="A1" s="147" t="s">
        <v>92</v>
      </c>
      <c r="B1" s="147"/>
      <c r="C1" s="147"/>
      <c r="D1" s="147"/>
      <c r="E1" s="147"/>
      <c r="F1" s="147"/>
      <c r="G1" s="147"/>
      <c r="H1" s="147"/>
    </row>
    <row r="2" spans="1:8" ht="48" customHeight="1" thickBot="1" x14ac:dyDescent="0.45">
      <c r="A2" s="148" t="s">
        <v>29</v>
      </c>
      <c r="B2" s="149"/>
      <c r="C2" s="166"/>
      <c r="D2" s="166"/>
      <c r="E2" s="166"/>
      <c r="F2" s="18" t="s">
        <v>30</v>
      </c>
      <c r="G2" s="166"/>
      <c r="H2" s="167"/>
    </row>
    <row r="3" spans="1:8" ht="21.75" customHeight="1" thickBot="1" x14ac:dyDescent="0.2">
      <c r="A3" s="20"/>
      <c r="B3" s="20"/>
      <c r="C3" s="20"/>
      <c r="D3" s="20"/>
      <c r="E3" s="20"/>
      <c r="F3" s="20"/>
      <c r="G3" s="60"/>
      <c r="H3" s="21" t="s">
        <v>46</v>
      </c>
    </row>
    <row r="4" spans="1:8" s="26" customFormat="1" ht="29.25" customHeight="1" x14ac:dyDescent="0.4">
      <c r="A4" s="153" t="s">
        <v>33</v>
      </c>
      <c r="B4" s="155" t="s">
        <v>34</v>
      </c>
      <c r="C4" s="155" t="s">
        <v>35</v>
      </c>
      <c r="D4" s="168" t="s">
        <v>47</v>
      </c>
      <c r="E4" s="23" t="s">
        <v>48</v>
      </c>
      <c r="F4" s="23" t="s">
        <v>49</v>
      </c>
      <c r="G4" s="24" t="s">
        <v>50</v>
      </c>
      <c r="H4" s="25" t="s">
        <v>39</v>
      </c>
    </row>
    <row r="5" spans="1:8" s="26" customFormat="1" ht="29.25" customHeight="1" x14ac:dyDescent="0.4">
      <c r="A5" s="154"/>
      <c r="B5" s="156"/>
      <c r="C5" s="156"/>
      <c r="D5" s="169"/>
      <c r="E5" s="27" t="s">
        <v>40</v>
      </c>
      <c r="F5" s="28" t="s">
        <v>51</v>
      </c>
      <c r="G5" s="27" t="s">
        <v>55</v>
      </c>
      <c r="H5" s="29" t="s">
        <v>43</v>
      </c>
    </row>
    <row r="6" spans="1:8" ht="24" customHeight="1" x14ac:dyDescent="0.4">
      <c r="A6" s="164">
        <v>1</v>
      </c>
      <c r="B6" s="165"/>
      <c r="C6" s="165"/>
      <c r="D6" s="61" t="s">
        <v>53</v>
      </c>
      <c r="E6" s="61"/>
      <c r="F6" s="203">
        <v>0</v>
      </c>
      <c r="G6" s="203">
        <f>E6*15000</f>
        <v>0</v>
      </c>
      <c r="H6" s="204">
        <f>MIN(F6,G6)</f>
        <v>0</v>
      </c>
    </row>
    <row r="7" spans="1:8" ht="24" customHeight="1" x14ac:dyDescent="0.4">
      <c r="A7" s="161"/>
      <c r="B7" s="163"/>
      <c r="C7" s="163"/>
      <c r="D7" s="56" t="s">
        <v>54</v>
      </c>
      <c r="E7" s="56"/>
      <c r="F7" s="205">
        <v>0</v>
      </c>
      <c r="G7" s="205">
        <f>E7*4000</f>
        <v>0</v>
      </c>
      <c r="H7" s="206">
        <f t="shared" ref="H7:H45" si="0">MIN(F7,G7)</f>
        <v>0</v>
      </c>
    </row>
    <row r="8" spans="1:8" ht="24" customHeight="1" x14ac:dyDescent="0.4">
      <c r="A8" s="164">
        <v>2</v>
      </c>
      <c r="B8" s="165"/>
      <c r="C8" s="165"/>
      <c r="D8" s="61" t="s">
        <v>53</v>
      </c>
      <c r="E8" s="61"/>
      <c r="F8" s="203">
        <v>0</v>
      </c>
      <c r="G8" s="203">
        <f>E8*15000</f>
        <v>0</v>
      </c>
      <c r="H8" s="204">
        <f t="shared" si="0"/>
        <v>0</v>
      </c>
    </row>
    <row r="9" spans="1:8" ht="24" customHeight="1" x14ac:dyDescent="0.4">
      <c r="A9" s="161"/>
      <c r="B9" s="163"/>
      <c r="C9" s="163"/>
      <c r="D9" s="56" t="s">
        <v>54</v>
      </c>
      <c r="E9" s="56"/>
      <c r="F9" s="205">
        <v>0</v>
      </c>
      <c r="G9" s="205">
        <f>E9*4000</f>
        <v>0</v>
      </c>
      <c r="H9" s="206">
        <f t="shared" si="0"/>
        <v>0</v>
      </c>
    </row>
    <row r="10" spans="1:8" ht="24" customHeight="1" x14ac:dyDescent="0.4">
      <c r="A10" s="164">
        <v>3</v>
      </c>
      <c r="B10" s="165"/>
      <c r="C10" s="165"/>
      <c r="D10" s="61" t="s">
        <v>53</v>
      </c>
      <c r="E10" s="61"/>
      <c r="F10" s="203">
        <v>0</v>
      </c>
      <c r="G10" s="203">
        <f t="shared" ref="G10:G45" si="1">E10*15000</f>
        <v>0</v>
      </c>
      <c r="H10" s="204">
        <f t="shared" si="0"/>
        <v>0</v>
      </c>
    </row>
    <row r="11" spans="1:8" ht="24" customHeight="1" x14ac:dyDescent="0.4">
      <c r="A11" s="161"/>
      <c r="B11" s="163"/>
      <c r="C11" s="163"/>
      <c r="D11" s="56" t="s">
        <v>54</v>
      </c>
      <c r="E11" s="56"/>
      <c r="F11" s="205">
        <v>0</v>
      </c>
      <c r="G11" s="205">
        <f t="shared" ref="G11:G45" si="2">E11*4000</f>
        <v>0</v>
      </c>
      <c r="H11" s="206">
        <f t="shared" si="0"/>
        <v>0</v>
      </c>
    </row>
    <row r="12" spans="1:8" ht="24" customHeight="1" x14ac:dyDescent="0.4">
      <c r="A12" s="160">
        <v>4</v>
      </c>
      <c r="B12" s="162"/>
      <c r="C12" s="162"/>
      <c r="D12" s="61" t="s">
        <v>53</v>
      </c>
      <c r="E12" s="62"/>
      <c r="F12" s="207">
        <v>0</v>
      </c>
      <c r="G12" s="207">
        <f t="shared" ref="G12:G45" si="3">E12*15000</f>
        <v>0</v>
      </c>
      <c r="H12" s="208">
        <f t="shared" si="0"/>
        <v>0</v>
      </c>
    </row>
    <row r="13" spans="1:8" ht="24" customHeight="1" x14ac:dyDescent="0.4">
      <c r="A13" s="170"/>
      <c r="B13" s="171"/>
      <c r="C13" s="171"/>
      <c r="D13" s="56" t="s">
        <v>54</v>
      </c>
      <c r="E13" s="63"/>
      <c r="F13" s="209">
        <v>0</v>
      </c>
      <c r="G13" s="209">
        <f t="shared" ref="G13:G45" si="4">E13*4000</f>
        <v>0</v>
      </c>
      <c r="H13" s="210">
        <f t="shared" si="0"/>
        <v>0</v>
      </c>
    </row>
    <row r="14" spans="1:8" ht="24" customHeight="1" x14ac:dyDescent="0.4">
      <c r="A14" s="164">
        <v>5</v>
      </c>
      <c r="B14" s="165"/>
      <c r="C14" s="165"/>
      <c r="D14" s="61" t="s">
        <v>53</v>
      </c>
      <c r="E14" s="61"/>
      <c r="F14" s="203">
        <v>0</v>
      </c>
      <c r="G14" s="203">
        <f t="shared" ref="G14:G45" si="5">E14*15000</f>
        <v>0</v>
      </c>
      <c r="H14" s="204">
        <f t="shared" si="0"/>
        <v>0</v>
      </c>
    </row>
    <row r="15" spans="1:8" ht="24" customHeight="1" x14ac:dyDescent="0.4">
      <c r="A15" s="161"/>
      <c r="B15" s="163"/>
      <c r="C15" s="163"/>
      <c r="D15" s="56" t="s">
        <v>54</v>
      </c>
      <c r="E15" s="56"/>
      <c r="F15" s="205">
        <v>0</v>
      </c>
      <c r="G15" s="205">
        <f t="shared" ref="G15:G45" si="6">E15*4000</f>
        <v>0</v>
      </c>
      <c r="H15" s="206">
        <f t="shared" si="0"/>
        <v>0</v>
      </c>
    </row>
    <row r="16" spans="1:8" ht="24" customHeight="1" x14ac:dyDescent="0.4">
      <c r="A16" s="160">
        <v>6</v>
      </c>
      <c r="B16" s="162"/>
      <c r="C16" s="162"/>
      <c r="D16" s="61" t="s">
        <v>53</v>
      </c>
      <c r="E16" s="62"/>
      <c r="F16" s="207">
        <v>0</v>
      </c>
      <c r="G16" s="207">
        <f t="shared" ref="G16:G45" si="7">E16*15000</f>
        <v>0</v>
      </c>
      <c r="H16" s="208">
        <f t="shared" si="0"/>
        <v>0</v>
      </c>
    </row>
    <row r="17" spans="1:8" ht="24" customHeight="1" x14ac:dyDescent="0.4">
      <c r="A17" s="170"/>
      <c r="B17" s="171"/>
      <c r="C17" s="171"/>
      <c r="D17" s="56" t="s">
        <v>54</v>
      </c>
      <c r="E17" s="63"/>
      <c r="F17" s="209">
        <v>0</v>
      </c>
      <c r="G17" s="209">
        <f t="shared" ref="G17:G45" si="8">E17*4000</f>
        <v>0</v>
      </c>
      <c r="H17" s="210">
        <f t="shared" si="0"/>
        <v>0</v>
      </c>
    </row>
    <row r="18" spans="1:8" ht="24" customHeight="1" x14ac:dyDescent="0.4">
      <c r="A18" s="164">
        <v>7</v>
      </c>
      <c r="B18" s="165"/>
      <c r="C18" s="165"/>
      <c r="D18" s="61" t="s">
        <v>53</v>
      </c>
      <c r="E18" s="61"/>
      <c r="F18" s="203">
        <v>0</v>
      </c>
      <c r="G18" s="203">
        <f t="shared" ref="G18:G45" si="9">E18*15000</f>
        <v>0</v>
      </c>
      <c r="H18" s="204">
        <f t="shared" si="0"/>
        <v>0</v>
      </c>
    </row>
    <row r="19" spans="1:8" ht="24" customHeight="1" x14ac:dyDescent="0.4">
      <c r="A19" s="161"/>
      <c r="B19" s="163"/>
      <c r="C19" s="163"/>
      <c r="D19" s="56" t="s">
        <v>54</v>
      </c>
      <c r="E19" s="56"/>
      <c r="F19" s="205">
        <v>0</v>
      </c>
      <c r="G19" s="205">
        <f t="shared" ref="G19:G45" si="10">E19*4000</f>
        <v>0</v>
      </c>
      <c r="H19" s="206">
        <f t="shared" si="0"/>
        <v>0</v>
      </c>
    </row>
    <row r="20" spans="1:8" ht="24" customHeight="1" x14ac:dyDescent="0.4">
      <c r="A20" s="160">
        <v>8</v>
      </c>
      <c r="B20" s="162"/>
      <c r="C20" s="162"/>
      <c r="D20" s="61" t="s">
        <v>53</v>
      </c>
      <c r="E20" s="62"/>
      <c r="F20" s="207">
        <v>0</v>
      </c>
      <c r="G20" s="207">
        <f t="shared" ref="G20:G45" si="11">E20*15000</f>
        <v>0</v>
      </c>
      <c r="H20" s="208">
        <f t="shared" si="0"/>
        <v>0</v>
      </c>
    </row>
    <row r="21" spans="1:8" ht="24" customHeight="1" x14ac:dyDescent="0.4">
      <c r="A21" s="170"/>
      <c r="B21" s="171"/>
      <c r="C21" s="171"/>
      <c r="D21" s="56" t="s">
        <v>54</v>
      </c>
      <c r="E21" s="63"/>
      <c r="F21" s="209">
        <v>0</v>
      </c>
      <c r="G21" s="209">
        <f t="shared" ref="G21:G45" si="12">E21*4000</f>
        <v>0</v>
      </c>
      <c r="H21" s="210">
        <f t="shared" si="0"/>
        <v>0</v>
      </c>
    </row>
    <row r="22" spans="1:8" ht="24" customHeight="1" x14ac:dyDescent="0.4">
      <c r="A22" s="164">
        <v>9</v>
      </c>
      <c r="B22" s="165"/>
      <c r="C22" s="165"/>
      <c r="D22" s="61" t="s">
        <v>53</v>
      </c>
      <c r="E22" s="61"/>
      <c r="F22" s="203">
        <v>0</v>
      </c>
      <c r="G22" s="203">
        <f t="shared" ref="G22:G45" si="13">E22*15000</f>
        <v>0</v>
      </c>
      <c r="H22" s="204">
        <f t="shared" si="0"/>
        <v>0</v>
      </c>
    </row>
    <row r="23" spans="1:8" ht="24" customHeight="1" x14ac:dyDescent="0.4">
      <c r="A23" s="161"/>
      <c r="B23" s="163"/>
      <c r="C23" s="163"/>
      <c r="D23" s="56" t="s">
        <v>54</v>
      </c>
      <c r="E23" s="56"/>
      <c r="F23" s="205">
        <v>0</v>
      </c>
      <c r="G23" s="205">
        <f t="shared" ref="G23:G45" si="14">E23*4000</f>
        <v>0</v>
      </c>
      <c r="H23" s="206">
        <f t="shared" si="0"/>
        <v>0</v>
      </c>
    </row>
    <row r="24" spans="1:8" ht="24" customHeight="1" x14ac:dyDescent="0.4">
      <c r="A24" s="164">
        <v>10</v>
      </c>
      <c r="B24" s="165"/>
      <c r="C24" s="165"/>
      <c r="D24" s="61" t="s">
        <v>53</v>
      </c>
      <c r="E24" s="61"/>
      <c r="F24" s="203">
        <v>0</v>
      </c>
      <c r="G24" s="203">
        <f t="shared" ref="G24:G45" si="15">E24*15000</f>
        <v>0</v>
      </c>
      <c r="H24" s="204">
        <f t="shared" si="0"/>
        <v>0</v>
      </c>
    </row>
    <row r="25" spans="1:8" ht="24" customHeight="1" thickBot="1" x14ac:dyDescent="0.45">
      <c r="A25" s="161"/>
      <c r="B25" s="163"/>
      <c r="C25" s="163"/>
      <c r="D25" s="56" t="s">
        <v>54</v>
      </c>
      <c r="E25" s="56"/>
      <c r="F25" s="205">
        <v>0</v>
      </c>
      <c r="G25" s="205">
        <f t="shared" ref="G25:G45" si="16">E25*4000</f>
        <v>0</v>
      </c>
      <c r="H25" s="206">
        <f t="shared" si="0"/>
        <v>0</v>
      </c>
    </row>
    <row r="26" spans="1:8" ht="24" hidden="1" customHeight="1" x14ac:dyDescent="0.4">
      <c r="A26" s="160">
        <v>11</v>
      </c>
      <c r="B26" s="162"/>
      <c r="C26" s="162"/>
      <c r="D26" s="61" t="s">
        <v>53</v>
      </c>
      <c r="E26" s="62"/>
      <c r="F26" s="207">
        <v>0</v>
      </c>
      <c r="G26" s="207">
        <f t="shared" ref="G26:G45" si="17">E26*15000</f>
        <v>0</v>
      </c>
      <c r="H26" s="208">
        <f t="shared" si="0"/>
        <v>0</v>
      </c>
    </row>
    <row r="27" spans="1:8" ht="24" hidden="1" customHeight="1" x14ac:dyDescent="0.4">
      <c r="A27" s="170"/>
      <c r="B27" s="171"/>
      <c r="C27" s="171"/>
      <c r="D27" s="56" t="s">
        <v>54</v>
      </c>
      <c r="E27" s="63"/>
      <c r="F27" s="209">
        <v>0</v>
      </c>
      <c r="G27" s="209">
        <f t="shared" ref="G27:G45" si="18">E27*4000</f>
        <v>0</v>
      </c>
      <c r="H27" s="210">
        <f t="shared" si="0"/>
        <v>0</v>
      </c>
    </row>
    <row r="28" spans="1:8" ht="24" hidden="1" customHeight="1" x14ac:dyDescent="0.4">
      <c r="A28" s="164">
        <v>12</v>
      </c>
      <c r="B28" s="165"/>
      <c r="C28" s="165"/>
      <c r="D28" s="61" t="s">
        <v>53</v>
      </c>
      <c r="E28" s="61"/>
      <c r="F28" s="203">
        <v>0</v>
      </c>
      <c r="G28" s="203">
        <f t="shared" ref="G28:G45" si="19">E28*15000</f>
        <v>0</v>
      </c>
      <c r="H28" s="204">
        <f t="shared" si="0"/>
        <v>0</v>
      </c>
    </row>
    <row r="29" spans="1:8" ht="24" hidden="1" customHeight="1" x14ac:dyDescent="0.4">
      <c r="A29" s="161"/>
      <c r="B29" s="163"/>
      <c r="C29" s="163"/>
      <c r="D29" s="56" t="s">
        <v>54</v>
      </c>
      <c r="E29" s="56"/>
      <c r="F29" s="205">
        <v>0</v>
      </c>
      <c r="G29" s="205">
        <f t="shared" ref="G29:G45" si="20">E29*4000</f>
        <v>0</v>
      </c>
      <c r="H29" s="206">
        <f t="shared" si="0"/>
        <v>0</v>
      </c>
    </row>
    <row r="30" spans="1:8" ht="24" hidden="1" customHeight="1" x14ac:dyDescent="0.4">
      <c r="A30" s="160">
        <v>13</v>
      </c>
      <c r="B30" s="162"/>
      <c r="C30" s="162"/>
      <c r="D30" s="61" t="s">
        <v>53</v>
      </c>
      <c r="E30" s="62"/>
      <c r="F30" s="207">
        <v>0</v>
      </c>
      <c r="G30" s="207">
        <f t="shared" ref="G30:G45" si="21">E30*15000</f>
        <v>0</v>
      </c>
      <c r="H30" s="208">
        <f t="shared" si="0"/>
        <v>0</v>
      </c>
    </row>
    <row r="31" spans="1:8" ht="24" hidden="1" customHeight="1" x14ac:dyDescent="0.4">
      <c r="A31" s="170"/>
      <c r="B31" s="171"/>
      <c r="C31" s="171"/>
      <c r="D31" s="56" t="s">
        <v>54</v>
      </c>
      <c r="E31" s="63"/>
      <c r="F31" s="209">
        <v>0</v>
      </c>
      <c r="G31" s="209">
        <f t="shared" ref="G31:G45" si="22">E31*4000</f>
        <v>0</v>
      </c>
      <c r="H31" s="210">
        <f t="shared" si="0"/>
        <v>0</v>
      </c>
    </row>
    <row r="32" spans="1:8" ht="24" hidden="1" customHeight="1" x14ac:dyDescent="0.4">
      <c r="A32" s="164">
        <v>14</v>
      </c>
      <c r="B32" s="165"/>
      <c r="C32" s="165"/>
      <c r="D32" s="61" t="s">
        <v>53</v>
      </c>
      <c r="E32" s="61"/>
      <c r="F32" s="203">
        <v>0</v>
      </c>
      <c r="G32" s="203">
        <f t="shared" ref="G32:G45" si="23">E32*15000</f>
        <v>0</v>
      </c>
      <c r="H32" s="204">
        <f t="shared" si="0"/>
        <v>0</v>
      </c>
    </row>
    <row r="33" spans="1:8" ht="24" hidden="1" customHeight="1" x14ac:dyDescent="0.4">
      <c r="A33" s="161"/>
      <c r="B33" s="163"/>
      <c r="C33" s="163"/>
      <c r="D33" s="56" t="s">
        <v>54</v>
      </c>
      <c r="E33" s="56"/>
      <c r="F33" s="205">
        <v>0</v>
      </c>
      <c r="G33" s="205">
        <f t="shared" ref="G33:G45" si="24">E33*4000</f>
        <v>0</v>
      </c>
      <c r="H33" s="206">
        <f t="shared" si="0"/>
        <v>0</v>
      </c>
    </row>
    <row r="34" spans="1:8" ht="24" hidden="1" customHeight="1" x14ac:dyDescent="0.4">
      <c r="A34" s="164">
        <v>15</v>
      </c>
      <c r="B34" s="165"/>
      <c r="C34" s="165"/>
      <c r="D34" s="61" t="s">
        <v>53</v>
      </c>
      <c r="E34" s="61"/>
      <c r="F34" s="203">
        <v>0</v>
      </c>
      <c r="G34" s="203">
        <f t="shared" ref="G34:G45" si="25">E34*15000</f>
        <v>0</v>
      </c>
      <c r="H34" s="204">
        <f t="shared" si="0"/>
        <v>0</v>
      </c>
    </row>
    <row r="35" spans="1:8" ht="24" hidden="1" customHeight="1" x14ac:dyDescent="0.4">
      <c r="A35" s="170"/>
      <c r="B35" s="171"/>
      <c r="C35" s="171"/>
      <c r="D35" s="63" t="s">
        <v>54</v>
      </c>
      <c r="E35" s="63"/>
      <c r="F35" s="209">
        <v>0</v>
      </c>
      <c r="G35" s="209">
        <f t="shared" ref="G35:G45" si="26">E35*4000</f>
        <v>0</v>
      </c>
      <c r="H35" s="210">
        <f t="shared" si="0"/>
        <v>0</v>
      </c>
    </row>
    <row r="36" spans="1:8" ht="24" hidden="1" customHeight="1" x14ac:dyDescent="0.4">
      <c r="A36" s="164">
        <v>16</v>
      </c>
      <c r="B36" s="165"/>
      <c r="C36" s="165"/>
      <c r="D36" s="61" t="s">
        <v>53</v>
      </c>
      <c r="E36" s="61"/>
      <c r="F36" s="203">
        <v>0</v>
      </c>
      <c r="G36" s="203">
        <f t="shared" ref="G36:G45" si="27">E36*15000</f>
        <v>0</v>
      </c>
      <c r="H36" s="204">
        <f t="shared" si="0"/>
        <v>0</v>
      </c>
    </row>
    <row r="37" spans="1:8" ht="24" hidden="1" customHeight="1" x14ac:dyDescent="0.4">
      <c r="A37" s="170"/>
      <c r="B37" s="171"/>
      <c r="C37" s="171"/>
      <c r="D37" s="63" t="s">
        <v>54</v>
      </c>
      <c r="E37" s="63"/>
      <c r="F37" s="209">
        <v>0</v>
      </c>
      <c r="G37" s="209">
        <f t="shared" ref="G37:G45" si="28">E37*4000</f>
        <v>0</v>
      </c>
      <c r="H37" s="210">
        <f t="shared" si="0"/>
        <v>0</v>
      </c>
    </row>
    <row r="38" spans="1:8" ht="24" hidden="1" customHeight="1" x14ac:dyDescent="0.4">
      <c r="A38" s="164">
        <v>17</v>
      </c>
      <c r="B38" s="165"/>
      <c r="C38" s="165"/>
      <c r="D38" s="61" t="s">
        <v>53</v>
      </c>
      <c r="E38" s="61"/>
      <c r="F38" s="203">
        <v>0</v>
      </c>
      <c r="G38" s="203">
        <f t="shared" ref="G38:G45" si="29">E38*15000</f>
        <v>0</v>
      </c>
      <c r="H38" s="204">
        <f t="shared" si="0"/>
        <v>0</v>
      </c>
    </row>
    <row r="39" spans="1:8" ht="24" hidden="1" customHeight="1" x14ac:dyDescent="0.4">
      <c r="A39" s="170"/>
      <c r="B39" s="171"/>
      <c r="C39" s="171"/>
      <c r="D39" s="63" t="s">
        <v>54</v>
      </c>
      <c r="E39" s="63"/>
      <c r="F39" s="209">
        <v>0</v>
      </c>
      <c r="G39" s="209">
        <f t="shared" ref="G39:G45" si="30">E39*4000</f>
        <v>0</v>
      </c>
      <c r="H39" s="210">
        <f t="shared" si="0"/>
        <v>0</v>
      </c>
    </row>
    <row r="40" spans="1:8" ht="24" hidden="1" customHeight="1" x14ac:dyDescent="0.4">
      <c r="A40" s="164">
        <v>18</v>
      </c>
      <c r="B40" s="165"/>
      <c r="C40" s="165"/>
      <c r="D40" s="61" t="s">
        <v>53</v>
      </c>
      <c r="E40" s="61"/>
      <c r="F40" s="203">
        <v>0</v>
      </c>
      <c r="G40" s="203">
        <f t="shared" ref="G40:G45" si="31">E40*15000</f>
        <v>0</v>
      </c>
      <c r="H40" s="204">
        <f t="shared" si="0"/>
        <v>0</v>
      </c>
    </row>
    <row r="41" spans="1:8" ht="24" hidden="1" customHeight="1" x14ac:dyDescent="0.4">
      <c r="A41" s="170"/>
      <c r="B41" s="171"/>
      <c r="C41" s="171"/>
      <c r="D41" s="63" t="s">
        <v>54</v>
      </c>
      <c r="E41" s="63"/>
      <c r="F41" s="209">
        <v>0</v>
      </c>
      <c r="G41" s="209">
        <f t="shared" ref="G41:G45" si="32">E41*4000</f>
        <v>0</v>
      </c>
      <c r="H41" s="210">
        <f t="shared" si="0"/>
        <v>0</v>
      </c>
    </row>
    <row r="42" spans="1:8" ht="24" hidden="1" customHeight="1" x14ac:dyDescent="0.4">
      <c r="A42" s="164">
        <v>19</v>
      </c>
      <c r="B42" s="165"/>
      <c r="C42" s="165"/>
      <c r="D42" s="61" t="s">
        <v>53</v>
      </c>
      <c r="E42" s="61"/>
      <c r="F42" s="203">
        <v>0</v>
      </c>
      <c r="G42" s="203">
        <f t="shared" ref="G42:G45" si="33">E42*15000</f>
        <v>0</v>
      </c>
      <c r="H42" s="204">
        <f t="shared" si="0"/>
        <v>0</v>
      </c>
    </row>
    <row r="43" spans="1:8" ht="24" hidden="1" customHeight="1" x14ac:dyDescent="0.4">
      <c r="A43" s="170"/>
      <c r="B43" s="171"/>
      <c r="C43" s="171"/>
      <c r="D43" s="63" t="s">
        <v>54</v>
      </c>
      <c r="E43" s="63"/>
      <c r="F43" s="209">
        <v>0</v>
      </c>
      <c r="G43" s="209">
        <f t="shared" ref="G43:G45" si="34">E43*4000</f>
        <v>0</v>
      </c>
      <c r="H43" s="210">
        <f t="shared" si="0"/>
        <v>0</v>
      </c>
    </row>
    <row r="44" spans="1:8" ht="24" hidden="1" customHeight="1" x14ac:dyDescent="0.4">
      <c r="A44" s="164">
        <v>20</v>
      </c>
      <c r="B44" s="165"/>
      <c r="C44" s="165"/>
      <c r="D44" s="61" t="s">
        <v>53</v>
      </c>
      <c r="E44" s="61"/>
      <c r="F44" s="203">
        <v>0</v>
      </c>
      <c r="G44" s="203">
        <f t="shared" ref="G44:G45" si="35">E44*15000</f>
        <v>0</v>
      </c>
      <c r="H44" s="204">
        <f t="shared" si="0"/>
        <v>0</v>
      </c>
    </row>
    <row r="45" spans="1:8" ht="24" hidden="1" customHeight="1" thickBot="1" x14ac:dyDescent="0.45">
      <c r="A45" s="170"/>
      <c r="B45" s="171"/>
      <c r="C45" s="171"/>
      <c r="D45" s="63" t="s">
        <v>54</v>
      </c>
      <c r="E45" s="63"/>
      <c r="F45" s="209">
        <v>0</v>
      </c>
      <c r="G45" s="209">
        <f t="shared" ref="G45" si="36">E45*4000</f>
        <v>0</v>
      </c>
      <c r="H45" s="210">
        <f t="shared" si="0"/>
        <v>0</v>
      </c>
    </row>
    <row r="46" spans="1:8" ht="24" customHeight="1" x14ac:dyDescent="0.4">
      <c r="A46" s="176" t="s">
        <v>0</v>
      </c>
      <c r="B46" s="177"/>
      <c r="C46" s="178"/>
      <c r="D46" s="64" t="s">
        <v>53</v>
      </c>
      <c r="E46" s="64">
        <f t="shared" ref="E46:H47" si="37">SUM(E6,E8,E10,E12,E14,E16,E18,E20,E22,E24,E26,E28,E30,E32,E34,E36,E38,E40,E42,E44)</f>
        <v>0</v>
      </c>
      <c r="F46" s="211">
        <f t="shared" si="37"/>
        <v>0</v>
      </c>
      <c r="G46" s="211">
        <f t="shared" si="37"/>
        <v>0</v>
      </c>
      <c r="H46" s="212">
        <f>SUM(H6,H8,H10,H12,H14,H16,H18,H20,H22,H24,H26,H28,H30,H32,H34,H36,H38,H40,H42,H44)</f>
        <v>0</v>
      </c>
    </row>
    <row r="47" spans="1:8" ht="24" customHeight="1" thickBot="1" x14ac:dyDescent="0.45">
      <c r="A47" s="179"/>
      <c r="B47" s="180"/>
      <c r="C47" s="181"/>
      <c r="D47" s="65" t="s">
        <v>54</v>
      </c>
      <c r="E47" s="65">
        <f t="shared" si="37"/>
        <v>0</v>
      </c>
      <c r="F47" s="213">
        <f t="shared" si="37"/>
        <v>0</v>
      </c>
      <c r="G47" s="213">
        <f t="shared" si="37"/>
        <v>0</v>
      </c>
      <c r="H47" s="214">
        <f t="shared" si="37"/>
        <v>0</v>
      </c>
    </row>
    <row r="48" spans="1:8" ht="24.75" hidden="1" customHeight="1" x14ac:dyDescent="0.4">
      <c r="A48" s="160">
        <v>16</v>
      </c>
      <c r="B48" s="162"/>
      <c r="C48" s="162"/>
      <c r="D48" s="47"/>
      <c r="E48" s="47"/>
      <c r="F48" s="47"/>
      <c r="G48" s="47"/>
      <c r="H48" s="55"/>
    </row>
    <row r="49" spans="1:8" ht="24.75" hidden="1" customHeight="1" x14ac:dyDescent="0.4">
      <c r="A49" s="161"/>
      <c r="B49" s="163"/>
      <c r="C49" s="163"/>
      <c r="D49" s="56"/>
      <c r="E49" s="56"/>
      <c r="F49" s="56"/>
      <c r="G49" s="56"/>
      <c r="H49" s="57"/>
    </row>
    <row r="50" spans="1:8" ht="24.75" hidden="1" customHeight="1" x14ac:dyDescent="0.4">
      <c r="A50" s="164">
        <v>17</v>
      </c>
      <c r="B50" s="165"/>
      <c r="C50" s="165"/>
      <c r="D50" s="31"/>
      <c r="E50" s="31"/>
      <c r="F50" s="31"/>
      <c r="G50" s="31"/>
      <c r="H50" s="58"/>
    </row>
    <row r="51" spans="1:8" ht="24.75" hidden="1" customHeight="1" x14ac:dyDescent="0.4">
      <c r="A51" s="161"/>
      <c r="B51" s="163"/>
      <c r="C51" s="163"/>
      <c r="D51" s="56"/>
      <c r="E51" s="56"/>
      <c r="F51" s="56"/>
      <c r="G51" s="56"/>
      <c r="H51" s="57"/>
    </row>
    <row r="52" spans="1:8" ht="30" customHeight="1" x14ac:dyDescent="0.4">
      <c r="A52" s="184" t="s">
        <v>149</v>
      </c>
      <c r="B52" s="184"/>
      <c r="C52" s="184"/>
      <c r="D52" s="184"/>
      <c r="E52" s="184"/>
      <c r="F52" s="184"/>
      <c r="G52" s="184"/>
      <c r="H52" s="184"/>
    </row>
  </sheetData>
  <mergeCells count="76">
    <mergeCell ref="A52:H52"/>
    <mergeCell ref="A46:C47"/>
    <mergeCell ref="A48:A49"/>
    <mergeCell ref="B48:B49"/>
    <mergeCell ref="C48:C49"/>
    <mergeCell ref="A50:A51"/>
    <mergeCell ref="B50:B51"/>
    <mergeCell ref="C50:C51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1:H1"/>
    <mergeCell ref="A2:B2"/>
    <mergeCell ref="C2:E2"/>
    <mergeCell ref="G2:H2"/>
    <mergeCell ref="A4:A5"/>
    <mergeCell ref="B4:B5"/>
    <mergeCell ref="C4:C5"/>
    <mergeCell ref="D4:D5"/>
  </mergeCells>
  <phoneticPr fontId="1"/>
  <printOptions horizontalCentered="1"/>
  <pageMargins left="0.59055118110236227" right="0.39370078740157483" top="0.98425196850393704" bottom="0.78740157480314965" header="0.51181102362204722" footer="0.31496062992125984"/>
  <pageSetup paperSize="9" scale="86" fitToHeight="0" orientation="portrait" r:id="rId1"/>
  <headerFooter>
    <oddHeader>&amp;R（別紙）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B53E1D49-AC9E-49C6-BD02-F8AAAE38A66A}">
          <x14:formula1>
            <xm:f>定義!$B$2:$B$13</xm:f>
          </x14:formula1>
          <xm:sqref>G2:H2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7B31F-2851-44EB-BD4F-B16550883506}">
  <sheetPr>
    <pageSetUpPr fitToPage="1"/>
  </sheetPr>
  <dimension ref="A1:H27"/>
  <sheetViews>
    <sheetView view="pageBreakPreview" zoomScale="75" zoomScaleNormal="100" zoomScaleSheetLayoutView="75" workbookViewId="0">
      <pane xSplit="3" ySplit="5" topLeftCell="D6" activePane="bottomRight" state="frozen"/>
      <selection activeCell="I8" sqref="I8:N8"/>
      <selection pane="topRight" activeCell="I8" sqref="I8:N8"/>
      <selection pane="bottomLeft" activeCell="I8" sqref="I8:N8"/>
      <selection pane="bottomRight" activeCell="A10" sqref="A10"/>
    </sheetView>
  </sheetViews>
  <sheetFormatPr defaultRowHeight="12" x14ac:dyDescent="0.4"/>
  <cols>
    <col min="1" max="1" width="4.375" style="17" customWidth="1"/>
    <col min="2" max="2" width="9.5" style="17" customWidth="1"/>
    <col min="3" max="3" width="14.875" style="17" customWidth="1"/>
    <col min="4" max="5" width="15.625" style="17" customWidth="1"/>
    <col min="6" max="7" width="16.25" style="17" customWidth="1"/>
    <col min="8" max="8" width="16.625" style="17" customWidth="1"/>
    <col min="9" max="16384" width="9" style="17"/>
  </cols>
  <sheetData>
    <row r="1" spans="1:8" ht="42" customHeight="1" thickBot="1" x14ac:dyDescent="0.45">
      <c r="A1" s="147" t="s">
        <v>91</v>
      </c>
      <c r="B1" s="147"/>
      <c r="C1" s="147"/>
      <c r="D1" s="147"/>
      <c r="E1" s="147"/>
      <c r="F1" s="147"/>
      <c r="G1" s="147"/>
      <c r="H1" s="147"/>
    </row>
    <row r="2" spans="1:8" ht="48" customHeight="1" thickBot="1" x14ac:dyDescent="0.45">
      <c r="A2" s="185" t="s">
        <v>29</v>
      </c>
      <c r="B2" s="186"/>
      <c r="C2" s="166"/>
      <c r="D2" s="166"/>
      <c r="E2" s="18" t="s">
        <v>30</v>
      </c>
      <c r="F2" s="166"/>
      <c r="G2" s="150"/>
      <c r="H2" s="167"/>
    </row>
    <row r="3" spans="1:8" ht="21.75" customHeight="1" thickBot="1" x14ac:dyDescent="0.2">
      <c r="A3" s="20"/>
      <c r="B3" s="20"/>
      <c r="C3" s="20"/>
      <c r="D3" s="20"/>
      <c r="E3" s="20"/>
      <c r="F3" s="60"/>
      <c r="G3" s="60"/>
      <c r="H3" s="21" t="s">
        <v>46</v>
      </c>
    </row>
    <row r="4" spans="1:8" s="26" customFormat="1" ht="29.25" customHeight="1" x14ac:dyDescent="0.4">
      <c r="A4" s="187" t="s">
        <v>33</v>
      </c>
      <c r="B4" s="189" t="s">
        <v>94</v>
      </c>
      <c r="C4" s="190"/>
      <c r="D4" s="23" t="s">
        <v>93</v>
      </c>
      <c r="E4" s="23" t="s">
        <v>49</v>
      </c>
      <c r="F4" s="24" t="s">
        <v>50</v>
      </c>
      <c r="G4" s="24" t="s">
        <v>158</v>
      </c>
      <c r="H4" s="196" t="s">
        <v>159</v>
      </c>
    </row>
    <row r="5" spans="1:8" s="26" customFormat="1" ht="29.25" customHeight="1" x14ac:dyDescent="0.4">
      <c r="A5" s="188"/>
      <c r="B5" s="191"/>
      <c r="C5" s="192"/>
      <c r="D5" s="85" t="s">
        <v>40</v>
      </c>
      <c r="E5" s="86" t="s">
        <v>51</v>
      </c>
      <c r="F5" s="85" t="s">
        <v>52</v>
      </c>
      <c r="G5" s="85" t="s">
        <v>43</v>
      </c>
      <c r="H5" s="87" t="s">
        <v>160</v>
      </c>
    </row>
    <row r="6" spans="1:8" ht="48" customHeight="1" x14ac:dyDescent="0.4">
      <c r="A6" s="88">
        <v>1</v>
      </c>
      <c r="B6" s="191"/>
      <c r="C6" s="192"/>
      <c r="D6" s="198"/>
      <c r="E6" s="197"/>
      <c r="F6" s="197">
        <f>D6*4000</f>
        <v>0</v>
      </c>
      <c r="G6" s="197">
        <f>MIN(E6,F6)</f>
        <v>0</v>
      </c>
      <c r="H6" s="89"/>
    </row>
    <row r="7" spans="1:8" ht="48" customHeight="1" x14ac:dyDescent="0.4">
      <c r="A7" s="88">
        <v>2</v>
      </c>
      <c r="B7" s="191"/>
      <c r="C7" s="192"/>
      <c r="D7" s="198"/>
      <c r="E7" s="197"/>
      <c r="F7" s="197">
        <f t="shared" ref="F7:F25" si="0">D7*4000</f>
        <v>0</v>
      </c>
      <c r="G7" s="197">
        <f t="shared" ref="G7:G25" si="1">MIN(E7,F7)</f>
        <v>0</v>
      </c>
      <c r="H7" s="89"/>
    </row>
    <row r="8" spans="1:8" ht="48" customHeight="1" x14ac:dyDescent="0.4">
      <c r="A8" s="88">
        <v>3</v>
      </c>
      <c r="B8" s="191"/>
      <c r="C8" s="192"/>
      <c r="D8" s="198"/>
      <c r="E8" s="197"/>
      <c r="F8" s="197">
        <f t="shared" si="0"/>
        <v>0</v>
      </c>
      <c r="G8" s="197">
        <f t="shared" si="1"/>
        <v>0</v>
      </c>
      <c r="H8" s="89"/>
    </row>
    <row r="9" spans="1:8" ht="48" customHeight="1" x14ac:dyDescent="0.4">
      <c r="A9" s="88">
        <v>4</v>
      </c>
      <c r="B9" s="191"/>
      <c r="C9" s="192"/>
      <c r="D9" s="198"/>
      <c r="E9" s="197"/>
      <c r="F9" s="197">
        <f t="shared" si="0"/>
        <v>0</v>
      </c>
      <c r="G9" s="197">
        <f t="shared" si="1"/>
        <v>0</v>
      </c>
      <c r="H9" s="89"/>
    </row>
    <row r="10" spans="1:8" ht="48" customHeight="1" x14ac:dyDescent="0.4">
      <c r="A10" s="88">
        <v>5</v>
      </c>
      <c r="B10" s="191"/>
      <c r="C10" s="192"/>
      <c r="D10" s="198"/>
      <c r="E10" s="197"/>
      <c r="F10" s="197">
        <f t="shared" si="0"/>
        <v>0</v>
      </c>
      <c r="G10" s="197">
        <f t="shared" si="1"/>
        <v>0</v>
      </c>
      <c r="H10" s="89"/>
    </row>
    <row r="11" spans="1:8" ht="48" customHeight="1" x14ac:dyDescent="0.4">
      <c r="A11" s="88">
        <v>6</v>
      </c>
      <c r="B11" s="191"/>
      <c r="C11" s="192"/>
      <c r="D11" s="198"/>
      <c r="E11" s="197"/>
      <c r="F11" s="197">
        <f t="shared" si="0"/>
        <v>0</v>
      </c>
      <c r="G11" s="197">
        <f t="shared" si="1"/>
        <v>0</v>
      </c>
      <c r="H11" s="89"/>
    </row>
    <row r="12" spans="1:8" ht="48" customHeight="1" x14ac:dyDescent="0.4">
      <c r="A12" s="88">
        <v>7</v>
      </c>
      <c r="B12" s="191"/>
      <c r="C12" s="192"/>
      <c r="D12" s="198"/>
      <c r="E12" s="197"/>
      <c r="F12" s="197">
        <f t="shared" si="0"/>
        <v>0</v>
      </c>
      <c r="G12" s="197">
        <f t="shared" si="1"/>
        <v>0</v>
      </c>
      <c r="H12" s="89"/>
    </row>
    <row r="13" spans="1:8" ht="48" customHeight="1" x14ac:dyDescent="0.4">
      <c r="A13" s="88">
        <v>8</v>
      </c>
      <c r="B13" s="191"/>
      <c r="C13" s="192"/>
      <c r="D13" s="198"/>
      <c r="E13" s="197"/>
      <c r="F13" s="197">
        <f t="shared" si="0"/>
        <v>0</v>
      </c>
      <c r="G13" s="197">
        <f t="shared" si="1"/>
        <v>0</v>
      </c>
      <c r="H13" s="89"/>
    </row>
    <row r="14" spans="1:8" ht="48" customHeight="1" x14ac:dyDescent="0.4">
      <c r="A14" s="88">
        <v>9</v>
      </c>
      <c r="B14" s="191"/>
      <c r="C14" s="192"/>
      <c r="D14" s="198"/>
      <c r="E14" s="197"/>
      <c r="F14" s="197">
        <f t="shared" si="0"/>
        <v>0</v>
      </c>
      <c r="G14" s="197">
        <f t="shared" si="1"/>
        <v>0</v>
      </c>
      <c r="H14" s="89"/>
    </row>
    <row r="15" spans="1:8" ht="48" customHeight="1" thickBot="1" x14ac:dyDescent="0.45">
      <c r="A15" s="88">
        <v>10</v>
      </c>
      <c r="B15" s="191"/>
      <c r="C15" s="192"/>
      <c r="D15" s="198"/>
      <c r="E15" s="197"/>
      <c r="F15" s="197">
        <f t="shared" si="0"/>
        <v>0</v>
      </c>
      <c r="G15" s="197">
        <f t="shared" si="1"/>
        <v>0</v>
      </c>
      <c r="H15" s="89"/>
    </row>
    <row r="16" spans="1:8" ht="48" hidden="1" customHeight="1" x14ac:dyDescent="0.4">
      <c r="A16" s="98">
        <v>11</v>
      </c>
      <c r="B16" s="191"/>
      <c r="C16" s="192"/>
      <c r="D16" s="198"/>
      <c r="E16" s="197"/>
      <c r="F16" s="197">
        <f t="shared" si="0"/>
        <v>0</v>
      </c>
      <c r="G16" s="197">
        <f t="shared" si="1"/>
        <v>0</v>
      </c>
      <c r="H16" s="89"/>
    </row>
    <row r="17" spans="1:8" ht="48" hidden="1" customHeight="1" x14ac:dyDescent="0.4">
      <c r="A17" s="98">
        <v>12</v>
      </c>
      <c r="B17" s="191"/>
      <c r="C17" s="192"/>
      <c r="D17" s="198"/>
      <c r="E17" s="197"/>
      <c r="F17" s="197">
        <f t="shared" si="0"/>
        <v>0</v>
      </c>
      <c r="G17" s="197">
        <f t="shared" si="1"/>
        <v>0</v>
      </c>
      <c r="H17" s="89"/>
    </row>
    <row r="18" spans="1:8" ht="48" hidden="1" customHeight="1" x14ac:dyDescent="0.4">
      <c r="A18" s="98">
        <v>13</v>
      </c>
      <c r="B18" s="191"/>
      <c r="C18" s="192"/>
      <c r="D18" s="198"/>
      <c r="E18" s="197"/>
      <c r="F18" s="197">
        <f t="shared" si="0"/>
        <v>0</v>
      </c>
      <c r="G18" s="197">
        <f t="shared" si="1"/>
        <v>0</v>
      </c>
      <c r="H18" s="89"/>
    </row>
    <row r="19" spans="1:8" ht="48" hidden="1" customHeight="1" x14ac:dyDescent="0.4">
      <c r="A19" s="98">
        <v>14</v>
      </c>
      <c r="B19" s="191"/>
      <c r="C19" s="192"/>
      <c r="D19" s="198"/>
      <c r="E19" s="197"/>
      <c r="F19" s="197">
        <f t="shared" si="0"/>
        <v>0</v>
      </c>
      <c r="G19" s="197">
        <f t="shared" si="1"/>
        <v>0</v>
      </c>
      <c r="H19" s="89"/>
    </row>
    <row r="20" spans="1:8" ht="48" hidden="1" customHeight="1" x14ac:dyDescent="0.4">
      <c r="A20" s="98">
        <v>15</v>
      </c>
      <c r="B20" s="191"/>
      <c r="C20" s="192"/>
      <c r="D20" s="198"/>
      <c r="E20" s="197"/>
      <c r="F20" s="197">
        <f t="shared" si="0"/>
        <v>0</v>
      </c>
      <c r="G20" s="197">
        <f t="shared" si="1"/>
        <v>0</v>
      </c>
      <c r="H20" s="89"/>
    </row>
    <row r="21" spans="1:8" ht="48" hidden="1" customHeight="1" x14ac:dyDescent="0.4">
      <c r="A21" s="98">
        <v>16</v>
      </c>
      <c r="B21" s="191"/>
      <c r="C21" s="192"/>
      <c r="D21" s="198"/>
      <c r="E21" s="197"/>
      <c r="F21" s="197">
        <f t="shared" si="0"/>
        <v>0</v>
      </c>
      <c r="G21" s="197">
        <f t="shared" si="1"/>
        <v>0</v>
      </c>
      <c r="H21" s="89"/>
    </row>
    <row r="22" spans="1:8" ht="48" hidden="1" customHeight="1" x14ac:dyDescent="0.4">
      <c r="A22" s="98">
        <v>17</v>
      </c>
      <c r="B22" s="191"/>
      <c r="C22" s="192"/>
      <c r="D22" s="198"/>
      <c r="E22" s="197"/>
      <c r="F22" s="197">
        <f t="shared" si="0"/>
        <v>0</v>
      </c>
      <c r="G22" s="197">
        <f t="shared" si="1"/>
        <v>0</v>
      </c>
      <c r="H22" s="89"/>
    </row>
    <row r="23" spans="1:8" ht="48" hidden="1" customHeight="1" x14ac:dyDescent="0.4">
      <c r="A23" s="98">
        <v>18</v>
      </c>
      <c r="B23" s="191"/>
      <c r="C23" s="192"/>
      <c r="D23" s="198"/>
      <c r="E23" s="197"/>
      <c r="F23" s="197">
        <f t="shared" si="0"/>
        <v>0</v>
      </c>
      <c r="G23" s="197">
        <f t="shared" si="1"/>
        <v>0</v>
      </c>
      <c r="H23" s="89"/>
    </row>
    <row r="24" spans="1:8" ht="48" hidden="1" customHeight="1" x14ac:dyDescent="0.4">
      <c r="A24" s="98">
        <v>19</v>
      </c>
      <c r="B24" s="191"/>
      <c r="C24" s="192"/>
      <c r="D24" s="198"/>
      <c r="E24" s="197"/>
      <c r="F24" s="197">
        <f t="shared" si="0"/>
        <v>0</v>
      </c>
      <c r="G24" s="197">
        <f t="shared" si="1"/>
        <v>0</v>
      </c>
      <c r="H24" s="89"/>
    </row>
    <row r="25" spans="1:8" ht="48" hidden="1" customHeight="1" thickBot="1" x14ac:dyDescent="0.45">
      <c r="A25" s="98">
        <v>20</v>
      </c>
      <c r="B25" s="191"/>
      <c r="C25" s="192"/>
      <c r="D25" s="198"/>
      <c r="E25" s="197"/>
      <c r="F25" s="197">
        <f t="shared" si="0"/>
        <v>0</v>
      </c>
      <c r="G25" s="197">
        <f t="shared" si="1"/>
        <v>0</v>
      </c>
      <c r="H25" s="89"/>
    </row>
    <row r="26" spans="1:8" ht="48" customHeight="1" thickBot="1" x14ac:dyDescent="0.45">
      <c r="A26" s="157" t="s">
        <v>0</v>
      </c>
      <c r="B26" s="158"/>
      <c r="C26" s="159"/>
      <c r="D26" s="202">
        <f>SUM(D6,D7,D8,D9,D10,D11,D12,D13,D14,D15)</f>
        <v>0</v>
      </c>
      <c r="E26" s="199">
        <f t="shared" ref="E26:H26" si="2">SUM(E6,E7,E8,E9,E10,E11,E12,E13,E14,E15)</f>
        <v>0</v>
      </c>
      <c r="F26" s="200"/>
      <c r="G26" s="199">
        <f t="shared" ref="G26" si="3">SUM(G6,G7,G8,G9,G10,G11,G12,G13,G14,G15)</f>
        <v>0</v>
      </c>
      <c r="H26" s="201"/>
    </row>
    <row r="27" spans="1:8" ht="30" customHeight="1" x14ac:dyDescent="0.4">
      <c r="A27" s="184" t="s">
        <v>95</v>
      </c>
      <c r="B27" s="184"/>
      <c r="C27" s="184"/>
      <c r="D27" s="184"/>
      <c r="E27" s="184"/>
      <c r="F27" s="184"/>
      <c r="G27" s="184"/>
      <c r="H27" s="184"/>
    </row>
  </sheetData>
  <mergeCells count="28">
    <mergeCell ref="B24:C24"/>
    <mergeCell ref="B25:C25"/>
    <mergeCell ref="B19:C19"/>
    <mergeCell ref="B20:C20"/>
    <mergeCell ref="B21:C21"/>
    <mergeCell ref="B22:C22"/>
    <mergeCell ref="B23:C23"/>
    <mergeCell ref="A27:H27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A26:C26"/>
    <mergeCell ref="B14:C14"/>
    <mergeCell ref="B15:C15"/>
    <mergeCell ref="B16:C16"/>
    <mergeCell ref="B17:C17"/>
    <mergeCell ref="B18:C18"/>
    <mergeCell ref="A1:H1"/>
    <mergeCell ref="A2:B2"/>
    <mergeCell ref="C2:D2"/>
    <mergeCell ref="F2:H2"/>
    <mergeCell ref="A4:A5"/>
  </mergeCells>
  <phoneticPr fontId="1"/>
  <printOptions horizontalCentered="1"/>
  <pageMargins left="0.59055118110236227" right="0.39370078740157483" top="0.98425196850393704" bottom="0.78740157480314965" header="0.51181102362204722" footer="0.31496062992125984"/>
  <pageSetup paperSize="9" scale="78" fitToHeight="0" orientation="portrait" r:id="rId1"/>
  <headerFooter>
    <oddHeader>&amp;R（別紙）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D50888-B96F-4E98-8698-5A541385C9F0}">
          <x14:formula1>
            <xm:f>定義!$D$2:$D$3</xm:f>
          </x14:formula1>
          <xm:sqref>F2:H2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1188B-DFED-46A5-931A-BD13B7D22753}">
  <sheetPr>
    <pageSetUpPr fitToPage="1"/>
  </sheetPr>
  <dimension ref="A1:AK47"/>
  <sheetViews>
    <sheetView view="pageBreakPreview" zoomScale="75" zoomScaleNormal="100" zoomScaleSheetLayoutView="75" workbookViewId="0">
      <pane xSplit="4" ySplit="4" topLeftCell="E5" activePane="bottomRight" state="frozen"/>
      <selection activeCell="I8" sqref="I8:N8"/>
      <selection pane="topRight" activeCell="I8" sqref="I8:N8"/>
      <selection pane="bottomLeft" activeCell="I8" sqref="I8:N8"/>
      <selection pane="bottomRight" activeCell="E5" sqref="E5"/>
    </sheetView>
  </sheetViews>
  <sheetFormatPr defaultRowHeight="12" x14ac:dyDescent="0.4"/>
  <cols>
    <col min="1" max="1" width="4.375" style="17" customWidth="1"/>
    <col min="2" max="2" width="9.5" style="17" customWidth="1"/>
    <col min="3" max="3" width="14.875" style="17" customWidth="1"/>
    <col min="4" max="4" width="5.625" style="17" customWidth="1"/>
    <col min="5" max="35" width="5.125" style="17" customWidth="1"/>
    <col min="36" max="36" width="7.125" style="17" customWidth="1"/>
    <col min="37" max="16384" width="9" style="17"/>
  </cols>
  <sheetData>
    <row r="1" spans="1:37" ht="47.25" customHeight="1" thickBot="1" x14ac:dyDescent="0.45">
      <c r="A1" s="147" t="s">
        <v>56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7" t="s">
        <v>57</v>
      </c>
    </row>
    <row r="2" spans="1:37" ht="47.25" customHeight="1" thickBot="1" x14ac:dyDescent="0.45">
      <c r="A2" s="193" t="s">
        <v>29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5"/>
      <c r="N2" s="193" t="s">
        <v>30</v>
      </c>
      <c r="O2" s="194"/>
      <c r="P2" s="194"/>
      <c r="Q2" s="194"/>
      <c r="R2" s="194"/>
      <c r="S2" s="194"/>
      <c r="T2" s="194"/>
      <c r="U2" s="194"/>
      <c r="V2" s="194"/>
      <c r="W2" s="194"/>
      <c r="X2" s="195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7" ht="47.25" customHeight="1" thickBot="1" x14ac:dyDescent="0.4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1:37" s="26" customFormat="1" ht="29.25" customHeight="1" x14ac:dyDescent="0.4">
      <c r="A4" s="66" t="s">
        <v>33</v>
      </c>
      <c r="B4" s="67" t="s">
        <v>34</v>
      </c>
      <c r="C4" s="67" t="s">
        <v>35</v>
      </c>
      <c r="D4" s="67"/>
      <c r="E4" s="68" t="s">
        <v>58</v>
      </c>
      <c r="F4" s="68" t="s">
        <v>59</v>
      </c>
      <c r="G4" s="68" t="s">
        <v>60</v>
      </c>
      <c r="H4" s="68" t="s">
        <v>61</v>
      </c>
      <c r="I4" s="68" t="s">
        <v>62</v>
      </c>
      <c r="J4" s="68" t="s">
        <v>63</v>
      </c>
      <c r="K4" s="68" t="s">
        <v>64</v>
      </c>
      <c r="L4" s="68" t="s">
        <v>65</v>
      </c>
      <c r="M4" s="68" t="s">
        <v>66</v>
      </c>
      <c r="N4" s="68" t="s">
        <v>67</v>
      </c>
      <c r="O4" s="68" t="s">
        <v>68</v>
      </c>
      <c r="P4" s="68" t="s">
        <v>69</v>
      </c>
      <c r="Q4" s="68" t="s">
        <v>70</v>
      </c>
      <c r="R4" s="68" t="s">
        <v>71</v>
      </c>
      <c r="S4" s="68" t="s">
        <v>72</v>
      </c>
      <c r="T4" s="68" t="s">
        <v>73</v>
      </c>
      <c r="U4" s="68" t="s">
        <v>74</v>
      </c>
      <c r="V4" s="68" t="s">
        <v>75</v>
      </c>
      <c r="W4" s="68" t="s">
        <v>76</v>
      </c>
      <c r="X4" s="68" t="s">
        <v>77</v>
      </c>
      <c r="Y4" s="68" t="s">
        <v>78</v>
      </c>
      <c r="Z4" s="68" t="s">
        <v>79</v>
      </c>
      <c r="AA4" s="68" t="s">
        <v>80</v>
      </c>
      <c r="AB4" s="68" t="s">
        <v>81</v>
      </c>
      <c r="AC4" s="68" t="s">
        <v>82</v>
      </c>
      <c r="AD4" s="68" t="s">
        <v>83</v>
      </c>
      <c r="AE4" s="68" t="s">
        <v>84</v>
      </c>
      <c r="AF4" s="68" t="s">
        <v>85</v>
      </c>
      <c r="AG4" s="68" t="s">
        <v>86</v>
      </c>
      <c r="AH4" s="68" t="s">
        <v>87</v>
      </c>
      <c r="AI4" s="69" t="s">
        <v>88</v>
      </c>
      <c r="AJ4" s="70" t="s">
        <v>0</v>
      </c>
    </row>
    <row r="5" spans="1:37" ht="24" customHeight="1" x14ac:dyDescent="0.4">
      <c r="A5" s="164">
        <v>1</v>
      </c>
      <c r="B5" s="165"/>
      <c r="C5" s="165"/>
      <c r="D5" s="61" t="s">
        <v>53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71"/>
      <c r="AJ5" s="72">
        <f>COUNTA(E5:AI5)</f>
        <v>0</v>
      </c>
    </row>
    <row r="6" spans="1:37" ht="24" customHeight="1" x14ac:dyDescent="0.4">
      <c r="A6" s="161"/>
      <c r="B6" s="163"/>
      <c r="C6" s="163"/>
      <c r="D6" s="56" t="s">
        <v>54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73"/>
      <c r="AJ6" s="74">
        <f t="shared" ref="AJ6:AJ44" si="0">COUNTA(E6:AI6)</f>
        <v>0</v>
      </c>
    </row>
    <row r="7" spans="1:37" ht="24" customHeight="1" x14ac:dyDescent="0.4">
      <c r="A7" s="164">
        <v>2</v>
      </c>
      <c r="B7" s="165"/>
      <c r="C7" s="165"/>
      <c r="D7" s="61" t="s">
        <v>53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71"/>
      <c r="AJ7" s="72">
        <f t="shared" si="0"/>
        <v>0</v>
      </c>
    </row>
    <row r="8" spans="1:37" ht="24" customHeight="1" x14ac:dyDescent="0.4">
      <c r="A8" s="161"/>
      <c r="B8" s="163"/>
      <c r="C8" s="163"/>
      <c r="D8" s="56" t="s">
        <v>54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73"/>
      <c r="AJ8" s="74">
        <f t="shared" si="0"/>
        <v>0</v>
      </c>
    </row>
    <row r="9" spans="1:37" ht="24" customHeight="1" x14ac:dyDescent="0.4">
      <c r="A9" s="164">
        <v>3</v>
      </c>
      <c r="B9" s="165"/>
      <c r="C9" s="165"/>
      <c r="D9" s="61" t="s">
        <v>53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71"/>
      <c r="AJ9" s="72">
        <f t="shared" si="0"/>
        <v>0</v>
      </c>
    </row>
    <row r="10" spans="1:37" ht="24" customHeight="1" x14ac:dyDescent="0.4">
      <c r="A10" s="161"/>
      <c r="B10" s="163"/>
      <c r="C10" s="163"/>
      <c r="D10" s="56" t="s">
        <v>54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73"/>
      <c r="AJ10" s="74">
        <f t="shared" si="0"/>
        <v>0</v>
      </c>
    </row>
    <row r="11" spans="1:37" ht="24" customHeight="1" x14ac:dyDescent="0.4">
      <c r="A11" s="160">
        <v>4</v>
      </c>
      <c r="B11" s="162"/>
      <c r="C11" s="162"/>
      <c r="D11" s="62" t="s">
        <v>53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75"/>
      <c r="AJ11" s="76">
        <f t="shared" si="0"/>
        <v>0</v>
      </c>
    </row>
    <row r="12" spans="1:37" ht="24" customHeight="1" x14ac:dyDescent="0.4">
      <c r="A12" s="170"/>
      <c r="B12" s="171"/>
      <c r="C12" s="171"/>
      <c r="D12" s="63" t="s">
        <v>54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77"/>
      <c r="AJ12" s="78">
        <f t="shared" si="0"/>
        <v>0</v>
      </c>
    </row>
    <row r="13" spans="1:37" ht="24" customHeight="1" x14ac:dyDescent="0.4">
      <c r="A13" s="164">
        <v>5</v>
      </c>
      <c r="B13" s="165"/>
      <c r="C13" s="165"/>
      <c r="D13" s="61" t="s">
        <v>53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71"/>
      <c r="AJ13" s="72">
        <f t="shared" si="0"/>
        <v>0</v>
      </c>
    </row>
    <row r="14" spans="1:37" ht="24" customHeight="1" x14ac:dyDescent="0.4">
      <c r="A14" s="161"/>
      <c r="B14" s="163"/>
      <c r="C14" s="163"/>
      <c r="D14" s="56" t="s">
        <v>54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73"/>
      <c r="AJ14" s="74">
        <f t="shared" si="0"/>
        <v>0</v>
      </c>
    </row>
    <row r="15" spans="1:37" ht="24" customHeight="1" x14ac:dyDescent="0.4">
      <c r="A15" s="160">
        <v>6</v>
      </c>
      <c r="B15" s="162"/>
      <c r="C15" s="162"/>
      <c r="D15" s="62" t="s">
        <v>53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75"/>
      <c r="AJ15" s="76">
        <f t="shared" si="0"/>
        <v>0</v>
      </c>
    </row>
    <row r="16" spans="1:37" ht="24" customHeight="1" x14ac:dyDescent="0.4">
      <c r="A16" s="170"/>
      <c r="B16" s="171"/>
      <c r="C16" s="171"/>
      <c r="D16" s="63" t="s">
        <v>54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77"/>
      <c r="AJ16" s="78">
        <f t="shared" si="0"/>
        <v>0</v>
      </c>
    </row>
    <row r="17" spans="1:36" ht="24" customHeight="1" x14ac:dyDescent="0.4">
      <c r="A17" s="164">
        <v>7</v>
      </c>
      <c r="B17" s="165"/>
      <c r="C17" s="165"/>
      <c r="D17" s="61" t="s">
        <v>53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71"/>
      <c r="AJ17" s="72">
        <f t="shared" si="0"/>
        <v>0</v>
      </c>
    </row>
    <row r="18" spans="1:36" ht="24" customHeight="1" x14ac:dyDescent="0.4">
      <c r="A18" s="161"/>
      <c r="B18" s="163"/>
      <c r="C18" s="163"/>
      <c r="D18" s="56" t="s">
        <v>54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73"/>
      <c r="AJ18" s="74">
        <f t="shared" si="0"/>
        <v>0</v>
      </c>
    </row>
    <row r="19" spans="1:36" ht="24" customHeight="1" x14ac:dyDescent="0.4">
      <c r="A19" s="160">
        <v>8</v>
      </c>
      <c r="B19" s="162"/>
      <c r="C19" s="162"/>
      <c r="D19" s="62" t="s">
        <v>53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75"/>
      <c r="AJ19" s="76">
        <f t="shared" si="0"/>
        <v>0</v>
      </c>
    </row>
    <row r="20" spans="1:36" ht="24" customHeight="1" x14ac:dyDescent="0.4">
      <c r="A20" s="170"/>
      <c r="B20" s="171"/>
      <c r="C20" s="171"/>
      <c r="D20" s="63" t="s">
        <v>54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77"/>
      <c r="AJ20" s="78">
        <f t="shared" si="0"/>
        <v>0</v>
      </c>
    </row>
    <row r="21" spans="1:36" ht="24" customHeight="1" x14ac:dyDescent="0.4">
      <c r="A21" s="164">
        <v>9</v>
      </c>
      <c r="B21" s="165"/>
      <c r="C21" s="165"/>
      <c r="D21" s="61" t="s">
        <v>53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71"/>
      <c r="AJ21" s="72">
        <f t="shared" si="0"/>
        <v>0</v>
      </c>
    </row>
    <row r="22" spans="1:36" ht="24" customHeight="1" x14ac:dyDescent="0.4">
      <c r="A22" s="161"/>
      <c r="B22" s="163"/>
      <c r="C22" s="163"/>
      <c r="D22" s="56" t="s">
        <v>54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73"/>
      <c r="AJ22" s="74">
        <f t="shared" si="0"/>
        <v>0</v>
      </c>
    </row>
    <row r="23" spans="1:36" ht="24" customHeight="1" x14ac:dyDescent="0.4">
      <c r="A23" s="164">
        <v>10</v>
      </c>
      <c r="B23" s="165"/>
      <c r="C23" s="165"/>
      <c r="D23" s="61" t="s">
        <v>53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71"/>
      <c r="AJ23" s="72">
        <f t="shared" si="0"/>
        <v>0</v>
      </c>
    </row>
    <row r="24" spans="1:36" ht="24" customHeight="1" thickBot="1" x14ac:dyDescent="0.45">
      <c r="A24" s="161"/>
      <c r="B24" s="163"/>
      <c r="C24" s="163"/>
      <c r="D24" s="56" t="s">
        <v>54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73"/>
      <c r="AJ24" s="74">
        <f t="shared" si="0"/>
        <v>0</v>
      </c>
    </row>
    <row r="25" spans="1:36" ht="24" hidden="1" customHeight="1" x14ac:dyDescent="0.4">
      <c r="A25" s="164">
        <v>11</v>
      </c>
      <c r="B25" s="165"/>
      <c r="C25" s="165"/>
      <c r="D25" s="61" t="s">
        <v>53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71"/>
      <c r="AJ25" s="72">
        <f t="shared" si="0"/>
        <v>0</v>
      </c>
    </row>
    <row r="26" spans="1:36" ht="24" hidden="1" customHeight="1" x14ac:dyDescent="0.4">
      <c r="A26" s="161"/>
      <c r="B26" s="163"/>
      <c r="C26" s="163"/>
      <c r="D26" s="56" t="s">
        <v>54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73"/>
      <c r="AJ26" s="74">
        <f t="shared" si="0"/>
        <v>0</v>
      </c>
    </row>
    <row r="27" spans="1:36" ht="24" hidden="1" customHeight="1" x14ac:dyDescent="0.4">
      <c r="A27" s="164">
        <v>12</v>
      </c>
      <c r="B27" s="165"/>
      <c r="C27" s="165"/>
      <c r="D27" s="61" t="s">
        <v>53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71"/>
      <c r="AJ27" s="72">
        <f t="shared" si="0"/>
        <v>0</v>
      </c>
    </row>
    <row r="28" spans="1:36" ht="24" hidden="1" customHeight="1" x14ac:dyDescent="0.4">
      <c r="A28" s="161"/>
      <c r="B28" s="163"/>
      <c r="C28" s="163"/>
      <c r="D28" s="56" t="s">
        <v>54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73"/>
      <c r="AJ28" s="74">
        <f t="shared" si="0"/>
        <v>0</v>
      </c>
    </row>
    <row r="29" spans="1:36" ht="24" hidden="1" customHeight="1" x14ac:dyDescent="0.4">
      <c r="A29" s="164">
        <v>13</v>
      </c>
      <c r="B29" s="165"/>
      <c r="C29" s="165"/>
      <c r="D29" s="61" t="s">
        <v>53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71"/>
      <c r="AJ29" s="72">
        <f t="shared" si="0"/>
        <v>0</v>
      </c>
    </row>
    <row r="30" spans="1:36" ht="24" hidden="1" customHeight="1" x14ac:dyDescent="0.4">
      <c r="A30" s="161"/>
      <c r="B30" s="163"/>
      <c r="C30" s="163"/>
      <c r="D30" s="56" t="s">
        <v>54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73"/>
      <c r="AJ30" s="74">
        <f t="shared" si="0"/>
        <v>0</v>
      </c>
    </row>
    <row r="31" spans="1:36" ht="24" hidden="1" customHeight="1" x14ac:dyDescent="0.4">
      <c r="A31" s="164">
        <v>14</v>
      </c>
      <c r="B31" s="165"/>
      <c r="C31" s="165"/>
      <c r="D31" s="61" t="s">
        <v>53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71"/>
      <c r="AJ31" s="72">
        <f t="shared" si="0"/>
        <v>0</v>
      </c>
    </row>
    <row r="32" spans="1:36" ht="24" hidden="1" customHeight="1" x14ac:dyDescent="0.4">
      <c r="A32" s="161"/>
      <c r="B32" s="163"/>
      <c r="C32" s="163"/>
      <c r="D32" s="56" t="s">
        <v>54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73"/>
      <c r="AJ32" s="74">
        <f t="shared" si="0"/>
        <v>0</v>
      </c>
    </row>
    <row r="33" spans="1:37" ht="24" hidden="1" customHeight="1" x14ac:dyDescent="0.4">
      <c r="A33" s="164">
        <v>15</v>
      </c>
      <c r="B33" s="165"/>
      <c r="C33" s="165"/>
      <c r="D33" s="61" t="s">
        <v>53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71"/>
      <c r="AJ33" s="72">
        <f t="shared" si="0"/>
        <v>0</v>
      </c>
    </row>
    <row r="34" spans="1:37" ht="24" hidden="1" customHeight="1" x14ac:dyDescent="0.4">
      <c r="A34" s="161"/>
      <c r="B34" s="163"/>
      <c r="C34" s="163"/>
      <c r="D34" s="56" t="s">
        <v>54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73"/>
      <c r="AJ34" s="74">
        <f t="shared" si="0"/>
        <v>0</v>
      </c>
    </row>
    <row r="35" spans="1:37" ht="24.75" hidden="1" customHeight="1" x14ac:dyDescent="0.4">
      <c r="A35" s="164">
        <v>16</v>
      </c>
      <c r="B35" s="165"/>
      <c r="C35" s="165"/>
      <c r="D35" s="61" t="s">
        <v>53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71"/>
      <c r="AJ35" s="72">
        <f t="shared" si="0"/>
        <v>0</v>
      </c>
    </row>
    <row r="36" spans="1:37" ht="24.75" hidden="1" customHeight="1" x14ac:dyDescent="0.4">
      <c r="A36" s="161"/>
      <c r="B36" s="163"/>
      <c r="C36" s="163"/>
      <c r="D36" s="56" t="s">
        <v>54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73"/>
      <c r="AJ36" s="74">
        <f t="shared" si="0"/>
        <v>0</v>
      </c>
    </row>
    <row r="37" spans="1:37" ht="24.75" hidden="1" customHeight="1" x14ac:dyDescent="0.4">
      <c r="A37" s="164">
        <v>17</v>
      </c>
      <c r="B37" s="165"/>
      <c r="C37" s="165"/>
      <c r="D37" s="61" t="s">
        <v>53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71"/>
      <c r="AJ37" s="72">
        <f t="shared" si="0"/>
        <v>0</v>
      </c>
    </row>
    <row r="38" spans="1:37" ht="24.75" hidden="1" customHeight="1" x14ac:dyDescent="0.4">
      <c r="A38" s="161"/>
      <c r="B38" s="163"/>
      <c r="C38" s="163"/>
      <c r="D38" s="56" t="s">
        <v>54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73"/>
      <c r="AJ38" s="74">
        <f t="shared" si="0"/>
        <v>0</v>
      </c>
    </row>
    <row r="39" spans="1:37" ht="24" hidden="1" customHeight="1" x14ac:dyDescent="0.4">
      <c r="A39" s="164">
        <v>18</v>
      </c>
      <c r="B39" s="165"/>
      <c r="C39" s="165"/>
      <c r="D39" s="61" t="s">
        <v>53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71"/>
      <c r="AJ39" s="72">
        <f t="shared" si="0"/>
        <v>0</v>
      </c>
    </row>
    <row r="40" spans="1:37" ht="24" hidden="1" customHeight="1" x14ac:dyDescent="0.4">
      <c r="A40" s="161"/>
      <c r="B40" s="163"/>
      <c r="C40" s="163"/>
      <c r="D40" s="56" t="s">
        <v>54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73"/>
      <c r="AJ40" s="74">
        <f t="shared" si="0"/>
        <v>0</v>
      </c>
    </row>
    <row r="41" spans="1:37" ht="24" hidden="1" customHeight="1" x14ac:dyDescent="0.4">
      <c r="A41" s="164">
        <v>19</v>
      </c>
      <c r="B41" s="165"/>
      <c r="C41" s="165"/>
      <c r="D41" s="61" t="s">
        <v>53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71"/>
      <c r="AJ41" s="72">
        <f t="shared" si="0"/>
        <v>0</v>
      </c>
    </row>
    <row r="42" spans="1:37" ht="24" hidden="1" customHeight="1" x14ac:dyDescent="0.4">
      <c r="A42" s="161"/>
      <c r="B42" s="163"/>
      <c r="C42" s="163"/>
      <c r="D42" s="56" t="s">
        <v>54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73"/>
      <c r="AJ42" s="74">
        <f t="shared" si="0"/>
        <v>0</v>
      </c>
    </row>
    <row r="43" spans="1:37" ht="24" hidden="1" customHeight="1" x14ac:dyDescent="0.4">
      <c r="A43" s="164">
        <v>20</v>
      </c>
      <c r="B43" s="165"/>
      <c r="C43" s="165"/>
      <c r="D43" s="61" t="s">
        <v>53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71"/>
      <c r="AJ43" s="72">
        <f t="shared" si="0"/>
        <v>0</v>
      </c>
    </row>
    <row r="44" spans="1:37" ht="24" hidden="1" customHeight="1" thickBot="1" x14ac:dyDescent="0.45">
      <c r="A44" s="170"/>
      <c r="B44" s="171"/>
      <c r="C44" s="171"/>
      <c r="D44" s="63" t="s">
        <v>54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77"/>
      <c r="AJ44" s="78">
        <f t="shared" si="0"/>
        <v>0</v>
      </c>
    </row>
    <row r="45" spans="1:37" ht="24.75" customHeight="1" x14ac:dyDescent="0.4">
      <c r="A45" s="176" t="s">
        <v>0</v>
      </c>
      <c r="B45" s="177"/>
      <c r="C45" s="178"/>
      <c r="D45" s="64" t="s">
        <v>53</v>
      </c>
      <c r="E45" s="79">
        <f>COUNTA(E5,E7,E9,E11,E13,E15,E17,E19,E21,E23)</f>
        <v>0</v>
      </c>
      <c r="F45" s="79">
        <f t="shared" ref="F45:AH45" si="1">COUNTA(F5,F7,F9,F11,F13,F15,F17,F19,F21,F23)</f>
        <v>0</v>
      </c>
      <c r="G45" s="79">
        <f t="shared" si="1"/>
        <v>0</v>
      </c>
      <c r="H45" s="79">
        <f t="shared" si="1"/>
        <v>0</v>
      </c>
      <c r="I45" s="79">
        <f t="shared" si="1"/>
        <v>0</v>
      </c>
      <c r="J45" s="79">
        <f t="shared" si="1"/>
        <v>0</v>
      </c>
      <c r="K45" s="79">
        <f t="shared" si="1"/>
        <v>0</v>
      </c>
      <c r="L45" s="79">
        <f t="shared" si="1"/>
        <v>0</v>
      </c>
      <c r="M45" s="79">
        <f t="shared" si="1"/>
        <v>0</v>
      </c>
      <c r="N45" s="79">
        <f t="shared" si="1"/>
        <v>0</v>
      </c>
      <c r="O45" s="79">
        <f t="shared" si="1"/>
        <v>0</v>
      </c>
      <c r="P45" s="79">
        <f t="shared" si="1"/>
        <v>0</v>
      </c>
      <c r="Q45" s="79">
        <f t="shared" si="1"/>
        <v>0</v>
      </c>
      <c r="R45" s="79">
        <f t="shared" si="1"/>
        <v>0</v>
      </c>
      <c r="S45" s="79">
        <f t="shared" si="1"/>
        <v>0</v>
      </c>
      <c r="T45" s="79">
        <f t="shared" si="1"/>
        <v>0</v>
      </c>
      <c r="U45" s="79">
        <f t="shared" si="1"/>
        <v>0</v>
      </c>
      <c r="V45" s="79">
        <f t="shared" si="1"/>
        <v>0</v>
      </c>
      <c r="W45" s="79">
        <f t="shared" si="1"/>
        <v>0</v>
      </c>
      <c r="X45" s="79">
        <f t="shared" si="1"/>
        <v>0</v>
      </c>
      <c r="Y45" s="79">
        <f t="shared" si="1"/>
        <v>0</v>
      </c>
      <c r="Z45" s="79">
        <f t="shared" si="1"/>
        <v>0</v>
      </c>
      <c r="AA45" s="79">
        <f t="shared" si="1"/>
        <v>0</v>
      </c>
      <c r="AB45" s="79">
        <f t="shared" si="1"/>
        <v>0</v>
      </c>
      <c r="AC45" s="79">
        <f t="shared" si="1"/>
        <v>0</v>
      </c>
      <c r="AD45" s="79">
        <f t="shared" si="1"/>
        <v>0</v>
      </c>
      <c r="AE45" s="79">
        <f t="shared" si="1"/>
        <v>0</v>
      </c>
      <c r="AF45" s="79">
        <f t="shared" si="1"/>
        <v>0</v>
      </c>
      <c r="AG45" s="79">
        <f t="shared" si="1"/>
        <v>0</v>
      </c>
      <c r="AH45" s="79">
        <f t="shared" si="1"/>
        <v>0</v>
      </c>
      <c r="AI45" s="80">
        <f>COUNTA(AI5,AI7,AI9,AI11,AI13,AI15,AI17,AI19,AI21,AI23,AI25,AI27,AI29,AI31,AI33,AI35,AI37,AI39,AI41,AI43,)</f>
        <v>1</v>
      </c>
      <c r="AJ45" s="81">
        <f>SUM(AJ5,AJ7,AJ9,AJ11,AJ13,AJ15,AJ17,AJ19,AJ21,AJ23,AJ25,AJ27,AJ29,AJ31,AJ33,)</f>
        <v>0</v>
      </c>
      <c r="AK45" s="17">
        <f>SUM(E45:AJ45)</f>
        <v>1</v>
      </c>
    </row>
    <row r="46" spans="1:37" ht="24.75" customHeight="1" thickBot="1" x14ac:dyDescent="0.45">
      <c r="A46" s="179"/>
      <c r="B46" s="180"/>
      <c r="C46" s="181"/>
      <c r="D46" s="65" t="s">
        <v>54</v>
      </c>
      <c r="E46" s="82">
        <f t="shared" ref="E46:AI46" si="2">COUNTA(E6,E8,E10,E12,E14,E16,E18,E20,E22,E24)</f>
        <v>0</v>
      </c>
      <c r="F46" s="82">
        <f t="shared" si="2"/>
        <v>0</v>
      </c>
      <c r="G46" s="82">
        <f t="shared" si="2"/>
        <v>0</v>
      </c>
      <c r="H46" s="82">
        <f t="shared" si="2"/>
        <v>0</v>
      </c>
      <c r="I46" s="82">
        <f t="shared" si="2"/>
        <v>0</v>
      </c>
      <c r="J46" s="82">
        <f t="shared" si="2"/>
        <v>0</v>
      </c>
      <c r="K46" s="82">
        <f t="shared" si="2"/>
        <v>0</v>
      </c>
      <c r="L46" s="82">
        <f t="shared" si="2"/>
        <v>0</v>
      </c>
      <c r="M46" s="82">
        <f t="shared" si="2"/>
        <v>0</v>
      </c>
      <c r="N46" s="82">
        <f t="shared" si="2"/>
        <v>0</v>
      </c>
      <c r="O46" s="82">
        <f t="shared" si="2"/>
        <v>0</v>
      </c>
      <c r="P46" s="82">
        <f t="shared" si="2"/>
        <v>0</v>
      </c>
      <c r="Q46" s="82">
        <f t="shared" si="2"/>
        <v>0</v>
      </c>
      <c r="R46" s="82">
        <f t="shared" si="2"/>
        <v>0</v>
      </c>
      <c r="S46" s="82">
        <f t="shared" si="2"/>
        <v>0</v>
      </c>
      <c r="T46" s="82">
        <f t="shared" si="2"/>
        <v>0</v>
      </c>
      <c r="U46" s="82">
        <f t="shared" si="2"/>
        <v>0</v>
      </c>
      <c r="V46" s="82">
        <f t="shared" si="2"/>
        <v>0</v>
      </c>
      <c r="W46" s="82">
        <f t="shared" si="2"/>
        <v>0</v>
      </c>
      <c r="X46" s="82">
        <f t="shared" si="2"/>
        <v>0</v>
      </c>
      <c r="Y46" s="82">
        <f t="shared" si="2"/>
        <v>0</v>
      </c>
      <c r="Z46" s="82">
        <f t="shared" si="2"/>
        <v>0</v>
      </c>
      <c r="AA46" s="82">
        <f t="shared" si="2"/>
        <v>0</v>
      </c>
      <c r="AB46" s="82">
        <f t="shared" si="2"/>
        <v>0</v>
      </c>
      <c r="AC46" s="82">
        <f t="shared" si="2"/>
        <v>0</v>
      </c>
      <c r="AD46" s="82">
        <f t="shared" si="2"/>
        <v>0</v>
      </c>
      <c r="AE46" s="82">
        <f t="shared" si="2"/>
        <v>0</v>
      </c>
      <c r="AF46" s="82">
        <f t="shared" si="2"/>
        <v>0</v>
      </c>
      <c r="AG46" s="82">
        <f t="shared" si="2"/>
        <v>0</v>
      </c>
      <c r="AH46" s="82">
        <f t="shared" si="2"/>
        <v>0</v>
      </c>
      <c r="AI46" s="83">
        <f t="shared" si="2"/>
        <v>0</v>
      </c>
      <c r="AJ46" s="84">
        <f>SUM(AJ6,AJ8,AJ10,AJ12,AJ14,AJ16,AJ18,AJ20,AJ22,AJ24,AJ26,AJ28,AJ30,AJ32,AJ34,)</f>
        <v>0</v>
      </c>
      <c r="AK46" s="17">
        <f>SUM(E46:AI46)</f>
        <v>0</v>
      </c>
    </row>
    <row r="47" spans="1:37" ht="12.75" customHeight="1" x14ac:dyDescent="0.4"/>
  </sheetData>
  <mergeCells count="66">
    <mergeCell ref="A43:A44"/>
    <mergeCell ref="B43:B44"/>
    <mergeCell ref="C43:C44"/>
    <mergeCell ref="A45:C46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A7:A8"/>
    <mergeCell ref="B7:B8"/>
    <mergeCell ref="C7:C8"/>
    <mergeCell ref="A9:A10"/>
    <mergeCell ref="B9:B10"/>
    <mergeCell ref="C9:C10"/>
    <mergeCell ref="A5:A6"/>
    <mergeCell ref="B5:B6"/>
    <mergeCell ref="C5:C6"/>
    <mergeCell ref="A1:AJ1"/>
    <mergeCell ref="A2:C2"/>
    <mergeCell ref="D2:M2"/>
    <mergeCell ref="N2:Q2"/>
    <mergeCell ref="R2:X2"/>
  </mergeCells>
  <phoneticPr fontId="1"/>
  <dataValidations count="1">
    <dataValidation type="list" allowBlank="1" showInputMessage="1" showErrorMessage="1" sqref="E5:AI44" xr:uid="{6EA699E9-FA69-424F-9D7C-8D0FD9FA3A18}">
      <formula1>$AJ$1:$AK$1</formula1>
    </dataValidation>
  </dataValidations>
  <pageMargins left="0.78740157480314965" right="0.39370078740157483" top="0.98425196850393704" bottom="0.59055118110236227" header="0.51181102362204722" footer="0.31496062992125984"/>
  <pageSetup paperSize="8" scale="9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79FAD6-131C-411E-9C06-86F4738378C3}">
          <x14:formula1>
            <xm:f>定義!$F$2:$F$24</xm:f>
          </x14:formula1>
          <xm:sqref>R2:X2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64B6B-EEF0-4A49-829E-45C02D935BD4}">
  <sheetPr>
    <pageSetUpPr fitToPage="1"/>
  </sheetPr>
  <dimension ref="A1:AG23"/>
  <sheetViews>
    <sheetView view="pageBreakPreview" zoomScale="75" zoomScaleNormal="100" zoomScaleSheetLayoutView="75" workbookViewId="0">
      <pane xSplit="2" ySplit="4" topLeftCell="C5" activePane="bottomRight" state="frozen"/>
      <selection activeCell="I8" sqref="I8:N8"/>
      <selection pane="topRight" activeCell="I8" sqref="I8:N8"/>
      <selection pane="bottomLeft" activeCell="I8" sqref="I8:N8"/>
      <selection pane="bottomRight" sqref="A1:AG1"/>
    </sheetView>
  </sheetViews>
  <sheetFormatPr defaultRowHeight="12" x14ac:dyDescent="0.4"/>
  <cols>
    <col min="1" max="1" width="4.375" style="17" customWidth="1"/>
    <col min="2" max="2" width="24.375" style="17" customWidth="1"/>
    <col min="3" max="33" width="5.125" style="17" customWidth="1"/>
    <col min="34" max="16384" width="9" style="17"/>
  </cols>
  <sheetData>
    <row r="1" spans="1:33" ht="47.25" customHeight="1" thickBot="1" x14ac:dyDescent="0.45">
      <c r="A1" s="147" t="s">
        <v>96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</row>
    <row r="2" spans="1:33" ht="47.25" customHeight="1" thickBot="1" x14ac:dyDescent="0.45">
      <c r="A2" s="193" t="s">
        <v>29</v>
      </c>
      <c r="B2" s="194"/>
      <c r="C2" s="194"/>
      <c r="D2" s="194"/>
      <c r="E2" s="194"/>
      <c r="F2" s="194"/>
      <c r="G2" s="194"/>
      <c r="H2" s="194"/>
      <c r="I2" s="194"/>
      <c r="J2" s="194"/>
      <c r="K2" s="195"/>
      <c r="L2" s="193" t="s">
        <v>30</v>
      </c>
      <c r="M2" s="194"/>
      <c r="N2" s="194"/>
      <c r="O2" s="194"/>
      <c r="P2" s="194"/>
      <c r="Q2" s="194"/>
      <c r="R2" s="194"/>
      <c r="S2" s="194"/>
      <c r="T2" s="194"/>
      <c r="U2" s="194"/>
      <c r="V2" s="195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36" customHeight="1" thickBot="1" x14ac:dyDescent="0.4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26" customFormat="1" ht="36" customHeight="1" x14ac:dyDescent="0.4">
      <c r="A4" s="90" t="s">
        <v>33</v>
      </c>
      <c r="B4" s="91" t="s">
        <v>35</v>
      </c>
      <c r="C4" s="24" t="s">
        <v>58</v>
      </c>
      <c r="D4" s="24" t="s">
        <v>59</v>
      </c>
      <c r="E4" s="24" t="s">
        <v>60</v>
      </c>
      <c r="F4" s="24" t="s">
        <v>61</v>
      </c>
      <c r="G4" s="24" t="s">
        <v>62</v>
      </c>
      <c r="H4" s="24" t="s">
        <v>63</v>
      </c>
      <c r="I4" s="24" t="s">
        <v>64</v>
      </c>
      <c r="J4" s="24" t="s">
        <v>65</v>
      </c>
      <c r="K4" s="24" t="s">
        <v>66</v>
      </c>
      <c r="L4" s="24" t="s">
        <v>67</v>
      </c>
      <c r="M4" s="24" t="s">
        <v>68</v>
      </c>
      <c r="N4" s="24" t="s">
        <v>69</v>
      </c>
      <c r="O4" s="24" t="s">
        <v>70</v>
      </c>
      <c r="P4" s="24" t="s">
        <v>71</v>
      </c>
      <c r="Q4" s="24" t="s">
        <v>72</v>
      </c>
      <c r="R4" s="24" t="s">
        <v>73</v>
      </c>
      <c r="S4" s="24" t="s">
        <v>74</v>
      </c>
      <c r="T4" s="24" t="s">
        <v>75</v>
      </c>
      <c r="U4" s="24" t="s">
        <v>76</v>
      </c>
      <c r="V4" s="24" t="s">
        <v>77</v>
      </c>
      <c r="W4" s="24" t="s">
        <v>78</v>
      </c>
      <c r="X4" s="24" t="s">
        <v>79</v>
      </c>
      <c r="Y4" s="24" t="s">
        <v>80</v>
      </c>
      <c r="Z4" s="24" t="s">
        <v>81</v>
      </c>
      <c r="AA4" s="24" t="s">
        <v>82</v>
      </c>
      <c r="AB4" s="24" t="s">
        <v>83</v>
      </c>
      <c r="AC4" s="24" t="s">
        <v>84</v>
      </c>
      <c r="AD4" s="24" t="s">
        <v>85</v>
      </c>
      <c r="AE4" s="24" t="s">
        <v>86</v>
      </c>
      <c r="AF4" s="24" t="s">
        <v>87</v>
      </c>
      <c r="AG4" s="25" t="s">
        <v>88</v>
      </c>
    </row>
    <row r="5" spans="1:33" ht="36" customHeight="1" x14ac:dyDescent="0.4">
      <c r="A5" s="88" t="s">
        <v>97</v>
      </c>
      <c r="B5" s="92" t="s">
        <v>98</v>
      </c>
      <c r="C5" s="94"/>
      <c r="D5" s="94"/>
      <c r="E5" s="94"/>
      <c r="F5" s="94"/>
      <c r="G5" s="94" t="s">
        <v>138</v>
      </c>
      <c r="H5" s="94"/>
      <c r="I5" s="94"/>
      <c r="J5" s="94"/>
      <c r="K5" s="94" t="s">
        <v>142</v>
      </c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5"/>
    </row>
    <row r="6" spans="1:33" ht="36" customHeight="1" x14ac:dyDescent="0.4">
      <c r="A6" s="88" t="s">
        <v>97</v>
      </c>
      <c r="B6" s="92" t="s">
        <v>99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 t="s">
        <v>137</v>
      </c>
      <c r="R6" s="94"/>
      <c r="S6" s="94"/>
      <c r="T6" s="94"/>
      <c r="U6" s="94" t="s">
        <v>145</v>
      </c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</row>
    <row r="7" spans="1:33" ht="36" customHeight="1" x14ac:dyDescent="0.4">
      <c r="A7" s="88">
        <v>1</v>
      </c>
      <c r="B7" s="92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5"/>
    </row>
    <row r="8" spans="1:33" ht="36" customHeight="1" x14ac:dyDescent="0.4">
      <c r="A8" s="88">
        <v>2</v>
      </c>
      <c r="B8" s="92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5"/>
    </row>
    <row r="9" spans="1:33" ht="36" customHeight="1" x14ac:dyDescent="0.4">
      <c r="A9" s="88">
        <v>3</v>
      </c>
      <c r="B9" s="92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</row>
    <row r="10" spans="1:33" ht="36" customHeight="1" x14ac:dyDescent="0.4">
      <c r="A10" s="88">
        <v>4</v>
      </c>
      <c r="B10" s="92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5"/>
    </row>
    <row r="11" spans="1:33" ht="36" customHeight="1" x14ac:dyDescent="0.4">
      <c r="A11" s="88">
        <v>5</v>
      </c>
      <c r="B11" s="92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5"/>
    </row>
    <row r="12" spans="1:33" ht="36" customHeight="1" x14ac:dyDescent="0.4">
      <c r="A12" s="88">
        <v>6</v>
      </c>
      <c r="B12" s="92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5"/>
    </row>
    <row r="13" spans="1:33" ht="36" customHeight="1" x14ac:dyDescent="0.4">
      <c r="A13" s="88">
        <v>7</v>
      </c>
      <c r="B13" s="92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5"/>
    </row>
    <row r="14" spans="1:33" ht="36" customHeight="1" x14ac:dyDescent="0.4">
      <c r="A14" s="88">
        <v>8</v>
      </c>
      <c r="B14" s="92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5"/>
    </row>
    <row r="15" spans="1:33" ht="36" customHeight="1" x14ac:dyDescent="0.4">
      <c r="A15" s="88">
        <v>9</v>
      </c>
      <c r="B15" s="92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5"/>
    </row>
    <row r="16" spans="1:33" ht="36" customHeight="1" thickBot="1" x14ac:dyDescent="0.45">
      <c r="A16" s="93">
        <v>10</v>
      </c>
      <c r="B16" s="6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7"/>
    </row>
    <row r="17" spans="1:1" ht="12" customHeight="1" x14ac:dyDescent="0.4">
      <c r="A17" s="17" t="s">
        <v>139</v>
      </c>
    </row>
    <row r="18" spans="1:1" ht="12" customHeight="1" x14ac:dyDescent="0.4">
      <c r="A18" s="17" t="s">
        <v>140</v>
      </c>
    </row>
    <row r="19" spans="1:1" ht="12" customHeight="1" x14ac:dyDescent="0.4">
      <c r="A19" s="17" t="s">
        <v>141</v>
      </c>
    </row>
    <row r="20" spans="1:1" ht="12" customHeight="1" x14ac:dyDescent="0.4">
      <c r="A20" s="17" t="s">
        <v>143</v>
      </c>
    </row>
    <row r="21" spans="1:1" ht="12" customHeight="1" x14ac:dyDescent="0.4">
      <c r="A21" s="17" t="s">
        <v>150</v>
      </c>
    </row>
    <row r="22" spans="1:1" ht="12" customHeight="1" x14ac:dyDescent="0.4">
      <c r="A22" s="17" t="s">
        <v>144</v>
      </c>
    </row>
    <row r="23" spans="1:1" ht="12" customHeight="1" x14ac:dyDescent="0.4">
      <c r="A23" s="17" t="s">
        <v>146</v>
      </c>
    </row>
  </sheetData>
  <mergeCells count="5">
    <mergeCell ref="A1:AG1"/>
    <mergeCell ref="A2:B2"/>
    <mergeCell ref="C2:K2"/>
    <mergeCell ref="L2:O2"/>
    <mergeCell ref="P2:V2"/>
  </mergeCells>
  <phoneticPr fontId="1"/>
  <dataValidations count="1">
    <dataValidation type="list" allowBlank="1" showInputMessage="1" showErrorMessage="1" sqref="C5:AG16" xr:uid="{45201766-C401-418E-819C-13BFD77185DF}">
      <formula1>$A$17:$A$23</formula1>
    </dataValidation>
  </dataValidations>
  <pageMargins left="0.78740157480314965" right="0.39370078740157483" top="0.98425196850393704" bottom="0.59055118110236227" header="0.51181102362204722" footer="0.31496062992125984"/>
  <pageSetup paperSize="8" scale="9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727807-B848-4C3F-96CE-525FB068418B}">
          <x14:formula1>
            <xm:f>定義!$F$2:$F$24</xm:f>
          </x14:formula1>
          <xm:sqref>P2:V2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5A2A3-270C-4E2A-BFAE-E59139684C7B}">
  <dimension ref="A1:F27"/>
  <sheetViews>
    <sheetView workbookViewId="0"/>
  </sheetViews>
  <sheetFormatPr defaultRowHeight="18.75" x14ac:dyDescent="0.4"/>
  <cols>
    <col min="1" max="6" width="18.75" customWidth="1"/>
  </cols>
  <sheetData>
    <row r="1" spans="1:6" x14ac:dyDescent="0.4">
      <c r="A1" t="s">
        <v>100</v>
      </c>
      <c r="B1" t="s">
        <v>101</v>
      </c>
      <c r="C1" t="s">
        <v>102</v>
      </c>
      <c r="D1" t="s">
        <v>103</v>
      </c>
      <c r="E1" t="s">
        <v>136</v>
      </c>
      <c r="F1" t="s">
        <v>147</v>
      </c>
    </row>
    <row r="2" spans="1:6" x14ac:dyDescent="0.4">
      <c r="A2" t="s">
        <v>104</v>
      </c>
      <c r="B2" t="s">
        <v>104</v>
      </c>
      <c r="C2" t="s">
        <v>107</v>
      </c>
      <c r="D2" t="s">
        <v>122</v>
      </c>
      <c r="E2" t="s">
        <v>104</v>
      </c>
      <c r="F2" t="s">
        <v>104</v>
      </c>
    </row>
    <row r="3" spans="1:6" x14ac:dyDescent="0.4">
      <c r="A3" t="s">
        <v>105</v>
      </c>
      <c r="B3" t="s">
        <v>105</v>
      </c>
      <c r="C3" t="s">
        <v>108</v>
      </c>
      <c r="D3" t="s">
        <v>126</v>
      </c>
      <c r="E3" t="s">
        <v>105</v>
      </c>
      <c r="F3" t="s">
        <v>105</v>
      </c>
    </row>
    <row r="4" spans="1:6" x14ac:dyDescent="0.4">
      <c r="A4" t="s">
        <v>106</v>
      </c>
      <c r="B4" t="s">
        <v>106</v>
      </c>
      <c r="C4" t="s">
        <v>109</v>
      </c>
      <c r="E4" t="s">
        <v>106</v>
      </c>
      <c r="F4" t="s">
        <v>106</v>
      </c>
    </row>
    <row r="5" spans="1:6" x14ac:dyDescent="0.4">
      <c r="A5" t="s">
        <v>107</v>
      </c>
      <c r="B5" t="s">
        <v>113</v>
      </c>
      <c r="C5" t="s">
        <v>110</v>
      </c>
      <c r="E5" t="s">
        <v>113</v>
      </c>
      <c r="F5" t="s">
        <v>113</v>
      </c>
    </row>
    <row r="6" spans="1:6" x14ac:dyDescent="0.4">
      <c r="A6" t="s">
        <v>108</v>
      </c>
      <c r="B6" t="s">
        <v>114</v>
      </c>
      <c r="C6" t="s">
        <v>116</v>
      </c>
      <c r="E6" t="s">
        <v>114</v>
      </c>
      <c r="F6" t="s">
        <v>114</v>
      </c>
    </row>
    <row r="7" spans="1:6" x14ac:dyDescent="0.4">
      <c r="A7" t="s">
        <v>109</v>
      </c>
      <c r="B7" t="s">
        <v>115</v>
      </c>
      <c r="C7" t="s">
        <v>117</v>
      </c>
      <c r="E7" t="s">
        <v>115</v>
      </c>
      <c r="F7" t="s">
        <v>115</v>
      </c>
    </row>
    <row r="8" spans="1:6" x14ac:dyDescent="0.4">
      <c r="A8" t="s">
        <v>110</v>
      </c>
      <c r="B8" t="s">
        <v>132</v>
      </c>
      <c r="C8" t="s">
        <v>134</v>
      </c>
      <c r="E8" t="s">
        <v>132</v>
      </c>
      <c r="F8" t="s">
        <v>132</v>
      </c>
    </row>
    <row r="9" spans="1:6" x14ac:dyDescent="0.4">
      <c r="A9" t="s">
        <v>111</v>
      </c>
      <c r="B9" t="s">
        <v>130</v>
      </c>
      <c r="C9" t="s">
        <v>135</v>
      </c>
      <c r="E9" t="s">
        <v>130</v>
      </c>
      <c r="F9" t="s">
        <v>130</v>
      </c>
    </row>
    <row r="10" spans="1:6" x14ac:dyDescent="0.4">
      <c r="A10" t="s">
        <v>112</v>
      </c>
      <c r="B10" t="s">
        <v>133</v>
      </c>
      <c r="C10" t="s">
        <v>127</v>
      </c>
      <c r="E10" t="s">
        <v>133</v>
      </c>
      <c r="F10" t="s">
        <v>133</v>
      </c>
    </row>
    <row r="11" spans="1:6" x14ac:dyDescent="0.4">
      <c r="A11" t="s">
        <v>113</v>
      </c>
      <c r="B11" t="s">
        <v>123</v>
      </c>
      <c r="E11" t="s">
        <v>123</v>
      </c>
      <c r="F11" t="s">
        <v>123</v>
      </c>
    </row>
    <row r="12" spans="1:6" x14ac:dyDescent="0.4">
      <c r="A12" t="s">
        <v>114</v>
      </c>
      <c r="B12" t="s">
        <v>124</v>
      </c>
      <c r="E12" t="s">
        <v>124</v>
      </c>
      <c r="F12" t="s">
        <v>124</v>
      </c>
    </row>
    <row r="13" spans="1:6" x14ac:dyDescent="0.4">
      <c r="A13" t="s">
        <v>115</v>
      </c>
      <c r="B13" t="s">
        <v>125</v>
      </c>
      <c r="E13" t="s">
        <v>125</v>
      </c>
      <c r="F13" t="s">
        <v>125</v>
      </c>
    </row>
    <row r="14" spans="1:6" x14ac:dyDescent="0.4">
      <c r="A14" t="s">
        <v>116</v>
      </c>
      <c r="E14" t="s">
        <v>107</v>
      </c>
      <c r="F14" t="s">
        <v>107</v>
      </c>
    </row>
    <row r="15" spans="1:6" x14ac:dyDescent="0.4">
      <c r="A15" t="s">
        <v>117</v>
      </c>
      <c r="E15" t="s">
        <v>108</v>
      </c>
      <c r="F15" t="s">
        <v>108</v>
      </c>
    </row>
    <row r="16" spans="1:6" x14ac:dyDescent="0.4">
      <c r="A16" t="s">
        <v>118</v>
      </c>
      <c r="E16" t="s">
        <v>109</v>
      </c>
      <c r="F16" t="s">
        <v>109</v>
      </c>
    </row>
    <row r="17" spans="1:6" x14ac:dyDescent="0.4">
      <c r="A17" t="s">
        <v>119</v>
      </c>
      <c r="E17" t="s">
        <v>110</v>
      </c>
      <c r="F17" t="s">
        <v>110</v>
      </c>
    </row>
    <row r="18" spans="1:6" x14ac:dyDescent="0.4">
      <c r="A18" t="s">
        <v>120</v>
      </c>
      <c r="E18" t="s">
        <v>116</v>
      </c>
      <c r="F18" t="s">
        <v>116</v>
      </c>
    </row>
    <row r="19" spans="1:6" x14ac:dyDescent="0.4">
      <c r="A19" t="s">
        <v>121</v>
      </c>
      <c r="E19" t="s">
        <v>117</v>
      </c>
      <c r="F19" t="s">
        <v>117</v>
      </c>
    </row>
    <row r="20" spans="1:6" x14ac:dyDescent="0.4">
      <c r="A20" t="s">
        <v>129</v>
      </c>
      <c r="E20" t="s">
        <v>134</v>
      </c>
      <c r="F20" t="s">
        <v>134</v>
      </c>
    </row>
    <row r="21" spans="1:6" x14ac:dyDescent="0.4">
      <c r="A21" t="s">
        <v>122</v>
      </c>
      <c r="E21" t="s">
        <v>135</v>
      </c>
      <c r="F21" t="s">
        <v>135</v>
      </c>
    </row>
    <row r="22" spans="1:6" x14ac:dyDescent="0.4">
      <c r="A22" t="s">
        <v>123</v>
      </c>
      <c r="E22" t="s">
        <v>127</v>
      </c>
      <c r="F22" t="s">
        <v>127</v>
      </c>
    </row>
    <row r="23" spans="1:6" x14ac:dyDescent="0.4">
      <c r="A23" t="s">
        <v>124</v>
      </c>
      <c r="F23" t="s">
        <v>122</v>
      </c>
    </row>
    <row r="24" spans="1:6" x14ac:dyDescent="0.4">
      <c r="A24" t="s">
        <v>125</v>
      </c>
      <c r="F24" t="s">
        <v>126</v>
      </c>
    </row>
    <row r="25" spans="1:6" x14ac:dyDescent="0.4">
      <c r="A25" t="s">
        <v>126</v>
      </c>
    </row>
    <row r="26" spans="1:6" x14ac:dyDescent="0.4">
      <c r="A26" t="s">
        <v>127</v>
      </c>
    </row>
    <row r="27" spans="1:6" x14ac:dyDescent="0.4">
      <c r="A27" t="s">
        <v>128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14</vt:i4>
      </vt:variant>
    </vt:vector>
  </HeadingPairs>
  <TitlesOfParts>
    <vt:vector size="22" baseType="lpstr">
      <vt:lpstr>総括表</vt:lpstr>
      <vt:lpstr>※１・２</vt:lpstr>
      <vt:lpstr>※３～６</vt:lpstr>
      <vt:lpstr>※７・９</vt:lpstr>
      <vt:lpstr>※８</vt:lpstr>
      <vt:lpstr>（※３～９）勤務状況等報告書(A3)</vt:lpstr>
      <vt:lpstr>（※３～９）感染状況等報告書(A3) </vt:lpstr>
      <vt:lpstr>定義</vt:lpstr>
      <vt:lpstr>定義!OLE_LINK3</vt:lpstr>
      <vt:lpstr>'（※３～９）感染状況等報告書(A3) '!Print_Area</vt:lpstr>
      <vt:lpstr>'（※３～９）勤務状況等報告書(A3)'!Print_Area</vt:lpstr>
      <vt:lpstr>※１・２!Print_Area</vt:lpstr>
      <vt:lpstr>'※３～６'!Print_Area</vt:lpstr>
      <vt:lpstr>※７・９!Print_Area</vt:lpstr>
      <vt:lpstr>※８!Print_Area</vt:lpstr>
      <vt:lpstr>総括表!Print_Area</vt:lpstr>
      <vt:lpstr>'（※３～９）感染状況等報告書(A3) '!Print_Titles</vt:lpstr>
      <vt:lpstr>'（※３～９）勤務状況等報告書(A3)'!Print_Titles</vt:lpstr>
      <vt:lpstr>※１・２!Print_Titles</vt:lpstr>
      <vt:lpstr>'※３～６'!Print_Titles</vt:lpstr>
      <vt:lpstr>※７・９!Print_Titles</vt:lpstr>
      <vt:lpstr>※８!Print_Titles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 綾美</dc:creator>
  <cp:lastModifiedBy>Windows ユーザー</cp:lastModifiedBy>
  <cp:lastPrinted>2022-07-07T06:14:56Z</cp:lastPrinted>
  <dcterms:created xsi:type="dcterms:W3CDTF">2020-05-24T04:17:12Z</dcterms:created>
  <dcterms:modified xsi:type="dcterms:W3CDTF">2022-07-20T03:31:08Z</dcterms:modified>
</cp:coreProperties>
</file>