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440" windowHeight="4350" tabRatio="608" activeTab="0"/>
  </bookViews>
  <sheets>
    <sheet name="グループホーム" sheetId="1" r:id="rId1"/>
  </sheets>
  <definedNames>
    <definedName name="_xlnm.Print_Area" localSheetId="0">'グループホーム'!$A$1:$AN$116</definedName>
  </definedNames>
  <calcPr fullCalcOnLoad="1"/>
</workbook>
</file>

<file path=xl/sharedStrings.xml><?xml version="1.0" encoding="utf-8"?>
<sst xmlns="http://schemas.openxmlformats.org/spreadsheetml/2006/main" count="231" uniqueCount="121">
  <si>
    <t>時間</t>
  </si>
  <si>
    <t>管理者</t>
  </si>
  <si>
    <t>休日</t>
  </si>
  <si>
    <t>シフト表</t>
  </si>
  <si>
    <t>勤務形態</t>
  </si>
  <si>
    <t>入　　居　　者　　数</t>
  </si>
  <si>
    <t>⑦</t>
  </si>
  <si>
    <t>職種</t>
  </si>
  <si>
    <t>介護
従業者</t>
  </si>
  <si>
    <t>有</t>
  </si>
  <si>
    <t>有休</t>
  </si>
  <si>
    <t>研</t>
  </si>
  <si>
    <t>研修</t>
  </si>
  <si>
    <t>①のうち夜間及び深夜の
時間帯の合計勤務時間　②</t>
  </si>
  <si>
    <t>夜間及び深夜の時間帯以外
の合計勤務時間③＝①－②</t>
  </si>
  <si>
    <t>事   業   所   名</t>
  </si>
  <si>
    <t>日</t>
  </si>
  <si>
    <t>月</t>
  </si>
  <si>
    <t>火</t>
  </si>
  <si>
    <t>水</t>
  </si>
  <si>
    <t>木</t>
  </si>
  <si>
    <t>金</t>
  </si>
  <si>
    <t>土</t>
  </si>
  <si>
    <t>シフト</t>
  </si>
  <si>
    <t>日勤</t>
  </si>
  <si>
    <t>夜勤</t>
  </si>
  <si>
    <t>実働</t>
  </si>
  <si>
    <t>～</t>
  </si>
  <si>
    <t>計画作成
担当者</t>
  </si>
  <si>
    <t>予定分</t>
  </si>
  <si>
    <t>保有資格等</t>
  </si>
  <si>
    <t>夜間及び深夜の時間帯　（</t>
  </si>
  <si>
    <t>　夜勤で午前0時をまたぐ場合は、便宜上「～24：00」と「0：00～」に分けてシフトを組んでください。</t>
  </si>
  <si>
    <t>サ ー ビ ス 種 類</t>
  </si>
  <si>
    <t>）</t>
  </si>
  <si>
    <t>氏名</t>
  </si>
  <si>
    <t>―</t>
  </si>
  <si>
    <t>年</t>
  </si>
  <si>
    <t>月</t>
  </si>
  <si>
    <t>勤務時刻</t>
  </si>
  <si>
    <t>　従業者の勤務の体制及び勤務形態一覧表</t>
  </si>
  <si>
    <t>（</t>
  </si>
  <si>
    <t>勤務形態</t>
  </si>
  <si>
    <t>ｻｰﾋﾞｽ種類</t>
  </si>
  <si>
    <t>曜日</t>
  </si>
  <si>
    <t>入居者数</t>
  </si>
  <si>
    <t>第　5　週</t>
  </si>
  <si>
    <t>第　　1　　週</t>
  </si>
  <si>
    <t>第　　2　　週</t>
  </si>
  <si>
    <t>第　　3　　週</t>
  </si>
  <si>
    <t>第　　4　　週</t>
  </si>
  <si>
    <t>介護従業者の1日の
合計勤務時間　①</t>
  </si>
  <si>
    <t xml:space="preserve"> ）</t>
  </si>
  <si>
    <t>A</t>
  </si>
  <si>
    <t>（ 認知症対応型共同生活介護 ・介護予防認知症対応型共同生活介護 ）</t>
  </si>
  <si>
    <t>C</t>
  </si>
  <si>
    <t>D</t>
  </si>
  <si>
    <t>拘束時間
a</t>
  </si>
  <si>
    <t>休憩時間
b</t>
  </si>
  <si>
    <t>実働時間
c=a-b</t>
  </si>
  <si>
    <t>うち日勤帯
d</t>
  </si>
  <si>
    <t>うち夜勤帯
e=c-d</t>
  </si>
  <si>
    <t>B</t>
  </si>
  <si>
    <t>①</t>
  </si>
  <si>
    <t>　勤務形態一覧表は、ユニットごとに作成してください。</t>
  </si>
  <si>
    <t>　「入居者数」には、見込み人数を記載してください。</t>
  </si>
  <si>
    <t>　管理者が複数のユニットの管理を行う場合は、各ユニットごとの勤務形態一覧表に記載してください。</t>
  </si>
  <si>
    <t>　介護従業者が複数のユニットで勤務する場合は、各ユニットにおける勤務時間数を各ユニットごとの勤務形態一覧表に記載し、それぞれ常勤換算してください。</t>
  </si>
  <si>
    <t>当該ユニットにおける介護従業者について</t>
  </si>
  <si>
    <t>人</t>
  </si>
  <si>
    <t>①常勤の介護従業者の数（整数）</t>
  </si>
  <si>
    <t>②</t>
  </si>
  <si>
    <t>③</t>
  </si>
  <si>
    <t>④</t>
  </si>
  <si>
    <t>⑤</t>
  </si>
  <si>
    <t>⑥</t>
  </si>
  <si>
    <t>⑧</t>
  </si>
  <si>
    <t>⑨</t>
  </si>
  <si>
    <t>⑩</t>
  </si>
  <si>
    <t>⑪</t>
  </si>
  <si>
    <t>⑫</t>
  </si>
  <si>
    <t>⑬</t>
  </si>
  <si>
    <t>⑭</t>
  </si>
  <si>
    <t>⑮</t>
  </si>
  <si>
    <t>⑯</t>
  </si>
  <si>
    <t>⑰</t>
  </si>
  <si>
    <t>（ 認知症対応型共同生活介護 ）</t>
  </si>
  <si>
    <t>第4週
までの
合計勤務時間</t>
  </si>
  <si>
    <t>備考 1</t>
  </si>
  <si>
    <t>人＝①＋｛（②÷４週）÷③｝</t>
  </si>
  <si>
    <t>　Ａ：当該事業所において、1週間当たりの常勤の従業者が勤務すべき時間数（以下、「就業規則時間数」という。）を勤務するよう契約している者（常勤換算数は1.0人です。）</t>
  </si>
  <si>
    <t>③1週間当たりの常勤の従業者が勤務すべき時間数</t>
  </si>
  <si>
    <r>
      <t>④常勤換算方法による</t>
    </r>
    <r>
      <rPr>
        <b/>
        <sz val="10"/>
        <color indexed="8"/>
        <rFont val="ＭＳ Ｐゴシック"/>
        <family val="3"/>
      </rPr>
      <t>常勤換算数</t>
    </r>
  </si>
  <si>
    <t>※　1週間当たりの常勤の従業者が勤務すべき時間数（就業規則等で定められた勤務時間）を記載すること。</t>
  </si>
  <si>
    <t>を付し、その番号を記入してください。</t>
  </si>
  <si>
    <t>　申請する事業に係る従業者全員（管理者を含む。）について、4週間分の勤務すべき時間数を記入してください。勤務時間ごとあるいはサービス提供時間単位ごとに区分して番号</t>
  </si>
  <si>
    <t>　Ｂ：当該事業所において、就業規則時間数を勤務するよう契約している者であって、当該事業所の職務を兼務する者</t>
  </si>
  <si>
    <t>　Ｃ：当該事業所において、就業規則時間数を下回る時間数を勤務するよう契約している者</t>
  </si>
  <si>
    <t>　Ｄ：当該事業所において、就業規則時間数を下回る時間数を勤務するよう契約している者であって、当該事業所の職務を兼務する者</t>
  </si>
  <si>
    <t>（※）</t>
  </si>
  <si>
    <t>⑱</t>
  </si>
  <si>
    <t>⑲</t>
  </si>
  <si>
    <t>⑳</t>
  </si>
  <si>
    <t>　職種とは、運営基準に定められた職種を記入してください。（管理者、計画作成担当者、介護従業者）</t>
  </si>
  <si>
    <t>　職種ごとに下記の勤務形態の区分を記載してください。（勤務形態の区分　　Ａ：常勤で専従　Ｂ：常勤で兼務　Ｃ：常勤以外で専従　Ｄ：常勤以外で兼務）</t>
  </si>
  <si>
    <t>（ 介護予防認知症対応型共同生活介護 ）</t>
  </si>
  <si>
    <t>該当者名：</t>
  </si>
  <si>
    <t>予定実績</t>
  </si>
  <si>
    <t>実績分</t>
  </si>
  <si>
    <t>　　　　い場合は、介護従業者としての勤務時間数を常勤換算してください。ただし、常勤換算数については、常勤者であるため最大1.0人とします。）</t>
  </si>
  <si>
    <t>　　　（常勤換算数は原則1.0人ですが、管理者・常勤の計画作成担当者が介護従業者を兼務する場合であって、介護従業者としての勤務時間が兼務する職種の勤務時間に満たな</t>
  </si>
  <si>
    <t>②常勤換算する介護従業者の4週の延べ勤務時間数</t>
  </si>
  <si>
    <t>（ 認知症対応型共同生活介護 ・介護予防認知症対応型共同生活介護 ）</t>
  </si>
  <si>
    <t>（　　　　　　　　　　　　　　　　　　　　　　　　　　　　　　　　　　　　  ）</t>
  </si>
  <si>
    <t>介　護</t>
  </si>
  <si>
    <t>福祉士</t>
  </si>
  <si>
    <t>年以上</t>
  </si>
  <si>
    <t>経験３</t>
  </si>
  <si>
    <t>（ 認知症対応型通所介護（共用型） ）</t>
  </si>
  <si>
    <t>[別紙４]</t>
  </si>
  <si>
    <t>令和</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</si>
</sst>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 numFmtId="185" formatCode="0.00_ "/>
    <numFmt numFmtId="186" formatCode="0.0_);[Red]\(0.0\)"/>
    <numFmt numFmtId="187" formatCode="0.0_ "/>
    <numFmt numFmtId="188" formatCode="0.000_ "/>
    <numFmt numFmtId="189" formatCode="0.0000_ "/>
    <numFmt numFmtId="190" formatCode="0.00_);[Red]\(0.00\)"/>
    <numFmt numFmtId="191" formatCode="h:mm;@"/>
    <numFmt numFmtId="192" formatCode="#,##0.0;[Red]\-#,##0.0"/>
    <numFmt numFmtId="193" formatCode="&quot;(&quot;0.0_ "/>
    <numFmt numFmtId="194" formatCode="&quot;（&quot;0.0_ "/>
    <numFmt numFmtId="195" formatCode="&quot;（ &quot;0.0_ "/>
    <numFmt numFmtId="196" formatCode="0_);[Red]\(0\)"/>
    <numFmt numFmtId="197" formatCode="[h]:mm"/>
    <numFmt numFmtId="198" formatCode="&quot;（&quot;#,##0.0;[Red]\-#,##0.0"/>
    <numFmt numFmtId="199" formatCode="&quot;（&quot;#,##0.0;[Red]&quot;（&quot;\-#,##0.0"/>
    <numFmt numFmtId="200" formatCode="#,##0_);[Red]\(#,##0\)"/>
    <numFmt numFmtId="201" formatCode="\([h]:mm"/>
    <numFmt numFmtId="202" formatCode="\(\ [h]:mm"/>
    <numFmt numFmtId="203" formatCode="0.00000_ "/>
    <numFmt numFmtId="204" formatCode="0.000000_ "/>
    <numFmt numFmtId="205" formatCode="0.0000000_ "/>
    <numFmt numFmtId="206" formatCode="0.00000000_ "/>
    <numFmt numFmtId="207" formatCode="0.000000000_ "/>
    <numFmt numFmtId="208" formatCode="0.0000000000_ "/>
    <numFmt numFmtId="209" formatCode="0.00000000000_ "/>
    <numFmt numFmtId="210" formatCode="0.000000000000_ "/>
    <numFmt numFmtId="211" formatCode="0.0000000000000_ "/>
    <numFmt numFmtId="212" formatCode="0.00000000000000_ "/>
    <numFmt numFmtId="213" formatCode="\(\ 0"/>
    <numFmt numFmtId="214" formatCode="[h]:mm:ss.00"/>
    <numFmt numFmtId="215" formatCode="[h]:mm:"/>
    <numFmt numFmtId="216" formatCode="#,##0.00000_);[Red]\(#,##0.00000\)"/>
    <numFmt numFmtId="217" formatCode="0.00000_);[Red]\(0.00000\)"/>
    <numFmt numFmtId="218" formatCode="#,##0.00_);[Red]\(#,##0.00\)"/>
    <numFmt numFmtId="219" formatCode="&quot;Yes&quot;;&quot;Yes&quot;;&quot;No&quot;"/>
    <numFmt numFmtId="220" formatCode="&quot;True&quot;;&quot;True&quot;;&quot;False&quot;"/>
    <numFmt numFmtId="221" formatCode="&quot;On&quot;;&quot;On&quot;;&quot;Off&quot;"/>
    <numFmt numFmtId="222" formatCode="[$€-2]\ #,##0.00_);[Red]\([$€-2]\ #,##0.00\)"/>
  </numFmts>
  <fonts count="58">
    <font>
      <sz val="11"/>
      <name val="ＭＳ Ｐゴシック"/>
      <family val="3"/>
    </font>
    <font>
      <sz val="11"/>
      <color indexed="8"/>
      <name val="ＭＳ Ｐゴシック"/>
      <family val="3"/>
    </font>
    <font>
      <sz val="8"/>
      <color indexed="8"/>
      <name val="ＭＳ Ｐゴシック"/>
      <family val="3"/>
    </font>
    <font>
      <sz val="10"/>
      <color indexed="8"/>
      <name val="ＭＳ Ｐゴシック"/>
      <family val="3"/>
    </font>
    <font>
      <b/>
      <sz val="11"/>
      <color indexed="8"/>
      <name val="ＭＳ Ｐゴシック"/>
      <family val="3"/>
    </font>
    <font>
      <sz val="6"/>
      <name val="ＭＳ Ｐゴシック"/>
      <family val="3"/>
    </font>
    <font>
      <b/>
      <sz val="10"/>
      <color indexed="8"/>
      <name val="ＭＳ Ｐゴシック"/>
      <family val="3"/>
    </font>
    <font>
      <sz val="7"/>
      <color indexed="8"/>
      <name val="ＭＳ Ｐゴシック"/>
      <family val="3"/>
    </font>
    <font>
      <u val="single"/>
      <sz val="11"/>
      <color indexed="12"/>
      <name val="ＭＳ Ｐゴシック"/>
      <family val="3"/>
    </font>
    <font>
      <u val="single"/>
      <sz val="11"/>
      <color indexed="36"/>
      <name val="ＭＳ Ｐゴシック"/>
      <family val="3"/>
    </font>
    <font>
      <sz val="9"/>
      <color indexed="8"/>
      <name val="ＭＳ Ｐゴシック"/>
      <family val="3"/>
    </font>
    <font>
      <sz val="11"/>
      <color indexed="10"/>
      <name val="ＭＳ Ｐゴシック"/>
      <family val="3"/>
    </font>
    <font>
      <b/>
      <sz val="11"/>
      <color indexed="10"/>
      <name val="ＭＳ Ｐゴシック"/>
      <family val="3"/>
    </font>
    <font>
      <b/>
      <sz val="10"/>
      <color indexed="10"/>
      <name val="ＭＳ Ｐゴシック"/>
      <family val="3"/>
    </font>
    <font>
      <sz val="11"/>
      <color indexed="9"/>
      <name val="ＭＳ Ｐゴシック"/>
      <family val="3"/>
    </font>
    <font>
      <sz val="6"/>
      <color indexed="8"/>
      <name val="ＭＳ Ｐゴシック"/>
      <family val="3"/>
    </font>
    <font>
      <sz val="9"/>
      <name val="ＭＳ Ｐゴシック"/>
      <family val="3"/>
    </font>
    <font>
      <sz val="7.5"/>
      <color indexed="8"/>
      <name val="ＭＳ Ｐゴシック"/>
      <family val="3"/>
    </font>
    <font>
      <sz val="7.2"/>
      <color indexed="8"/>
      <name val="ＭＳ Ｐゴシック"/>
      <family val="3"/>
    </font>
    <font>
      <b/>
      <sz val="9"/>
      <color indexed="10"/>
      <name val="ＭＳ Ｐゴシック"/>
      <family val="3"/>
    </font>
    <font>
      <sz val="8"/>
      <name val="ＭＳ Ｐゴシック"/>
      <family val="3"/>
    </font>
    <font>
      <sz val="10"/>
      <color indexed="10"/>
      <name val="ＭＳ Ｐゴシック"/>
      <family val="3"/>
    </font>
    <font>
      <b/>
      <sz val="10"/>
      <name val="ＭＳ Ｐゴシック"/>
      <family val="3"/>
    </font>
    <font>
      <b/>
      <sz val="9"/>
      <color indexed="8"/>
      <name val="ＭＳ Ｐゴシック"/>
      <family val="3"/>
    </font>
    <font>
      <sz val="8"/>
      <color indexed="8"/>
      <name val="ＭＳ 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9"/>
      <color indexed="9"/>
      <name val="ＭＳ Ｐゴシック"/>
      <family val="3"/>
    </font>
    <font>
      <sz val="9"/>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medium"/>
    </border>
    <border>
      <left style="double"/>
      <right style="thin"/>
      <top style="hair"/>
      <bottom style="medium"/>
    </border>
    <border>
      <left style="thin"/>
      <right style="double"/>
      <top style="hair"/>
      <bottom style="medium"/>
    </border>
    <border>
      <left>
        <color indexed="63"/>
      </left>
      <right>
        <color indexed="63"/>
      </right>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thin"/>
      <right style="medium"/>
      <top style="hair"/>
      <bottom style="medium"/>
    </border>
    <border>
      <left style="medium"/>
      <right style="thin"/>
      <top style="hair"/>
      <bottom style="medium"/>
    </border>
    <border>
      <left style="thin"/>
      <right>
        <color indexed="63"/>
      </right>
      <top style="hair"/>
      <bottom style="medium"/>
    </border>
    <border>
      <left style="thin"/>
      <right style="medium"/>
      <top style="medium"/>
      <bottom>
        <color indexed="63"/>
      </bottom>
    </border>
    <border>
      <left style="thin"/>
      <right style="medium"/>
      <top style="hair"/>
      <bottom style="hair"/>
    </border>
    <border>
      <left style="thin"/>
      <right style="medium"/>
      <top style="hair"/>
      <bottom style="thin"/>
    </border>
    <border>
      <left style="thin"/>
      <right style="medium"/>
      <top style="hair"/>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medium"/>
      <right style="thin"/>
      <top style="hair"/>
      <bottom style="hair"/>
    </border>
    <border>
      <left style="medium"/>
      <right style="thin"/>
      <top style="hair"/>
      <bottom style="thin"/>
    </border>
    <border>
      <left style="thin"/>
      <right style="thin"/>
      <top style="hair"/>
      <bottom style="hair"/>
    </border>
    <border>
      <left>
        <color indexed="63"/>
      </left>
      <right style="thin"/>
      <top style="hair"/>
      <bottom style="hair"/>
    </border>
    <border>
      <left style="thin"/>
      <right>
        <color indexed="63"/>
      </right>
      <top style="hair"/>
      <bottom style="hair"/>
    </border>
    <border>
      <left style="double"/>
      <right style="thin"/>
      <top style="hair"/>
      <bottom style="hair"/>
    </border>
    <border>
      <left style="thin"/>
      <right style="double"/>
      <top style="hair"/>
      <bottom style="hair"/>
    </border>
    <border>
      <left style="thin"/>
      <right style="thin"/>
      <top style="hair"/>
      <bottom style="thin"/>
    </border>
    <border>
      <left>
        <color indexed="63"/>
      </left>
      <right style="thin"/>
      <top style="hair"/>
      <bottom style="thin"/>
    </border>
    <border>
      <left style="thin"/>
      <right>
        <color indexed="63"/>
      </right>
      <top style="hair"/>
      <bottom style="thin"/>
    </border>
    <border>
      <left style="double"/>
      <right style="thin"/>
      <top style="hair"/>
      <bottom style="thin"/>
    </border>
    <border>
      <left style="thin"/>
      <right style="double"/>
      <top style="hair"/>
      <bottom style="thin"/>
    </border>
    <border>
      <left>
        <color indexed="63"/>
      </left>
      <right style="thin"/>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double"/>
      <right style="thin"/>
      <top style="medium"/>
      <bottom style="medium"/>
    </border>
    <border>
      <left style="thin"/>
      <right style="double"/>
      <top style="medium"/>
      <bottom style="medium"/>
    </border>
    <border>
      <left style="medium"/>
      <right style="thin"/>
      <top style="hair"/>
      <bottom>
        <color indexed="63"/>
      </bottom>
    </border>
    <border>
      <left style="thin"/>
      <right style="thin"/>
      <top style="hair"/>
      <bottom>
        <color indexed="63"/>
      </bottom>
    </border>
    <border>
      <left>
        <color indexed="63"/>
      </left>
      <right style="thin"/>
      <top style="hair"/>
      <bottom>
        <color indexed="63"/>
      </bottom>
    </border>
    <border>
      <left style="thin"/>
      <right>
        <color indexed="63"/>
      </right>
      <top style="hair"/>
      <bottom>
        <color indexed="63"/>
      </bottom>
    </border>
    <border>
      <left style="double"/>
      <right style="thin"/>
      <top style="hair"/>
      <bottom>
        <color indexed="63"/>
      </bottom>
    </border>
    <border>
      <left style="thin"/>
      <right style="double"/>
      <top style="hair"/>
      <bottom>
        <color indexed="63"/>
      </bottom>
    </border>
    <border>
      <left style="double"/>
      <right style="thin"/>
      <top style="thin"/>
      <bottom>
        <color indexed="63"/>
      </bottom>
    </border>
    <border>
      <left style="thin"/>
      <right style="double"/>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double"/>
      <top style="medium"/>
      <bottom>
        <color indexed="63"/>
      </bottom>
    </border>
    <border>
      <left>
        <color indexed="63"/>
      </left>
      <right style="thin"/>
      <top style="thin"/>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double"/>
      <right style="thin"/>
      <top>
        <color indexed="63"/>
      </top>
      <bottom style="medium"/>
    </border>
    <border>
      <left style="double"/>
      <right>
        <color indexed="63"/>
      </right>
      <top>
        <color indexed="63"/>
      </top>
      <bottom style="medium"/>
    </border>
    <border>
      <left style="double"/>
      <right>
        <color indexed="63"/>
      </right>
      <top style="medium"/>
      <bottom>
        <color indexed="63"/>
      </bottom>
    </border>
    <border>
      <left style="double"/>
      <right>
        <color indexed="63"/>
      </right>
      <top style="hair"/>
      <bottom style="hair"/>
    </border>
    <border>
      <left style="double"/>
      <right>
        <color indexed="63"/>
      </right>
      <top style="hair"/>
      <bottom style="medium"/>
    </border>
    <border>
      <left style="double"/>
      <right>
        <color indexed="63"/>
      </right>
      <top style="hair"/>
      <bottom style="thin"/>
    </border>
    <border>
      <left style="double"/>
      <right>
        <color indexed="63"/>
      </right>
      <top style="thin"/>
      <bottom>
        <color indexed="63"/>
      </bottom>
    </border>
    <border>
      <left style="double"/>
      <right>
        <color indexed="63"/>
      </right>
      <top style="hair"/>
      <bottom>
        <color indexed="63"/>
      </bottom>
    </border>
    <border>
      <left style="double"/>
      <right>
        <color indexed="63"/>
      </right>
      <top style="medium"/>
      <bottom style="medium"/>
    </border>
    <border>
      <left style="thin"/>
      <right style="medium"/>
      <top>
        <color indexed="63"/>
      </top>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style="thin"/>
      <top style="thin"/>
      <bottom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medium"/>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color indexed="63"/>
      </left>
      <right>
        <color indexed="63"/>
      </right>
      <top style="medium"/>
      <bottom style="medium"/>
    </border>
    <border diagonalUp="1">
      <left style="medium"/>
      <right>
        <color indexed="63"/>
      </right>
      <top style="medium"/>
      <bottom style="medium"/>
      <diagonal style="hair"/>
    </border>
    <border diagonalUp="1">
      <left>
        <color indexed="63"/>
      </left>
      <right>
        <color indexed="63"/>
      </right>
      <top style="medium"/>
      <bottom style="medium"/>
      <diagonal style="hair"/>
    </border>
    <border>
      <left style="medium"/>
      <right style="thin"/>
      <top>
        <color indexed="63"/>
      </top>
      <bottom>
        <color indexed="63"/>
      </bottom>
    </border>
    <border>
      <left style="medium"/>
      <right style="thin"/>
      <top>
        <color indexed="63"/>
      </top>
      <bottom style="thin"/>
    </border>
    <border>
      <left style="medium"/>
      <right>
        <color indexed="63"/>
      </right>
      <top style="thin"/>
      <bottom style="thin"/>
    </border>
    <border>
      <left style="medium"/>
      <right>
        <color indexed="63"/>
      </right>
      <top style="thin"/>
      <bottom>
        <color indexed="63"/>
      </bottom>
    </border>
    <border>
      <left style="medium"/>
      <right style="thin"/>
      <top style="medium"/>
      <bottom style="thin"/>
    </border>
    <border>
      <left style="medium"/>
      <right style="thin"/>
      <top style="thin"/>
      <bottom style="thin"/>
    </border>
    <border>
      <left style="thin"/>
      <right style="thin"/>
      <top style="medium"/>
      <bottom style="thin"/>
    </border>
    <border>
      <left style="thin"/>
      <right>
        <color indexed="63"/>
      </right>
      <top style="medium"/>
      <bottom style="thin"/>
    </border>
    <border>
      <left style="medium"/>
      <right>
        <color indexed="63"/>
      </right>
      <top style="medium"/>
      <bottom style="thin"/>
    </border>
    <border>
      <left>
        <color indexed="63"/>
      </left>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style="double"/>
      <right>
        <color indexed="63"/>
      </right>
      <top style="medium"/>
      <bottom style="thin"/>
    </border>
    <border>
      <left>
        <color indexed="63"/>
      </left>
      <right style="double"/>
      <top style="medium"/>
      <bottom style="thin"/>
    </border>
    <border>
      <left style="double"/>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9" fillId="0" borderId="0" applyNumberFormat="0" applyFill="0" applyBorder="0" applyAlignment="0" applyProtection="0"/>
    <xf numFmtId="0" fontId="57" fillId="32" borderId="0" applyNumberFormat="0" applyBorder="0" applyAlignment="0" applyProtection="0"/>
  </cellStyleXfs>
  <cellXfs count="293">
    <xf numFmtId="0" fontId="0" fillId="0" borderId="0" xfId="0" applyAlignment="1">
      <alignment/>
    </xf>
    <xf numFmtId="0" fontId="3" fillId="0" borderId="10" xfId="0" applyFont="1" applyBorder="1" applyAlignment="1" applyProtection="1">
      <alignment horizontal="center" vertical="center" shrinkToFit="1"/>
      <protection hidden="1"/>
    </xf>
    <xf numFmtId="0" fontId="3" fillId="0" borderId="11" xfId="0" applyFont="1" applyBorder="1" applyAlignment="1" applyProtection="1">
      <alignment horizontal="center" vertical="center" shrinkToFit="1"/>
      <protection hidden="1"/>
    </xf>
    <xf numFmtId="0" fontId="3" fillId="0" borderId="12" xfId="0" applyFont="1" applyBorder="1" applyAlignment="1" applyProtection="1">
      <alignment horizontal="center" vertical="center" shrinkToFit="1"/>
      <protection hidden="1"/>
    </xf>
    <xf numFmtId="0" fontId="1" fillId="0" borderId="0" xfId="0" applyFont="1" applyAlignment="1" applyProtection="1">
      <alignment vertical="center"/>
      <protection hidden="1"/>
    </xf>
    <xf numFmtId="0" fontId="14"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shrinkToFit="1"/>
      <protection hidden="1"/>
    </xf>
    <xf numFmtId="0" fontId="4" fillId="0" borderId="13" xfId="0" applyFont="1" applyFill="1" applyBorder="1" applyAlignment="1" applyProtection="1">
      <alignment horizontal="right" vertical="center"/>
      <protection hidden="1"/>
    </xf>
    <xf numFmtId="0" fontId="4" fillId="0" borderId="13" xfId="0" applyFont="1" applyFill="1" applyBorder="1" applyAlignment="1" applyProtection="1">
      <alignment vertical="center"/>
      <protection hidden="1"/>
    </xf>
    <xf numFmtId="0" fontId="1" fillId="0" borderId="0" xfId="0" applyFont="1" applyBorder="1" applyAlignment="1" applyProtection="1">
      <alignment vertical="center"/>
      <protection hidden="1"/>
    </xf>
    <xf numFmtId="0" fontId="4" fillId="0" borderId="0"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7" fillId="0" borderId="0" xfId="0" applyFont="1" applyAlignment="1" applyProtection="1">
      <alignment vertical="center"/>
      <protection hidden="1"/>
    </xf>
    <xf numFmtId="0" fontId="3" fillId="0" borderId="14" xfId="0" applyFont="1" applyBorder="1" applyAlignment="1" applyProtection="1">
      <alignment horizontal="center" vertical="center" shrinkToFit="1"/>
      <protection hidden="1"/>
    </xf>
    <xf numFmtId="0" fontId="3" fillId="0" borderId="15" xfId="0" applyFont="1" applyBorder="1" applyAlignment="1" applyProtection="1">
      <alignment horizontal="center" vertical="center" shrinkToFit="1"/>
      <protection hidden="1"/>
    </xf>
    <xf numFmtId="0" fontId="3" fillId="0" borderId="16" xfId="0" applyFont="1" applyBorder="1" applyAlignment="1" applyProtection="1">
      <alignment horizontal="center" vertical="center" shrinkToFit="1"/>
      <protection hidden="1"/>
    </xf>
    <xf numFmtId="0" fontId="3" fillId="0" borderId="17" xfId="0" applyFont="1" applyBorder="1" applyAlignment="1" applyProtection="1">
      <alignment horizontal="center" vertical="center" shrinkToFit="1"/>
      <protection hidden="1"/>
    </xf>
    <xf numFmtId="0" fontId="3" fillId="0" borderId="18" xfId="0" applyFont="1" applyBorder="1" applyAlignment="1" applyProtection="1">
      <alignment horizontal="center" vertical="center" shrinkToFit="1"/>
      <protection hidden="1"/>
    </xf>
    <xf numFmtId="0" fontId="3" fillId="0" borderId="19" xfId="0" applyFont="1" applyBorder="1" applyAlignment="1" applyProtection="1">
      <alignment horizontal="center" vertical="center" shrinkToFit="1"/>
      <protection hidden="1"/>
    </xf>
    <xf numFmtId="0" fontId="3" fillId="0" borderId="20" xfId="0" applyFont="1" applyBorder="1" applyAlignment="1" applyProtection="1">
      <alignment horizontal="center" vertical="center" shrinkToFit="1"/>
      <protection hidden="1"/>
    </xf>
    <xf numFmtId="0" fontId="1" fillId="0" borderId="21" xfId="0" applyFont="1" applyBorder="1" applyAlignment="1" applyProtection="1">
      <alignment horizontal="center" vertical="center" shrinkToFit="1"/>
      <protection hidden="1"/>
    </xf>
    <xf numFmtId="0" fontId="1" fillId="0" borderId="22" xfId="0" applyFont="1" applyBorder="1" applyAlignment="1" applyProtection="1">
      <alignment horizontal="center" vertical="center" shrinkToFit="1"/>
      <protection hidden="1"/>
    </xf>
    <xf numFmtId="0" fontId="1" fillId="0" borderId="18" xfId="0" applyFont="1" applyBorder="1" applyAlignment="1" applyProtection="1">
      <alignment horizontal="center" vertical="center" shrinkToFit="1"/>
      <protection hidden="1"/>
    </xf>
    <xf numFmtId="0" fontId="1" fillId="0" borderId="23" xfId="0" applyFont="1" applyBorder="1" applyAlignment="1" applyProtection="1">
      <alignment horizontal="center" vertical="center" shrinkToFit="1"/>
      <protection hidden="1"/>
    </xf>
    <xf numFmtId="0" fontId="1" fillId="0" borderId="16" xfId="0" applyFont="1" applyBorder="1" applyAlignment="1" applyProtection="1">
      <alignment horizontal="center" vertical="center" shrinkToFit="1"/>
      <protection hidden="1"/>
    </xf>
    <xf numFmtId="18" fontId="1" fillId="0" borderId="0" xfId="0" applyNumberFormat="1" applyFont="1" applyAlignment="1" applyProtection="1">
      <alignment vertical="center"/>
      <protection hidden="1"/>
    </xf>
    <xf numFmtId="0" fontId="1" fillId="0" borderId="24" xfId="0" applyFont="1" applyBorder="1" applyAlignment="1" applyProtection="1">
      <alignment horizontal="center" vertical="center" shrinkToFit="1"/>
      <protection hidden="1"/>
    </xf>
    <xf numFmtId="0" fontId="2" fillId="0" borderId="0" xfId="0" applyFont="1" applyAlignment="1" applyProtection="1">
      <alignment vertical="center"/>
      <protection hidden="1"/>
    </xf>
    <xf numFmtId="0" fontId="15" fillId="0" borderId="0" xfId="0" applyFont="1" applyAlignment="1" applyProtection="1">
      <alignment vertical="center" wrapText="1"/>
      <protection hidden="1"/>
    </xf>
    <xf numFmtId="0" fontId="1" fillId="0" borderId="0" xfId="0" applyFont="1" applyBorder="1" applyAlignment="1" applyProtection="1">
      <alignment vertical="center" shrinkToFit="1"/>
      <protection hidden="1"/>
    </xf>
    <xf numFmtId="0" fontId="0" fillId="0" borderId="0" xfId="0" applyFont="1" applyAlignment="1" applyProtection="1">
      <alignment vertical="center"/>
      <protection hidden="1"/>
    </xf>
    <xf numFmtId="187" fontId="1" fillId="0" borderId="0" xfId="0" applyNumberFormat="1" applyFont="1" applyFill="1" applyBorder="1" applyAlignment="1" applyProtection="1">
      <alignment vertical="center" shrinkToFit="1"/>
      <protection hidden="1"/>
    </xf>
    <xf numFmtId="0" fontId="6" fillId="0" borderId="0" xfId="0" applyFont="1" applyFill="1" applyBorder="1" applyAlignment="1" applyProtection="1">
      <alignment vertical="center"/>
      <protection hidden="1"/>
    </xf>
    <xf numFmtId="0" fontId="6" fillId="0" borderId="0" xfId="0" applyFont="1" applyFill="1" applyBorder="1" applyAlignment="1" applyProtection="1">
      <alignment vertical="center" shrinkToFit="1"/>
      <protection hidden="1"/>
    </xf>
    <xf numFmtId="0" fontId="6" fillId="0" borderId="0" xfId="0" applyFont="1" applyFill="1" applyBorder="1" applyAlignment="1" applyProtection="1">
      <alignment horizontal="center" vertical="center" shrinkToFit="1"/>
      <protection hidden="1"/>
    </xf>
    <xf numFmtId="0" fontId="6" fillId="0" borderId="0" xfId="0" applyFont="1" applyBorder="1" applyAlignment="1" applyProtection="1">
      <alignment vertical="center" shrinkToFit="1"/>
      <protection hidden="1"/>
    </xf>
    <xf numFmtId="0" fontId="6" fillId="0" borderId="0" xfId="0" applyFont="1" applyBorder="1" applyAlignment="1" applyProtection="1">
      <alignment horizontal="right" vertical="center"/>
      <protection hidden="1"/>
    </xf>
    <xf numFmtId="0" fontId="3" fillId="0" borderId="0" xfId="0" applyFont="1" applyBorder="1" applyAlignment="1" applyProtection="1">
      <alignment vertical="center"/>
      <protection hidden="1"/>
    </xf>
    <xf numFmtId="197" fontId="3" fillId="0" borderId="0" xfId="0" applyNumberFormat="1" applyFont="1" applyAlignment="1" applyProtection="1">
      <alignment vertical="center" shrinkToFit="1"/>
      <protection hidden="1"/>
    </xf>
    <xf numFmtId="0" fontId="10" fillId="0" borderId="0" xfId="0" applyFont="1" applyAlignment="1" applyProtection="1">
      <alignment vertical="center"/>
      <protection hidden="1"/>
    </xf>
    <xf numFmtId="0" fontId="3" fillId="0" borderId="0" xfId="0" applyFont="1" applyAlignment="1" applyProtection="1">
      <alignment vertical="center"/>
      <protection hidden="1"/>
    </xf>
    <xf numFmtId="191" fontId="6" fillId="0" borderId="0" xfId="0" applyNumberFormat="1" applyFont="1" applyFill="1" applyBorder="1" applyAlignment="1" applyProtection="1">
      <alignment horizontal="center" vertical="center" shrinkToFit="1"/>
      <protection hidden="1"/>
    </xf>
    <xf numFmtId="187" fontId="6" fillId="0" borderId="0" xfId="0" applyNumberFormat="1" applyFont="1" applyFill="1" applyBorder="1" applyAlignment="1" applyProtection="1">
      <alignment vertical="center"/>
      <protection hidden="1"/>
    </xf>
    <xf numFmtId="0" fontId="6" fillId="0" borderId="0" xfId="0" applyNumberFormat="1" applyFont="1" applyFill="1" applyBorder="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Border="1" applyAlignment="1" applyProtection="1">
      <alignment horizontal="left" vertical="center" shrinkToFit="1"/>
      <protection hidden="1"/>
    </xf>
    <xf numFmtId="0" fontId="6" fillId="0" borderId="0" xfId="0" applyFont="1" applyBorder="1" applyAlignment="1" applyProtection="1">
      <alignment horizontal="right" vertical="center" shrinkToFit="1"/>
      <protection hidden="1"/>
    </xf>
    <xf numFmtId="0" fontId="3" fillId="0" borderId="0" xfId="0" applyFont="1" applyAlignment="1" applyProtection="1">
      <alignment horizontal="center"/>
      <protection hidden="1"/>
    </xf>
    <xf numFmtId="0" fontId="10" fillId="0" borderId="25" xfId="0" applyFont="1" applyBorder="1" applyAlignment="1" applyProtection="1">
      <alignment horizontal="center" vertical="center"/>
      <protection hidden="1"/>
    </xf>
    <xf numFmtId="0" fontId="16" fillId="0" borderId="0" xfId="0" applyNumberFormat="1" applyFont="1" applyBorder="1" applyAlignment="1" applyProtection="1">
      <alignment vertical="center"/>
      <protection hidden="1"/>
    </xf>
    <xf numFmtId="191" fontId="11" fillId="0" borderId="0" xfId="0" applyNumberFormat="1" applyFont="1" applyAlignment="1" applyProtection="1">
      <alignment vertical="center" shrinkToFit="1"/>
      <protection hidden="1"/>
    </xf>
    <xf numFmtId="0" fontId="13" fillId="0" borderId="0" xfId="0" applyFont="1" applyAlignment="1" applyProtection="1">
      <alignment vertical="center"/>
      <protection hidden="1"/>
    </xf>
    <xf numFmtId="0" fontId="10" fillId="0" borderId="0" xfId="0" applyFont="1" applyFill="1" applyBorder="1" applyAlignment="1" applyProtection="1">
      <alignment horizontal="center" vertical="center"/>
      <protection hidden="1"/>
    </xf>
    <xf numFmtId="197" fontId="10" fillId="0" borderId="0" xfId="0" applyNumberFormat="1" applyFont="1" applyFill="1" applyBorder="1" applyAlignment="1" applyProtection="1">
      <alignment horizontal="center" vertical="center"/>
      <protection hidden="1"/>
    </xf>
    <xf numFmtId="0" fontId="0" fillId="0" borderId="0" xfId="0" applyBorder="1" applyAlignment="1" applyProtection="1">
      <alignment/>
      <protection hidden="1"/>
    </xf>
    <xf numFmtId="0" fontId="10" fillId="0" borderId="0" xfId="0" applyNumberFormat="1" applyFont="1" applyFill="1" applyBorder="1" applyAlignment="1" applyProtection="1">
      <alignment vertical="center"/>
      <protection hidden="1"/>
    </xf>
    <xf numFmtId="0" fontId="16" fillId="0" borderId="0" xfId="0" applyNumberFormat="1" applyFont="1" applyFill="1" applyBorder="1" applyAlignment="1" applyProtection="1">
      <alignment vertical="center"/>
      <protection hidden="1"/>
    </xf>
    <xf numFmtId="213" fontId="10" fillId="0" borderId="0" xfId="0" applyNumberFormat="1" applyFont="1" applyFill="1" applyBorder="1" applyAlignment="1" applyProtection="1">
      <alignment vertical="center"/>
      <protection hidden="1"/>
    </xf>
    <xf numFmtId="191" fontId="1" fillId="0" borderId="0" xfId="0" applyNumberFormat="1" applyFont="1" applyBorder="1" applyAlignment="1" applyProtection="1">
      <alignment horizontal="center" vertical="center" shrinkToFit="1"/>
      <protection hidden="1"/>
    </xf>
    <xf numFmtId="197" fontId="1" fillId="0" borderId="0" xfId="0" applyNumberFormat="1" applyFont="1" applyBorder="1" applyAlignment="1" applyProtection="1">
      <alignment horizontal="center" vertical="center"/>
      <protection hidden="1"/>
    </xf>
    <xf numFmtId="0" fontId="3" fillId="0" borderId="0" xfId="0" applyFont="1" applyFill="1" applyBorder="1" applyAlignment="1" applyProtection="1">
      <alignment vertical="center" shrinkToFit="1"/>
      <protection hidden="1"/>
    </xf>
    <xf numFmtId="0" fontId="3" fillId="0" borderId="0" xfId="0" applyFont="1" applyBorder="1" applyAlignment="1" applyProtection="1">
      <alignment vertical="center" shrinkToFit="1"/>
      <protection hidden="1"/>
    </xf>
    <xf numFmtId="187" fontId="3" fillId="0" borderId="0" xfId="0" applyNumberFormat="1" applyFont="1" applyFill="1" applyBorder="1" applyAlignment="1" applyProtection="1">
      <alignment vertical="center"/>
      <protection hidden="1"/>
    </xf>
    <xf numFmtId="0" fontId="1" fillId="0" borderId="0" xfId="0" applyFont="1" applyAlignment="1" applyProtection="1">
      <alignment horizontal="center" vertical="center" wrapText="1"/>
      <protection hidden="1"/>
    </xf>
    <xf numFmtId="0" fontId="6" fillId="0" borderId="0" xfId="0" applyFont="1" applyBorder="1" applyAlignment="1" applyProtection="1">
      <alignment horizontal="left" vertical="center"/>
      <protection hidden="1"/>
    </xf>
    <xf numFmtId="0" fontId="1" fillId="0" borderId="26" xfId="0" applyFont="1" applyBorder="1" applyAlignment="1" applyProtection="1">
      <alignment horizontal="center" vertical="center" wrapText="1"/>
      <protection hidden="1"/>
    </xf>
    <xf numFmtId="0" fontId="1" fillId="0" borderId="26" xfId="0" applyFont="1" applyBorder="1" applyAlignment="1" applyProtection="1">
      <alignment horizontal="center" vertical="center"/>
      <protection hidden="1"/>
    </xf>
    <xf numFmtId="0" fontId="1" fillId="0" borderId="26" xfId="0" applyFont="1" applyBorder="1" applyAlignment="1" applyProtection="1">
      <alignment horizontal="left" vertical="center"/>
      <protection hidden="1"/>
    </xf>
    <xf numFmtId="0" fontId="1" fillId="0" borderId="26" xfId="0" applyFont="1" applyBorder="1" applyAlignment="1" applyProtection="1">
      <alignment vertical="center"/>
      <protection hidden="1"/>
    </xf>
    <xf numFmtId="0" fontId="1" fillId="0" borderId="26" xfId="0" applyFont="1" applyBorder="1" applyAlignment="1" applyProtection="1">
      <alignment vertical="center" wrapText="1"/>
      <protection hidden="1"/>
    </xf>
    <xf numFmtId="0" fontId="1" fillId="0" borderId="27" xfId="0" applyFont="1" applyBorder="1" applyAlignment="1" applyProtection="1">
      <alignment vertical="center"/>
      <protection hidden="1"/>
    </xf>
    <xf numFmtId="190" fontId="3" fillId="0" borderId="28" xfId="0" applyNumberFormat="1" applyFont="1" applyBorder="1" applyAlignment="1" applyProtection="1">
      <alignment horizontal="center" vertical="center" shrinkToFit="1"/>
      <protection hidden="1"/>
    </xf>
    <xf numFmtId="190" fontId="3" fillId="0" borderId="29" xfId="0" applyNumberFormat="1" applyFont="1" applyBorder="1" applyAlignment="1" applyProtection="1">
      <alignment horizontal="center" vertical="center" shrinkToFit="1"/>
      <protection hidden="1"/>
    </xf>
    <xf numFmtId="190" fontId="3" fillId="0" borderId="30" xfId="0" applyNumberFormat="1" applyFont="1" applyBorder="1" applyAlignment="1" applyProtection="1">
      <alignment horizontal="center" vertical="center" shrinkToFit="1"/>
      <protection hidden="1"/>
    </xf>
    <xf numFmtId="190" fontId="3" fillId="0" borderId="22" xfId="0" applyNumberFormat="1" applyFont="1" applyBorder="1" applyAlignment="1" applyProtection="1">
      <alignment horizontal="center" vertical="center" shrinkToFit="1"/>
      <protection hidden="1"/>
    </xf>
    <xf numFmtId="190" fontId="3" fillId="0" borderId="31" xfId="0" applyNumberFormat="1" applyFont="1" applyBorder="1" applyAlignment="1" applyProtection="1">
      <alignment horizontal="center" vertical="center" shrinkToFit="1"/>
      <protection hidden="1"/>
    </xf>
    <xf numFmtId="190" fontId="3" fillId="0" borderId="32" xfId="0" applyNumberFormat="1" applyFont="1" applyBorder="1" applyAlignment="1" applyProtection="1">
      <alignment horizontal="center" vertical="center" shrinkToFit="1"/>
      <protection hidden="1"/>
    </xf>
    <xf numFmtId="190" fontId="3" fillId="0" borderId="33" xfId="0" applyNumberFormat="1" applyFont="1" applyBorder="1" applyAlignment="1" applyProtection="1">
      <alignment horizontal="center" vertical="center" shrinkToFit="1"/>
      <protection hidden="1"/>
    </xf>
    <xf numFmtId="190" fontId="3" fillId="0" borderId="34" xfId="0" applyNumberFormat="1" applyFont="1" applyBorder="1" applyAlignment="1" applyProtection="1">
      <alignment horizontal="center" vertical="center" shrinkToFit="1"/>
      <protection hidden="1"/>
    </xf>
    <xf numFmtId="190" fontId="3" fillId="0" borderId="35" xfId="0" applyNumberFormat="1" applyFont="1" applyBorder="1" applyAlignment="1" applyProtection="1">
      <alignment horizontal="center" vertical="center" shrinkToFit="1"/>
      <protection hidden="1"/>
    </xf>
    <xf numFmtId="190" fontId="3" fillId="0" borderId="23" xfId="0" applyNumberFormat="1" applyFont="1" applyBorder="1" applyAlignment="1" applyProtection="1">
      <alignment horizontal="center" vertical="center" shrinkToFit="1"/>
      <protection hidden="1"/>
    </xf>
    <xf numFmtId="190" fontId="3" fillId="0" borderId="36" xfId="0" applyNumberFormat="1" applyFont="1" applyBorder="1" applyAlignment="1" applyProtection="1">
      <alignment horizontal="center" vertical="center" shrinkToFit="1"/>
      <protection hidden="1"/>
    </xf>
    <xf numFmtId="190" fontId="3" fillId="0" borderId="37" xfId="0" applyNumberFormat="1" applyFont="1" applyBorder="1" applyAlignment="1" applyProtection="1">
      <alignment horizontal="center" vertical="center" shrinkToFit="1"/>
      <protection hidden="1"/>
    </xf>
    <xf numFmtId="190" fontId="3" fillId="0" borderId="38" xfId="0" applyNumberFormat="1" applyFont="1" applyBorder="1" applyAlignment="1" applyProtection="1">
      <alignment horizontal="center" vertical="center" shrinkToFit="1"/>
      <protection hidden="1"/>
    </xf>
    <xf numFmtId="190" fontId="3" fillId="0" borderId="39" xfId="0" applyNumberFormat="1" applyFont="1" applyBorder="1" applyAlignment="1" applyProtection="1">
      <alignment horizontal="center" vertical="center" shrinkToFit="1"/>
      <protection hidden="1"/>
    </xf>
    <xf numFmtId="190" fontId="3" fillId="0" borderId="19" xfId="0" applyNumberFormat="1" applyFont="1" applyBorder="1" applyAlignment="1" applyProtection="1">
      <alignment horizontal="center" vertical="center" shrinkToFit="1"/>
      <protection hidden="1"/>
    </xf>
    <xf numFmtId="190" fontId="3" fillId="0" borderId="10" xfId="0" applyNumberFormat="1" applyFont="1" applyBorder="1" applyAlignment="1" applyProtection="1">
      <alignment horizontal="center" vertical="center" shrinkToFit="1"/>
      <protection hidden="1"/>
    </xf>
    <xf numFmtId="190" fontId="3" fillId="0" borderId="18" xfId="0" applyNumberFormat="1" applyFont="1" applyBorder="1" applyAlignment="1" applyProtection="1">
      <alignment horizontal="center" vertical="center" shrinkToFit="1"/>
      <protection hidden="1"/>
    </xf>
    <xf numFmtId="190" fontId="3" fillId="0" borderId="40" xfId="0" applyNumberFormat="1" applyFont="1" applyBorder="1" applyAlignment="1" applyProtection="1">
      <alignment horizontal="center" vertical="center" shrinkToFit="1"/>
      <protection hidden="1"/>
    </xf>
    <xf numFmtId="190" fontId="3" fillId="0" borderId="20" xfId="0" applyNumberFormat="1" applyFont="1" applyBorder="1" applyAlignment="1" applyProtection="1">
      <alignment horizontal="center" vertical="center" shrinkToFit="1"/>
      <protection hidden="1"/>
    </xf>
    <xf numFmtId="190" fontId="3" fillId="0" borderId="11" xfId="0" applyNumberFormat="1" applyFont="1" applyBorder="1" applyAlignment="1" applyProtection="1">
      <alignment horizontal="center" vertical="center" shrinkToFit="1"/>
      <protection hidden="1"/>
    </xf>
    <xf numFmtId="190" fontId="3" fillId="0" borderId="12" xfId="0" applyNumberFormat="1" applyFont="1" applyBorder="1" applyAlignment="1" applyProtection="1">
      <alignment horizontal="center" vertical="center" shrinkToFit="1"/>
      <protection hidden="1"/>
    </xf>
    <xf numFmtId="218" fontId="3" fillId="0" borderId="41" xfId="0" applyNumberFormat="1" applyFont="1" applyBorder="1" applyAlignment="1" applyProtection="1">
      <alignment horizontal="center" vertical="center" shrinkToFit="1"/>
      <protection hidden="1"/>
    </xf>
    <xf numFmtId="218" fontId="3" fillId="0" borderId="42" xfId="0" applyNumberFormat="1" applyFont="1" applyBorder="1" applyAlignment="1" applyProtection="1">
      <alignment horizontal="center" vertical="center" shrinkToFit="1"/>
      <protection hidden="1"/>
    </xf>
    <xf numFmtId="218" fontId="3" fillId="0" borderId="43" xfId="0" applyNumberFormat="1" applyFont="1" applyBorder="1" applyAlignment="1" applyProtection="1">
      <alignment horizontal="center" vertical="center" shrinkToFit="1"/>
      <protection hidden="1"/>
    </xf>
    <xf numFmtId="218" fontId="3" fillId="0" borderId="44" xfId="0" applyNumberFormat="1" applyFont="1" applyBorder="1" applyAlignment="1" applyProtection="1">
      <alignment horizontal="center" vertical="center" shrinkToFit="1"/>
      <protection hidden="1"/>
    </xf>
    <xf numFmtId="218" fontId="3" fillId="0" borderId="45" xfId="0" applyNumberFormat="1" applyFont="1" applyBorder="1" applyAlignment="1" applyProtection="1">
      <alignment horizontal="center" vertical="center" shrinkToFit="1"/>
      <protection hidden="1"/>
    </xf>
    <xf numFmtId="218" fontId="3" fillId="0" borderId="46" xfId="0" applyNumberFormat="1" applyFont="1" applyBorder="1" applyAlignment="1" applyProtection="1">
      <alignment horizontal="center" vertical="center" shrinkToFit="1"/>
      <protection hidden="1"/>
    </xf>
    <xf numFmtId="218" fontId="3" fillId="0" borderId="47" xfId="0" applyNumberFormat="1" applyFont="1" applyBorder="1" applyAlignment="1" applyProtection="1">
      <alignment horizontal="center" vertical="center" shrinkToFit="1"/>
      <protection hidden="1"/>
    </xf>
    <xf numFmtId="0" fontId="3" fillId="0" borderId="0" xfId="0" applyFont="1" applyBorder="1" applyAlignment="1" applyProtection="1">
      <alignment horizontal="right" vertical="center"/>
      <protection hidden="1"/>
    </xf>
    <xf numFmtId="0" fontId="1" fillId="0" borderId="0" xfId="0" applyFont="1" applyFill="1" applyAlignment="1" applyProtection="1">
      <alignment vertical="center"/>
      <protection hidden="1"/>
    </xf>
    <xf numFmtId="0" fontId="21" fillId="0" borderId="0" xfId="0" applyFont="1" applyAlignment="1" applyProtection="1">
      <alignment vertical="center"/>
      <protection hidden="1"/>
    </xf>
    <xf numFmtId="0" fontId="4" fillId="0" borderId="0" xfId="0" applyFont="1" applyBorder="1" applyAlignment="1" applyProtection="1">
      <alignment horizontal="right" vertical="center" shrinkToFit="1"/>
      <protection hidden="1"/>
    </xf>
    <xf numFmtId="0" fontId="6" fillId="0" borderId="0" xfId="0" applyFont="1" applyAlignment="1" applyProtection="1">
      <alignment vertical="center"/>
      <protection hidden="1"/>
    </xf>
    <xf numFmtId="187" fontId="3" fillId="0" borderId="0" xfId="0" applyNumberFormat="1" applyFont="1" applyAlignment="1" applyProtection="1">
      <alignment vertical="center"/>
      <protection hidden="1"/>
    </xf>
    <xf numFmtId="0" fontId="23" fillId="0" borderId="0" xfId="0" applyFont="1" applyAlignment="1" applyProtection="1">
      <alignment horizontal="right" vertical="center"/>
      <protection hidden="1"/>
    </xf>
    <xf numFmtId="190" fontId="3" fillId="0" borderId="48" xfId="0" applyNumberFormat="1" applyFont="1" applyBorder="1" applyAlignment="1" applyProtection="1">
      <alignment horizontal="center" vertical="center" shrinkToFit="1"/>
      <protection hidden="1"/>
    </xf>
    <xf numFmtId="190" fontId="3" fillId="0" borderId="49" xfId="0" applyNumberFormat="1" applyFont="1" applyBorder="1" applyAlignment="1" applyProtection="1">
      <alignment horizontal="center" vertical="center" shrinkToFit="1"/>
      <protection hidden="1"/>
    </xf>
    <xf numFmtId="190" fontId="3" fillId="0" borderId="24" xfId="0" applyNumberFormat="1" applyFont="1" applyBorder="1" applyAlignment="1" applyProtection="1">
      <alignment horizontal="center" vertical="center" shrinkToFit="1"/>
      <protection hidden="1"/>
    </xf>
    <xf numFmtId="190" fontId="3" fillId="0" borderId="50" xfId="0" applyNumberFormat="1" applyFont="1" applyBorder="1" applyAlignment="1" applyProtection="1">
      <alignment horizontal="center" vertical="center" shrinkToFit="1"/>
      <protection hidden="1"/>
    </xf>
    <xf numFmtId="190" fontId="3" fillId="0" borderId="51" xfId="0" applyNumberFormat="1" applyFont="1" applyBorder="1" applyAlignment="1" applyProtection="1">
      <alignment horizontal="center" vertical="center" shrinkToFit="1"/>
      <protection hidden="1"/>
    </xf>
    <xf numFmtId="190" fontId="3" fillId="0" borderId="52" xfId="0" applyNumberFormat="1" applyFont="1" applyBorder="1" applyAlignment="1" applyProtection="1">
      <alignment horizontal="center" vertical="center" shrinkToFit="1"/>
      <protection hidden="1"/>
    </xf>
    <xf numFmtId="190" fontId="3" fillId="0" borderId="53" xfId="0" applyNumberFormat="1" applyFont="1" applyBorder="1" applyAlignment="1" applyProtection="1">
      <alignment horizontal="center" vertical="center" shrinkToFit="1"/>
      <protection hidden="1"/>
    </xf>
    <xf numFmtId="0" fontId="10" fillId="33" borderId="26" xfId="0" applyFont="1" applyFill="1" applyBorder="1" applyAlignment="1" applyProtection="1">
      <alignment horizontal="center" vertical="center"/>
      <protection locked="0"/>
    </xf>
    <xf numFmtId="0" fontId="4" fillId="33" borderId="13" xfId="0" applyFont="1" applyFill="1" applyBorder="1" applyAlignment="1" applyProtection="1">
      <alignment horizontal="right" vertical="center"/>
      <protection locked="0"/>
    </xf>
    <xf numFmtId="0" fontId="4" fillId="33" borderId="0" xfId="0" applyFont="1" applyFill="1" applyAlignment="1" applyProtection="1">
      <alignment vertical="center"/>
      <protection locked="0"/>
    </xf>
    <xf numFmtId="0" fontId="3" fillId="33" borderId="54" xfId="0" applyFont="1" applyFill="1" applyBorder="1" applyAlignment="1" applyProtection="1">
      <alignment horizontal="center" vertical="center" shrinkToFit="1"/>
      <protection locked="0"/>
    </xf>
    <xf numFmtId="0" fontId="3" fillId="33" borderId="15" xfId="0" applyFont="1" applyFill="1" applyBorder="1" applyAlignment="1" applyProtection="1">
      <alignment horizontal="center" vertical="center" shrinkToFit="1"/>
      <protection locked="0"/>
    </xf>
    <xf numFmtId="0" fontId="3" fillId="33" borderId="55" xfId="0" applyFont="1" applyFill="1" applyBorder="1" applyAlignment="1" applyProtection="1">
      <alignment horizontal="center" vertical="center" shrinkToFit="1"/>
      <protection locked="0"/>
    </xf>
    <xf numFmtId="0" fontId="3" fillId="33" borderId="19" xfId="0" applyFont="1" applyFill="1" applyBorder="1" applyAlignment="1" applyProtection="1">
      <alignment horizontal="center" vertical="center" shrinkToFit="1"/>
      <protection locked="0"/>
    </xf>
    <xf numFmtId="184" fontId="3" fillId="33" borderId="56" xfId="0" applyNumberFormat="1" applyFont="1" applyFill="1" applyBorder="1" applyAlignment="1" applyProtection="1">
      <alignment horizontal="center" vertical="center" shrinkToFit="1"/>
      <protection locked="0"/>
    </xf>
    <xf numFmtId="184" fontId="3" fillId="33" borderId="57" xfId="0" applyNumberFormat="1" applyFont="1" applyFill="1" applyBorder="1" applyAlignment="1" applyProtection="1">
      <alignment horizontal="center" vertical="center" shrinkToFit="1"/>
      <protection locked="0"/>
    </xf>
    <xf numFmtId="184" fontId="3" fillId="33" borderId="21" xfId="0" applyNumberFormat="1" applyFont="1" applyFill="1" applyBorder="1" applyAlignment="1" applyProtection="1">
      <alignment horizontal="center" vertical="center" shrinkToFit="1"/>
      <protection locked="0"/>
    </xf>
    <xf numFmtId="184" fontId="3" fillId="33" borderId="58" xfId="0" applyNumberFormat="1" applyFont="1" applyFill="1" applyBorder="1" applyAlignment="1" applyProtection="1">
      <alignment horizontal="center" vertical="center" shrinkToFit="1"/>
      <protection locked="0"/>
    </xf>
    <xf numFmtId="184" fontId="3" fillId="33" borderId="59" xfId="0" applyNumberFormat="1" applyFont="1" applyFill="1" applyBorder="1" applyAlignment="1" applyProtection="1">
      <alignment horizontal="center" vertical="center" shrinkToFit="1"/>
      <protection locked="0"/>
    </xf>
    <xf numFmtId="184" fontId="3" fillId="33" borderId="60" xfId="0" applyNumberFormat="1" applyFont="1" applyFill="1" applyBorder="1" applyAlignment="1" applyProtection="1">
      <alignment horizontal="center" vertical="center" shrinkToFit="1"/>
      <protection locked="0"/>
    </xf>
    <xf numFmtId="184" fontId="3" fillId="33" borderId="14" xfId="0" applyNumberFormat="1" applyFont="1" applyFill="1" applyBorder="1" applyAlignment="1" applyProtection="1">
      <alignment horizontal="center" vertical="center" shrinkToFit="1"/>
      <protection locked="0"/>
    </xf>
    <xf numFmtId="184" fontId="3" fillId="33" borderId="15" xfId="0" applyNumberFormat="1" applyFont="1" applyFill="1" applyBorder="1" applyAlignment="1" applyProtection="1">
      <alignment horizontal="center" vertical="center" shrinkToFit="1"/>
      <protection locked="0"/>
    </xf>
    <xf numFmtId="184" fontId="3" fillId="33" borderId="16" xfId="0" applyNumberFormat="1" applyFont="1" applyFill="1" applyBorder="1" applyAlignment="1" applyProtection="1">
      <alignment horizontal="center" vertical="center" shrinkToFit="1"/>
      <protection locked="0"/>
    </xf>
    <xf numFmtId="184" fontId="3" fillId="33" borderId="61" xfId="0" applyNumberFormat="1" applyFont="1" applyFill="1" applyBorder="1" applyAlignment="1" applyProtection="1">
      <alignment horizontal="center" vertical="center" shrinkToFit="1"/>
      <protection locked="0"/>
    </xf>
    <xf numFmtId="184" fontId="3" fillId="33" borderId="17" xfId="0" applyNumberFormat="1" applyFont="1" applyFill="1" applyBorder="1" applyAlignment="1" applyProtection="1">
      <alignment horizontal="center" vertical="center" shrinkToFit="1"/>
      <protection locked="0"/>
    </xf>
    <xf numFmtId="184" fontId="3" fillId="33" borderId="54" xfId="0" applyNumberFormat="1" applyFont="1" applyFill="1" applyBorder="1" applyAlignment="1" applyProtection="1">
      <alignment horizontal="center" vertical="center" shrinkToFit="1"/>
      <protection locked="0"/>
    </xf>
    <xf numFmtId="184" fontId="3" fillId="33" borderId="55" xfId="0" applyNumberFormat="1" applyFont="1" applyFill="1" applyBorder="1" applyAlignment="1" applyProtection="1">
      <alignment horizontal="center" vertical="center" shrinkToFit="1"/>
      <protection locked="0"/>
    </xf>
    <xf numFmtId="184" fontId="3" fillId="33" borderId="62" xfId="0" applyNumberFormat="1" applyFont="1" applyFill="1" applyBorder="1" applyAlignment="1" applyProtection="1">
      <alignment horizontal="center" vertical="center" shrinkToFit="1"/>
      <protection locked="0"/>
    </xf>
    <xf numFmtId="0" fontId="19" fillId="33" borderId="0" xfId="0" applyNumberFormat="1" applyFont="1" applyFill="1" applyAlignment="1" applyProtection="1">
      <alignment vertical="center"/>
      <protection locked="0"/>
    </xf>
    <xf numFmtId="0" fontId="4" fillId="0" borderId="0" xfId="0" applyFont="1" applyFill="1" applyBorder="1" applyAlignment="1" applyProtection="1">
      <alignment vertical="center" shrinkToFit="1"/>
      <protection hidden="1"/>
    </xf>
    <xf numFmtId="0" fontId="10" fillId="0" borderId="0" xfId="0" applyFont="1" applyAlignment="1" applyProtection="1">
      <alignment horizontal="left" vertical="center"/>
      <protection hidden="1"/>
    </xf>
    <xf numFmtId="0" fontId="24" fillId="0" borderId="63"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10" fillId="0" borderId="0" xfId="0" applyFont="1" applyBorder="1" applyAlignment="1" applyProtection="1">
      <alignment vertical="center" wrapText="1"/>
      <protection hidden="1"/>
    </xf>
    <xf numFmtId="187" fontId="12" fillId="0" borderId="0" xfId="0" applyNumberFormat="1" applyFont="1" applyBorder="1" applyAlignment="1" applyProtection="1">
      <alignment horizontal="center" vertical="center" shrinkToFit="1"/>
      <protection hidden="1"/>
    </xf>
    <xf numFmtId="0" fontId="7" fillId="0" borderId="42" xfId="0" applyFont="1" applyBorder="1" applyAlignment="1" applyProtection="1">
      <alignment vertical="center" shrinkToFit="1"/>
      <protection hidden="1"/>
    </xf>
    <xf numFmtId="0" fontId="1" fillId="0" borderId="43" xfId="0" applyFont="1" applyBorder="1" applyAlignment="1" applyProtection="1">
      <alignment vertical="center"/>
      <protection hidden="1"/>
    </xf>
    <xf numFmtId="184" fontId="3" fillId="33" borderId="64" xfId="0" applyNumberFormat="1" applyFont="1" applyFill="1" applyBorder="1" applyAlignment="1" applyProtection="1">
      <alignment horizontal="center" vertical="center" shrinkToFit="1"/>
      <protection locked="0"/>
    </xf>
    <xf numFmtId="184" fontId="3" fillId="33" borderId="65" xfId="0" applyNumberFormat="1" applyFont="1" applyFill="1" applyBorder="1" applyAlignment="1" applyProtection="1">
      <alignment horizontal="center" vertical="center" shrinkToFit="1"/>
      <protection locked="0"/>
    </xf>
    <xf numFmtId="184" fontId="3" fillId="33" borderId="66" xfId="0" applyNumberFormat="1" applyFont="1" applyFill="1" applyBorder="1" applyAlignment="1" applyProtection="1">
      <alignment horizontal="center" vertical="center" shrinkToFit="1"/>
      <protection locked="0"/>
    </xf>
    <xf numFmtId="184" fontId="3" fillId="33" borderId="67" xfId="0" applyNumberFormat="1" applyFont="1" applyFill="1" applyBorder="1" applyAlignment="1" applyProtection="1">
      <alignment horizontal="center" vertical="center" shrinkToFit="1"/>
      <protection locked="0"/>
    </xf>
    <xf numFmtId="184" fontId="3" fillId="33" borderId="68" xfId="0" applyNumberFormat="1" applyFont="1" applyFill="1" applyBorder="1" applyAlignment="1" applyProtection="1">
      <alignment horizontal="center" vertical="center" shrinkToFit="1"/>
      <protection locked="0"/>
    </xf>
    <xf numFmtId="190" fontId="22" fillId="33" borderId="69" xfId="0" applyNumberFormat="1" applyFont="1" applyFill="1" applyBorder="1" applyAlignment="1" applyProtection="1">
      <alignment horizontal="right" vertical="center" shrinkToFit="1"/>
      <protection locked="0"/>
    </xf>
    <xf numFmtId="0" fontId="6" fillId="0" borderId="13" xfId="0" applyFont="1" applyBorder="1" applyAlignment="1" applyProtection="1">
      <alignment horizontal="left" vertical="center"/>
      <protection hidden="1"/>
    </xf>
    <xf numFmtId="0" fontId="1" fillId="0" borderId="65" xfId="0" applyFont="1" applyBorder="1" applyAlignment="1" applyProtection="1">
      <alignment vertical="center" shrinkToFit="1"/>
      <protection hidden="1"/>
    </xf>
    <xf numFmtId="0" fontId="1" fillId="0" borderId="66" xfId="0" applyFont="1" applyBorder="1" applyAlignment="1" applyProtection="1">
      <alignment vertical="center"/>
      <protection hidden="1"/>
    </xf>
    <xf numFmtId="0" fontId="1" fillId="0" borderId="42" xfId="0" applyFont="1" applyBorder="1" applyAlignment="1" applyProtection="1">
      <alignment vertical="center" shrinkToFit="1"/>
      <protection hidden="1"/>
    </xf>
    <xf numFmtId="0" fontId="3" fillId="0" borderId="70" xfId="0" applyFont="1" applyFill="1" applyBorder="1" applyAlignment="1" applyProtection="1">
      <alignment horizontal="center" vertical="center" shrinkToFit="1"/>
      <protection hidden="1"/>
    </xf>
    <xf numFmtId="190" fontId="3" fillId="0" borderId="71" xfId="0" applyNumberFormat="1" applyFont="1" applyFill="1" applyBorder="1" applyAlignment="1" applyProtection="1">
      <alignment horizontal="center" vertical="center" shrinkToFit="1"/>
      <protection hidden="1"/>
    </xf>
    <xf numFmtId="190" fontId="3" fillId="0" borderId="72" xfId="0" applyNumberFormat="1" applyFont="1" applyFill="1" applyBorder="1" applyAlignment="1" applyProtection="1">
      <alignment horizontal="center" vertical="center" shrinkToFit="1"/>
      <protection hidden="1"/>
    </xf>
    <xf numFmtId="197" fontId="3" fillId="0" borderId="70" xfId="0" applyNumberFormat="1" applyFont="1" applyFill="1" applyBorder="1" applyAlignment="1" applyProtection="1">
      <alignment horizontal="center" vertical="center" shrinkToFit="1"/>
      <protection hidden="1"/>
    </xf>
    <xf numFmtId="190" fontId="3" fillId="0" borderId="73" xfId="0" applyNumberFormat="1" applyFont="1" applyFill="1" applyBorder="1" applyAlignment="1" applyProtection="1">
      <alignment horizontal="center" vertical="center" shrinkToFit="1"/>
      <protection hidden="1"/>
    </xf>
    <xf numFmtId="197" fontId="3" fillId="0" borderId="74" xfId="0" applyNumberFormat="1" applyFont="1" applyFill="1" applyBorder="1" applyAlignment="1" applyProtection="1">
      <alignment horizontal="center" vertical="center" shrinkToFit="1"/>
      <protection hidden="1"/>
    </xf>
    <xf numFmtId="190" fontId="3" fillId="0" borderId="75" xfId="0" applyNumberFormat="1" applyFont="1" applyFill="1" applyBorder="1" applyAlignment="1" applyProtection="1">
      <alignment horizontal="center" vertical="center" shrinkToFit="1"/>
      <protection hidden="1"/>
    </xf>
    <xf numFmtId="218" fontId="3" fillId="0" borderId="76" xfId="0" applyNumberFormat="1" applyFont="1" applyFill="1" applyBorder="1" applyAlignment="1" applyProtection="1">
      <alignment horizontal="center" vertical="center" shrinkToFit="1"/>
      <protection hidden="1"/>
    </xf>
    <xf numFmtId="0" fontId="24" fillId="0" borderId="21" xfId="0" applyFont="1" applyBorder="1" applyAlignment="1">
      <alignment horizontal="center" vertical="center"/>
    </xf>
    <xf numFmtId="0" fontId="2" fillId="0" borderId="77" xfId="0" applyFont="1" applyBorder="1" applyAlignment="1">
      <alignment horizontal="center" vertical="center"/>
    </xf>
    <xf numFmtId="0" fontId="2" fillId="0" borderId="66" xfId="0" applyFont="1" applyBorder="1" applyAlignment="1">
      <alignment horizontal="center" vertical="center"/>
    </xf>
    <xf numFmtId="187" fontId="6" fillId="0" borderId="78" xfId="0" applyNumberFormat="1" applyFont="1" applyFill="1" applyBorder="1" applyAlignment="1" applyProtection="1">
      <alignment vertical="center"/>
      <protection hidden="1"/>
    </xf>
    <xf numFmtId="0" fontId="7" fillId="0" borderId="15" xfId="0" applyFont="1" applyBorder="1" applyAlignment="1" applyProtection="1">
      <alignment horizontal="center" vertical="center" shrinkToFit="1"/>
      <protection hidden="1"/>
    </xf>
    <xf numFmtId="0" fontId="7" fillId="0" borderId="79" xfId="0" applyFont="1" applyBorder="1" applyAlignment="1" applyProtection="1">
      <alignment horizontal="center" vertical="center" shrinkToFit="1"/>
      <protection hidden="1"/>
    </xf>
    <xf numFmtId="0" fontId="7" fillId="0" borderId="80" xfId="0" applyFont="1" applyBorder="1" applyAlignment="1" applyProtection="1">
      <alignment horizontal="center" vertical="center" shrinkToFit="1"/>
      <protection hidden="1"/>
    </xf>
    <xf numFmtId="0" fontId="1" fillId="0" borderId="16" xfId="0" applyFont="1" applyBorder="1" applyAlignment="1" applyProtection="1">
      <alignment horizontal="center" vertical="center"/>
      <protection hidden="1"/>
    </xf>
    <xf numFmtId="0" fontId="1" fillId="0" borderId="77" xfId="0" applyFont="1" applyBorder="1" applyAlignment="1" applyProtection="1">
      <alignment horizontal="center" vertical="center"/>
      <protection hidden="1"/>
    </xf>
    <xf numFmtId="0" fontId="1" fillId="0" borderId="81" xfId="0" applyFont="1" applyBorder="1" applyAlignment="1" applyProtection="1">
      <alignment horizontal="center" vertical="center"/>
      <protection hidden="1"/>
    </xf>
    <xf numFmtId="0" fontId="7" fillId="0" borderId="57" xfId="0" applyFont="1" applyBorder="1" applyAlignment="1" applyProtection="1">
      <alignment horizontal="center" vertical="center" shrinkToFit="1"/>
      <protection hidden="1"/>
    </xf>
    <xf numFmtId="0" fontId="1" fillId="0" borderId="21" xfId="0" applyFont="1" applyBorder="1" applyAlignment="1" applyProtection="1">
      <alignment horizontal="center" vertical="center"/>
      <protection hidden="1"/>
    </xf>
    <xf numFmtId="0" fontId="7" fillId="0" borderId="65" xfId="0" applyFont="1" applyBorder="1" applyAlignment="1" applyProtection="1">
      <alignment horizontal="center" vertical="center" shrinkToFit="1"/>
      <protection hidden="1"/>
    </xf>
    <xf numFmtId="0" fontId="1" fillId="0" borderId="66" xfId="0" applyFont="1" applyBorder="1" applyAlignment="1" applyProtection="1">
      <alignment horizontal="center" vertical="center"/>
      <protection hidden="1"/>
    </xf>
    <xf numFmtId="197" fontId="10" fillId="0" borderId="82" xfId="0" applyNumberFormat="1" applyFont="1" applyFill="1" applyBorder="1" applyAlignment="1" applyProtection="1">
      <alignment horizontal="center" vertical="center"/>
      <protection hidden="1"/>
    </xf>
    <xf numFmtId="197" fontId="10" fillId="0" borderId="25" xfId="0" applyNumberFormat="1" applyFont="1" applyFill="1" applyBorder="1" applyAlignment="1" applyProtection="1">
      <alignment horizontal="center" vertical="center"/>
      <protection hidden="1"/>
    </xf>
    <xf numFmtId="197" fontId="10" fillId="33" borderId="82" xfId="0" applyNumberFormat="1" applyFont="1" applyFill="1" applyBorder="1" applyAlignment="1" applyProtection="1">
      <alignment horizontal="center" vertical="center"/>
      <protection locked="0"/>
    </xf>
    <xf numFmtId="197" fontId="10" fillId="33" borderId="83" xfId="0" applyNumberFormat="1" applyFont="1" applyFill="1" applyBorder="1" applyAlignment="1" applyProtection="1">
      <alignment horizontal="center" vertical="center"/>
      <protection locked="0"/>
    </xf>
    <xf numFmtId="197" fontId="10" fillId="33" borderId="26" xfId="0" applyNumberFormat="1" applyFont="1" applyFill="1" applyBorder="1" applyAlignment="1" applyProtection="1">
      <alignment horizontal="center" vertical="center"/>
      <protection locked="0"/>
    </xf>
    <xf numFmtId="0" fontId="0" fillId="0" borderId="26" xfId="0" applyBorder="1" applyAlignment="1" applyProtection="1">
      <alignment/>
      <protection locked="0"/>
    </xf>
    <xf numFmtId="0" fontId="1" fillId="0" borderId="84" xfId="0" applyFont="1" applyBorder="1" applyAlignment="1" applyProtection="1">
      <alignment horizontal="center" vertical="center"/>
      <protection hidden="1"/>
    </xf>
    <xf numFmtId="0" fontId="1" fillId="0" borderId="85" xfId="0" applyFont="1" applyBorder="1" applyAlignment="1" applyProtection="1">
      <alignment horizontal="center" vertical="center"/>
      <protection hidden="1"/>
    </xf>
    <xf numFmtId="0" fontId="1" fillId="0" borderId="86" xfId="0" applyFont="1" applyBorder="1" applyAlignment="1" applyProtection="1">
      <alignment horizontal="center" vertical="center"/>
      <protection hidden="1"/>
    </xf>
    <xf numFmtId="0" fontId="1" fillId="0" borderId="87" xfId="0" applyFont="1" applyBorder="1" applyAlignment="1" applyProtection="1">
      <alignment horizontal="center" vertical="center"/>
      <protection hidden="1"/>
    </xf>
    <xf numFmtId="0" fontId="1" fillId="0" borderId="88" xfId="0" applyFont="1" applyBorder="1" applyAlignment="1" applyProtection="1">
      <alignment horizontal="center" vertical="center"/>
      <protection hidden="1"/>
    </xf>
    <xf numFmtId="0" fontId="1" fillId="0" borderId="89" xfId="0" applyFont="1" applyBorder="1" applyAlignment="1" applyProtection="1">
      <alignment horizontal="center" vertical="center"/>
      <protection hidden="1"/>
    </xf>
    <xf numFmtId="197" fontId="10" fillId="33" borderId="25" xfId="0" applyNumberFormat="1" applyFont="1" applyFill="1" applyBorder="1" applyAlignment="1" applyProtection="1">
      <alignment horizontal="center" vertical="center"/>
      <protection locked="0"/>
    </xf>
    <xf numFmtId="197" fontId="10" fillId="0" borderId="82" xfId="0" applyNumberFormat="1" applyFont="1" applyBorder="1" applyAlignment="1" applyProtection="1">
      <alignment horizontal="center" vertical="center"/>
      <protection hidden="1"/>
    </xf>
    <xf numFmtId="197" fontId="10" fillId="0" borderId="25" xfId="0" applyNumberFormat="1" applyFont="1" applyBorder="1" applyAlignment="1" applyProtection="1">
      <alignment horizontal="center" vertical="center"/>
      <protection hidden="1"/>
    </xf>
    <xf numFmtId="0" fontId="10" fillId="33" borderId="26" xfId="0" applyFont="1" applyFill="1" applyBorder="1" applyAlignment="1" applyProtection="1">
      <alignment horizontal="center" vertical="center"/>
      <protection locked="0"/>
    </xf>
    <xf numFmtId="187" fontId="3" fillId="0" borderId="90" xfId="0" applyNumberFormat="1" applyFont="1" applyFill="1" applyBorder="1" applyAlignment="1" applyProtection="1">
      <alignment horizontal="center" vertical="center"/>
      <protection hidden="1"/>
    </xf>
    <xf numFmtId="187" fontId="3" fillId="0" borderId="91" xfId="0" applyNumberFormat="1" applyFont="1" applyFill="1" applyBorder="1" applyAlignment="1" applyProtection="1">
      <alignment horizontal="center" vertical="center"/>
      <protection hidden="1"/>
    </xf>
    <xf numFmtId="185" fontId="3" fillId="0" borderId="90" xfId="0" applyNumberFormat="1" applyFont="1" applyFill="1" applyBorder="1" applyAlignment="1" applyProtection="1">
      <alignment horizontal="center" vertical="center"/>
      <protection hidden="1"/>
    </xf>
    <xf numFmtId="185" fontId="3" fillId="0" borderId="91" xfId="0" applyNumberFormat="1" applyFont="1" applyFill="1" applyBorder="1" applyAlignment="1" applyProtection="1">
      <alignment horizontal="center" vertical="center"/>
      <protection hidden="1"/>
    </xf>
    <xf numFmtId="0" fontId="3" fillId="33" borderId="27" xfId="0" applyFont="1" applyFill="1" applyBorder="1" applyAlignment="1" applyProtection="1">
      <alignment vertical="top" wrapText="1"/>
      <protection locked="0"/>
    </xf>
    <xf numFmtId="0" fontId="0" fillId="0" borderId="0" xfId="0" applyBorder="1" applyAlignment="1">
      <alignment/>
    </xf>
    <xf numFmtId="0" fontId="0" fillId="0" borderId="92" xfId="0" applyBorder="1" applyAlignment="1">
      <alignment/>
    </xf>
    <xf numFmtId="0" fontId="0" fillId="0" borderId="61" xfId="0" applyBorder="1" applyAlignment="1">
      <alignment/>
    </xf>
    <xf numFmtId="0" fontId="0" fillId="0" borderId="27" xfId="0" applyBorder="1" applyAlignment="1">
      <alignment/>
    </xf>
    <xf numFmtId="0" fontId="0" fillId="0" borderId="93" xfId="0" applyBorder="1" applyAlignment="1">
      <alignment/>
    </xf>
    <xf numFmtId="0" fontId="0" fillId="0" borderId="94" xfId="0" applyBorder="1" applyAlignment="1">
      <alignment/>
    </xf>
    <xf numFmtId="0" fontId="0" fillId="0" borderId="95" xfId="0" applyBorder="1" applyAlignment="1">
      <alignment/>
    </xf>
    <xf numFmtId="0" fontId="0" fillId="0" borderId="96" xfId="0" applyBorder="1" applyAlignment="1">
      <alignment/>
    </xf>
    <xf numFmtId="185" fontId="3" fillId="33" borderId="90" xfId="0" applyNumberFormat="1" applyFont="1" applyFill="1" applyBorder="1" applyAlignment="1" applyProtection="1">
      <alignment horizontal="center" vertical="center"/>
      <protection locked="0"/>
    </xf>
    <xf numFmtId="185" fontId="3" fillId="33" borderId="91" xfId="0" applyNumberFormat="1" applyFont="1" applyFill="1" applyBorder="1" applyAlignment="1" applyProtection="1">
      <alignment horizontal="center" vertical="center"/>
      <protection locked="0"/>
    </xf>
    <xf numFmtId="0" fontId="3" fillId="33" borderId="90" xfId="0" applyFont="1" applyFill="1" applyBorder="1" applyAlignment="1" applyProtection="1">
      <alignment horizontal="center" vertical="center"/>
      <protection locked="0"/>
    </xf>
    <xf numFmtId="0" fontId="3" fillId="33" borderId="91" xfId="0" applyFont="1" applyFill="1" applyBorder="1" applyAlignment="1" applyProtection="1">
      <alignment horizontal="center" vertical="center"/>
      <protection locked="0"/>
    </xf>
    <xf numFmtId="0" fontId="16" fillId="0" borderId="15" xfId="0" applyFont="1" applyBorder="1" applyAlignment="1" applyProtection="1">
      <alignment horizontal="center" vertical="center" wrapText="1" shrinkToFit="1"/>
      <protection hidden="1"/>
    </xf>
    <xf numFmtId="0" fontId="16" fillId="0" borderId="80" xfId="0" applyFont="1" applyBorder="1" applyAlignment="1" applyProtection="1">
      <alignment horizontal="center" vertical="center" wrapText="1" shrinkToFit="1"/>
      <protection hidden="1"/>
    </xf>
    <xf numFmtId="0" fontId="20" fillId="0" borderId="15" xfId="0" applyFont="1" applyBorder="1" applyAlignment="1" applyProtection="1">
      <alignment horizontal="center" vertical="center" wrapText="1" shrinkToFit="1"/>
      <protection hidden="1"/>
    </xf>
    <xf numFmtId="0" fontId="20" fillId="0" borderId="17" xfId="0" applyFont="1" applyBorder="1" applyAlignment="1" applyProtection="1">
      <alignment horizontal="center" vertical="center" wrapText="1" shrinkToFit="1"/>
      <protection hidden="1"/>
    </xf>
    <xf numFmtId="0" fontId="20" fillId="0" borderId="80" xfId="0" applyFont="1" applyBorder="1" applyAlignment="1" applyProtection="1">
      <alignment horizontal="center" vertical="center" wrapText="1" shrinkToFit="1"/>
      <protection hidden="1"/>
    </xf>
    <xf numFmtId="0" fontId="20" fillId="0" borderId="94" xfId="0" applyFont="1" applyBorder="1" applyAlignment="1" applyProtection="1">
      <alignment horizontal="center" vertical="center" wrapText="1" shrinkToFit="1"/>
      <protection hidden="1"/>
    </xf>
    <xf numFmtId="0" fontId="10" fillId="0" borderId="78" xfId="0" applyFont="1" applyBorder="1" applyAlignment="1" applyProtection="1">
      <alignment horizontal="center" vertical="center" shrinkToFit="1"/>
      <protection hidden="1"/>
    </xf>
    <xf numFmtId="0" fontId="10" fillId="0" borderId="13" xfId="0" applyFont="1" applyBorder="1" applyAlignment="1" applyProtection="1">
      <alignment horizontal="center" vertical="center" shrinkToFit="1"/>
      <protection hidden="1"/>
    </xf>
    <xf numFmtId="0" fontId="10" fillId="0" borderId="97" xfId="0" applyFont="1" applyBorder="1" applyAlignment="1" applyProtection="1">
      <alignment horizontal="center" vertical="center" shrinkToFit="1"/>
      <protection hidden="1"/>
    </xf>
    <xf numFmtId="191" fontId="6" fillId="33" borderId="0" xfId="0" applyNumberFormat="1" applyFont="1" applyFill="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hidden="1"/>
    </xf>
    <xf numFmtId="0" fontId="10" fillId="0" borderId="80" xfId="0" applyFont="1" applyBorder="1" applyAlignment="1" applyProtection="1">
      <alignment horizontal="center" vertical="center" shrinkToFit="1"/>
      <protection hidden="1"/>
    </xf>
    <xf numFmtId="0" fontId="10" fillId="0" borderId="15" xfId="0" applyFont="1" applyBorder="1" applyAlignment="1" applyProtection="1">
      <alignment horizontal="center" vertical="center"/>
      <protection hidden="1"/>
    </xf>
    <xf numFmtId="0" fontId="10" fillId="0" borderId="80" xfId="0" applyFont="1" applyBorder="1" applyAlignment="1" applyProtection="1">
      <alignment horizontal="center" vertical="center"/>
      <protection hidden="1"/>
    </xf>
    <xf numFmtId="0" fontId="17" fillId="0" borderId="90" xfId="0" applyFont="1" applyBorder="1" applyAlignment="1" applyProtection="1">
      <alignment horizontal="center" vertical="center" wrapText="1"/>
      <protection hidden="1"/>
    </xf>
    <xf numFmtId="0" fontId="17" fillId="0" borderId="98" xfId="0" applyFont="1" applyBorder="1" applyAlignment="1" applyProtection="1">
      <alignment horizontal="center" vertical="center" wrapText="1"/>
      <protection hidden="1"/>
    </xf>
    <xf numFmtId="0" fontId="17" fillId="0" borderId="91" xfId="0" applyFont="1" applyBorder="1" applyAlignment="1" applyProtection="1">
      <alignment horizontal="center" vertical="center" wrapText="1"/>
      <protection hidden="1"/>
    </xf>
    <xf numFmtId="0" fontId="3" fillId="0" borderId="99" xfId="0" applyFont="1" applyBorder="1" applyAlignment="1" applyProtection="1">
      <alignment horizontal="center" vertical="center" shrinkToFit="1"/>
      <protection hidden="1"/>
    </xf>
    <xf numFmtId="0" fontId="3" fillId="0" borderId="100" xfId="0" applyFont="1" applyBorder="1" applyAlignment="1" applyProtection="1">
      <alignment horizontal="center" vertical="center" shrinkToFit="1"/>
      <protection hidden="1"/>
    </xf>
    <xf numFmtId="0" fontId="18" fillId="0" borderId="90" xfId="0" applyFont="1" applyBorder="1" applyAlignment="1" applyProtection="1">
      <alignment horizontal="center" vertical="center" wrapText="1"/>
      <protection hidden="1"/>
    </xf>
    <xf numFmtId="0" fontId="18" fillId="0" borderId="98" xfId="0" applyFont="1" applyBorder="1" applyAlignment="1" applyProtection="1">
      <alignment horizontal="center" vertical="center" wrapText="1"/>
      <protection hidden="1"/>
    </xf>
    <xf numFmtId="0" fontId="18" fillId="0" borderId="91" xfId="0" applyFont="1" applyBorder="1" applyAlignment="1" applyProtection="1">
      <alignment horizontal="center" vertical="center" wrapText="1"/>
      <protection hidden="1"/>
    </xf>
    <xf numFmtId="0" fontId="2" fillId="33" borderId="14" xfId="0" applyFont="1" applyFill="1" applyBorder="1" applyAlignment="1" applyProtection="1">
      <alignment horizontal="center" vertical="center" wrapText="1"/>
      <protection locked="0"/>
    </xf>
    <xf numFmtId="0" fontId="2" fillId="33" borderId="101" xfId="0" applyFont="1" applyFill="1" applyBorder="1" applyAlignment="1" applyProtection="1">
      <alignment horizontal="center" vertical="center" wrapText="1"/>
      <protection locked="0"/>
    </xf>
    <xf numFmtId="0" fontId="2" fillId="33" borderId="102" xfId="0" applyFont="1" applyFill="1" applyBorder="1" applyAlignment="1" applyProtection="1">
      <alignment horizontal="center" vertical="center" wrapText="1"/>
      <protection locked="0"/>
    </xf>
    <xf numFmtId="0" fontId="3" fillId="33" borderId="26" xfId="0" applyFont="1" applyFill="1" applyBorder="1" applyAlignment="1" applyProtection="1">
      <alignment horizontal="center" vertical="center" shrinkToFit="1"/>
      <protection locked="0"/>
    </xf>
    <xf numFmtId="0" fontId="3" fillId="33" borderId="80" xfId="0" applyFont="1" applyFill="1" applyBorder="1" applyAlignment="1" applyProtection="1">
      <alignment horizontal="center" vertical="center" shrinkToFit="1"/>
      <protection locked="0"/>
    </xf>
    <xf numFmtId="0" fontId="3" fillId="33" borderId="82" xfId="0" applyFont="1" applyFill="1" applyBorder="1" applyAlignment="1" applyProtection="1">
      <alignment horizontal="center" vertical="center" shrinkToFit="1"/>
      <protection locked="0"/>
    </xf>
    <xf numFmtId="0" fontId="3" fillId="33" borderId="94" xfId="0" applyFont="1" applyFill="1" applyBorder="1" applyAlignment="1" applyProtection="1">
      <alignment horizontal="center" vertical="center" shrinkToFit="1"/>
      <protection locked="0"/>
    </xf>
    <xf numFmtId="0" fontId="2" fillId="33" borderId="103" xfId="0" applyFont="1" applyFill="1" applyBorder="1" applyAlignment="1" applyProtection="1">
      <alignment horizontal="center" vertical="center" wrapText="1"/>
      <protection locked="0"/>
    </xf>
    <xf numFmtId="0" fontId="2" fillId="33" borderId="25"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shrinkToFit="1"/>
      <protection locked="0"/>
    </xf>
    <xf numFmtId="0" fontId="3" fillId="33" borderId="17" xfId="0" applyFont="1" applyFill="1" applyBorder="1" applyAlignment="1" applyProtection="1">
      <alignment horizontal="center" vertical="center" shrinkToFit="1"/>
      <protection locked="0"/>
    </xf>
    <xf numFmtId="0" fontId="2" fillId="33" borderId="104" xfId="0" applyFont="1" applyFill="1" applyBorder="1" applyAlignment="1" applyProtection="1">
      <alignment horizontal="center" vertical="center" wrapText="1"/>
      <protection locked="0"/>
    </xf>
    <xf numFmtId="0" fontId="2" fillId="33" borderId="92" xfId="0" applyFont="1" applyFill="1" applyBorder="1" applyAlignment="1" applyProtection="1">
      <alignment horizontal="center" vertical="center" wrapText="1"/>
      <protection locked="0"/>
    </xf>
    <xf numFmtId="0" fontId="2" fillId="33" borderId="14" xfId="0" applyFont="1" applyFill="1" applyBorder="1" applyAlignment="1" applyProtection="1">
      <alignment horizontal="center" vertical="center" wrapText="1" shrinkToFit="1"/>
      <protection locked="0"/>
    </xf>
    <xf numFmtId="0" fontId="2" fillId="33" borderId="101" xfId="0" applyFont="1" applyFill="1" applyBorder="1" applyAlignment="1" applyProtection="1">
      <alignment horizontal="center" vertical="center" wrapText="1" shrinkToFit="1"/>
      <protection locked="0"/>
    </xf>
    <xf numFmtId="0" fontId="2" fillId="33" borderId="102" xfId="0" applyFont="1" applyFill="1" applyBorder="1" applyAlignment="1" applyProtection="1">
      <alignment horizontal="center" vertical="center" wrapText="1" shrinkToFit="1"/>
      <protection locked="0"/>
    </xf>
    <xf numFmtId="0" fontId="2" fillId="33" borderId="105" xfId="0" applyFont="1" applyFill="1" applyBorder="1" applyAlignment="1" applyProtection="1">
      <alignment horizontal="center" vertical="center" wrapText="1" shrinkToFit="1"/>
      <protection locked="0"/>
    </xf>
    <xf numFmtId="0" fontId="2" fillId="33" borderId="102" xfId="0" applyFont="1" applyFill="1" applyBorder="1" applyAlignment="1" applyProtection="1">
      <alignment horizontal="center" vertical="center" shrinkToFit="1"/>
      <protection locked="0"/>
    </xf>
    <xf numFmtId="0" fontId="2" fillId="33" borderId="106" xfId="0" applyFont="1" applyFill="1" applyBorder="1" applyAlignment="1" applyProtection="1">
      <alignment horizontal="center" vertical="center" shrinkToFit="1"/>
      <protection locked="0"/>
    </xf>
    <xf numFmtId="0" fontId="3" fillId="33" borderId="107" xfId="0" applyFont="1" applyFill="1" applyBorder="1" applyAlignment="1" applyProtection="1">
      <alignment horizontal="center" vertical="center" shrinkToFit="1"/>
      <protection locked="0"/>
    </xf>
    <xf numFmtId="0" fontId="3" fillId="33" borderId="108" xfId="0" applyFont="1" applyFill="1" applyBorder="1" applyAlignment="1" applyProtection="1">
      <alignment horizontal="center" vertical="center" shrinkToFit="1"/>
      <protection locked="0"/>
    </xf>
    <xf numFmtId="0" fontId="2" fillId="33" borderId="109" xfId="0" applyFont="1" applyFill="1" applyBorder="1" applyAlignment="1" applyProtection="1">
      <alignment horizontal="center" vertical="center" wrapText="1"/>
      <protection locked="0"/>
    </xf>
    <xf numFmtId="0" fontId="2" fillId="33" borderId="110" xfId="0" applyFont="1" applyFill="1" applyBorder="1" applyAlignment="1" applyProtection="1">
      <alignment horizontal="center" vertical="center" wrapText="1"/>
      <protection locked="0"/>
    </xf>
    <xf numFmtId="0" fontId="7" fillId="33" borderId="105" xfId="0" applyFont="1" applyFill="1" applyBorder="1" applyAlignment="1" applyProtection="1">
      <alignment horizontal="center" vertical="center" wrapText="1" shrinkToFit="1"/>
      <protection locked="0"/>
    </xf>
    <xf numFmtId="0" fontId="7" fillId="33" borderId="102" xfId="0" applyFont="1" applyFill="1" applyBorder="1" applyAlignment="1" applyProtection="1">
      <alignment horizontal="center" vertical="center" shrinkToFit="1"/>
      <protection locked="0"/>
    </xf>
    <xf numFmtId="0" fontId="7" fillId="33" borderId="106" xfId="0" applyFont="1" applyFill="1" applyBorder="1" applyAlignment="1" applyProtection="1">
      <alignment horizontal="center" vertical="center" shrinkToFit="1"/>
      <protection locked="0"/>
    </xf>
    <xf numFmtId="0" fontId="15" fillId="33" borderId="106" xfId="0" applyFont="1" applyFill="1" applyBorder="1" applyAlignment="1" applyProtection="1">
      <alignment horizontal="center" vertical="center" wrapText="1" shrinkToFit="1"/>
      <protection locked="0"/>
    </xf>
    <xf numFmtId="0" fontId="15" fillId="33" borderId="102" xfId="0" applyFont="1" applyFill="1" applyBorder="1" applyAlignment="1" applyProtection="1">
      <alignment horizontal="center" vertical="center" shrinkToFit="1"/>
      <protection locked="0"/>
    </xf>
    <xf numFmtId="0" fontId="15" fillId="33" borderId="111" xfId="0" applyFont="1" applyFill="1" applyBorder="1" applyAlignment="1" applyProtection="1">
      <alignment horizontal="center" vertical="center" shrinkToFit="1"/>
      <protection locked="0"/>
    </xf>
    <xf numFmtId="0" fontId="3" fillId="33" borderId="112" xfId="0" applyFont="1" applyFill="1" applyBorder="1" applyAlignment="1" applyProtection="1">
      <alignment horizontal="center" vertical="center" shrinkToFit="1"/>
      <protection locked="0"/>
    </xf>
    <xf numFmtId="0" fontId="3" fillId="33" borderId="113" xfId="0" applyFont="1" applyFill="1" applyBorder="1" applyAlignment="1" applyProtection="1">
      <alignment horizontal="center" vertical="center" shrinkToFit="1"/>
      <protection locked="0"/>
    </xf>
    <xf numFmtId="0" fontId="2" fillId="33" borderId="114" xfId="0" applyFont="1" applyFill="1" applyBorder="1" applyAlignment="1" applyProtection="1">
      <alignment horizontal="center" vertical="center" wrapText="1"/>
      <protection locked="0"/>
    </xf>
    <xf numFmtId="0" fontId="2" fillId="33" borderId="115" xfId="0" applyFont="1" applyFill="1" applyBorder="1" applyAlignment="1" applyProtection="1">
      <alignment horizontal="center" vertical="center" wrapText="1"/>
      <protection locked="0"/>
    </xf>
    <xf numFmtId="0" fontId="3" fillId="0" borderId="109" xfId="0" applyFont="1" applyBorder="1" applyAlignment="1" applyProtection="1">
      <alignment horizontal="center" vertical="center"/>
      <protection hidden="1"/>
    </xf>
    <xf numFmtId="0" fontId="3" fillId="0" borderId="110" xfId="0" applyFont="1" applyBorder="1" applyAlignment="1" applyProtection="1">
      <alignment horizontal="center" vertical="center"/>
      <protection hidden="1"/>
    </xf>
    <xf numFmtId="0" fontId="3" fillId="0" borderId="116" xfId="0" applyFont="1" applyBorder="1" applyAlignment="1" applyProtection="1">
      <alignment horizontal="center" vertical="center"/>
      <protection hidden="1"/>
    </xf>
    <xf numFmtId="0" fontId="3" fillId="0" borderId="117" xfId="0" applyFont="1" applyBorder="1" applyAlignment="1" applyProtection="1">
      <alignment horizontal="center" vertical="center"/>
      <protection hidden="1"/>
    </xf>
    <xf numFmtId="0" fontId="3" fillId="0" borderId="118" xfId="0" applyFont="1" applyBorder="1" applyAlignment="1" applyProtection="1">
      <alignment horizontal="center" vertical="center"/>
      <protection hidden="1"/>
    </xf>
    <xf numFmtId="0" fontId="2" fillId="0" borderId="70" xfId="0" applyFont="1" applyFill="1" applyBorder="1" applyAlignment="1" applyProtection="1">
      <alignment horizontal="center" vertical="center" wrapText="1"/>
      <protection hidden="1"/>
    </xf>
    <xf numFmtId="0" fontId="2" fillId="0" borderId="119" xfId="0" applyFont="1" applyFill="1" applyBorder="1" applyAlignment="1" applyProtection="1">
      <alignment horizontal="center" vertical="center" wrapText="1"/>
      <protection hidden="1"/>
    </xf>
    <xf numFmtId="0" fontId="10" fillId="0" borderId="120" xfId="0" applyFont="1" applyBorder="1" applyAlignment="1" applyProtection="1">
      <alignment horizontal="center" vertical="center"/>
      <protection hidden="1"/>
    </xf>
    <xf numFmtId="0" fontId="10" fillId="0" borderId="62" xfId="0" applyFont="1" applyBorder="1" applyAlignment="1" applyProtection="1">
      <alignment horizontal="center" vertical="center"/>
      <protection hidden="1"/>
    </xf>
    <xf numFmtId="0" fontId="10" fillId="0" borderId="121" xfId="0" applyFont="1" applyBorder="1" applyAlignment="1" applyProtection="1">
      <alignment horizontal="center" vertical="center"/>
      <protection hidden="1"/>
    </xf>
    <xf numFmtId="0" fontId="10" fillId="0" borderId="93" xfId="0" applyFont="1" applyBorder="1" applyAlignment="1" applyProtection="1">
      <alignment horizontal="center" vertical="center"/>
      <protection hidden="1"/>
    </xf>
    <xf numFmtId="0" fontId="10" fillId="0" borderId="78" xfId="0" applyFont="1" applyBorder="1" applyAlignment="1" applyProtection="1">
      <alignment horizontal="center" vertical="center"/>
      <protection hidden="1"/>
    </xf>
    <xf numFmtId="0" fontId="10" fillId="0" borderId="122" xfId="0" applyFont="1" applyBorder="1" applyAlignment="1" applyProtection="1">
      <alignment horizontal="center" vertical="center"/>
      <protection hidden="1"/>
    </xf>
    <xf numFmtId="0" fontId="2" fillId="33" borderId="105" xfId="0" applyFont="1" applyFill="1" applyBorder="1" applyAlignment="1" applyProtection="1">
      <alignment horizontal="center" vertical="center" shrinkToFit="1"/>
      <protection locked="0"/>
    </xf>
    <xf numFmtId="0" fontId="2" fillId="33" borderId="111" xfId="0" applyFont="1" applyFill="1" applyBorder="1" applyAlignment="1" applyProtection="1">
      <alignment horizontal="center" vertical="center" shrinkToFit="1"/>
      <protection locked="0"/>
    </xf>
    <xf numFmtId="0" fontId="3" fillId="0" borderId="56" xfId="0" applyFont="1" applyBorder="1" applyAlignment="1" applyProtection="1">
      <alignment horizontal="center" vertical="center"/>
      <protection hidden="1"/>
    </xf>
    <xf numFmtId="0" fontId="3" fillId="0" borderId="101" xfId="0" applyFont="1" applyBorder="1" applyAlignment="1" applyProtection="1">
      <alignment horizontal="center" vertical="center"/>
      <protection hidden="1"/>
    </xf>
    <xf numFmtId="0" fontId="4" fillId="33" borderId="0" xfId="0" applyFont="1" applyFill="1" applyAlignment="1" applyProtection="1">
      <alignment horizontal="left" vertical="center" shrinkToFit="1"/>
      <protection locked="0"/>
    </xf>
    <xf numFmtId="0" fontId="4" fillId="33" borderId="13" xfId="0" applyFont="1" applyFill="1" applyBorder="1" applyAlignment="1" applyProtection="1">
      <alignment horizontal="center" vertical="center"/>
      <protection hidden="1" locked="0"/>
    </xf>
    <xf numFmtId="0" fontId="4" fillId="0" borderId="13" xfId="0" applyFont="1" applyBorder="1" applyAlignment="1" applyProtection="1">
      <alignment horizontal="center" vertical="center"/>
      <protection hidden="1"/>
    </xf>
    <xf numFmtId="0" fontId="4" fillId="33" borderId="13" xfId="0" applyFont="1" applyFill="1" applyBorder="1" applyAlignment="1" applyProtection="1">
      <alignment horizontal="left" vertical="center"/>
      <protection locked="0"/>
    </xf>
    <xf numFmtId="0" fontId="15" fillId="0" borderId="57" xfId="0" applyFont="1" applyBorder="1" applyAlignment="1" applyProtection="1">
      <alignment horizontal="center" vertical="center" wrapText="1"/>
      <protection hidden="1"/>
    </xf>
    <xf numFmtId="0" fontId="15" fillId="0" borderId="79" xfId="0" applyFont="1" applyBorder="1" applyAlignment="1" applyProtection="1">
      <alignment horizontal="center" vertical="center" wrapText="1"/>
      <protection hidden="1"/>
    </xf>
    <xf numFmtId="0" fontId="3" fillId="0" borderId="57" xfId="0" applyFont="1" applyBorder="1" applyAlignment="1" applyProtection="1">
      <alignment horizontal="center" vertical="center"/>
      <protection hidden="1"/>
    </xf>
    <xf numFmtId="0" fontId="3" fillId="0" borderId="79"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38" fillId="0" borderId="13" xfId="0" applyFont="1" applyFill="1" applyBorder="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85725</xdr:colOff>
      <xdr:row>101</xdr:row>
      <xdr:rowOff>0</xdr:rowOff>
    </xdr:from>
    <xdr:ext cx="76200" cy="209550"/>
    <xdr:sp fLocksText="0">
      <xdr:nvSpPr>
        <xdr:cNvPr id="1" name="Text Box 1"/>
        <xdr:cNvSpPr txBox="1">
          <a:spLocks noChangeArrowheads="1"/>
        </xdr:cNvSpPr>
      </xdr:nvSpPr>
      <xdr:spPr>
        <a:xfrm>
          <a:off x="2133600"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152400</xdr:colOff>
      <xdr:row>73</xdr:row>
      <xdr:rowOff>95250</xdr:rowOff>
    </xdr:from>
    <xdr:to>
      <xdr:col>37</xdr:col>
      <xdr:colOff>114300</xdr:colOff>
      <xdr:row>95</xdr:row>
      <xdr:rowOff>142875</xdr:rowOff>
    </xdr:to>
    <xdr:sp>
      <xdr:nvSpPr>
        <xdr:cNvPr id="2" name="Freeform 2"/>
        <xdr:cNvSpPr>
          <a:spLocks/>
        </xdr:cNvSpPr>
      </xdr:nvSpPr>
      <xdr:spPr>
        <a:xfrm>
          <a:off x="7515225" y="8115300"/>
          <a:ext cx="3457575" cy="4048125"/>
        </a:xfrm>
        <a:custGeom>
          <a:pathLst>
            <a:path h="271" w="400">
              <a:moveTo>
                <a:pt x="14" y="1"/>
              </a:moveTo>
              <a:lnTo>
                <a:pt x="0" y="1"/>
              </a:lnTo>
              <a:lnTo>
                <a:pt x="0" y="271"/>
              </a:lnTo>
              <a:lnTo>
                <a:pt x="400" y="271"/>
              </a:lnTo>
              <a:lnTo>
                <a:pt x="400" y="0"/>
              </a:lnTo>
              <a:lnTo>
                <a:pt x="310" y="0"/>
              </a:ln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49</xdr:row>
      <xdr:rowOff>123825</xdr:rowOff>
    </xdr:from>
    <xdr:to>
      <xdr:col>24</xdr:col>
      <xdr:colOff>161925</xdr:colOff>
      <xdr:row>58</xdr:row>
      <xdr:rowOff>152400</xdr:rowOff>
    </xdr:to>
    <xdr:sp>
      <xdr:nvSpPr>
        <xdr:cNvPr id="3" name="正方形/長方形 3"/>
        <xdr:cNvSpPr>
          <a:spLocks/>
        </xdr:cNvSpPr>
      </xdr:nvSpPr>
      <xdr:spPr>
        <a:xfrm>
          <a:off x="5219700" y="4943475"/>
          <a:ext cx="2600325" cy="8858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管理者や計画作成担当者が介護職員を兼務する場合は、介護職員の欄に、介護職員としての勤務時間を記載してください。</a:t>
          </a:r>
          <a:r>
            <a:rPr lang="en-US" cap="none" sz="9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9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9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p>
      </xdr:txBody>
    </xdr:sp>
    <xdr:clientData/>
  </xdr:twoCellAnchor>
  <xdr:twoCellAnchor>
    <xdr:from>
      <xdr:col>5</xdr:col>
      <xdr:colOff>28575</xdr:colOff>
      <xdr:row>98</xdr:row>
      <xdr:rowOff>123825</xdr:rowOff>
    </xdr:from>
    <xdr:to>
      <xdr:col>11</xdr:col>
      <xdr:colOff>76200</xdr:colOff>
      <xdr:row>99</xdr:row>
      <xdr:rowOff>180975</xdr:rowOff>
    </xdr:to>
    <xdr:sp>
      <xdr:nvSpPr>
        <xdr:cNvPr id="4" name="正方形/長方形 5"/>
        <xdr:cNvSpPr>
          <a:spLocks/>
        </xdr:cNvSpPr>
      </xdr:nvSpPr>
      <xdr:spPr>
        <a:xfrm>
          <a:off x="2076450" y="12715875"/>
          <a:ext cx="1819275" cy="2476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休日は空欄としてください。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AW130"/>
  <sheetViews>
    <sheetView tabSelected="1" view="pageBreakPreview" zoomScaleSheetLayoutView="100" zoomScalePageLayoutView="0" workbookViewId="0" topLeftCell="A1">
      <selection activeCell="F5" sqref="F5"/>
    </sheetView>
  </sheetViews>
  <sheetFormatPr defaultColWidth="9.00390625" defaultRowHeight="13.5"/>
  <cols>
    <col min="1" max="1" width="5.625" style="4" customWidth="1"/>
    <col min="2" max="2" width="2.625" style="4" customWidth="1"/>
    <col min="3" max="3" width="11.125" style="4" customWidth="1"/>
    <col min="4" max="4" width="3.625" style="4" customWidth="1"/>
    <col min="5" max="32" width="3.875" style="4" customWidth="1"/>
    <col min="33" max="35" width="3.875" style="4" hidden="1" customWidth="1"/>
    <col min="36" max="36" width="6.125" style="4" customWidth="1"/>
    <col min="37" max="37" width="4.875" style="4" customWidth="1"/>
    <col min="38" max="38" width="4.375" style="4" customWidth="1"/>
    <col min="39" max="40" width="5.625" style="4" customWidth="1"/>
    <col min="41" max="41" width="4.375" style="4" customWidth="1"/>
    <col min="42" max="48" width="5.625" style="4" customWidth="1"/>
    <col min="49" max="54" width="4.625" style="4" customWidth="1"/>
    <col min="55" max="16384" width="9.00390625" style="4" customWidth="1"/>
  </cols>
  <sheetData>
    <row r="1" spans="1:39" ht="15" customHeight="1">
      <c r="A1" s="138" t="s">
        <v>119</v>
      </c>
      <c r="B1" s="138"/>
      <c r="C1" s="138"/>
      <c r="AM1" s="5"/>
    </row>
    <row r="2" spans="1:49" ht="18" customHeight="1">
      <c r="A2" s="6" t="s">
        <v>40</v>
      </c>
      <c r="B2" s="6"/>
      <c r="C2" s="6"/>
      <c r="D2" s="6"/>
      <c r="E2" s="6"/>
      <c r="F2" s="6"/>
      <c r="G2" s="6"/>
      <c r="H2" s="6"/>
      <c r="I2" s="6"/>
      <c r="J2" s="6"/>
      <c r="K2" s="6"/>
      <c r="L2" s="6"/>
      <c r="M2" s="6"/>
      <c r="N2" s="6"/>
      <c r="O2" s="6"/>
      <c r="P2" s="6"/>
      <c r="Q2" s="291" t="s">
        <v>33</v>
      </c>
      <c r="R2" s="291"/>
      <c r="S2" s="291"/>
      <c r="T2" s="291"/>
      <c r="U2" s="291"/>
      <c r="V2" s="283" t="s">
        <v>112</v>
      </c>
      <c r="W2" s="283"/>
      <c r="X2" s="283"/>
      <c r="Y2" s="283"/>
      <c r="Z2" s="283"/>
      <c r="AA2" s="283"/>
      <c r="AB2" s="283"/>
      <c r="AC2" s="283"/>
      <c r="AD2" s="283"/>
      <c r="AE2" s="283"/>
      <c r="AF2" s="283"/>
      <c r="AG2" s="283"/>
      <c r="AH2" s="283"/>
      <c r="AI2" s="283"/>
      <c r="AJ2" s="283"/>
      <c r="AK2" s="283"/>
      <c r="AL2" s="283"/>
      <c r="AM2" s="137"/>
      <c r="AN2" s="8"/>
      <c r="AO2" s="8"/>
      <c r="AP2" s="8"/>
      <c r="AQ2" s="8"/>
      <c r="AR2" s="8"/>
      <c r="AS2" s="8"/>
      <c r="AT2" s="8"/>
      <c r="AU2" s="8"/>
      <c r="AV2" s="8"/>
      <c r="AW2" s="8"/>
    </row>
    <row r="3" spans="2:49" ht="18" customHeight="1" thickBot="1">
      <c r="B3" s="9" t="s">
        <v>41</v>
      </c>
      <c r="C3" s="292" t="s">
        <v>120</v>
      </c>
      <c r="D3" s="116"/>
      <c r="E3" s="7" t="s">
        <v>37</v>
      </c>
      <c r="F3" s="117"/>
      <c r="G3" s="6" t="s">
        <v>38</v>
      </c>
      <c r="H3" s="284" t="s">
        <v>29</v>
      </c>
      <c r="I3" s="284"/>
      <c r="J3" s="10" t="s">
        <v>34</v>
      </c>
      <c r="K3" s="10"/>
      <c r="L3" s="10"/>
      <c r="M3" s="11"/>
      <c r="N3" s="11"/>
      <c r="O3" s="11"/>
      <c r="Q3" s="285" t="s">
        <v>15</v>
      </c>
      <c r="R3" s="285"/>
      <c r="S3" s="285"/>
      <c r="T3" s="285"/>
      <c r="U3" s="285"/>
      <c r="V3" s="286" t="s">
        <v>113</v>
      </c>
      <c r="W3" s="286"/>
      <c r="X3" s="286"/>
      <c r="Y3" s="286"/>
      <c r="Z3" s="286"/>
      <c r="AA3" s="286"/>
      <c r="AB3" s="286"/>
      <c r="AC3" s="286"/>
      <c r="AD3" s="286"/>
      <c r="AE3" s="286"/>
      <c r="AF3" s="286"/>
      <c r="AG3" s="286"/>
      <c r="AH3" s="286"/>
      <c r="AI3" s="286"/>
      <c r="AJ3" s="286"/>
      <c r="AK3" s="286"/>
      <c r="AL3" s="286"/>
      <c r="AM3" s="12"/>
      <c r="AN3" s="12"/>
      <c r="AO3" s="13"/>
      <c r="AP3" s="12"/>
      <c r="AQ3" s="12"/>
      <c r="AR3" s="12"/>
      <c r="AS3" s="12"/>
      <c r="AT3" s="12"/>
      <c r="AU3" s="12"/>
      <c r="AV3" s="12"/>
      <c r="AW3" s="12"/>
    </row>
    <row r="4" spans="1:40" ht="15" customHeight="1">
      <c r="A4" s="281" t="s">
        <v>7</v>
      </c>
      <c r="B4" s="287" t="s">
        <v>4</v>
      </c>
      <c r="C4" s="289" t="s">
        <v>35</v>
      </c>
      <c r="D4" s="175"/>
      <c r="E4" s="266" t="s">
        <v>47</v>
      </c>
      <c r="F4" s="267"/>
      <c r="G4" s="267"/>
      <c r="H4" s="267"/>
      <c r="I4" s="267"/>
      <c r="J4" s="267"/>
      <c r="K4" s="268"/>
      <c r="L4" s="266" t="s">
        <v>48</v>
      </c>
      <c r="M4" s="267"/>
      <c r="N4" s="267"/>
      <c r="O4" s="267"/>
      <c r="P4" s="267"/>
      <c r="Q4" s="267"/>
      <c r="R4" s="268"/>
      <c r="S4" s="266" t="s">
        <v>49</v>
      </c>
      <c r="T4" s="267"/>
      <c r="U4" s="267"/>
      <c r="V4" s="267"/>
      <c r="W4" s="267"/>
      <c r="X4" s="267"/>
      <c r="Y4" s="268"/>
      <c r="Z4" s="266" t="s">
        <v>50</v>
      </c>
      <c r="AA4" s="267"/>
      <c r="AB4" s="267"/>
      <c r="AC4" s="267"/>
      <c r="AD4" s="267"/>
      <c r="AE4" s="267"/>
      <c r="AF4" s="267"/>
      <c r="AG4" s="269" t="s">
        <v>46</v>
      </c>
      <c r="AH4" s="267"/>
      <c r="AI4" s="270"/>
      <c r="AJ4" s="271" t="s">
        <v>87</v>
      </c>
      <c r="AK4" s="273" t="s">
        <v>30</v>
      </c>
      <c r="AL4" s="274"/>
      <c r="AM4" s="139" t="s">
        <v>63</v>
      </c>
      <c r="AN4" s="164" t="s">
        <v>71</v>
      </c>
    </row>
    <row r="5" spans="1:40" ht="15" customHeight="1">
      <c r="A5" s="282"/>
      <c r="B5" s="288"/>
      <c r="C5" s="290"/>
      <c r="D5" s="172"/>
      <c r="E5" s="15">
        <v>1</v>
      </c>
      <c r="F5" s="16">
        <v>2</v>
      </c>
      <c r="G5" s="16">
        <v>3</v>
      </c>
      <c r="H5" s="16">
        <v>4</v>
      </c>
      <c r="I5" s="16">
        <v>5</v>
      </c>
      <c r="J5" s="16">
        <v>6</v>
      </c>
      <c r="K5" s="17">
        <v>7</v>
      </c>
      <c r="L5" s="15">
        <v>8</v>
      </c>
      <c r="M5" s="16">
        <v>9</v>
      </c>
      <c r="N5" s="16">
        <v>10</v>
      </c>
      <c r="O5" s="16">
        <v>11</v>
      </c>
      <c r="P5" s="16">
        <v>12</v>
      </c>
      <c r="Q5" s="16">
        <v>13</v>
      </c>
      <c r="R5" s="17">
        <v>14</v>
      </c>
      <c r="S5" s="15">
        <v>15</v>
      </c>
      <c r="T5" s="16">
        <v>16</v>
      </c>
      <c r="U5" s="16">
        <v>17</v>
      </c>
      <c r="V5" s="16">
        <v>18</v>
      </c>
      <c r="W5" s="16">
        <v>19</v>
      </c>
      <c r="X5" s="16">
        <v>20</v>
      </c>
      <c r="Y5" s="17">
        <v>21</v>
      </c>
      <c r="Z5" s="15">
        <v>22</v>
      </c>
      <c r="AA5" s="16">
        <v>23</v>
      </c>
      <c r="AB5" s="16">
        <v>24</v>
      </c>
      <c r="AC5" s="16">
        <v>25</v>
      </c>
      <c r="AD5" s="16">
        <v>26</v>
      </c>
      <c r="AE5" s="16">
        <v>27</v>
      </c>
      <c r="AF5" s="18">
        <v>28</v>
      </c>
      <c r="AG5" s="118"/>
      <c r="AH5" s="119"/>
      <c r="AI5" s="120"/>
      <c r="AJ5" s="272"/>
      <c r="AK5" s="275"/>
      <c r="AL5" s="276"/>
      <c r="AM5" s="140" t="s">
        <v>114</v>
      </c>
      <c r="AN5" s="165" t="s">
        <v>117</v>
      </c>
    </row>
    <row r="6" spans="1:40" ht="15" customHeight="1" thickBot="1">
      <c r="A6" s="282"/>
      <c r="B6" s="288"/>
      <c r="C6" s="290"/>
      <c r="D6" s="172"/>
      <c r="E6" s="121"/>
      <c r="F6" s="1">
        <f aca="true" t="shared" si="0" ref="F6:AF6">IF(E6="日","月",IF(E6="月","火",IF(E6="火","水",IF(E6="水","木",IF(E6="木","金",IF(E6="金","土",IF(E6="土","日","")))))))</f>
      </c>
      <c r="G6" s="1">
        <f t="shared" si="0"/>
      </c>
      <c r="H6" s="1">
        <f t="shared" si="0"/>
      </c>
      <c r="I6" s="1">
        <f t="shared" si="0"/>
      </c>
      <c r="J6" s="1">
        <f t="shared" si="0"/>
      </c>
      <c r="K6" s="19">
        <f t="shared" si="0"/>
      </c>
      <c r="L6" s="20">
        <f t="shared" si="0"/>
      </c>
      <c r="M6" s="1">
        <f t="shared" si="0"/>
      </c>
      <c r="N6" s="1">
        <f t="shared" si="0"/>
      </c>
      <c r="O6" s="1">
        <f t="shared" si="0"/>
      </c>
      <c r="P6" s="1">
        <f t="shared" si="0"/>
      </c>
      <c r="Q6" s="1">
        <f t="shared" si="0"/>
      </c>
      <c r="R6" s="19">
        <f t="shared" si="0"/>
      </c>
      <c r="S6" s="20">
        <f t="shared" si="0"/>
      </c>
      <c r="T6" s="1">
        <f t="shared" si="0"/>
      </c>
      <c r="U6" s="1">
        <f t="shared" si="0"/>
      </c>
      <c r="V6" s="1">
        <f t="shared" si="0"/>
      </c>
      <c r="W6" s="1">
        <f t="shared" si="0"/>
      </c>
      <c r="X6" s="1">
        <f t="shared" si="0"/>
      </c>
      <c r="Y6" s="19">
        <f t="shared" si="0"/>
      </c>
      <c r="Z6" s="20">
        <f t="shared" si="0"/>
      </c>
      <c r="AA6" s="1">
        <f t="shared" si="0"/>
      </c>
      <c r="AB6" s="1">
        <f t="shared" si="0"/>
      </c>
      <c r="AC6" s="1">
        <f t="shared" si="0"/>
      </c>
      <c r="AD6" s="1">
        <f t="shared" si="0"/>
      </c>
      <c r="AE6" s="1">
        <f t="shared" si="0"/>
      </c>
      <c r="AF6" s="21">
        <f t="shared" si="0"/>
      </c>
      <c r="AG6" s="2">
        <f>IF(AG5&gt;0,IF(AF6="日","月",IF(AF6="月","火",IF(AF6="火","水",IF(AF6="水","木",IF(AF6="木","金",IF(AF6="金","土",IF(AF6="土","日",""))))))),"")</f>
      </c>
      <c r="AH6" s="1">
        <f>IF(AH5&gt;0,IF(AG6="日","月",IF(AG6="月","火",IF(AG6="火","水",IF(AG6="水","木",IF(AG6="木","金",IF(AG6="金","土",IF(AG6="土","日",""))))))),"")</f>
      </c>
      <c r="AI6" s="3">
        <f>IF(AI5&gt;0,IF(AH6="日","月",IF(AH6="月","火",IF(AH6="火","水",IF(AH6="水","木",IF(AH6="木","金",IF(AH6="金","土",IF(AH6="土","日",""))))))),"")</f>
      </c>
      <c r="AJ6" s="272"/>
      <c r="AK6" s="277"/>
      <c r="AL6" s="278"/>
      <c r="AM6" s="141" t="s">
        <v>115</v>
      </c>
      <c r="AN6" s="166" t="s">
        <v>116</v>
      </c>
    </row>
    <row r="7" spans="1:40" ht="13.5" customHeight="1">
      <c r="A7" s="279" t="s">
        <v>1</v>
      </c>
      <c r="B7" s="252"/>
      <c r="C7" s="253"/>
      <c r="D7" s="22" t="s">
        <v>23</v>
      </c>
      <c r="E7" s="122"/>
      <c r="F7" s="123"/>
      <c r="G7" s="123"/>
      <c r="H7" s="123"/>
      <c r="I7" s="123"/>
      <c r="J7" s="123"/>
      <c r="K7" s="124"/>
      <c r="L7" s="122"/>
      <c r="M7" s="123"/>
      <c r="N7" s="123"/>
      <c r="O7" s="123"/>
      <c r="P7" s="123"/>
      <c r="Q7" s="123"/>
      <c r="R7" s="124"/>
      <c r="S7" s="122"/>
      <c r="T7" s="123"/>
      <c r="U7" s="123"/>
      <c r="V7" s="123"/>
      <c r="W7" s="123"/>
      <c r="X7" s="123"/>
      <c r="Y7" s="124"/>
      <c r="Z7" s="122"/>
      <c r="AA7" s="123"/>
      <c r="AB7" s="123"/>
      <c r="AC7" s="123"/>
      <c r="AD7" s="123"/>
      <c r="AE7" s="123"/>
      <c r="AF7" s="125"/>
      <c r="AG7" s="126"/>
      <c r="AH7" s="123"/>
      <c r="AI7" s="127"/>
      <c r="AJ7" s="156" t="s">
        <v>36</v>
      </c>
      <c r="AK7" s="254"/>
      <c r="AL7" s="255"/>
      <c r="AM7" s="174"/>
      <c r="AN7" s="175"/>
    </row>
    <row r="8" spans="1:40" ht="13.5" customHeight="1" hidden="1">
      <c r="A8" s="250"/>
      <c r="B8" s="237"/>
      <c r="C8" s="239"/>
      <c r="D8" s="23" t="s">
        <v>24</v>
      </c>
      <c r="E8" s="73">
        <f aca="true" t="shared" si="1" ref="E8:AI8">IF(E7="",0,HOUR(VLOOKUP(E7,$C$78:$T$100,15,))+MINUTE(VLOOKUP(E7,$C$78:$T$100,15,))/60)</f>
        <v>0</v>
      </c>
      <c r="F8" s="75">
        <f t="shared" si="1"/>
        <v>0</v>
      </c>
      <c r="G8" s="75">
        <f t="shared" si="1"/>
        <v>0</v>
      </c>
      <c r="H8" s="75">
        <f t="shared" si="1"/>
        <v>0</v>
      </c>
      <c r="I8" s="75">
        <f t="shared" si="1"/>
        <v>0</v>
      </c>
      <c r="J8" s="75">
        <f t="shared" si="1"/>
        <v>0</v>
      </c>
      <c r="K8" s="76">
        <f t="shared" si="1"/>
        <v>0</v>
      </c>
      <c r="L8" s="77">
        <f t="shared" si="1"/>
        <v>0</v>
      </c>
      <c r="M8" s="75">
        <f t="shared" si="1"/>
        <v>0</v>
      </c>
      <c r="N8" s="75">
        <f t="shared" si="1"/>
        <v>0</v>
      </c>
      <c r="O8" s="75">
        <f t="shared" si="1"/>
        <v>0</v>
      </c>
      <c r="P8" s="75">
        <f t="shared" si="1"/>
        <v>0</v>
      </c>
      <c r="Q8" s="75">
        <f t="shared" si="1"/>
        <v>0</v>
      </c>
      <c r="R8" s="78">
        <f t="shared" si="1"/>
        <v>0</v>
      </c>
      <c r="S8" s="73">
        <f t="shared" si="1"/>
        <v>0</v>
      </c>
      <c r="T8" s="75">
        <f t="shared" si="1"/>
        <v>0</v>
      </c>
      <c r="U8" s="75">
        <f t="shared" si="1"/>
        <v>0</v>
      </c>
      <c r="V8" s="75">
        <f t="shared" si="1"/>
        <v>0</v>
      </c>
      <c r="W8" s="75">
        <f t="shared" si="1"/>
        <v>0</v>
      </c>
      <c r="X8" s="75">
        <f t="shared" si="1"/>
        <v>0</v>
      </c>
      <c r="Y8" s="76">
        <f t="shared" si="1"/>
        <v>0</v>
      </c>
      <c r="Z8" s="77">
        <f t="shared" si="1"/>
        <v>0</v>
      </c>
      <c r="AA8" s="75">
        <f t="shared" si="1"/>
        <v>0</v>
      </c>
      <c r="AB8" s="75">
        <f t="shared" si="1"/>
        <v>0</v>
      </c>
      <c r="AC8" s="75">
        <f t="shared" si="1"/>
        <v>0</v>
      </c>
      <c r="AD8" s="75">
        <f t="shared" si="1"/>
        <v>0</v>
      </c>
      <c r="AE8" s="75">
        <f t="shared" si="1"/>
        <v>0</v>
      </c>
      <c r="AF8" s="78">
        <f t="shared" si="1"/>
        <v>0</v>
      </c>
      <c r="AG8" s="79">
        <f t="shared" si="1"/>
        <v>0</v>
      </c>
      <c r="AH8" s="75">
        <f t="shared" si="1"/>
        <v>0</v>
      </c>
      <c r="AI8" s="80">
        <f t="shared" si="1"/>
        <v>0</v>
      </c>
      <c r="AJ8" s="157">
        <f>SUM(E8:AF8)</f>
        <v>0</v>
      </c>
      <c r="AK8" s="240"/>
      <c r="AL8" s="241"/>
      <c r="AM8" s="169"/>
      <c r="AN8" s="172"/>
    </row>
    <row r="9" spans="1:40" ht="13.5" customHeight="1" hidden="1">
      <c r="A9" s="250"/>
      <c r="B9" s="237"/>
      <c r="C9" s="239"/>
      <c r="D9" s="23" t="s">
        <v>25</v>
      </c>
      <c r="E9" s="73">
        <f aca="true" t="shared" si="2" ref="E9:AI9">IF(E7="",0,HOUR(VLOOKUP(E7,$C$78:$T$100,17,))+MINUTE(VLOOKUP(E7,$C$78:$T$100,17,))/60)</f>
        <v>0</v>
      </c>
      <c r="F9" s="75">
        <f t="shared" si="2"/>
        <v>0</v>
      </c>
      <c r="G9" s="75">
        <f t="shared" si="2"/>
        <v>0</v>
      </c>
      <c r="H9" s="75">
        <f t="shared" si="2"/>
        <v>0</v>
      </c>
      <c r="I9" s="75">
        <f t="shared" si="2"/>
        <v>0</v>
      </c>
      <c r="J9" s="75">
        <f t="shared" si="2"/>
        <v>0</v>
      </c>
      <c r="K9" s="76">
        <f t="shared" si="2"/>
        <v>0</v>
      </c>
      <c r="L9" s="77">
        <f t="shared" si="2"/>
        <v>0</v>
      </c>
      <c r="M9" s="75">
        <f t="shared" si="2"/>
        <v>0</v>
      </c>
      <c r="N9" s="75">
        <f t="shared" si="2"/>
        <v>0</v>
      </c>
      <c r="O9" s="75">
        <f t="shared" si="2"/>
        <v>0</v>
      </c>
      <c r="P9" s="75">
        <f t="shared" si="2"/>
        <v>0</v>
      </c>
      <c r="Q9" s="75">
        <f t="shared" si="2"/>
        <v>0</v>
      </c>
      <c r="R9" s="78">
        <f t="shared" si="2"/>
        <v>0</v>
      </c>
      <c r="S9" s="73">
        <f t="shared" si="2"/>
        <v>0</v>
      </c>
      <c r="T9" s="75">
        <f t="shared" si="2"/>
        <v>0</v>
      </c>
      <c r="U9" s="75">
        <f t="shared" si="2"/>
        <v>0</v>
      </c>
      <c r="V9" s="75">
        <f t="shared" si="2"/>
        <v>0</v>
      </c>
      <c r="W9" s="75">
        <f t="shared" si="2"/>
        <v>0</v>
      </c>
      <c r="X9" s="75">
        <f t="shared" si="2"/>
        <v>0</v>
      </c>
      <c r="Y9" s="76">
        <f t="shared" si="2"/>
        <v>0</v>
      </c>
      <c r="Z9" s="77">
        <f t="shared" si="2"/>
        <v>0</v>
      </c>
      <c r="AA9" s="75">
        <f t="shared" si="2"/>
        <v>0</v>
      </c>
      <c r="AB9" s="75">
        <f t="shared" si="2"/>
        <v>0</v>
      </c>
      <c r="AC9" s="75">
        <f t="shared" si="2"/>
        <v>0</v>
      </c>
      <c r="AD9" s="75">
        <f t="shared" si="2"/>
        <v>0</v>
      </c>
      <c r="AE9" s="75">
        <f t="shared" si="2"/>
        <v>0</v>
      </c>
      <c r="AF9" s="78">
        <f t="shared" si="2"/>
        <v>0</v>
      </c>
      <c r="AG9" s="79">
        <f t="shared" si="2"/>
        <v>0</v>
      </c>
      <c r="AH9" s="75">
        <f t="shared" si="2"/>
        <v>0</v>
      </c>
      <c r="AI9" s="80">
        <f t="shared" si="2"/>
        <v>0</v>
      </c>
      <c r="AJ9" s="157">
        <f>SUM(E9:AF9)</f>
        <v>0</v>
      </c>
      <c r="AK9" s="240"/>
      <c r="AL9" s="241"/>
      <c r="AM9" s="169"/>
      <c r="AN9" s="172"/>
    </row>
    <row r="10" spans="1:40" ht="13.5" customHeight="1" thickBot="1">
      <c r="A10" s="280"/>
      <c r="B10" s="262"/>
      <c r="C10" s="263"/>
      <c r="D10" s="24" t="s">
        <v>26</v>
      </c>
      <c r="E10" s="87">
        <f aca="true" t="shared" si="3" ref="E10:AI10">SUM(E8:E9)</f>
        <v>0</v>
      </c>
      <c r="F10" s="88">
        <f t="shared" si="3"/>
        <v>0</v>
      </c>
      <c r="G10" s="88">
        <f t="shared" si="3"/>
        <v>0</v>
      </c>
      <c r="H10" s="88">
        <f t="shared" si="3"/>
        <v>0</v>
      </c>
      <c r="I10" s="88">
        <f t="shared" si="3"/>
        <v>0</v>
      </c>
      <c r="J10" s="88">
        <f t="shared" si="3"/>
        <v>0</v>
      </c>
      <c r="K10" s="89">
        <f t="shared" si="3"/>
        <v>0</v>
      </c>
      <c r="L10" s="90">
        <f t="shared" si="3"/>
        <v>0</v>
      </c>
      <c r="M10" s="88">
        <f t="shared" si="3"/>
        <v>0</v>
      </c>
      <c r="N10" s="88">
        <f t="shared" si="3"/>
        <v>0</v>
      </c>
      <c r="O10" s="88">
        <f t="shared" si="3"/>
        <v>0</v>
      </c>
      <c r="P10" s="88">
        <f t="shared" si="3"/>
        <v>0</v>
      </c>
      <c r="Q10" s="88">
        <f t="shared" si="3"/>
        <v>0</v>
      </c>
      <c r="R10" s="91">
        <f t="shared" si="3"/>
        <v>0</v>
      </c>
      <c r="S10" s="87">
        <f t="shared" si="3"/>
        <v>0</v>
      </c>
      <c r="T10" s="88">
        <f t="shared" si="3"/>
        <v>0</v>
      </c>
      <c r="U10" s="88">
        <f t="shared" si="3"/>
        <v>0</v>
      </c>
      <c r="V10" s="88">
        <f t="shared" si="3"/>
        <v>0</v>
      </c>
      <c r="W10" s="88">
        <f t="shared" si="3"/>
        <v>0</v>
      </c>
      <c r="X10" s="88">
        <f t="shared" si="3"/>
        <v>0</v>
      </c>
      <c r="Y10" s="89">
        <f t="shared" si="3"/>
        <v>0</v>
      </c>
      <c r="Z10" s="90">
        <f t="shared" si="3"/>
        <v>0</v>
      </c>
      <c r="AA10" s="88">
        <f t="shared" si="3"/>
        <v>0</v>
      </c>
      <c r="AB10" s="88">
        <f t="shared" si="3"/>
        <v>0</v>
      </c>
      <c r="AC10" s="88">
        <f t="shared" si="3"/>
        <v>0</v>
      </c>
      <c r="AD10" s="88">
        <f t="shared" si="3"/>
        <v>0</v>
      </c>
      <c r="AE10" s="88">
        <f t="shared" si="3"/>
        <v>0</v>
      </c>
      <c r="AF10" s="91">
        <f t="shared" si="3"/>
        <v>0</v>
      </c>
      <c r="AG10" s="92">
        <f t="shared" si="3"/>
        <v>0</v>
      </c>
      <c r="AH10" s="88">
        <f t="shared" si="3"/>
        <v>0</v>
      </c>
      <c r="AI10" s="93">
        <f t="shared" si="3"/>
        <v>0</v>
      </c>
      <c r="AJ10" s="158">
        <f>SUM(E10:AF10)</f>
        <v>0</v>
      </c>
      <c r="AK10" s="264"/>
      <c r="AL10" s="265"/>
      <c r="AM10" s="176"/>
      <c r="AN10" s="177"/>
    </row>
    <row r="11" spans="1:40" ht="13.5" customHeight="1">
      <c r="A11" s="256" t="s">
        <v>28</v>
      </c>
      <c r="B11" s="252"/>
      <c r="C11" s="253"/>
      <c r="D11" s="22" t="s">
        <v>23</v>
      </c>
      <c r="E11" s="122"/>
      <c r="F11" s="123"/>
      <c r="G11" s="123"/>
      <c r="H11" s="123"/>
      <c r="I11" s="123"/>
      <c r="J11" s="123"/>
      <c r="K11" s="124"/>
      <c r="L11" s="122"/>
      <c r="M11" s="123"/>
      <c r="N11" s="123"/>
      <c r="O11" s="123"/>
      <c r="P11" s="123"/>
      <c r="Q11" s="123"/>
      <c r="R11" s="124"/>
      <c r="S11" s="122"/>
      <c r="T11" s="123"/>
      <c r="U11" s="123"/>
      <c r="V11" s="123"/>
      <c r="W11" s="123"/>
      <c r="X11" s="123"/>
      <c r="Y11" s="124"/>
      <c r="Z11" s="122"/>
      <c r="AA11" s="123"/>
      <c r="AB11" s="123"/>
      <c r="AC11" s="123"/>
      <c r="AD11" s="123"/>
      <c r="AE11" s="123"/>
      <c r="AF11" s="125"/>
      <c r="AG11" s="126"/>
      <c r="AH11" s="123"/>
      <c r="AI11" s="127"/>
      <c r="AJ11" s="159" t="s">
        <v>36</v>
      </c>
      <c r="AK11" s="254"/>
      <c r="AL11" s="255"/>
      <c r="AM11" s="174"/>
      <c r="AN11" s="175"/>
    </row>
    <row r="12" spans="1:40" ht="13.5" customHeight="1" hidden="1">
      <c r="A12" s="257"/>
      <c r="B12" s="237"/>
      <c r="C12" s="239"/>
      <c r="D12" s="23" t="s">
        <v>24</v>
      </c>
      <c r="E12" s="73">
        <f aca="true" t="shared" si="4" ref="E12:AI12">IF(E11="",0,HOUR(VLOOKUP(E11,$C$78:$T$100,15,))+MINUTE(VLOOKUP(E11,$C$78:$T$100,15,))/60)</f>
        <v>0</v>
      </c>
      <c r="F12" s="75">
        <f t="shared" si="4"/>
        <v>0</v>
      </c>
      <c r="G12" s="75">
        <f t="shared" si="4"/>
        <v>0</v>
      </c>
      <c r="H12" s="75">
        <f t="shared" si="4"/>
        <v>0</v>
      </c>
      <c r="I12" s="75">
        <f t="shared" si="4"/>
        <v>0</v>
      </c>
      <c r="J12" s="75">
        <f t="shared" si="4"/>
        <v>0</v>
      </c>
      <c r="K12" s="76">
        <f t="shared" si="4"/>
        <v>0</v>
      </c>
      <c r="L12" s="77">
        <f t="shared" si="4"/>
        <v>0</v>
      </c>
      <c r="M12" s="75">
        <f t="shared" si="4"/>
        <v>0</v>
      </c>
      <c r="N12" s="75">
        <f t="shared" si="4"/>
        <v>0</v>
      </c>
      <c r="O12" s="75">
        <f t="shared" si="4"/>
        <v>0</v>
      </c>
      <c r="P12" s="75">
        <f t="shared" si="4"/>
        <v>0</v>
      </c>
      <c r="Q12" s="75">
        <f t="shared" si="4"/>
        <v>0</v>
      </c>
      <c r="R12" s="78">
        <f t="shared" si="4"/>
        <v>0</v>
      </c>
      <c r="S12" s="73">
        <f t="shared" si="4"/>
        <v>0</v>
      </c>
      <c r="T12" s="75">
        <f t="shared" si="4"/>
        <v>0</v>
      </c>
      <c r="U12" s="75">
        <f t="shared" si="4"/>
        <v>0</v>
      </c>
      <c r="V12" s="75">
        <f t="shared" si="4"/>
        <v>0</v>
      </c>
      <c r="W12" s="75">
        <f t="shared" si="4"/>
        <v>0</v>
      </c>
      <c r="X12" s="75">
        <f t="shared" si="4"/>
        <v>0</v>
      </c>
      <c r="Y12" s="76">
        <f t="shared" si="4"/>
        <v>0</v>
      </c>
      <c r="Z12" s="77">
        <f t="shared" si="4"/>
        <v>0</v>
      </c>
      <c r="AA12" s="75">
        <f t="shared" si="4"/>
        <v>0</v>
      </c>
      <c r="AB12" s="75">
        <f t="shared" si="4"/>
        <v>0</v>
      </c>
      <c r="AC12" s="75">
        <f t="shared" si="4"/>
        <v>0</v>
      </c>
      <c r="AD12" s="75">
        <f t="shared" si="4"/>
        <v>0</v>
      </c>
      <c r="AE12" s="75">
        <f t="shared" si="4"/>
        <v>0</v>
      </c>
      <c r="AF12" s="78">
        <f t="shared" si="4"/>
        <v>0</v>
      </c>
      <c r="AG12" s="79">
        <f t="shared" si="4"/>
        <v>0</v>
      </c>
      <c r="AH12" s="75">
        <f t="shared" si="4"/>
        <v>0</v>
      </c>
      <c r="AI12" s="80">
        <f t="shared" si="4"/>
        <v>0</v>
      </c>
      <c r="AJ12" s="157">
        <f>SUM(E12:AF12)</f>
        <v>0</v>
      </c>
      <c r="AK12" s="240"/>
      <c r="AL12" s="241"/>
      <c r="AM12" s="169"/>
      <c r="AN12" s="172"/>
    </row>
    <row r="13" spans="1:40" ht="13.5" customHeight="1" hidden="1">
      <c r="A13" s="257"/>
      <c r="B13" s="237"/>
      <c r="C13" s="239"/>
      <c r="D13" s="23" t="s">
        <v>25</v>
      </c>
      <c r="E13" s="73">
        <f aca="true" t="shared" si="5" ref="E13:AI13">IF(E11="",0,HOUR(VLOOKUP(E11,$C$78:$T$100,17,))+MINUTE(VLOOKUP(E11,$C$78:$T$100,17,))/60)</f>
        <v>0</v>
      </c>
      <c r="F13" s="75">
        <f t="shared" si="5"/>
        <v>0</v>
      </c>
      <c r="G13" s="75">
        <f t="shared" si="5"/>
        <v>0</v>
      </c>
      <c r="H13" s="75">
        <f t="shared" si="5"/>
        <v>0</v>
      </c>
      <c r="I13" s="75">
        <f t="shared" si="5"/>
        <v>0</v>
      </c>
      <c r="J13" s="75">
        <f t="shared" si="5"/>
        <v>0</v>
      </c>
      <c r="K13" s="76">
        <f t="shared" si="5"/>
        <v>0</v>
      </c>
      <c r="L13" s="77">
        <f t="shared" si="5"/>
        <v>0</v>
      </c>
      <c r="M13" s="75">
        <f t="shared" si="5"/>
        <v>0</v>
      </c>
      <c r="N13" s="75">
        <f t="shared" si="5"/>
        <v>0</v>
      </c>
      <c r="O13" s="75">
        <f t="shared" si="5"/>
        <v>0</v>
      </c>
      <c r="P13" s="75">
        <f t="shared" si="5"/>
        <v>0</v>
      </c>
      <c r="Q13" s="75">
        <f t="shared" si="5"/>
        <v>0</v>
      </c>
      <c r="R13" s="78">
        <f t="shared" si="5"/>
        <v>0</v>
      </c>
      <c r="S13" s="73">
        <f t="shared" si="5"/>
        <v>0</v>
      </c>
      <c r="T13" s="75">
        <f t="shared" si="5"/>
        <v>0</v>
      </c>
      <c r="U13" s="75">
        <f t="shared" si="5"/>
        <v>0</v>
      </c>
      <c r="V13" s="75">
        <f t="shared" si="5"/>
        <v>0</v>
      </c>
      <c r="W13" s="75">
        <f t="shared" si="5"/>
        <v>0</v>
      </c>
      <c r="X13" s="75">
        <f t="shared" si="5"/>
        <v>0</v>
      </c>
      <c r="Y13" s="76">
        <f t="shared" si="5"/>
        <v>0</v>
      </c>
      <c r="Z13" s="77">
        <f t="shared" si="5"/>
        <v>0</v>
      </c>
      <c r="AA13" s="75">
        <f t="shared" si="5"/>
        <v>0</v>
      </c>
      <c r="AB13" s="75">
        <f t="shared" si="5"/>
        <v>0</v>
      </c>
      <c r="AC13" s="75">
        <f t="shared" si="5"/>
        <v>0</v>
      </c>
      <c r="AD13" s="75">
        <f t="shared" si="5"/>
        <v>0</v>
      </c>
      <c r="AE13" s="75">
        <f t="shared" si="5"/>
        <v>0</v>
      </c>
      <c r="AF13" s="78">
        <f t="shared" si="5"/>
        <v>0</v>
      </c>
      <c r="AG13" s="79">
        <f t="shared" si="5"/>
        <v>0</v>
      </c>
      <c r="AH13" s="75">
        <f t="shared" si="5"/>
        <v>0</v>
      </c>
      <c r="AI13" s="80">
        <f t="shared" si="5"/>
        <v>0</v>
      </c>
      <c r="AJ13" s="157">
        <f>SUM(E13:AF13)</f>
        <v>0</v>
      </c>
      <c r="AK13" s="240"/>
      <c r="AL13" s="241"/>
      <c r="AM13" s="169"/>
      <c r="AN13" s="172"/>
    </row>
    <row r="14" spans="1:40" ht="13.5" customHeight="1">
      <c r="A14" s="258"/>
      <c r="B14" s="236"/>
      <c r="C14" s="238"/>
      <c r="D14" s="25" t="s">
        <v>26</v>
      </c>
      <c r="E14" s="74">
        <f aca="true" t="shared" si="6" ref="E14:AI14">SUM(E12:E13)</f>
        <v>0</v>
      </c>
      <c r="F14" s="81">
        <f t="shared" si="6"/>
        <v>0</v>
      </c>
      <c r="G14" s="81">
        <f t="shared" si="6"/>
        <v>0</v>
      </c>
      <c r="H14" s="81">
        <f t="shared" si="6"/>
        <v>0</v>
      </c>
      <c r="I14" s="81">
        <f t="shared" si="6"/>
        <v>0</v>
      </c>
      <c r="J14" s="81">
        <f t="shared" si="6"/>
        <v>0</v>
      </c>
      <c r="K14" s="82">
        <f t="shared" si="6"/>
        <v>0</v>
      </c>
      <c r="L14" s="83">
        <f t="shared" si="6"/>
        <v>0</v>
      </c>
      <c r="M14" s="81">
        <f t="shared" si="6"/>
        <v>0</v>
      </c>
      <c r="N14" s="81">
        <f t="shared" si="6"/>
        <v>0</v>
      </c>
      <c r="O14" s="81">
        <f t="shared" si="6"/>
        <v>0</v>
      </c>
      <c r="P14" s="81">
        <f t="shared" si="6"/>
        <v>0</v>
      </c>
      <c r="Q14" s="81">
        <f t="shared" si="6"/>
        <v>0</v>
      </c>
      <c r="R14" s="84">
        <f t="shared" si="6"/>
        <v>0</v>
      </c>
      <c r="S14" s="74">
        <f t="shared" si="6"/>
        <v>0</v>
      </c>
      <c r="T14" s="81">
        <f t="shared" si="6"/>
        <v>0</v>
      </c>
      <c r="U14" s="81">
        <f t="shared" si="6"/>
        <v>0</v>
      </c>
      <c r="V14" s="81">
        <f t="shared" si="6"/>
        <v>0</v>
      </c>
      <c r="W14" s="81">
        <f t="shared" si="6"/>
        <v>0</v>
      </c>
      <c r="X14" s="81">
        <f t="shared" si="6"/>
        <v>0</v>
      </c>
      <c r="Y14" s="82">
        <f t="shared" si="6"/>
        <v>0</v>
      </c>
      <c r="Z14" s="83">
        <f t="shared" si="6"/>
        <v>0</v>
      </c>
      <c r="AA14" s="81">
        <f t="shared" si="6"/>
        <v>0</v>
      </c>
      <c r="AB14" s="81">
        <f t="shared" si="6"/>
        <v>0</v>
      </c>
      <c r="AC14" s="81">
        <f t="shared" si="6"/>
        <v>0</v>
      </c>
      <c r="AD14" s="81">
        <f t="shared" si="6"/>
        <v>0</v>
      </c>
      <c r="AE14" s="81">
        <f t="shared" si="6"/>
        <v>0</v>
      </c>
      <c r="AF14" s="84">
        <f t="shared" si="6"/>
        <v>0</v>
      </c>
      <c r="AG14" s="85">
        <f t="shared" si="6"/>
        <v>0</v>
      </c>
      <c r="AH14" s="81">
        <f t="shared" si="6"/>
        <v>0</v>
      </c>
      <c r="AI14" s="86">
        <f t="shared" si="6"/>
        <v>0</v>
      </c>
      <c r="AJ14" s="160">
        <f>SUM(E14:AF14)</f>
        <v>0</v>
      </c>
      <c r="AK14" s="240"/>
      <c r="AL14" s="241"/>
      <c r="AM14" s="170"/>
      <c r="AN14" s="173"/>
    </row>
    <row r="15" spans="1:40" ht="13.5" customHeight="1">
      <c r="A15" s="259"/>
      <c r="B15" s="236"/>
      <c r="C15" s="238"/>
      <c r="D15" s="26" t="s">
        <v>23</v>
      </c>
      <c r="E15" s="128"/>
      <c r="F15" s="129"/>
      <c r="G15" s="129"/>
      <c r="H15" s="129"/>
      <c r="I15" s="129"/>
      <c r="J15" s="129"/>
      <c r="K15" s="130"/>
      <c r="L15" s="131"/>
      <c r="M15" s="129"/>
      <c r="N15" s="129"/>
      <c r="O15" s="129"/>
      <c r="P15" s="129"/>
      <c r="Q15" s="129"/>
      <c r="R15" s="132"/>
      <c r="S15" s="128"/>
      <c r="T15" s="129"/>
      <c r="U15" s="129"/>
      <c r="V15" s="129"/>
      <c r="W15" s="129"/>
      <c r="X15" s="129"/>
      <c r="Y15" s="130"/>
      <c r="Z15" s="131"/>
      <c r="AA15" s="129"/>
      <c r="AB15" s="129"/>
      <c r="AC15" s="129"/>
      <c r="AD15" s="129"/>
      <c r="AE15" s="129"/>
      <c r="AF15" s="132"/>
      <c r="AG15" s="133"/>
      <c r="AH15" s="129"/>
      <c r="AI15" s="134"/>
      <c r="AJ15" s="161" t="s">
        <v>36</v>
      </c>
      <c r="AK15" s="240"/>
      <c r="AL15" s="241"/>
      <c r="AM15" s="168"/>
      <c r="AN15" s="171"/>
    </row>
    <row r="16" spans="1:40" ht="13.5" customHeight="1" hidden="1">
      <c r="A16" s="260"/>
      <c r="B16" s="237"/>
      <c r="C16" s="239"/>
      <c r="D16" s="23" t="s">
        <v>24</v>
      </c>
      <c r="E16" s="73">
        <f aca="true" t="shared" si="7" ref="E16:AI16">IF(E15="",0,HOUR(VLOOKUP(E15,$C$78:$T$100,15,))+MINUTE(VLOOKUP(E15,$C$78:$T$100,15,))/60)</f>
        <v>0</v>
      </c>
      <c r="F16" s="75">
        <f t="shared" si="7"/>
        <v>0</v>
      </c>
      <c r="G16" s="75">
        <f t="shared" si="7"/>
        <v>0</v>
      </c>
      <c r="H16" s="75">
        <f t="shared" si="7"/>
        <v>0</v>
      </c>
      <c r="I16" s="75">
        <f t="shared" si="7"/>
        <v>0</v>
      </c>
      <c r="J16" s="75">
        <f t="shared" si="7"/>
        <v>0</v>
      </c>
      <c r="K16" s="76">
        <f t="shared" si="7"/>
        <v>0</v>
      </c>
      <c r="L16" s="77">
        <f t="shared" si="7"/>
        <v>0</v>
      </c>
      <c r="M16" s="75">
        <f t="shared" si="7"/>
        <v>0</v>
      </c>
      <c r="N16" s="75">
        <f t="shared" si="7"/>
        <v>0</v>
      </c>
      <c r="O16" s="75">
        <f t="shared" si="7"/>
        <v>0</v>
      </c>
      <c r="P16" s="75">
        <f t="shared" si="7"/>
        <v>0</v>
      </c>
      <c r="Q16" s="75">
        <f t="shared" si="7"/>
        <v>0</v>
      </c>
      <c r="R16" s="78">
        <f t="shared" si="7"/>
        <v>0</v>
      </c>
      <c r="S16" s="73">
        <f t="shared" si="7"/>
        <v>0</v>
      </c>
      <c r="T16" s="75">
        <f t="shared" si="7"/>
        <v>0</v>
      </c>
      <c r="U16" s="75">
        <f t="shared" si="7"/>
        <v>0</v>
      </c>
      <c r="V16" s="75">
        <f t="shared" si="7"/>
        <v>0</v>
      </c>
      <c r="W16" s="75">
        <f t="shared" si="7"/>
        <v>0</v>
      </c>
      <c r="X16" s="75">
        <f t="shared" si="7"/>
        <v>0</v>
      </c>
      <c r="Y16" s="76">
        <f t="shared" si="7"/>
        <v>0</v>
      </c>
      <c r="Z16" s="77">
        <f t="shared" si="7"/>
        <v>0</v>
      </c>
      <c r="AA16" s="75">
        <f t="shared" si="7"/>
        <v>0</v>
      </c>
      <c r="AB16" s="75">
        <f t="shared" si="7"/>
        <v>0</v>
      </c>
      <c r="AC16" s="75">
        <f t="shared" si="7"/>
        <v>0</v>
      </c>
      <c r="AD16" s="75">
        <f t="shared" si="7"/>
        <v>0</v>
      </c>
      <c r="AE16" s="75">
        <f t="shared" si="7"/>
        <v>0</v>
      </c>
      <c r="AF16" s="78">
        <f t="shared" si="7"/>
        <v>0</v>
      </c>
      <c r="AG16" s="79">
        <f t="shared" si="7"/>
        <v>0</v>
      </c>
      <c r="AH16" s="75">
        <f t="shared" si="7"/>
        <v>0</v>
      </c>
      <c r="AI16" s="80">
        <f t="shared" si="7"/>
        <v>0</v>
      </c>
      <c r="AJ16" s="157">
        <f>SUM(E16:AF16)</f>
        <v>0</v>
      </c>
      <c r="AK16" s="240"/>
      <c r="AL16" s="241"/>
      <c r="AM16" s="169"/>
      <c r="AN16" s="172"/>
    </row>
    <row r="17" spans="1:40" ht="13.5" customHeight="1" hidden="1">
      <c r="A17" s="260"/>
      <c r="B17" s="237"/>
      <c r="C17" s="239"/>
      <c r="D17" s="23" t="s">
        <v>25</v>
      </c>
      <c r="E17" s="73">
        <f aca="true" t="shared" si="8" ref="E17:AI17">IF(E15="",0,HOUR(VLOOKUP(E15,$C$78:$T$100,17,))+MINUTE(VLOOKUP(E15,$C$78:$T$100,17,))/60)</f>
        <v>0</v>
      </c>
      <c r="F17" s="75">
        <f t="shared" si="8"/>
        <v>0</v>
      </c>
      <c r="G17" s="75">
        <f t="shared" si="8"/>
        <v>0</v>
      </c>
      <c r="H17" s="75">
        <f t="shared" si="8"/>
        <v>0</v>
      </c>
      <c r="I17" s="75">
        <f t="shared" si="8"/>
        <v>0</v>
      </c>
      <c r="J17" s="75">
        <f t="shared" si="8"/>
        <v>0</v>
      </c>
      <c r="K17" s="76">
        <f t="shared" si="8"/>
        <v>0</v>
      </c>
      <c r="L17" s="77">
        <f t="shared" si="8"/>
        <v>0</v>
      </c>
      <c r="M17" s="75">
        <f t="shared" si="8"/>
        <v>0</v>
      </c>
      <c r="N17" s="75">
        <f t="shared" si="8"/>
        <v>0</v>
      </c>
      <c r="O17" s="75">
        <f t="shared" si="8"/>
        <v>0</v>
      </c>
      <c r="P17" s="75">
        <f t="shared" si="8"/>
        <v>0</v>
      </c>
      <c r="Q17" s="75">
        <f t="shared" si="8"/>
        <v>0</v>
      </c>
      <c r="R17" s="78">
        <f t="shared" si="8"/>
        <v>0</v>
      </c>
      <c r="S17" s="73">
        <f t="shared" si="8"/>
        <v>0</v>
      </c>
      <c r="T17" s="75">
        <f t="shared" si="8"/>
        <v>0</v>
      </c>
      <c r="U17" s="75">
        <f t="shared" si="8"/>
        <v>0</v>
      </c>
      <c r="V17" s="75">
        <f t="shared" si="8"/>
        <v>0</v>
      </c>
      <c r="W17" s="75">
        <f t="shared" si="8"/>
        <v>0</v>
      </c>
      <c r="X17" s="75">
        <f t="shared" si="8"/>
        <v>0</v>
      </c>
      <c r="Y17" s="76">
        <f t="shared" si="8"/>
        <v>0</v>
      </c>
      <c r="Z17" s="77">
        <f t="shared" si="8"/>
        <v>0</v>
      </c>
      <c r="AA17" s="75">
        <f t="shared" si="8"/>
        <v>0</v>
      </c>
      <c r="AB17" s="75">
        <f t="shared" si="8"/>
        <v>0</v>
      </c>
      <c r="AC17" s="75">
        <f t="shared" si="8"/>
        <v>0</v>
      </c>
      <c r="AD17" s="75">
        <f t="shared" si="8"/>
        <v>0</v>
      </c>
      <c r="AE17" s="75">
        <f t="shared" si="8"/>
        <v>0</v>
      </c>
      <c r="AF17" s="78">
        <f t="shared" si="8"/>
        <v>0</v>
      </c>
      <c r="AG17" s="79">
        <f t="shared" si="8"/>
        <v>0</v>
      </c>
      <c r="AH17" s="75">
        <f t="shared" si="8"/>
        <v>0</v>
      </c>
      <c r="AI17" s="80">
        <f t="shared" si="8"/>
        <v>0</v>
      </c>
      <c r="AJ17" s="157">
        <f>SUM(E17:AF17)</f>
        <v>0</v>
      </c>
      <c r="AK17" s="240"/>
      <c r="AL17" s="241"/>
      <c r="AM17" s="169"/>
      <c r="AN17" s="172"/>
    </row>
    <row r="18" spans="1:40" ht="13.5" customHeight="1" thickBot="1">
      <c r="A18" s="261"/>
      <c r="B18" s="262"/>
      <c r="C18" s="263"/>
      <c r="D18" s="24" t="s">
        <v>26</v>
      </c>
      <c r="E18" s="87">
        <f aca="true" t="shared" si="9" ref="E18:AI18">SUM(E16:E17)</f>
        <v>0</v>
      </c>
      <c r="F18" s="88">
        <f t="shared" si="9"/>
        <v>0</v>
      </c>
      <c r="G18" s="88">
        <f t="shared" si="9"/>
        <v>0</v>
      </c>
      <c r="H18" s="88">
        <f t="shared" si="9"/>
        <v>0</v>
      </c>
      <c r="I18" s="88">
        <f t="shared" si="9"/>
        <v>0</v>
      </c>
      <c r="J18" s="88">
        <f t="shared" si="9"/>
        <v>0</v>
      </c>
      <c r="K18" s="89">
        <f t="shared" si="9"/>
        <v>0</v>
      </c>
      <c r="L18" s="90">
        <f t="shared" si="9"/>
        <v>0</v>
      </c>
      <c r="M18" s="88">
        <f t="shared" si="9"/>
        <v>0</v>
      </c>
      <c r="N18" s="88">
        <f t="shared" si="9"/>
        <v>0</v>
      </c>
      <c r="O18" s="88">
        <f t="shared" si="9"/>
        <v>0</v>
      </c>
      <c r="P18" s="88">
        <f t="shared" si="9"/>
        <v>0</v>
      </c>
      <c r="Q18" s="88">
        <f t="shared" si="9"/>
        <v>0</v>
      </c>
      <c r="R18" s="91">
        <f t="shared" si="9"/>
        <v>0</v>
      </c>
      <c r="S18" s="87">
        <f t="shared" si="9"/>
        <v>0</v>
      </c>
      <c r="T18" s="88">
        <f t="shared" si="9"/>
        <v>0</v>
      </c>
      <c r="U18" s="88">
        <f t="shared" si="9"/>
        <v>0</v>
      </c>
      <c r="V18" s="88">
        <f t="shared" si="9"/>
        <v>0</v>
      </c>
      <c r="W18" s="88">
        <f t="shared" si="9"/>
        <v>0</v>
      </c>
      <c r="X18" s="88">
        <f t="shared" si="9"/>
        <v>0</v>
      </c>
      <c r="Y18" s="89">
        <f t="shared" si="9"/>
        <v>0</v>
      </c>
      <c r="Z18" s="90">
        <f t="shared" si="9"/>
        <v>0</v>
      </c>
      <c r="AA18" s="88">
        <f t="shared" si="9"/>
        <v>0</v>
      </c>
      <c r="AB18" s="88">
        <f t="shared" si="9"/>
        <v>0</v>
      </c>
      <c r="AC18" s="88">
        <f t="shared" si="9"/>
        <v>0</v>
      </c>
      <c r="AD18" s="88">
        <f t="shared" si="9"/>
        <v>0</v>
      </c>
      <c r="AE18" s="88">
        <f t="shared" si="9"/>
        <v>0</v>
      </c>
      <c r="AF18" s="91">
        <f t="shared" si="9"/>
        <v>0</v>
      </c>
      <c r="AG18" s="92">
        <f t="shared" si="9"/>
        <v>0</v>
      </c>
      <c r="AH18" s="88">
        <f t="shared" si="9"/>
        <v>0</v>
      </c>
      <c r="AI18" s="93">
        <f t="shared" si="9"/>
        <v>0</v>
      </c>
      <c r="AJ18" s="158">
        <f>SUM(E18:AF18)</f>
        <v>0</v>
      </c>
      <c r="AK18" s="264"/>
      <c r="AL18" s="265"/>
      <c r="AM18" s="176"/>
      <c r="AN18" s="177"/>
    </row>
    <row r="19" spans="1:40" ht="13.5" customHeight="1">
      <c r="A19" s="249" t="s">
        <v>8</v>
      </c>
      <c r="B19" s="252"/>
      <c r="C19" s="253"/>
      <c r="D19" s="22" t="s">
        <v>23</v>
      </c>
      <c r="E19" s="122"/>
      <c r="F19" s="123"/>
      <c r="G19" s="123"/>
      <c r="H19" s="123"/>
      <c r="I19" s="123"/>
      <c r="J19" s="123"/>
      <c r="K19" s="124"/>
      <c r="L19" s="135"/>
      <c r="M19" s="123"/>
      <c r="N19" s="123"/>
      <c r="O19" s="123"/>
      <c r="P19" s="123"/>
      <c r="Q19" s="123"/>
      <c r="R19" s="125"/>
      <c r="S19" s="122"/>
      <c r="T19" s="123"/>
      <c r="U19" s="123"/>
      <c r="V19" s="123"/>
      <c r="W19" s="123"/>
      <c r="X19" s="123"/>
      <c r="Y19" s="124"/>
      <c r="Z19" s="135"/>
      <c r="AA19" s="123"/>
      <c r="AB19" s="123"/>
      <c r="AC19" s="123"/>
      <c r="AD19" s="123"/>
      <c r="AE19" s="123"/>
      <c r="AF19" s="125"/>
      <c r="AG19" s="126"/>
      <c r="AH19" s="123"/>
      <c r="AI19" s="127"/>
      <c r="AJ19" s="159" t="s">
        <v>36</v>
      </c>
      <c r="AK19" s="254"/>
      <c r="AL19" s="255"/>
      <c r="AM19" s="174"/>
      <c r="AN19" s="175"/>
    </row>
    <row r="20" spans="1:40" ht="13.5" customHeight="1" hidden="1">
      <c r="A20" s="250"/>
      <c r="B20" s="237"/>
      <c r="C20" s="239"/>
      <c r="D20" s="23" t="s">
        <v>24</v>
      </c>
      <c r="E20" s="73">
        <f aca="true" t="shared" si="10" ref="E20:AI20">IF(E19="",0,HOUR(VLOOKUP(E19,$C$78:$T$100,15,))+MINUTE(VLOOKUP(E19,$C$78:$T$100,15,))/60)</f>
        <v>0</v>
      </c>
      <c r="F20" s="75">
        <f t="shared" si="10"/>
        <v>0</v>
      </c>
      <c r="G20" s="75">
        <f t="shared" si="10"/>
        <v>0</v>
      </c>
      <c r="H20" s="75">
        <f t="shared" si="10"/>
        <v>0</v>
      </c>
      <c r="I20" s="75">
        <f t="shared" si="10"/>
        <v>0</v>
      </c>
      <c r="J20" s="75">
        <f t="shared" si="10"/>
        <v>0</v>
      </c>
      <c r="K20" s="76">
        <f t="shared" si="10"/>
        <v>0</v>
      </c>
      <c r="L20" s="77">
        <f t="shared" si="10"/>
        <v>0</v>
      </c>
      <c r="M20" s="75">
        <f t="shared" si="10"/>
        <v>0</v>
      </c>
      <c r="N20" s="75">
        <f t="shared" si="10"/>
        <v>0</v>
      </c>
      <c r="O20" s="75">
        <f t="shared" si="10"/>
        <v>0</v>
      </c>
      <c r="P20" s="75">
        <f t="shared" si="10"/>
        <v>0</v>
      </c>
      <c r="Q20" s="75">
        <f t="shared" si="10"/>
        <v>0</v>
      </c>
      <c r="R20" s="78">
        <f t="shared" si="10"/>
        <v>0</v>
      </c>
      <c r="S20" s="73">
        <f t="shared" si="10"/>
        <v>0</v>
      </c>
      <c r="T20" s="75">
        <f t="shared" si="10"/>
        <v>0</v>
      </c>
      <c r="U20" s="75">
        <f t="shared" si="10"/>
        <v>0</v>
      </c>
      <c r="V20" s="75">
        <f t="shared" si="10"/>
        <v>0</v>
      </c>
      <c r="W20" s="75">
        <f t="shared" si="10"/>
        <v>0</v>
      </c>
      <c r="X20" s="75">
        <f t="shared" si="10"/>
        <v>0</v>
      </c>
      <c r="Y20" s="76">
        <f t="shared" si="10"/>
        <v>0</v>
      </c>
      <c r="Z20" s="77">
        <f t="shared" si="10"/>
        <v>0</v>
      </c>
      <c r="AA20" s="75">
        <f t="shared" si="10"/>
        <v>0</v>
      </c>
      <c r="AB20" s="75">
        <f t="shared" si="10"/>
        <v>0</v>
      </c>
      <c r="AC20" s="75">
        <f t="shared" si="10"/>
        <v>0</v>
      </c>
      <c r="AD20" s="75">
        <f t="shared" si="10"/>
        <v>0</v>
      </c>
      <c r="AE20" s="75">
        <f t="shared" si="10"/>
        <v>0</v>
      </c>
      <c r="AF20" s="78">
        <f t="shared" si="10"/>
        <v>0</v>
      </c>
      <c r="AG20" s="79">
        <f t="shared" si="10"/>
        <v>0</v>
      </c>
      <c r="AH20" s="75">
        <f t="shared" si="10"/>
        <v>0</v>
      </c>
      <c r="AI20" s="80">
        <f t="shared" si="10"/>
        <v>0</v>
      </c>
      <c r="AJ20" s="157">
        <f>SUM(E20:AF20)</f>
        <v>0</v>
      </c>
      <c r="AK20" s="240"/>
      <c r="AL20" s="241"/>
      <c r="AM20" s="169"/>
      <c r="AN20" s="172"/>
    </row>
    <row r="21" spans="1:40" ht="13.5" customHeight="1" hidden="1">
      <c r="A21" s="250"/>
      <c r="B21" s="237"/>
      <c r="C21" s="239"/>
      <c r="D21" s="23" t="s">
        <v>25</v>
      </c>
      <c r="E21" s="73">
        <f aca="true" t="shared" si="11" ref="E21:AI21">IF(E19="",0,HOUR(VLOOKUP(E19,$C$78:$T$100,17,))+MINUTE(VLOOKUP(E19,$C$78:$T$100,17,))/60)</f>
        <v>0</v>
      </c>
      <c r="F21" s="75">
        <f t="shared" si="11"/>
        <v>0</v>
      </c>
      <c r="G21" s="75">
        <f t="shared" si="11"/>
        <v>0</v>
      </c>
      <c r="H21" s="75">
        <f t="shared" si="11"/>
        <v>0</v>
      </c>
      <c r="I21" s="75">
        <f t="shared" si="11"/>
        <v>0</v>
      </c>
      <c r="J21" s="75">
        <f t="shared" si="11"/>
        <v>0</v>
      </c>
      <c r="K21" s="76">
        <f t="shared" si="11"/>
        <v>0</v>
      </c>
      <c r="L21" s="77">
        <f t="shared" si="11"/>
        <v>0</v>
      </c>
      <c r="M21" s="75">
        <f t="shared" si="11"/>
        <v>0</v>
      </c>
      <c r="N21" s="75">
        <f t="shared" si="11"/>
        <v>0</v>
      </c>
      <c r="O21" s="75">
        <f t="shared" si="11"/>
        <v>0</v>
      </c>
      <c r="P21" s="75">
        <f t="shared" si="11"/>
        <v>0</v>
      </c>
      <c r="Q21" s="75">
        <f t="shared" si="11"/>
        <v>0</v>
      </c>
      <c r="R21" s="78">
        <f t="shared" si="11"/>
        <v>0</v>
      </c>
      <c r="S21" s="73">
        <f t="shared" si="11"/>
        <v>0</v>
      </c>
      <c r="T21" s="75">
        <f t="shared" si="11"/>
        <v>0</v>
      </c>
      <c r="U21" s="75">
        <f t="shared" si="11"/>
        <v>0</v>
      </c>
      <c r="V21" s="75">
        <f t="shared" si="11"/>
        <v>0</v>
      </c>
      <c r="W21" s="75">
        <f t="shared" si="11"/>
        <v>0</v>
      </c>
      <c r="X21" s="75">
        <f t="shared" si="11"/>
        <v>0</v>
      </c>
      <c r="Y21" s="76">
        <f t="shared" si="11"/>
        <v>0</v>
      </c>
      <c r="Z21" s="77">
        <f t="shared" si="11"/>
        <v>0</v>
      </c>
      <c r="AA21" s="75">
        <f t="shared" si="11"/>
        <v>0</v>
      </c>
      <c r="AB21" s="75">
        <f t="shared" si="11"/>
        <v>0</v>
      </c>
      <c r="AC21" s="75">
        <f t="shared" si="11"/>
        <v>0</v>
      </c>
      <c r="AD21" s="75">
        <f t="shared" si="11"/>
        <v>0</v>
      </c>
      <c r="AE21" s="75">
        <f t="shared" si="11"/>
        <v>0</v>
      </c>
      <c r="AF21" s="78">
        <f t="shared" si="11"/>
        <v>0</v>
      </c>
      <c r="AG21" s="79">
        <f t="shared" si="11"/>
        <v>0</v>
      </c>
      <c r="AH21" s="75">
        <f t="shared" si="11"/>
        <v>0</v>
      </c>
      <c r="AI21" s="80">
        <f t="shared" si="11"/>
        <v>0</v>
      </c>
      <c r="AJ21" s="157">
        <f>SUM(E21:AF21)</f>
        <v>0</v>
      </c>
      <c r="AK21" s="240"/>
      <c r="AL21" s="241"/>
      <c r="AM21" s="169"/>
      <c r="AN21" s="172"/>
    </row>
    <row r="22" spans="1:40" ht="13.5" customHeight="1">
      <c r="A22" s="251"/>
      <c r="B22" s="236"/>
      <c r="C22" s="238"/>
      <c r="D22" s="25" t="s">
        <v>26</v>
      </c>
      <c r="E22" s="74">
        <f aca="true" t="shared" si="12" ref="E22:AI22">SUM(E20:E21)</f>
        <v>0</v>
      </c>
      <c r="F22" s="81">
        <f t="shared" si="12"/>
        <v>0</v>
      </c>
      <c r="G22" s="81">
        <f t="shared" si="12"/>
        <v>0</v>
      </c>
      <c r="H22" s="81">
        <f t="shared" si="12"/>
        <v>0</v>
      </c>
      <c r="I22" s="81">
        <f t="shared" si="12"/>
        <v>0</v>
      </c>
      <c r="J22" s="81">
        <f t="shared" si="12"/>
        <v>0</v>
      </c>
      <c r="K22" s="82">
        <f t="shared" si="12"/>
        <v>0</v>
      </c>
      <c r="L22" s="83">
        <f t="shared" si="12"/>
        <v>0</v>
      </c>
      <c r="M22" s="81">
        <f t="shared" si="12"/>
        <v>0</v>
      </c>
      <c r="N22" s="81">
        <f t="shared" si="12"/>
        <v>0</v>
      </c>
      <c r="O22" s="81">
        <f t="shared" si="12"/>
        <v>0</v>
      </c>
      <c r="P22" s="81">
        <f t="shared" si="12"/>
        <v>0</v>
      </c>
      <c r="Q22" s="81">
        <f t="shared" si="12"/>
        <v>0</v>
      </c>
      <c r="R22" s="84">
        <f t="shared" si="12"/>
        <v>0</v>
      </c>
      <c r="S22" s="74">
        <f t="shared" si="12"/>
        <v>0</v>
      </c>
      <c r="T22" s="81">
        <f t="shared" si="12"/>
        <v>0</v>
      </c>
      <c r="U22" s="81">
        <f t="shared" si="12"/>
        <v>0</v>
      </c>
      <c r="V22" s="81">
        <f t="shared" si="12"/>
        <v>0</v>
      </c>
      <c r="W22" s="81">
        <f t="shared" si="12"/>
        <v>0</v>
      </c>
      <c r="X22" s="81">
        <f t="shared" si="12"/>
        <v>0</v>
      </c>
      <c r="Y22" s="82">
        <f t="shared" si="12"/>
        <v>0</v>
      </c>
      <c r="Z22" s="83">
        <f t="shared" si="12"/>
        <v>0</v>
      </c>
      <c r="AA22" s="81">
        <f t="shared" si="12"/>
        <v>0</v>
      </c>
      <c r="AB22" s="81">
        <f t="shared" si="12"/>
        <v>0</v>
      </c>
      <c r="AC22" s="81">
        <f t="shared" si="12"/>
        <v>0</v>
      </c>
      <c r="AD22" s="81">
        <f t="shared" si="12"/>
        <v>0</v>
      </c>
      <c r="AE22" s="81">
        <f t="shared" si="12"/>
        <v>0</v>
      </c>
      <c r="AF22" s="84">
        <f t="shared" si="12"/>
        <v>0</v>
      </c>
      <c r="AG22" s="85">
        <f t="shared" si="12"/>
        <v>0</v>
      </c>
      <c r="AH22" s="81">
        <f t="shared" si="12"/>
        <v>0</v>
      </c>
      <c r="AI22" s="86">
        <f t="shared" si="12"/>
        <v>0</v>
      </c>
      <c r="AJ22" s="160">
        <f>SUM(E22:AF22)</f>
        <v>0</v>
      </c>
      <c r="AK22" s="240"/>
      <c r="AL22" s="241"/>
      <c r="AM22" s="170"/>
      <c r="AN22" s="173"/>
    </row>
    <row r="23" spans="1:40" ht="13.5" customHeight="1">
      <c r="A23" s="246" t="s">
        <v>8</v>
      </c>
      <c r="B23" s="236"/>
      <c r="C23" s="238"/>
      <c r="D23" s="26" t="s">
        <v>23</v>
      </c>
      <c r="E23" s="128"/>
      <c r="F23" s="129"/>
      <c r="G23" s="129"/>
      <c r="H23" s="129"/>
      <c r="I23" s="129"/>
      <c r="J23" s="129"/>
      <c r="K23" s="130"/>
      <c r="L23" s="131"/>
      <c r="M23" s="129"/>
      <c r="N23" s="129"/>
      <c r="O23" s="129"/>
      <c r="P23" s="129"/>
      <c r="Q23" s="129"/>
      <c r="R23" s="132"/>
      <c r="S23" s="128"/>
      <c r="T23" s="129"/>
      <c r="U23" s="129"/>
      <c r="V23" s="129"/>
      <c r="W23" s="129"/>
      <c r="X23" s="129"/>
      <c r="Y23" s="130"/>
      <c r="Z23" s="131"/>
      <c r="AA23" s="129"/>
      <c r="AB23" s="129"/>
      <c r="AC23" s="129"/>
      <c r="AD23" s="129"/>
      <c r="AE23" s="129"/>
      <c r="AF23" s="132"/>
      <c r="AG23" s="133"/>
      <c r="AH23" s="129"/>
      <c r="AI23" s="134"/>
      <c r="AJ23" s="161" t="s">
        <v>36</v>
      </c>
      <c r="AK23" s="240"/>
      <c r="AL23" s="241"/>
      <c r="AM23" s="168"/>
      <c r="AN23" s="171"/>
    </row>
    <row r="24" spans="1:40" ht="13.5" customHeight="1" hidden="1">
      <c r="A24" s="247"/>
      <c r="B24" s="237"/>
      <c r="C24" s="239"/>
      <c r="D24" s="23" t="s">
        <v>24</v>
      </c>
      <c r="E24" s="73">
        <f aca="true" t="shared" si="13" ref="E24:AI24">IF(E23="",0,HOUR(VLOOKUP(E23,$C$78:$T$100,15,))+MINUTE(VLOOKUP(E23,$C$78:$T$100,15,))/60)</f>
        <v>0</v>
      </c>
      <c r="F24" s="75">
        <f t="shared" si="13"/>
        <v>0</v>
      </c>
      <c r="G24" s="75">
        <f t="shared" si="13"/>
        <v>0</v>
      </c>
      <c r="H24" s="75">
        <f t="shared" si="13"/>
        <v>0</v>
      </c>
      <c r="I24" s="75">
        <f t="shared" si="13"/>
        <v>0</v>
      </c>
      <c r="J24" s="75">
        <f t="shared" si="13"/>
        <v>0</v>
      </c>
      <c r="K24" s="76">
        <f t="shared" si="13"/>
        <v>0</v>
      </c>
      <c r="L24" s="77">
        <f t="shared" si="13"/>
        <v>0</v>
      </c>
      <c r="M24" s="75">
        <f t="shared" si="13"/>
        <v>0</v>
      </c>
      <c r="N24" s="75">
        <f t="shared" si="13"/>
        <v>0</v>
      </c>
      <c r="O24" s="75">
        <f t="shared" si="13"/>
        <v>0</v>
      </c>
      <c r="P24" s="75">
        <f t="shared" si="13"/>
        <v>0</v>
      </c>
      <c r="Q24" s="75">
        <f t="shared" si="13"/>
        <v>0</v>
      </c>
      <c r="R24" s="78">
        <f t="shared" si="13"/>
        <v>0</v>
      </c>
      <c r="S24" s="73">
        <f t="shared" si="13"/>
        <v>0</v>
      </c>
      <c r="T24" s="75">
        <f t="shared" si="13"/>
        <v>0</v>
      </c>
      <c r="U24" s="75">
        <f t="shared" si="13"/>
        <v>0</v>
      </c>
      <c r="V24" s="75">
        <f t="shared" si="13"/>
        <v>0</v>
      </c>
      <c r="W24" s="75">
        <f t="shared" si="13"/>
        <v>0</v>
      </c>
      <c r="X24" s="75">
        <f t="shared" si="13"/>
        <v>0</v>
      </c>
      <c r="Y24" s="76">
        <f t="shared" si="13"/>
        <v>0</v>
      </c>
      <c r="Z24" s="77">
        <f t="shared" si="13"/>
        <v>0</v>
      </c>
      <c r="AA24" s="75">
        <f t="shared" si="13"/>
        <v>0</v>
      </c>
      <c r="AB24" s="75">
        <f t="shared" si="13"/>
        <v>0</v>
      </c>
      <c r="AC24" s="75">
        <f t="shared" si="13"/>
        <v>0</v>
      </c>
      <c r="AD24" s="75">
        <f t="shared" si="13"/>
        <v>0</v>
      </c>
      <c r="AE24" s="75">
        <f t="shared" si="13"/>
        <v>0</v>
      </c>
      <c r="AF24" s="78">
        <f t="shared" si="13"/>
        <v>0</v>
      </c>
      <c r="AG24" s="79">
        <f t="shared" si="13"/>
        <v>0</v>
      </c>
      <c r="AH24" s="75">
        <f t="shared" si="13"/>
        <v>0</v>
      </c>
      <c r="AI24" s="80">
        <f t="shared" si="13"/>
        <v>0</v>
      </c>
      <c r="AJ24" s="157">
        <f>SUM(E24:AF24)</f>
        <v>0</v>
      </c>
      <c r="AK24" s="240"/>
      <c r="AL24" s="241"/>
      <c r="AM24" s="169"/>
      <c r="AN24" s="172"/>
    </row>
    <row r="25" spans="1:40" ht="13.5" customHeight="1" hidden="1">
      <c r="A25" s="247"/>
      <c r="B25" s="237"/>
      <c r="C25" s="239"/>
      <c r="D25" s="23" t="s">
        <v>25</v>
      </c>
      <c r="E25" s="73">
        <f aca="true" t="shared" si="14" ref="E25:AI25">IF(E23="",0,HOUR(VLOOKUP(E23,$C$78:$T$100,17,))+MINUTE(VLOOKUP(E23,$C$78:$T$100,17,))/60)</f>
        <v>0</v>
      </c>
      <c r="F25" s="75">
        <f t="shared" si="14"/>
        <v>0</v>
      </c>
      <c r="G25" s="75">
        <f t="shared" si="14"/>
        <v>0</v>
      </c>
      <c r="H25" s="75">
        <f t="shared" si="14"/>
        <v>0</v>
      </c>
      <c r="I25" s="75">
        <f t="shared" si="14"/>
        <v>0</v>
      </c>
      <c r="J25" s="75">
        <f t="shared" si="14"/>
        <v>0</v>
      </c>
      <c r="K25" s="76">
        <f t="shared" si="14"/>
        <v>0</v>
      </c>
      <c r="L25" s="77">
        <f t="shared" si="14"/>
        <v>0</v>
      </c>
      <c r="M25" s="75">
        <f t="shared" si="14"/>
        <v>0</v>
      </c>
      <c r="N25" s="75">
        <f t="shared" si="14"/>
        <v>0</v>
      </c>
      <c r="O25" s="75">
        <f t="shared" si="14"/>
        <v>0</v>
      </c>
      <c r="P25" s="75">
        <f t="shared" si="14"/>
        <v>0</v>
      </c>
      <c r="Q25" s="75">
        <f t="shared" si="14"/>
        <v>0</v>
      </c>
      <c r="R25" s="78">
        <f t="shared" si="14"/>
        <v>0</v>
      </c>
      <c r="S25" s="73">
        <f t="shared" si="14"/>
        <v>0</v>
      </c>
      <c r="T25" s="75">
        <f t="shared" si="14"/>
        <v>0</v>
      </c>
      <c r="U25" s="75">
        <f t="shared" si="14"/>
        <v>0</v>
      </c>
      <c r="V25" s="75">
        <f t="shared" si="14"/>
        <v>0</v>
      </c>
      <c r="W25" s="75">
        <f t="shared" si="14"/>
        <v>0</v>
      </c>
      <c r="X25" s="75">
        <f t="shared" si="14"/>
        <v>0</v>
      </c>
      <c r="Y25" s="76">
        <f t="shared" si="14"/>
        <v>0</v>
      </c>
      <c r="Z25" s="77">
        <f t="shared" si="14"/>
        <v>0</v>
      </c>
      <c r="AA25" s="75">
        <f t="shared" si="14"/>
        <v>0</v>
      </c>
      <c r="AB25" s="75">
        <f t="shared" si="14"/>
        <v>0</v>
      </c>
      <c r="AC25" s="75">
        <f t="shared" si="14"/>
        <v>0</v>
      </c>
      <c r="AD25" s="75">
        <f t="shared" si="14"/>
        <v>0</v>
      </c>
      <c r="AE25" s="75">
        <f t="shared" si="14"/>
        <v>0</v>
      </c>
      <c r="AF25" s="78">
        <f t="shared" si="14"/>
        <v>0</v>
      </c>
      <c r="AG25" s="79">
        <f t="shared" si="14"/>
        <v>0</v>
      </c>
      <c r="AH25" s="75">
        <f t="shared" si="14"/>
        <v>0</v>
      </c>
      <c r="AI25" s="80">
        <f t="shared" si="14"/>
        <v>0</v>
      </c>
      <c r="AJ25" s="157">
        <f>SUM(E25:AF25)</f>
        <v>0</v>
      </c>
      <c r="AK25" s="240"/>
      <c r="AL25" s="241"/>
      <c r="AM25" s="169"/>
      <c r="AN25" s="172"/>
    </row>
    <row r="26" spans="1:40" ht="13.5" customHeight="1">
      <c r="A26" s="248"/>
      <c r="B26" s="236"/>
      <c r="C26" s="238"/>
      <c r="D26" s="25" t="s">
        <v>26</v>
      </c>
      <c r="E26" s="74">
        <f aca="true" t="shared" si="15" ref="E26:AI26">SUM(E24:E25)</f>
        <v>0</v>
      </c>
      <c r="F26" s="81">
        <f t="shared" si="15"/>
        <v>0</v>
      </c>
      <c r="G26" s="81">
        <f t="shared" si="15"/>
        <v>0</v>
      </c>
      <c r="H26" s="81">
        <f t="shared" si="15"/>
        <v>0</v>
      </c>
      <c r="I26" s="81">
        <f t="shared" si="15"/>
        <v>0</v>
      </c>
      <c r="J26" s="81">
        <f t="shared" si="15"/>
        <v>0</v>
      </c>
      <c r="K26" s="82">
        <f t="shared" si="15"/>
        <v>0</v>
      </c>
      <c r="L26" s="83">
        <f t="shared" si="15"/>
        <v>0</v>
      </c>
      <c r="M26" s="81">
        <f t="shared" si="15"/>
        <v>0</v>
      </c>
      <c r="N26" s="81">
        <f t="shared" si="15"/>
        <v>0</v>
      </c>
      <c r="O26" s="81">
        <f t="shared" si="15"/>
        <v>0</v>
      </c>
      <c r="P26" s="81">
        <f t="shared" si="15"/>
        <v>0</v>
      </c>
      <c r="Q26" s="81">
        <f t="shared" si="15"/>
        <v>0</v>
      </c>
      <c r="R26" s="84">
        <f t="shared" si="15"/>
        <v>0</v>
      </c>
      <c r="S26" s="74">
        <f t="shared" si="15"/>
        <v>0</v>
      </c>
      <c r="T26" s="81">
        <f t="shared" si="15"/>
        <v>0</v>
      </c>
      <c r="U26" s="81">
        <f t="shared" si="15"/>
        <v>0</v>
      </c>
      <c r="V26" s="81">
        <f t="shared" si="15"/>
        <v>0</v>
      </c>
      <c r="W26" s="81">
        <f t="shared" si="15"/>
        <v>0</v>
      </c>
      <c r="X26" s="81">
        <f t="shared" si="15"/>
        <v>0</v>
      </c>
      <c r="Y26" s="82">
        <f t="shared" si="15"/>
        <v>0</v>
      </c>
      <c r="Z26" s="83">
        <f t="shared" si="15"/>
        <v>0</v>
      </c>
      <c r="AA26" s="81">
        <f t="shared" si="15"/>
        <v>0</v>
      </c>
      <c r="AB26" s="81">
        <f t="shared" si="15"/>
        <v>0</v>
      </c>
      <c r="AC26" s="81">
        <f t="shared" si="15"/>
        <v>0</v>
      </c>
      <c r="AD26" s="81">
        <f t="shared" si="15"/>
        <v>0</v>
      </c>
      <c r="AE26" s="81">
        <f t="shared" si="15"/>
        <v>0</v>
      </c>
      <c r="AF26" s="84">
        <f t="shared" si="15"/>
        <v>0</v>
      </c>
      <c r="AG26" s="85">
        <f t="shared" si="15"/>
        <v>0</v>
      </c>
      <c r="AH26" s="81">
        <f t="shared" si="15"/>
        <v>0</v>
      </c>
      <c r="AI26" s="86">
        <f t="shared" si="15"/>
        <v>0</v>
      </c>
      <c r="AJ26" s="160">
        <f>SUM(E26:AF26)</f>
        <v>0</v>
      </c>
      <c r="AK26" s="240"/>
      <c r="AL26" s="241"/>
      <c r="AM26" s="170"/>
      <c r="AN26" s="173"/>
    </row>
    <row r="27" spans="1:40" ht="13.5" customHeight="1">
      <c r="A27" s="246" t="s">
        <v>8</v>
      </c>
      <c r="B27" s="236"/>
      <c r="C27" s="238"/>
      <c r="D27" s="26" t="s">
        <v>23</v>
      </c>
      <c r="E27" s="128"/>
      <c r="F27" s="129"/>
      <c r="G27" s="129"/>
      <c r="H27" s="129"/>
      <c r="I27" s="129"/>
      <c r="J27" s="129"/>
      <c r="K27" s="130"/>
      <c r="L27" s="131"/>
      <c r="M27" s="129"/>
      <c r="N27" s="129"/>
      <c r="O27" s="129"/>
      <c r="P27" s="129"/>
      <c r="Q27" s="129"/>
      <c r="R27" s="132"/>
      <c r="S27" s="128"/>
      <c r="T27" s="129"/>
      <c r="U27" s="129"/>
      <c r="V27" s="129"/>
      <c r="W27" s="129"/>
      <c r="X27" s="129"/>
      <c r="Y27" s="130"/>
      <c r="Z27" s="131"/>
      <c r="AA27" s="129"/>
      <c r="AB27" s="129"/>
      <c r="AC27" s="129"/>
      <c r="AD27" s="129"/>
      <c r="AE27" s="129"/>
      <c r="AF27" s="132"/>
      <c r="AG27" s="133"/>
      <c r="AH27" s="129"/>
      <c r="AI27" s="134"/>
      <c r="AJ27" s="161" t="s">
        <v>36</v>
      </c>
      <c r="AK27" s="240"/>
      <c r="AL27" s="241"/>
      <c r="AM27" s="168"/>
      <c r="AN27" s="171"/>
    </row>
    <row r="28" spans="1:40" ht="13.5" customHeight="1" hidden="1">
      <c r="A28" s="247"/>
      <c r="B28" s="237"/>
      <c r="C28" s="239"/>
      <c r="D28" s="23" t="s">
        <v>24</v>
      </c>
      <c r="E28" s="73">
        <f aca="true" t="shared" si="16" ref="E28:AI28">IF(E27="",0,HOUR(VLOOKUP(E27,$C$78:$T$100,15,))+MINUTE(VLOOKUP(E27,$C$78:$T$100,15,))/60)</f>
        <v>0</v>
      </c>
      <c r="F28" s="75">
        <f t="shared" si="16"/>
        <v>0</v>
      </c>
      <c r="G28" s="75">
        <f t="shared" si="16"/>
        <v>0</v>
      </c>
      <c r="H28" s="75">
        <f t="shared" si="16"/>
        <v>0</v>
      </c>
      <c r="I28" s="75">
        <f t="shared" si="16"/>
        <v>0</v>
      </c>
      <c r="J28" s="75">
        <f t="shared" si="16"/>
        <v>0</v>
      </c>
      <c r="K28" s="76">
        <f t="shared" si="16"/>
        <v>0</v>
      </c>
      <c r="L28" s="77">
        <f t="shared" si="16"/>
        <v>0</v>
      </c>
      <c r="M28" s="75">
        <f t="shared" si="16"/>
        <v>0</v>
      </c>
      <c r="N28" s="75">
        <f t="shared" si="16"/>
        <v>0</v>
      </c>
      <c r="O28" s="75">
        <f t="shared" si="16"/>
        <v>0</v>
      </c>
      <c r="P28" s="75">
        <f t="shared" si="16"/>
        <v>0</v>
      </c>
      <c r="Q28" s="75">
        <f t="shared" si="16"/>
        <v>0</v>
      </c>
      <c r="R28" s="78">
        <f t="shared" si="16"/>
        <v>0</v>
      </c>
      <c r="S28" s="73">
        <f t="shared" si="16"/>
        <v>0</v>
      </c>
      <c r="T28" s="75">
        <f t="shared" si="16"/>
        <v>0</v>
      </c>
      <c r="U28" s="75">
        <f t="shared" si="16"/>
        <v>0</v>
      </c>
      <c r="V28" s="75">
        <f t="shared" si="16"/>
        <v>0</v>
      </c>
      <c r="W28" s="75">
        <f t="shared" si="16"/>
        <v>0</v>
      </c>
      <c r="X28" s="75">
        <f t="shared" si="16"/>
        <v>0</v>
      </c>
      <c r="Y28" s="76">
        <f t="shared" si="16"/>
        <v>0</v>
      </c>
      <c r="Z28" s="77">
        <f t="shared" si="16"/>
        <v>0</v>
      </c>
      <c r="AA28" s="75">
        <f t="shared" si="16"/>
        <v>0</v>
      </c>
      <c r="AB28" s="75">
        <f t="shared" si="16"/>
        <v>0</v>
      </c>
      <c r="AC28" s="75">
        <f t="shared" si="16"/>
        <v>0</v>
      </c>
      <c r="AD28" s="75">
        <f t="shared" si="16"/>
        <v>0</v>
      </c>
      <c r="AE28" s="75">
        <f t="shared" si="16"/>
        <v>0</v>
      </c>
      <c r="AF28" s="78">
        <f t="shared" si="16"/>
        <v>0</v>
      </c>
      <c r="AG28" s="79">
        <f t="shared" si="16"/>
        <v>0</v>
      </c>
      <c r="AH28" s="75">
        <f t="shared" si="16"/>
        <v>0</v>
      </c>
      <c r="AI28" s="80">
        <f t="shared" si="16"/>
        <v>0</v>
      </c>
      <c r="AJ28" s="157">
        <f>SUM(E28:AF28)</f>
        <v>0</v>
      </c>
      <c r="AK28" s="240"/>
      <c r="AL28" s="241"/>
      <c r="AM28" s="169"/>
      <c r="AN28" s="172"/>
    </row>
    <row r="29" spans="1:40" ht="13.5" customHeight="1" hidden="1">
      <c r="A29" s="247"/>
      <c r="B29" s="237"/>
      <c r="C29" s="239"/>
      <c r="D29" s="23" t="s">
        <v>25</v>
      </c>
      <c r="E29" s="73">
        <f aca="true" t="shared" si="17" ref="E29:AI29">IF(E27="",0,HOUR(VLOOKUP(E27,$C$78:$T$100,17,))+MINUTE(VLOOKUP(E27,$C$78:$T$100,17,))/60)</f>
        <v>0</v>
      </c>
      <c r="F29" s="75">
        <f t="shared" si="17"/>
        <v>0</v>
      </c>
      <c r="G29" s="75">
        <f t="shared" si="17"/>
        <v>0</v>
      </c>
      <c r="H29" s="75">
        <f t="shared" si="17"/>
        <v>0</v>
      </c>
      <c r="I29" s="75">
        <f t="shared" si="17"/>
        <v>0</v>
      </c>
      <c r="J29" s="75">
        <f t="shared" si="17"/>
        <v>0</v>
      </c>
      <c r="K29" s="76">
        <f t="shared" si="17"/>
        <v>0</v>
      </c>
      <c r="L29" s="77">
        <f t="shared" si="17"/>
        <v>0</v>
      </c>
      <c r="M29" s="75">
        <f t="shared" si="17"/>
        <v>0</v>
      </c>
      <c r="N29" s="75">
        <f t="shared" si="17"/>
        <v>0</v>
      </c>
      <c r="O29" s="75">
        <f t="shared" si="17"/>
        <v>0</v>
      </c>
      <c r="P29" s="75">
        <f t="shared" si="17"/>
        <v>0</v>
      </c>
      <c r="Q29" s="75">
        <f t="shared" si="17"/>
        <v>0</v>
      </c>
      <c r="R29" s="78">
        <f t="shared" si="17"/>
        <v>0</v>
      </c>
      <c r="S29" s="73">
        <f t="shared" si="17"/>
        <v>0</v>
      </c>
      <c r="T29" s="75">
        <f t="shared" si="17"/>
        <v>0</v>
      </c>
      <c r="U29" s="75">
        <f t="shared" si="17"/>
        <v>0</v>
      </c>
      <c r="V29" s="75">
        <f t="shared" si="17"/>
        <v>0</v>
      </c>
      <c r="W29" s="75">
        <f t="shared" si="17"/>
        <v>0</v>
      </c>
      <c r="X29" s="75">
        <f t="shared" si="17"/>
        <v>0</v>
      </c>
      <c r="Y29" s="76">
        <f t="shared" si="17"/>
        <v>0</v>
      </c>
      <c r="Z29" s="77">
        <f t="shared" si="17"/>
        <v>0</v>
      </c>
      <c r="AA29" s="75">
        <f t="shared" si="17"/>
        <v>0</v>
      </c>
      <c r="AB29" s="75">
        <f t="shared" si="17"/>
        <v>0</v>
      </c>
      <c r="AC29" s="75">
        <f t="shared" si="17"/>
        <v>0</v>
      </c>
      <c r="AD29" s="75">
        <f t="shared" si="17"/>
        <v>0</v>
      </c>
      <c r="AE29" s="75">
        <f t="shared" si="17"/>
        <v>0</v>
      </c>
      <c r="AF29" s="78">
        <f t="shared" si="17"/>
        <v>0</v>
      </c>
      <c r="AG29" s="79">
        <f t="shared" si="17"/>
        <v>0</v>
      </c>
      <c r="AH29" s="75">
        <f t="shared" si="17"/>
        <v>0</v>
      </c>
      <c r="AI29" s="80">
        <f t="shared" si="17"/>
        <v>0</v>
      </c>
      <c r="AJ29" s="157">
        <f>SUM(E29:AF29)</f>
        <v>0</v>
      </c>
      <c r="AK29" s="240"/>
      <c r="AL29" s="241"/>
      <c r="AM29" s="169"/>
      <c r="AN29" s="172"/>
    </row>
    <row r="30" spans="1:40" ht="13.5" customHeight="1">
      <c r="A30" s="248"/>
      <c r="B30" s="236"/>
      <c r="C30" s="238"/>
      <c r="D30" s="25" t="s">
        <v>26</v>
      </c>
      <c r="E30" s="74">
        <f aca="true" t="shared" si="18" ref="E30:AI30">SUM(E28:E29)</f>
        <v>0</v>
      </c>
      <c r="F30" s="81">
        <f t="shared" si="18"/>
        <v>0</v>
      </c>
      <c r="G30" s="81">
        <f t="shared" si="18"/>
        <v>0</v>
      </c>
      <c r="H30" s="81">
        <f t="shared" si="18"/>
        <v>0</v>
      </c>
      <c r="I30" s="81">
        <f t="shared" si="18"/>
        <v>0</v>
      </c>
      <c r="J30" s="81">
        <f t="shared" si="18"/>
        <v>0</v>
      </c>
      <c r="K30" s="82">
        <f t="shared" si="18"/>
        <v>0</v>
      </c>
      <c r="L30" s="83">
        <f t="shared" si="18"/>
        <v>0</v>
      </c>
      <c r="M30" s="81">
        <f t="shared" si="18"/>
        <v>0</v>
      </c>
      <c r="N30" s="81">
        <f t="shared" si="18"/>
        <v>0</v>
      </c>
      <c r="O30" s="81">
        <f t="shared" si="18"/>
        <v>0</v>
      </c>
      <c r="P30" s="81">
        <f t="shared" si="18"/>
        <v>0</v>
      </c>
      <c r="Q30" s="81">
        <f t="shared" si="18"/>
        <v>0</v>
      </c>
      <c r="R30" s="84">
        <f t="shared" si="18"/>
        <v>0</v>
      </c>
      <c r="S30" s="74">
        <f t="shared" si="18"/>
        <v>0</v>
      </c>
      <c r="T30" s="81">
        <f t="shared" si="18"/>
        <v>0</v>
      </c>
      <c r="U30" s="81">
        <f t="shared" si="18"/>
        <v>0</v>
      </c>
      <c r="V30" s="81">
        <f t="shared" si="18"/>
        <v>0</v>
      </c>
      <c r="W30" s="81">
        <f t="shared" si="18"/>
        <v>0</v>
      </c>
      <c r="X30" s="81">
        <f t="shared" si="18"/>
        <v>0</v>
      </c>
      <c r="Y30" s="82">
        <f t="shared" si="18"/>
        <v>0</v>
      </c>
      <c r="Z30" s="83">
        <f t="shared" si="18"/>
        <v>0</v>
      </c>
      <c r="AA30" s="81">
        <f t="shared" si="18"/>
        <v>0</v>
      </c>
      <c r="AB30" s="81">
        <f t="shared" si="18"/>
        <v>0</v>
      </c>
      <c r="AC30" s="81">
        <f t="shared" si="18"/>
        <v>0</v>
      </c>
      <c r="AD30" s="81">
        <f t="shared" si="18"/>
        <v>0</v>
      </c>
      <c r="AE30" s="81">
        <f t="shared" si="18"/>
        <v>0</v>
      </c>
      <c r="AF30" s="84">
        <f t="shared" si="18"/>
        <v>0</v>
      </c>
      <c r="AG30" s="85">
        <f t="shared" si="18"/>
        <v>0</v>
      </c>
      <c r="AH30" s="81">
        <f t="shared" si="18"/>
        <v>0</v>
      </c>
      <c r="AI30" s="86">
        <f t="shared" si="18"/>
        <v>0</v>
      </c>
      <c r="AJ30" s="160">
        <f>SUM(E30:AF30)</f>
        <v>0</v>
      </c>
      <c r="AK30" s="240"/>
      <c r="AL30" s="241"/>
      <c r="AM30" s="170"/>
      <c r="AN30" s="173"/>
    </row>
    <row r="31" spans="1:40" ht="13.5" customHeight="1">
      <c r="A31" s="246" t="s">
        <v>8</v>
      </c>
      <c r="B31" s="236"/>
      <c r="C31" s="238"/>
      <c r="D31" s="26" t="s">
        <v>23</v>
      </c>
      <c r="E31" s="128"/>
      <c r="F31" s="129"/>
      <c r="G31" s="129"/>
      <c r="H31" s="129"/>
      <c r="I31" s="129"/>
      <c r="J31" s="129"/>
      <c r="K31" s="130"/>
      <c r="L31" s="131"/>
      <c r="M31" s="129"/>
      <c r="N31" s="129"/>
      <c r="O31" s="129"/>
      <c r="P31" s="129"/>
      <c r="Q31" s="129"/>
      <c r="R31" s="132"/>
      <c r="S31" s="128"/>
      <c r="T31" s="129"/>
      <c r="U31" s="129"/>
      <c r="V31" s="129"/>
      <c r="W31" s="129"/>
      <c r="X31" s="129"/>
      <c r="Y31" s="130"/>
      <c r="Z31" s="131"/>
      <c r="AA31" s="129"/>
      <c r="AB31" s="129"/>
      <c r="AC31" s="129"/>
      <c r="AD31" s="129"/>
      <c r="AE31" s="129"/>
      <c r="AF31" s="132"/>
      <c r="AG31" s="133"/>
      <c r="AH31" s="129"/>
      <c r="AI31" s="134"/>
      <c r="AJ31" s="161" t="s">
        <v>36</v>
      </c>
      <c r="AK31" s="240"/>
      <c r="AL31" s="241"/>
      <c r="AM31" s="168"/>
      <c r="AN31" s="171"/>
    </row>
    <row r="32" spans="1:40" ht="13.5" customHeight="1" hidden="1">
      <c r="A32" s="247"/>
      <c r="B32" s="237"/>
      <c r="C32" s="239"/>
      <c r="D32" s="23" t="s">
        <v>24</v>
      </c>
      <c r="E32" s="73">
        <f aca="true" t="shared" si="19" ref="E32:AI32">IF(E31="",0,HOUR(VLOOKUP(E31,$C$78:$T$100,15,))+MINUTE(VLOOKUP(E31,$C$78:$T$100,15,))/60)</f>
        <v>0</v>
      </c>
      <c r="F32" s="75">
        <f t="shared" si="19"/>
        <v>0</v>
      </c>
      <c r="G32" s="75">
        <f t="shared" si="19"/>
        <v>0</v>
      </c>
      <c r="H32" s="75">
        <f t="shared" si="19"/>
        <v>0</v>
      </c>
      <c r="I32" s="75">
        <f t="shared" si="19"/>
        <v>0</v>
      </c>
      <c r="J32" s="75">
        <f t="shared" si="19"/>
        <v>0</v>
      </c>
      <c r="K32" s="76">
        <f t="shared" si="19"/>
        <v>0</v>
      </c>
      <c r="L32" s="77">
        <f t="shared" si="19"/>
        <v>0</v>
      </c>
      <c r="M32" s="75">
        <f t="shared" si="19"/>
        <v>0</v>
      </c>
      <c r="N32" s="75">
        <f t="shared" si="19"/>
        <v>0</v>
      </c>
      <c r="O32" s="75">
        <f t="shared" si="19"/>
        <v>0</v>
      </c>
      <c r="P32" s="75">
        <f t="shared" si="19"/>
        <v>0</v>
      </c>
      <c r="Q32" s="75">
        <f t="shared" si="19"/>
        <v>0</v>
      </c>
      <c r="R32" s="78">
        <f t="shared" si="19"/>
        <v>0</v>
      </c>
      <c r="S32" s="73">
        <f t="shared" si="19"/>
        <v>0</v>
      </c>
      <c r="T32" s="75">
        <f t="shared" si="19"/>
        <v>0</v>
      </c>
      <c r="U32" s="75">
        <f t="shared" si="19"/>
        <v>0</v>
      </c>
      <c r="V32" s="75">
        <f t="shared" si="19"/>
        <v>0</v>
      </c>
      <c r="W32" s="75">
        <f t="shared" si="19"/>
        <v>0</v>
      </c>
      <c r="X32" s="75">
        <f t="shared" si="19"/>
        <v>0</v>
      </c>
      <c r="Y32" s="76">
        <f t="shared" si="19"/>
        <v>0</v>
      </c>
      <c r="Z32" s="77">
        <f t="shared" si="19"/>
        <v>0</v>
      </c>
      <c r="AA32" s="75">
        <f t="shared" si="19"/>
        <v>0</v>
      </c>
      <c r="AB32" s="75">
        <f t="shared" si="19"/>
        <v>0</v>
      </c>
      <c r="AC32" s="75">
        <f t="shared" si="19"/>
        <v>0</v>
      </c>
      <c r="AD32" s="75">
        <f t="shared" si="19"/>
        <v>0</v>
      </c>
      <c r="AE32" s="75">
        <f t="shared" si="19"/>
        <v>0</v>
      </c>
      <c r="AF32" s="78">
        <f t="shared" si="19"/>
        <v>0</v>
      </c>
      <c r="AG32" s="79">
        <f t="shared" si="19"/>
        <v>0</v>
      </c>
      <c r="AH32" s="75">
        <f t="shared" si="19"/>
        <v>0</v>
      </c>
      <c r="AI32" s="80">
        <f t="shared" si="19"/>
        <v>0</v>
      </c>
      <c r="AJ32" s="157">
        <f>SUM(E32:AF32)</f>
        <v>0</v>
      </c>
      <c r="AK32" s="240"/>
      <c r="AL32" s="241"/>
      <c r="AM32" s="169"/>
      <c r="AN32" s="172"/>
    </row>
    <row r="33" spans="1:40" ht="13.5" customHeight="1" hidden="1">
      <c r="A33" s="247"/>
      <c r="B33" s="237"/>
      <c r="C33" s="239"/>
      <c r="D33" s="23" t="s">
        <v>25</v>
      </c>
      <c r="E33" s="73">
        <f aca="true" t="shared" si="20" ref="E33:AI33">IF(E31="",0,HOUR(VLOOKUP(E31,$C$78:$T$100,17,))+MINUTE(VLOOKUP(E31,$C$78:$T$100,17,))/60)</f>
        <v>0</v>
      </c>
      <c r="F33" s="75">
        <f t="shared" si="20"/>
        <v>0</v>
      </c>
      <c r="G33" s="75">
        <f t="shared" si="20"/>
        <v>0</v>
      </c>
      <c r="H33" s="75">
        <f t="shared" si="20"/>
        <v>0</v>
      </c>
      <c r="I33" s="75">
        <f t="shared" si="20"/>
        <v>0</v>
      </c>
      <c r="J33" s="75">
        <f t="shared" si="20"/>
        <v>0</v>
      </c>
      <c r="K33" s="76">
        <f t="shared" si="20"/>
        <v>0</v>
      </c>
      <c r="L33" s="77">
        <f t="shared" si="20"/>
        <v>0</v>
      </c>
      <c r="M33" s="75">
        <f t="shared" si="20"/>
        <v>0</v>
      </c>
      <c r="N33" s="75">
        <f t="shared" si="20"/>
        <v>0</v>
      </c>
      <c r="O33" s="75">
        <f t="shared" si="20"/>
        <v>0</v>
      </c>
      <c r="P33" s="75">
        <f t="shared" si="20"/>
        <v>0</v>
      </c>
      <c r="Q33" s="75">
        <f t="shared" si="20"/>
        <v>0</v>
      </c>
      <c r="R33" s="78">
        <f t="shared" si="20"/>
        <v>0</v>
      </c>
      <c r="S33" s="73">
        <f t="shared" si="20"/>
        <v>0</v>
      </c>
      <c r="T33" s="75">
        <f t="shared" si="20"/>
        <v>0</v>
      </c>
      <c r="U33" s="75">
        <f t="shared" si="20"/>
        <v>0</v>
      </c>
      <c r="V33" s="75">
        <f t="shared" si="20"/>
        <v>0</v>
      </c>
      <c r="W33" s="75">
        <f t="shared" si="20"/>
        <v>0</v>
      </c>
      <c r="X33" s="75">
        <f t="shared" si="20"/>
        <v>0</v>
      </c>
      <c r="Y33" s="76">
        <f t="shared" si="20"/>
        <v>0</v>
      </c>
      <c r="Z33" s="77">
        <f t="shared" si="20"/>
        <v>0</v>
      </c>
      <c r="AA33" s="75">
        <f t="shared" si="20"/>
        <v>0</v>
      </c>
      <c r="AB33" s="75">
        <f t="shared" si="20"/>
        <v>0</v>
      </c>
      <c r="AC33" s="75">
        <f t="shared" si="20"/>
        <v>0</v>
      </c>
      <c r="AD33" s="75">
        <f t="shared" si="20"/>
        <v>0</v>
      </c>
      <c r="AE33" s="75">
        <f t="shared" si="20"/>
        <v>0</v>
      </c>
      <c r="AF33" s="78">
        <f t="shared" si="20"/>
        <v>0</v>
      </c>
      <c r="AG33" s="79">
        <f t="shared" si="20"/>
        <v>0</v>
      </c>
      <c r="AH33" s="75">
        <f t="shared" si="20"/>
        <v>0</v>
      </c>
      <c r="AI33" s="80">
        <f t="shared" si="20"/>
        <v>0</v>
      </c>
      <c r="AJ33" s="157">
        <f>SUM(E33:AF33)</f>
        <v>0</v>
      </c>
      <c r="AK33" s="240"/>
      <c r="AL33" s="241"/>
      <c r="AM33" s="169"/>
      <c r="AN33" s="172"/>
    </row>
    <row r="34" spans="1:40" ht="13.5" customHeight="1">
      <c r="A34" s="248"/>
      <c r="B34" s="236"/>
      <c r="C34" s="238"/>
      <c r="D34" s="25" t="s">
        <v>26</v>
      </c>
      <c r="E34" s="74">
        <f aca="true" t="shared" si="21" ref="E34:AI34">SUM(E32:E33)</f>
        <v>0</v>
      </c>
      <c r="F34" s="81">
        <f t="shared" si="21"/>
        <v>0</v>
      </c>
      <c r="G34" s="81">
        <f t="shared" si="21"/>
        <v>0</v>
      </c>
      <c r="H34" s="81">
        <f t="shared" si="21"/>
        <v>0</v>
      </c>
      <c r="I34" s="81">
        <f t="shared" si="21"/>
        <v>0</v>
      </c>
      <c r="J34" s="81">
        <f t="shared" si="21"/>
        <v>0</v>
      </c>
      <c r="K34" s="82">
        <f t="shared" si="21"/>
        <v>0</v>
      </c>
      <c r="L34" s="83">
        <f t="shared" si="21"/>
        <v>0</v>
      </c>
      <c r="M34" s="81">
        <f t="shared" si="21"/>
        <v>0</v>
      </c>
      <c r="N34" s="81">
        <f t="shared" si="21"/>
        <v>0</v>
      </c>
      <c r="O34" s="81">
        <f t="shared" si="21"/>
        <v>0</v>
      </c>
      <c r="P34" s="81">
        <f t="shared" si="21"/>
        <v>0</v>
      </c>
      <c r="Q34" s="81">
        <f t="shared" si="21"/>
        <v>0</v>
      </c>
      <c r="R34" s="84">
        <f t="shared" si="21"/>
        <v>0</v>
      </c>
      <c r="S34" s="74">
        <f t="shared" si="21"/>
        <v>0</v>
      </c>
      <c r="T34" s="81">
        <f t="shared" si="21"/>
        <v>0</v>
      </c>
      <c r="U34" s="81">
        <f t="shared" si="21"/>
        <v>0</v>
      </c>
      <c r="V34" s="81">
        <f t="shared" si="21"/>
        <v>0</v>
      </c>
      <c r="W34" s="81">
        <f t="shared" si="21"/>
        <v>0</v>
      </c>
      <c r="X34" s="81">
        <f t="shared" si="21"/>
        <v>0</v>
      </c>
      <c r="Y34" s="82">
        <f t="shared" si="21"/>
        <v>0</v>
      </c>
      <c r="Z34" s="83">
        <f t="shared" si="21"/>
        <v>0</v>
      </c>
      <c r="AA34" s="81">
        <f t="shared" si="21"/>
        <v>0</v>
      </c>
      <c r="AB34" s="81">
        <f t="shared" si="21"/>
        <v>0</v>
      </c>
      <c r="AC34" s="81">
        <f t="shared" si="21"/>
        <v>0</v>
      </c>
      <c r="AD34" s="81">
        <f t="shared" si="21"/>
        <v>0</v>
      </c>
      <c r="AE34" s="81">
        <f t="shared" si="21"/>
        <v>0</v>
      </c>
      <c r="AF34" s="84">
        <f t="shared" si="21"/>
        <v>0</v>
      </c>
      <c r="AG34" s="85">
        <f t="shared" si="21"/>
        <v>0</v>
      </c>
      <c r="AH34" s="81">
        <f t="shared" si="21"/>
        <v>0</v>
      </c>
      <c r="AI34" s="86">
        <f t="shared" si="21"/>
        <v>0</v>
      </c>
      <c r="AJ34" s="160">
        <f>SUM(E34:AF34)</f>
        <v>0</v>
      </c>
      <c r="AK34" s="240"/>
      <c r="AL34" s="241"/>
      <c r="AM34" s="170"/>
      <c r="AN34" s="173"/>
    </row>
    <row r="35" spans="1:40" ht="13.5" customHeight="1">
      <c r="A35" s="246" t="s">
        <v>8</v>
      </c>
      <c r="B35" s="236"/>
      <c r="C35" s="238"/>
      <c r="D35" s="26" t="s">
        <v>23</v>
      </c>
      <c r="E35" s="128"/>
      <c r="F35" s="129"/>
      <c r="G35" s="129"/>
      <c r="H35" s="129"/>
      <c r="I35" s="129"/>
      <c r="J35" s="129"/>
      <c r="K35" s="130"/>
      <c r="L35" s="131"/>
      <c r="M35" s="129"/>
      <c r="N35" s="129"/>
      <c r="O35" s="129"/>
      <c r="P35" s="129"/>
      <c r="Q35" s="129"/>
      <c r="R35" s="132"/>
      <c r="S35" s="128"/>
      <c r="T35" s="129"/>
      <c r="U35" s="129"/>
      <c r="V35" s="129"/>
      <c r="W35" s="129"/>
      <c r="X35" s="129"/>
      <c r="Y35" s="130"/>
      <c r="Z35" s="131"/>
      <c r="AA35" s="129"/>
      <c r="AB35" s="129"/>
      <c r="AC35" s="129"/>
      <c r="AD35" s="129"/>
      <c r="AE35" s="129"/>
      <c r="AF35" s="132"/>
      <c r="AG35" s="133"/>
      <c r="AH35" s="129"/>
      <c r="AI35" s="134"/>
      <c r="AJ35" s="161" t="s">
        <v>36</v>
      </c>
      <c r="AK35" s="240"/>
      <c r="AL35" s="241"/>
      <c r="AM35" s="168"/>
      <c r="AN35" s="171"/>
    </row>
    <row r="36" spans="1:40" ht="13.5" customHeight="1" hidden="1">
      <c r="A36" s="247"/>
      <c r="B36" s="237"/>
      <c r="C36" s="239"/>
      <c r="D36" s="23" t="s">
        <v>24</v>
      </c>
      <c r="E36" s="73">
        <f aca="true" t="shared" si="22" ref="E36:AI36">IF(E35="",0,HOUR(VLOOKUP(E35,$C$78:$T$100,15,))+MINUTE(VLOOKUP(E35,$C$78:$T$100,15,))/60)</f>
        <v>0</v>
      </c>
      <c r="F36" s="75">
        <f t="shared" si="22"/>
        <v>0</v>
      </c>
      <c r="G36" s="75">
        <f t="shared" si="22"/>
        <v>0</v>
      </c>
      <c r="H36" s="75">
        <f t="shared" si="22"/>
        <v>0</v>
      </c>
      <c r="I36" s="75">
        <f t="shared" si="22"/>
        <v>0</v>
      </c>
      <c r="J36" s="75">
        <f t="shared" si="22"/>
        <v>0</v>
      </c>
      <c r="K36" s="76">
        <f t="shared" si="22"/>
        <v>0</v>
      </c>
      <c r="L36" s="77">
        <f t="shared" si="22"/>
        <v>0</v>
      </c>
      <c r="M36" s="75">
        <f t="shared" si="22"/>
        <v>0</v>
      </c>
      <c r="N36" s="75">
        <f t="shared" si="22"/>
        <v>0</v>
      </c>
      <c r="O36" s="75">
        <f t="shared" si="22"/>
        <v>0</v>
      </c>
      <c r="P36" s="75">
        <f t="shared" si="22"/>
        <v>0</v>
      </c>
      <c r="Q36" s="75">
        <f t="shared" si="22"/>
        <v>0</v>
      </c>
      <c r="R36" s="78">
        <f t="shared" si="22"/>
        <v>0</v>
      </c>
      <c r="S36" s="73">
        <f t="shared" si="22"/>
        <v>0</v>
      </c>
      <c r="T36" s="75">
        <f t="shared" si="22"/>
        <v>0</v>
      </c>
      <c r="U36" s="75">
        <f t="shared" si="22"/>
        <v>0</v>
      </c>
      <c r="V36" s="75">
        <f t="shared" si="22"/>
        <v>0</v>
      </c>
      <c r="W36" s="75">
        <f t="shared" si="22"/>
        <v>0</v>
      </c>
      <c r="X36" s="75">
        <f t="shared" si="22"/>
        <v>0</v>
      </c>
      <c r="Y36" s="76">
        <f t="shared" si="22"/>
        <v>0</v>
      </c>
      <c r="Z36" s="77">
        <f t="shared" si="22"/>
        <v>0</v>
      </c>
      <c r="AA36" s="75">
        <f t="shared" si="22"/>
        <v>0</v>
      </c>
      <c r="AB36" s="75">
        <f t="shared" si="22"/>
        <v>0</v>
      </c>
      <c r="AC36" s="75">
        <f t="shared" si="22"/>
        <v>0</v>
      </c>
      <c r="AD36" s="75">
        <f t="shared" si="22"/>
        <v>0</v>
      </c>
      <c r="AE36" s="75">
        <f t="shared" si="22"/>
        <v>0</v>
      </c>
      <c r="AF36" s="78">
        <f t="shared" si="22"/>
        <v>0</v>
      </c>
      <c r="AG36" s="79">
        <f t="shared" si="22"/>
        <v>0</v>
      </c>
      <c r="AH36" s="75">
        <f t="shared" si="22"/>
        <v>0</v>
      </c>
      <c r="AI36" s="80">
        <f t="shared" si="22"/>
        <v>0</v>
      </c>
      <c r="AJ36" s="157">
        <f>SUM(E36:AF36)</f>
        <v>0</v>
      </c>
      <c r="AK36" s="240"/>
      <c r="AL36" s="241"/>
      <c r="AM36" s="169"/>
      <c r="AN36" s="172"/>
    </row>
    <row r="37" spans="1:40" ht="13.5" customHeight="1" hidden="1">
      <c r="A37" s="247"/>
      <c r="B37" s="237"/>
      <c r="C37" s="239"/>
      <c r="D37" s="23" t="s">
        <v>25</v>
      </c>
      <c r="E37" s="73">
        <f aca="true" t="shared" si="23" ref="E37:AI37">IF(E35="",0,HOUR(VLOOKUP(E35,$C$78:$T$100,17,))+MINUTE(VLOOKUP(E35,$C$78:$T$100,17,))/60)</f>
        <v>0</v>
      </c>
      <c r="F37" s="75">
        <f t="shared" si="23"/>
        <v>0</v>
      </c>
      <c r="G37" s="75">
        <f t="shared" si="23"/>
        <v>0</v>
      </c>
      <c r="H37" s="75">
        <f t="shared" si="23"/>
        <v>0</v>
      </c>
      <c r="I37" s="75">
        <f t="shared" si="23"/>
        <v>0</v>
      </c>
      <c r="J37" s="75">
        <f t="shared" si="23"/>
        <v>0</v>
      </c>
      <c r="K37" s="76">
        <f t="shared" si="23"/>
        <v>0</v>
      </c>
      <c r="L37" s="77">
        <f t="shared" si="23"/>
        <v>0</v>
      </c>
      <c r="M37" s="75">
        <f t="shared" si="23"/>
        <v>0</v>
      </c>
      <c r="N37" s="75">
        <f t="shared" si="23"/>
        <v>0</v>
      </c>
      <c r="O37" s="75">
        <f t="shared" si="23"/>
        <v>0</v>
      </c>
      <c r="P37" s="75">
        <f t="shared" si="23"/>
        <v>0</v>
      </c>
      <c r="Q37" s="75">
        <f t="shared" si="23"/>
        <v>0</v>
      </c>
      <c r="R37" s="78">
        <f t="shared" si="23"/>
        <v>0</v>
      </c>
      <c r="S37" s="73">
        <f t="shared" si="23"/>
        <v>0</v>
      </c>
      <c r="T37" s="75">
        <f t="shared" si="23"/>
        <v>0</v>
      </c>
      <c r="U37" s="75">
        <f t="shared" si="23"/>
        <v>0</v>
      </c>
      <c r="V37" s="75">
        <f t="shared" si="23"/>
        <v>0</v>
      </c>
      <c r="W37" s="75">
        <f t="shared" si="23"/>
        <v>0</v>
      </c>
      <c r="X37" s="75">
        <f t="shared" si="23"/>
        <v>0</v>
      </c>
      <c r="Y37" s="76">
        <f t="shared" si="23"/>
        <v>0</v>
      </c>
      <c r="Z37" s="77">
        <f t="shared" si="23"/>
        <v>0</v>
      </c>
      <c r="AA37" s="75">
        <f t="shared" si="23"/>
        <v>0</v>
      </c>
      <c r="AB37" s="75">
        <f t="shared" si="23"/>
        <v>0</v>
      </c>
      <c r="AC37" s="75">
        <f t="shared" si="23"/>
        <v>0</v>
      </c>
      <c r="AD37" s="75">
        <f t="shared" si="23"/>
        <v>0</v>
      </c>
      <c r="AE37" s="75">
        <f t="shared" si="23"/>
        <v>0</v>
      </c>
      <c r="AF37" s="78">
        <f t="shared" si="23"/>
        <v>0</v>
      </c>
      <c r="AG37" s="79">
        <f t="shared" si="23"/>
        <v>0</v>
      </c>
      <c r="AH37" s="75">
        <f t="shared" si="23"/>
        <v>0</v>
      </c>
      <c r="AI37" s="80">
        <f t="shared" si="23"/>
        <v>0</v>
      </c>
      <c r="AJ37" s="157">
        <f>SUM(E37:AF37)</f>
        <v>0</v>
      </c>
      <c r="AK37" s="240"/>
      <c r="AL37" s="241"/>
      <c r="AM37" s="169"/>
      <c r="AN37" s="172"/>
    </row>
    <row r="38" spans="1:40" ht="13.5" customHeight="1">
      <c r="A38" s="248"/>
      <c r="B38" s="236"/>
      <c r="C38" s="238"/>
      <c r="D38" s="25" t="s">
        <v>26</v>
      </c>
      <c r="E38" s="74">
        <f aca="true" t="shared" si="24" ref="E38:AI38">SUM(E36:E37)</f>
        <v>0</v>
      </c>
      <c r="F38" s="81">
        <f t="shared" si="24"/>
        <v>0</v>
      </c>
      <c r="G38" s="81">
        <f t="shared" si="24"/>
        <v>0</v>
      </c>
      <c r="H38" s="81">
        <f t="shared" si="24"/>
        <v>0</v>
      </c>
      <c r="I38" s="81">
        <f t="shared" si="24"/>
        <v>0</v>
      </c>
      <c r="J38" s="81">
        <f t="shared" si="24"/>
        <v>0</v>
      </c>
      <c r="K38" s="82">
        <f t="shared" si="24"/>
        <v>0</v>
      </c>
      <c r="L38" s="83">
        <f t="shared" si="24"/>
        <v>0</v>
      </c>
      <c r="M38" s="81">
        <f t="shared" si="24"/>
        <v>0</v>
      </c>
      <c r="N38" s="81">
        <f t="shared" si="24"/>
        <v>0</v>
      </c>
      <c r="O38" s="81">
        <f t="shared" si="24"/>
        <v>0</v>
      </c>
      <c r="P38" s="81">
        <f t="shared" si="24"/>
        <v>0</v>
      </c>
      <c r="Q38" s="81">
        <f t="shared" si="24"/>
        <v>0</v>
      </c>
      <c r="R38" s="84">
        <f t="shared" si="24"/>
        <v>0</v>
      </c>
      <c r="S38" s="74">
        <f t="shared" si="24"/>
        <v>0</v>
      </c>
      <c r="T38" s="81">
        <f t="shared" si="24"/>
        <v>0</v>
      </c>
      <c r="U38" s="81">
        <f t="shared" si="24"/>
        <v>0</v>
      </c>
      <c r="V38" s="81">
        <f t="shared" si="24"/>
        <v>0</v>
      </c>
      <c r="W38" s="81">
        <f t="shared" si="24"/>
        <v>0</v>
      </c>
      <c r="X38" s="81">
        <f t="shared" si="24"/>
        <v>0</v>
      </c>
      <c r="Y38" s="82">
        <f t="shared" si="24"/>
        <v>0</v>
      </c>
      <c r="Z38" s="83">
        <f t="shared" si="24"/>
        <v>0</v>
      </c>
      <c r="AA38" s="81">
        <f t="shared" si="24"/>
        <v>0</v>
      </c>
      <c r="AB38" s="81">
        <f t="shared" si="24"/>
        <v>0</v>
      </c>
      <c r="AC38" s="81">
        <f t="shared" si="24"/>
        <v>0</v>
      </c>
      <c r="AD38" s="81">
        <f t="shared" si="24"/>
        <v>0</v>
      </c>
      <c r="AE38" s="81">
        <f t="shared" si="24"/>
        <v>0</v>
      </c>
      <c r="AF38" s="84">
        <f t="shared" si="24"/>
        <v>0</v>
      </c>
      <c r="AG38" s="85">
        <f t="shared" si="24"/>
        <v>0</v>
      </c>
      <c r="AH38" s="81">
        <f t="shared" si="24"/>
        <v>0</v>
      </c>
      <c r="AI38" s="86">
        <f t="shared" si="24"/>
        <v>0</v>
      </c>
      <c r="AJ38" s="160">
        <f>SUM(E38:AF38)</f>
        <v>0</v>
      </c>
      <c r="AK38" s="240"/>
      <c r="AL38" s="241"/>
      <c r="AM38" s="170"/>
      <c r="AN38" s="173"/>
    </row>
    <row r="39" spans="1:40" ht="13.5" customHeight="1">
      <c r="A39" s="246" t="s">
        <v>8</v>
      </c>
      <c r="B39" s="236"/>
      <c r="C39" s="238"/>
      <c r="D39" s="26" t="s">
        <v>23</v>
      </c>
      <c r="E39" s="128"/>
      <c r="F39" s="129"/>
      <c r="G39" s="129"/>
      <c r="H39" s="129"/>
      <c r="I39" s="129"/>
      <c r="J39" s="129"/>
      <c r="K39" s="130"/>
      <c r="L39" s="131"/>
      <c r="M39" s="129"/>
      <c r="N39" s="129"/>
      <c r="O39" s="129"/>
      <c r="P39" s="129"/>
      <c r="Q39" s="129"/>
      <c r="R39" s="132"/>
      <c r="S39" s="128"/>
      <c r="T39" s="129"/>
      <c r="U39" s="129"/>
      <c r="V39" s="129"/>
      <c r="W39" s="129"/>
      <c r="X39" s="129"/>
      <c r="Y39" s="130"/>
      <c r="Z39" s="131"/>
      <c r="AA39" s="129"/>
      <c r="AB39" s="129"/>
      <c r="AC39" s="129"/>
      <c r="AD39" s="129"/>
      <c r="AE39" s="129"/>
      <c r="AF39" s="132"/>
      <c r="AG39" s="133"/>
      <c r="AH39" s="129"/>
      <c r="AI39" s="134"/>
      <c r="AJ39" s="161" t="s">
        <v>36</v>
      </c>
      <c r="AK39" s="240"/>
      <c r="AL39" s="241"/>
      <c r="AM39" s="168"/>
      <c r="AN39" s="171"/>
    </row>
    <row r="40" spans="1:40" ht="13.5" customHeight="1" hidden="1">
      <c r="A40" s="247"/>
      <c r="B40" s="237"/>
      <c r="C40" s="239"/>
      <c r="D40" s="23" t="s">
        <v>24</v>
      </c>
      <c r="E40" s="73">
        <f aca="true" t="shared" si="25" ref="E40:AI40">IF(E39="",0,HOUR(VLOOKUP(E39,$C$78:$T$100,15,))+MINUTE(VLOOKUP(E39,$C$78:$T$100,15,))/60)</f>
        <v>0</v>
      </c>
      <c r="F40" s="75">
        <f t="shared" si="25"/>
        <v>0</v>
      </c>
      <c r="G40" s="75">
        <f t="shared" si="25"/>
        <v>0</v>
      </c>
      <c r="H40" s="75">
        <f t="shared" si="25"/>
        <v>0</v>
      </c>
      <c r="I40" s="75">
        <f t="shared" si="25"/>
        <v>0</v>
      </c>
      <c r="J40" s="75">
        <f t="shared" si="25"/>
        <v>0</v>
      </c>
      <c r="K40" s="76">
        <f t="shared" si="25"/>
        <v>0</v>
      </c>
      <c r="L40" s="77">
        <f t="shared" si="25"/>
        <v>0</v>
      </c>
      <c r="M40" s="75">
        <f t="shared" si="25"/>
        <v>0</v>
      </c>
      <c r="N40" s="75">
        <f t="shared" si="25"/>
        <v>0</v>
      </c>
      <c r="O40" s="75">
        <f t="shared" si="25"/>
        <v>0</v>
      </c>
      <c r="P40" s="75">
        <f t="shared" si="25"/>
        <v>0</v>
      </c>
      <c r="Q40" s="75">
        <f t="shared" si="25"/>
        <v>0</v>
      </c>
      <c r="R40" s="78">
        <f t="shared" si="25"/>
        <v>0</v>
      </c>
      <c r="S40" s="73">
        <f t="shared" si="25"/>
        <v>0</v>
      </c>
      <c r="T40" s="75">
        <f t="shared" si="25"/>
        <v>0</v>
      </c>
      <c r="U40" s="75">
        <f t="shared" si="25"/>
        <v>0</v>
      </c>
      <c r="V40" s="75">
        <f t="shared" si="25"/>
        <v>0</v>
      </c>
      <c r="W40" s="75">
        <f t="shared" si="25"/>
        <v>0</v>
      </c>
      <c r="X40" s="75">
        <f t="shared" si="25"/>
        <v>0</v>
      </c>
      <c r="Y40" s="76">
        <f t="shared" si="25"/>
        <v>0</v>
      </c>
      <c r="Z40" s="77">
        <f t="shared" si="25"/>
        <v>0</v>
      </c>
      <c r="AA40" s="75">
        <f t="shared" si="25"/>
        <v>0</v>
      </c>
      <c r="AB40" s="75">
        <f t="shared" si="25"/>
        <v>0</v>
      </c>
      <c r="AC40" s="75">
        <f t="shared" si="25"/>
        <v>0</v>
      </c>
      <c r="AD40" s="75">
        <f t="shared" si="25"/>
        <v>0</v>
      </c>
      <c r="AE40" s="75">
        <f t="shared" si="25"/>
        <v>0</v>
      </c>
      <c r="AF40" s="78">
        <f t="shared" si="25"/>
        <v>0</v>
      </c>
      <c r="AG40" s="79">
        <f t="shared" si="25"/>
        <v>0</v>
      </c>
      <c r="AH40" s="75">
        <f t="shared" si="25"/>
        <v>0</v>
      </c>
      <c r="AI40" s="80">
        <f t="shared" si="25"/>
        <v>0</v>
      </c>
      <c r="AJ40" s="157">
        <f>SUM(E40:AF40)</f>
        <v>0</v>
      </c>
      <c r="AK40" s="240"/>
      <c r="AL40" s="241"/>
      <c r="AM40" s="169"/>
      <c r="AN40" s="172"/>
    </row>
    <row r="41" spans="1:40" ht="13.5" customHeight="1" hidden="1">
      <c r="A41" s="247"/>
      <c r="B41" s="237"/>
      <c r="C41" s="239"/>
      <c r="D41" s="23" t="s">
        <v>25</v>
      </c>
      <c r="E41" s="73">
        <f aca="true" t="shared" si="26" ref="E41:AI41">IF(E39="",0,HOUR(VLOOKUP(E39,$C$78:$T$100,17,))+MINUTE(VLOOKUP(E39,$C$78:$T$100,17,))/60)</f>
        <v>0</v>
      </c>
      <c r="F41" s="75">
        <f t="shared" si="26"/>
        <v>0</v>
      </c>
      <c r="G41" s="75">
        <f t="shared" si="26"/>
        <v>0</v>
      </c>
      <c r="H41" s="75">
        <f t="shared" si="26"/>
        <v>0</v>
      </c>
      <c r="I41" s="75">
        <f t="shared" si="26"/>
        <v>0</v>
      </c>
      <c r="J41" s="75">
        <f t="shared" si="26"/>
        <v>0</v>
      </c>
      <c r="K41" s="76">
        <f t="shared" si="26"/>
        <v>0</v>
      </c>
      <c r="L41" s="77">
        <f t="shared" si="26"/>
        <v>0</v>
      </c>
      <c r="M41" s="75">
        <f t="shared" si="26"/>
        <v>0</v>
      </c>
      <c r="N41" s="75">
        <f t="shared" si="26"/>
        <v>0</v>
      </c>
      <c r="O41" s="75">
        <f t="shared" si="26"/>
        <v>0</v>
      </c>
      <c r="P41" s="75">
        <f t="shared" si="26"/>
        <v>0</v>
      </c>
      <c r="Q41" s="75">
        <f t="shared" si="26"/>
        <v>0</v>
      </c>
      <c r="R41" s="78">
        <f t="shared" si="26"/>
        <v>0</v>
      </c>
      <c r="S41" s="73">
        <f t="shared" si="26"/>
        <v>0</v>
      </c>
      <c r="T41" s="75">
        <f t="shared" si="26"/>
        <v>0</v>
      </c>
      <c r="U41" s="75">
        <f t="shared" si="26"/>
        <v>0</v>
      </c>
      <c r="V41" s="75">
        <f t="shared" si="26"/>
        <v>0</v>
      </c>
      <c r="W41" s="75">
        <f t="shared" si="26"/>
        <v>0</v>
      </c>
      <c r="X41" s="75">
        <f t="shared" si="26"/>
        <v>0</v>
      </c>
      <c r="Y41" s="76">
        <f t="shared" si="26"/>
        <v>0</v>
      </c>
      <c r="Z41" s="77">
        <f t="shared" si="26"/>
        <v>0</v>
      </c>
      <c r="AA41" s="75">
        <f t="shared" si="26"/>
        <v>0</v>
      </c>
      <c r="AB41" s="75">
        <f t="shared" si="26"/>
        <v>0</v>
      </c>
      <c r="AC41" s="75">
        <f t="shared" si="26"/>
        <v>0</v>
      </c>
      <c r="AD41" s="75">
        <f t="shared" si="26"/>
        <v>0</v>
      </c>
      <c r="AE41" s="75">
        <f t="shared" si="26"/>
        <v>0</v>
      </c>
      <c r="AF41" s="78">
        <f t="shared" si="26"/>
        <v>0</v>
      </c>
      <c r="AG41" s="79">
        <f t="shared" si="26"/>
        <v>0</v>
      </c>
      <c r="AH41" s="75">
        <f t="shared" si="26"/>
        <v>0</v>
      </c>
      <c r="AI41" s="80">
        <f t="shared" si="26"/>
        <v>0</v>
      </c>
      <c r="AJ41" s="157">
        <f>SUM(E41:AF41)</f>
        <v>0</v>
      </c>
      <c r="AK41" s="240"/>
      <c r="AL41" s="241"/>
      <c r="AM41" s="169"/>
      <c r="AN41" s="172"/>
    </row>
    <row r="42" spans="1:40" ht="13.5" customHeight="1">
      <c r="A42" s="248"/>
      <c r="B42" s="236"/>
      <c r="C42" s="238"/>
      <c r="D42" s="25" t="s">
        <v>26</v>
      </c>
      <c r="E42" s="74">
        <f aca="true" t="shared" si="27" ref="E42:AI42">SUM(E40:E41)</f>
        <v>0</v>
      </c>
      <c r="F42" s="81">
        <f t="shared" si="27"/>
        <v>0</v>
      </c>
      <c r="G42" s="81">
        <f t="shared" si="27"/>
        <v>0</v>
      </c>
      <c r="H42" s="81">
        <f t="shared" si="27"/>
        <v>0</v>
      </c>
      <c r="I42" s="81">
        <f t="shared" si="27"/>
        <v>0</v>
      </c>
      <c r="J42" s="81">
        <f t="shared" si="27"/>
        <v>0</v>
      </c>
      <c r="K42" s="82">
        <f t="shared" si="27"/>
        <v>0</v>
      </c>
      <c r="L42" s="83">
        <f t="shared" si="27"/>
        <v>0</v>
      </c>
      <c r="M42" s="81">
        <f t="shared" si="27"/>
        <v>0</v>
      </c>
      <c r="N42" s="81">
        <f t="shared" si="27"/>
        <v>0</v>
      </c>
      <c r="O42" s="81">
        <f t="shared" si="27"/>
        <v>0</v>
      </c>
      <c r="P42" s="81">
        <f t="shared" si="27"/>
        <v>0</v>
      </c>
      <c r="Q42" s="81">
        <f t="shared" si="27"/>
        <v>0</v>
      </c>
      <c r="R42" s="84">
        <f t="shared" si="27"/>
        <v>0</v>
      </c>
      <c r="S42" s="74">
        <f t="shared" si="27"/>
        <v>0</v>
      </c>
      <c r="T42" s="81">
        <f t="shared" si="27"/>
        <v>0</v>
      </c>
      <c r="U42" s="81">
        <f t="shared" si="27"/>
        <v>0</v>
      </c>
      <c r="V42" s="81">
        <f t="shared" si="27"/>
        <v>0</v>
      </c>
      <c r="W42" s="81">
        <f t="shared" si="27"/>
        <v>0</v>
      </c>
      <c r="X42" s="81">
        <f t="shared" si="27"/>
        <v>0</v>
      </c>
      <c r="Y42" s="82">
        <f t="shared" si="27"/>
        <v>0</v>
      </c>
      <c r="Z42" s="83">
        <f t="shared" si="27"/>
        <v>0</v>
      </c>
      <c r="AA42" s="81">
        <f t="shared" si="27"/>
        <v>0</v>
      </c>
      <c r="AB42" s="81">
        <f t="shared" si="27"/>
        <v>0</v>
      </c>
      <c r="AC42" s="81">
        <f t="shared" si="27"/>
        <v>0</v>
      </c>
      <c r="AD42" s="81">
        <f t="shared" si="27"/>
        <v>0</v>
      </c>
      <c r="AE42" s="81">
        <f t="shared" si="27"/>
        <v>0</v>
      </c>
      <c r="AF42" s="84">
        <f t="shared" si="27"/>
        <v>0</v>
      </c>
      <c r="AG42" s="85">
        <f t="shared" si="27"/>
        <v>0</v>
      </c>
      <c r="AH42" s="81">
        <f t="shared" si="27"/>
        <v>0</v>
      </c>
      <c r="AI42" s="86">
        <f t="shared" si="27"/>
        <v>0</v>
      </c>
      <c r="AJ42" s="160">
        <f>SUM(E42:AF42)</f>
        <v>0</v>
      </c>
      <c r="AK42" s="240"/>
      <c r="AL42" s="241"/>
      <c r="AM42" s="170"/>
      <c r="AN42" s="173"/>
    </row>
    <row r="43" spans="1:40" ht="13.5" customHeight="1">
      <c r="A43" s="246" t="s">
        <v>8</v>
      </c>
      <c r="B43" s="236"/>
      <c r="C43" s="238"/>
      <c r="D43" s="26" t="s">
        <v>23</v>
      </c>
      <c r="E43" s="128"/>
      <c r="F43" s="129"/>
      <c r="G43" s="129"/>
      <c r="H43" s="129"/>
      <c r="I43" s="129"/>
      <c r="J43" s="129"/>
      <c r="K43" s="130"/>
      <c r="L43" s="131"/>
      <c r="M43" s="129"/>
      <c r="N43" s="129"/>
      <c r="O43" s="129"/>
      <c r="P43" s="129"/>
      <c r="Q43" s="129"/>
      <c r="R43" s="132"/>
      <c r="S43" s="128"/>
      <c r="T43" s="129"/>
      <c r="U43" s="129"/>
      <c r="V43" s="129"/>
      <c r="W43" s="129"/>
      <c r="X43" s="129"/>
      <c r="Y43" s="130"/>
      <c r="Z43" s="131"/>
      <c r="AA43" s="129"/>
      <c r="AB43" s="129"/>
      <c r="AC43" s="129"/>
      <c r="AD43" s="129"/>
      <c r="AE43" s="129"/>
      <c r="AF43" s="132"/>
      <c r="AG43" s="133"/>
      <c r="AH43" s="129"/>
      <c r="AI43" s="134"/>
      <c r="AJ43" s="161" t="s">
        <v>36</v>
      </c>
      <c r="AK43" s="240"/>
      <c r="AL43" s="241"/>
      <c r="AM43" s="168"/>
      <c r="AN43" s="171"/>
    </row>
    <row r="44" spans="1:40" ht="13.5" customHeight="1" hidden="1">
      <c r="A44" s="247"/>
      <c r="B44" s="237"/>
      <c r="C44" s="239"/>
      <c r="D44" s="23" t="s">
        <v>24</v>
      </c>
      <c r="E44" s="73">
        <f aca="true" t="shared" si="28" ref="E44:AI44">IF(E43="",0,HOUR(VLOOKUP(E43,$C$78:$T$100,15,))+MINUTE(VLOOKUP(E43,$C$78:$T$100,15,))/60)</f>
        <v>0</v>
      </c>
      <c r="F44" s="75">
        <f t="shared" si="28"/>
        <v>0</v>
      </c>
      <c r="G44" s="75">
        <f t="shared" si="28"/>
        <v>0</v>
      </c>
      <c r="H44" s="75">
        <f t="shared" si="28"/>
        <v>0</v>
      </c>
      <c r="I44" s="75">
        <f t="shared" si="28"/>
        <v>0</v>
      </c>
      <c r="J44" s="75">
        <f t="shared" si="28"/>
        <v>0</v>
      </c>
      <c r="K44" s="76">
        <f t="shared" si="28"/>
        <v>0</v>
      </c>
      <c r="L44" s="77">
        <f t="shared" si="28"/>
        <v>0</v>
      </c>
      <c r="M44" s="75">
        <f t="shared" si="28"/>
        <v>0</v>
      </c>
      <c r="N44" s="75">
        <f t="shared" si="28"/>
        <v>0</v>
      </c>
      <c r="O44" s="75">
        <f t="shared" si="28"/>
        <v>0</v>
      </c>
      <c r="P44" s="75">
        <f t="shared" si="28"/>
        <v>0</v>
      </c>
      <c r="Q44" s="75">
        <f t="shared" si="28"/>
        <v>0</v>
      </c>
      <c r="R44" s="78">
        <f t="shared" si="28"/>
        <v>0</v>
      </c>
      <c r="S44" s="73">
        <f t="shared" si="28"/>
        <v>0</v>
      </c>
      <c r="T44" s="75">
        <f t="shared" si="28"/>
        <v>0</v>
      </c>
      <c r="U44" s="75">
        <f t="shared" si="28"/>
        <v>0</v>
      </c>
      <c r="V44" s="75">
        <f t="shared" si="28"/>
        <v>0</v>
      </c>
      <c r="W44" s="75">
        <f t="shared" si="28"/>
        <v>0</v>
      </c>
      <c r="X44" s="75">
        <f t="shared" si="28"/>
        <v>0</v>
      </c>
      <c r="Y44" s="76">
        <f t="shared" si="28"/>
        <v>0</v>
      </c>
      <c r="Z44" s="77">
        <f t="shared" si="28"/>
        <v>0</v>
      </c>
      <c r="AA44" s="75">
        <f t="shared" si="28"/>
        <v>0</v>
      </c>
      <c r="AB44" s="75">
        <f t="shared" si="28"/>
        <v>0</v>
      </c>
      <c r="AC44" s="75">
        <f t="shared" si="28"/>
        <v>0</v>
      </c>
      <c r="AD44" s="75">
        <f t="shared" si="28"/>
        <v>0</v>
      </c>
      <c r="AE44" s="75">
        <f t="shared" si="28"/>
        <v>0</v>
      </c>
      <c r="AF44" s="78">
        <f t="shared" si="28"/>
        <v>0</v>
      </c>
      <c r="AG44" s="79">
        <f t="shared" si="28"/>
        <v>0</v>
      </c>
      <c r="AH44" s="75">
        <f t="shared" si="28"/>
        <v>0</v>
      </c>
      <c r="AI44" s="80">
        <f t="shared" si="28"/>
        <v>0</v>
      </c>
      <c r="AJ44" s="157">
        <f>SUM(E44:AF44)</f>
        <v>0</v>
      </c>
      <c r="AK44" s="240"/>
      <c r="AL44" s="241"/>
      <c r="AM44" s="169"/>
      <c r="AN44" s="172"/>
    </row>
    <row r="45" spans="1:40" ht="13.5" customHeight="1" hidden="1">
      <c r="A45" s="247"/>
      <c r="B45" s="237"/>
      <c r="C45" s="239"/>
      <c r="D45" s="23" t="s">
        <v>25</v>
      </c>
      <c r="E45" s="73">
        <f aca="true" t="shared" si="29" ref="E45:AI45">IF(E43="",0,HOUR(VLOOKUP(E43,$C$78:$T$100,17,))+MINUTE(VLOOKUP(E43,$C$78:$T$100,17,))/60)</f>
        <v>0</v>
      </c>
      <c r="F45" s="75">
        <f t="shared" si="29"/>
        <v>0</v>
      </c>
      <c r="G45" s="75">
        <f t="shared" si="29"/>
        <v>0</v>
      </c>
      <c r="H45" s="75">
        <f t="shared" si="29"/>
        <v>0</v>
      </c>
      <c r="I45" s="75">
        <f t="shared" si="29"/>
        <v>0</v>
      </c>
      <c r="J45" s="75">
        <f t="shared" si="29"/>
        <v>0</v>
      </c>
      <c r="K45" s="76">
        <f t="shared" si="29"/>
        <v>0</v>
      </c>
      <c r="L45" s="77">
        <f t="shared" si="29"/>
        <v>0</v>
      </c>
      <c r="M45" s="75">
        <f t="shared" si="29"/>
        <v>0</v>
      </c>
      <c r="N45" s="75">
        <f t="shared" si="29"/>
        <v>0</v>
      </c>
      <c r="O45" s="75">
        <f t="shared" si="29"/>
        <v>0</v>
      </c>
      <c r="P45" s="75">
        <f t="shared" si="29"/>
        <v>0</v>
      </c>
      <c r="Q45" s="75">
        <f t="shared" si="29"/>
        <v>0</v>
      </c>
      <c r="R45" s="78">
        <f t="shared" si="29"/>
        <v>0</v>
      </c>
      <c r="S45" s="73">
        <f t="shared" si="29"/>
        <v>0</v>
      </c>
      <c r="T45" s="75">
        <f t="shared" si="29"/>
        <v>0</v>
      </c>
      <c r="U45" s="75">
        <f t="shared" si="29"/>
        <v>0</v>
      </c>
      <c r="V45" s="75">
        <f t="shared" si="29"/>
        <v>0</v>
      </c>
      <c r="W45" s="75">
        <f t="shared" si="29"/>
        <v>0</v>
      </c>
      <c r="X45" s="75">
        <f t="shared" si="29"/>
        <v>0</v>
      </c>
      <c r="Y45" s="76">
        <f t="shared" si="29"/>
        <v>0</v>
      </c>
      <c r="Z45" s="77">
        <f t="shared" si="29"/>
        <v>0</v>
      </c>
      <c r="AA45" s="75">
        <f t="shared" si="29"/>
        <v>0</v>
      </c>
      <c r="AB45" s="75">
        <f t="shared" si="29"/>
        <v>0</v>
      </c>
      <c r="AC45" s="75">
        <f t="shared" si="29"/>
        <v>0</v>
      </c>
      <c r="AD45" s="75">
        <f t="shared" si="29"/>
        <v>0</v>
      </c>
      <c r="AE45" s="75">
        <f t="shared" si="29"/>
        <v>0</v>
      </c>
      <c r="AF45" s="78">
        <f t="shared" si="29"/>
        <v>0</v>
      </c>
      <c r="AG45" s="79">
        <f t="shared" si="29"/>
        <v>0</v>
      </c>
      <c r="AH45" s="75">
        <f t="shared" si="29"/>
        <v>0</v>
      </c>
      <c r="AI45" s="80">
        <f t="shared" si="29"/>
        <v>0</v>
      </c>
      <c r="AJ45" s="157">
        <f>SUM(E45:AF45)</f>
        <v>0</v>
      </c>
      <c r="AK45" s="240"/>
      <c r="AL45" s="241"/>
      <c r="AM45" s="169"/>
      <c r="AN45" s="172"/>
    </row>
    <row r="46" spans="1:40" ht="13.5" customHeight="1">
      <c r="A46" s="248"/>
      <c r="B46" s="236"/>
      <c r="C46" s="238"/>
      <c r="D46" s="25" t="s">
        <v>26</v>
      </c>
      <c r="E46" s="74">
        <f aca="true" t="shared" si="30" ref="E46:AI46">SUM(E44:E45)</f>
        <v>0</v>
      </c>
      <c r="F46" s="81">
        <f t="shared" si="30"/>
        <v>0</v>
      </c>
      <c r="G46" s="81">
        <f t="shared" si="30"/>
        <v>0</v>
      </c>
      <c r="H46" s="81">
        <f t="shared" si="30"/>
        <v>0</v>
      </c>
      <c r="I46" s="81">
        <f t="shared" si="30"/>
        <v>0</v>
      </c>
      <c r="J46" s="81">
        <f t="shared" si="30"/>
        <v>0</v>
      </c>
      <c r="K46" s="82">
        <f t="shared" si="30"/>
        <v>0</v>
      </c>
      <c r="L46" s="83">
        <f t="shared" si="30"/>
        <v>0</v>
      </c>
      <c r="M46" s="81">
        <f t="shared" si="30"/>
        <v>0</v>
      </c>
      <c r="N46" s="81">
        <f t="shared" si="30"/>
        <v>0</v>
      </c>
      <c r="O46" s="81">
        <f t="shared" si="30"/>
        <v>0</v>
      </c>
      <c r="P46" s="81">
        <f t="shared" si="30"/>
        <v>0</v>
      </c>
      <c r="Q46" s="81">
        <f t="shared" si="30"/>
        <v>0</v>
      </c>
      <c r="R46" s="84">
        <f t="shared" si="30"/>
        <v>0</v>
      </c>
      <c r="S46" s="74">
        <f t="shared" si="30"/>
        <v>0</v>
      </c>
      <c r="T46" s="81">
        <f t="shared" si="30"/>
        <v>0</v>
      </c>
      <c r="U46" s="81">
        <f t="shared" si="30"/>
        <v>0</v>
      </c>
      <c r="V46" s="81">
        <f t="shared" si="30"/>
        <v>0</v>
      </c>
      <c r="W46" s="81">
        <f t="shared" si="30"/>
        <v>0</v>
      </c>
      <c r="X46" s="81">
        <f t="shared" si="30"/>
        <v>0</v>
      </c>
      <c r="Y46" s="82">
        <f t="shared" si="30"/>
        <v>0</v>
      </c>
      <c r="Z46" s="83">
        <f t="shared" si="30"/>
        <v>0</v>
      </c>
      <c r="AA46" s="81">
        <f t="shared" si="30"/>
        <v>0</v>
      </c>
      <c r="AB46" s="81">
        <f t="shared" si="30"/>
        <v>0</v>
      </c>
      <c r="AC46" s="81">
        <f t="shared" si="30"/>
        <v>0</v>
      </c>
      <c r="AD46" s="81">
        <f t="shared" si="30"/>
        <v>0</v>
      </c>
      <c r="AE46" s="81">
        <f t="shared" si="30"/>
        <v>0</v>
      </c>
      <c r="AF46" s="84">
        <f t="shared" si="30"/>
        <v>0</v>
      </c>
      <c r="AG46" s="85">
        <f t="shared" si="30"/>
        <v>0</v>
      </c>
      <c r="AH46" s="81">
        <f t="shared" si="30"/>
        <v>0</v>
      </c>
      <c r="AI46" s="86">
        <f t="shared" si="30"/>
        <v>0</v>
      </c>
      <c r="AJ46" s="160">
        <f>SUM(E46:AF46)</f>
        <v>0</v>
      </c>
      <c r="AK46" s="240"/>
      <c r="AL46" s="241"/>
      <c r="AM46" s="170"/>
      <c r="AN46" s="173"/>
    </row>
    <row r="47" spans="1:40" ht="13.5" customHeight="1">
      <c r="A47" s="246" t="s">
        <v>8</v>
      </c>
      <c r="B47" s="236"/>
      <c r="C47" s="238"/>
      <c r="D47" s="26" t="s">
        <v>23</v>
      </c>
      <c r="E47" s="128"/>
      <c r="F47" s="129"/>
      <c r="G47" s="129"/>
      <c r="H47" s="129"/>
      <c r="I47" s="129"/>
      <c r="J47" s="129"/>
      <c r="K47" s="130"/>
      <c r="L47" s="131"/>
      <c r="M47" s="129"/>
      <c r="N47" s="129"/>
      <c r="O47" s="129"/>
      <c r="P47" s="129"/>
      <c r="Q47" s="129"/>
      <c r="R47" s="132"/>
      <c r="S47" s="128"/>
      <c r="T47" s="129"/>
      <c r="U47" s="129"/>
      <c r="V47" s="129"/>
      <c r="W47" s="129"/>
      <c r="X47" s="129"/>
      <c r="Y47" s="130"/>
      <c r="Z47" s="131"/>
      <c r="AA47" s="129"/>
      <c r="AB47" s="129"/>
      <c r="AC47" s="129"/>
      <c r="AD47" s="129"/>
      <c r="AE47" s="129"/>
      <c r="AF47" s="132"/>
      <c r="AG47" s="133"/>
      <c r="AH47" s="129"/>
      <c r="AI47" s="134"/>
      <c r="AJ47" s="161" t="s">
        <v>36</v>
      </c>
      <c r="AK47" s="240"/>
      <c r="AL47" s="241"/>
      <c r="AM47" s="168"/>
      <c r="AN47" s="171"/>
    </row>
    <row r="48" spans="1:40" ht="13.5" customHeight="1" hidden="1">
      <c r="A48" s="247"/>
      <c r="B48" s="237"/>
      <c r="C48" s="239"/>
      <c r="D48" s="23" t="s">
        <v>24</v>
      </c>
      <c r="E48" s="73">
        <f aca="true" t="shared" si="31" ref="E48:AI48">IF(E47="",0,HOUR(VLOOKUP(E47,$C$78:$T$100,15,))+MINUTE(VLOOKUP(E47,$C$78:$T$100,15,))/60)</f>
        <v>0</v>
      </c>
      <c r="F48" s="75">
        <f t="shared" si="31"/>
        <v>0</v>
      </c>
      <c r="G48" s="75">
        <f t="shared" si="31"/>
        <v>0</v>
      </c>
      <c r="H48" s="75">
        <f t="shared" si="31"/>
        <v>0</v>
      </c>
      <c r="I48" s="75">
        <f t="shared" si="31"/>
        <v>0</v>
      </c>
      <c r="J48" s="75">
        <f t="shared" si="31"/>
        <v>0</v>
      </c>
      <c r="K48" s="76">
        <f t="shared" si="31"/>
        <v>0</v>
      </c>
      <c r="L48" s="77">
        <f t="shared" si="31"/>
        <v>0</v>
      </c>
      <c r="M48" s="75">
        <f t="shared" si="31"/>
        <v>0</v>
      </c>
      <c r="N48" s="75">
        <f t="shared" si="31"/>
        <v>0</v>
      </c>
      <c r="O48" s="75">
        <f t="shared" si="31"/>
        <v>0</v>
      </c>
      <c r="P48" s="75">
        <f t="shared" si="31"/>
        <v>0</v>
      </c>
      <c r="Q48" s="75">
        <f t="shared" si="31"/>
        <v>0</v>
      </c>
      <c r="R48" s="78">
        <f t="shared" si="31"/>
        <v>0</v>
      </c>
      <c r="S48" s="73">
        <f t="shared" si="31"/>
        <v>0</v>
      </c>
      <c r="T48" s="75">
        <f t="shared" si="31"/>
        <v>0</v>
      </c>
      <c r="U48" s="75">
        <f t="shared" si="31"/>
        <v>0</v>
      </c>
      <c r="V48" s="75">
        <f t="shared" si="31"/>
        <v>0</v>
      </c>
      <c r="W48" s="75">
        <f t="shared" si="31"/>
        <v>0</v>
      </c>
      <c r="X48" s="75">
        <f t="shared" si="31"/>
        <v>0</v>
      </c>
      <c r="Y48" s="76">
        <f t="shared" si="31"/>
        <v>0</v>
      </c>
      <c r="Z48" s="77">
        <f t="shared" si="31"/>
        <v>0</v>
      </c>
      <c r="AA48" s="75">
        <f t="shared" si="31"/>
        <v>0</v>
      </c>
      <c r="AB48" s="75">
        <f t="shared" si="31"/>
        <v>0</v>
      </c>
      <c r="AC48" s="75">
        <f t="shared" si="31"/>
        <v>0</v>
      </c>
      <c r="AD48" s="75">
        <f t="shared" si="31"/>
        <v>0</v>
      </c>
      <c r="AE48" s="75">
        <f t="shared" si="31"/>
        <v>0</v>
      </c>
      <c r="AF48" s="78">
        <f t="shared" si="31"/>
        <v>0</v>
      </c>
      <c r="AG48" s="79">
        <f t="shared" si="31"/>
        <v>0</v>
      </c>
      <c r="AH48" s="75">
        <f t="shared" si="31"/>
        <v>0</v>
      </c>
      <c r="AI48" s="80">
        <f t="shared" si="31"/>
        <v>0</v>
      </c>
      <c r="AJ48" s="157">
        <f>SUM(E48:AF48)</f>
        <v>0</v>
      </c>
      <c r="AK48" s="240"/>
      <c r="AL48" s="241"/>
      <c r="AM48" s="169"/>
      <c r="AN48" s="172"/>
    </row>
    <row r="49" spans="1:42" ht="13.5" customHeight="1" hidden="1">
      <c r="A49" s="247"/>
      <c r="B49" s="237"/>
      <c r="C49" s="239"/>
      <c r="D49" s="23" t="s">
        <v>25</v>
      </c>
      <c r="E49" s="73">
        <f aca="true" t="shared" si="32" ref="E49:AI49">IF(E47="",0,HOUR(VLOOKUP(E47,$C$78:$T$100,17,))+MINUTE(VLOOKUP(E47,$C$78:$T$100,17,))/60)</f>
        <v>0</v>
      </c>
      <c r="F49" s="75">
        <f t="shared" si="32"/>
        <v>0</v>
      </c>
      <c r="G49" s="75">
        <f t="shared" si="32"/>
        <v>0</v>
      </c>
      <c r="H49" s="75">
        <f t="shared" si="32"/>
        <v>0</v>
      </c>
      <c r="I49" s="75">
        <f t="shared" si="32"/>
        <v>0</v>
      </c>
      <c r="J49" s="75">
        <f t="shared" si="32"/>
        <v>0</v>
      </c>
      <c r="K49" s="76">
        <f t="shared" si="32"/>
        <v>0</v>
      </c>
      <c r="L49" s="77">
        <f t="shared" si="32"/>
        <v>0</v>
      </c>
      <c r="M49" s="75">
        <f t="shared" si="32"/>
        <v>0</v>
      </c>
      <c r="N49" s="75">
        <f t="shared" si="32"/>
        <v>0</v>
      </c>
      <c r="O49" s="75">
        <f t="shared" si="32"/>
        <v>0</v>
      </c>
      <c r="P49" s="75">
        <f t="shared" si="32"/>
        <v>0</v>
      </c>
      <c r="Q49" s="75">
        <f t="shared" si="32"/>
        <v>0</v>
      </c>
      <c r="R49" s="78">
        <f t="shared" si="32"/>
        <v>0</v>
      </c>
      <c r="S49" s="73">
        <f t="shared" si="32"/>
        <v>0</v>
      </c>
      <c r="T49" s="75">
        <f t="shared" si="32"/>
        <v>0</v>
      </c>
      <c r="U49" s="75">
        <f t="shared" si="32"/>
        <v>0</v>
      </c>
      <c r="V49" s="75">
        <f t="shared" si="32"/>
        <v>0</v>
      </c>
      <c r="W49" s="75">
        <f t="shared" si="32"/>
        <v>0</v>
      </c>
      <c r="X49" s="75">
        <f t="shared" si="32"/>
        <v>0</v>
      </c>
      <c r="Y49" s="76">
        <f t="shared" si="32"/>
        <v>0</v>
      </c>
      <c r="Z49" s="77">
        <f t="shared" si="32"/>
        <v>0</v>
      </c>
      <c r="AA49" s="75">
        <f t="shared" si="32"/>
        <v>0</v>
      </c>
      <c r="AB49" s="75">
        <f t="shared" si="32"/>
        <v>0</v>
      </c>
      <c r="AC49" s="75">
        <f t="shared" si="32"/>
        <v>0</v>
      </c>
      <c r="AD49" s="75">
        <f t="shared" si="32"/>
        <v>0</v>
      </c>
      <c r="AE49" s="75">
        <f t="shared" si="32"/>
        <v>0</v>
      </c>
      <c r="AF49" s="78">
        <f t="shared" si="32"/>
        <v>0</v>
      </c>
      <c r="AG49" s="79">
        <f t="shared" si="32"/>
        <v>0</v>
      </c>
      <c r="AH49" s="75">
        <f t="shared" si="32"/>
        <v>0</v>
      </c>
      <c r="AI49" s="80">
        <f t="shared" si="32"/>
        <v>0</v>
      </c>
      <c r="AJ49" s="157">
        <f>SUM(E49:AF49)</f>
        <v>0</v>
      </c>
      <c r="AK49" s="240"/>
      <c r="AL49" s="241"/>
      <c r="AM49" s="169"/>
      <c r="AN49" s="172"/>
      <c r="AP49" s="27"/>
    </row>
    <row r="50" spans="1:40" ht="13.5" customHeight="1">
      <c r="A50" s="248"/>
      <c r="B50" s="236"/>
      <c r="C50" s="238"/>
      <c r="D50" s="25" t="s">
        <v>26</v>
      </c>
      <c r="E50" s="74">
        <f aca="true" t="shared" si="33" ref="E50:AI50">SUM(E48:E49)</f>
        <v>0</v>
      </c>
      <c r="F50" s="81">
        <f t="shared" si="33"/>
        <v>0</v>
      </c>
      <c r="G50" s="81">
        <f t="shared" si="33"/>
        <v>0</v>
      </c>
      <c r="H50" s="81">
        <f t="shared" si="33"/>
        <v>0</v>
      </c>
      <c r="I50" s="81">
        <f t="shared" si="33"/>
        <v>0</v>
      </c>
      <c r="J50" s="81">
        <f t="shared" si="33"/>
        <v>0</v>
      </c>
      <c r="K50" s="82">
        <f t="shared" si="33"/>
        <v>0</v>
      </c>
      <c r="L50" s="83">
        <f t="shared" si="33"/>
        <v>0</v>
      </c>
      <c r="M50" s="81">
        <f t="shared" si="33"/>
        <v>0</v>
      </c>
      <c r="N50" s="81">
        <f t="shared" si="33"/>
        <v>0</v>
      </c>
      <c r="O50" s="81">
        <f t="shared" si="33"/>
        <v>0</v>
      </c>
      <c r="P50" s="81">
        <f t="shared" si="33"/>
        <v>0</v>
      </c>
      <c r="Q50" s="81">
        <f t="shared" si="33"/>
        <v>0</v>
      </c>
      <c r="R50" s="84">
        <f t="shared" si="33"/>
        <v>0</v>
      </c>
      <c r="S50" s="74">
        <f t="shared" si="33"/>
        <v>0</v>
      </c>
      <c r="T50" s="81">
        <f t="shared" si="33"/>
        <v>0</v>
      </c>
      <c r="U50" s="81">
        <f t="shared" si="33"/>
        <v>0</v>
      </c>
      <c r="V50" s="81">
        <f t="shared" si="33"/>
        <v>0</v>
      </c>
      <c r="W50" s="81">
        <f t="shared" si="33"/>
        <v>0</v>
      </c>
      <c r="X50" s="81">
        <f t="shared" si="33"/>
        <v>0</v>
      </c>
      <c r="Y50" s="82">
        <f t="shared" si="33"/>
        <v>0</v>
      </c>
      <c r="Z50" s="83">
        <f t="shared" si="33"/>
        <v>0</v>
      </c>
      <c r="AA50" s="81">
        <f t="shared" si="33"/>
        <v>0</v>
      </c>
      <c r="AB50" s="81">
        <f t="shared" si="33"/>
        <v>0</v>
      </c>
      <c r="AC50" s="81">
        <f t="shared" si="33"/>
        <v>0</v>
      </c>
      <c r="AD50" s="81">
        <f t="shared" si="33"/>
        <v>0</v>
      </c>
      <c r="AE50" s="81">
        <f t="shared" si="33"/>
        <v>0</v>
      </c>
      <c r="AF50" s="84">
        <f t="shared" si="33"/>
        <v>0</v>
      </c>
      <c r="AG50" s="85">
        <f t="shared" si="33"/>
        <v>0</v>
      </c>
      <c r="AH50" s="81">
        <f t="shared" si="33"/>
        <v>0</v>
      </c>
      <c r="AI50" s="86">
        <f t="shared" si="33"/>
        <v>0</v>
      </c>
      <c r="AJ50" s="160">
        <f>SUM(E50:AF50)</f>
        <v>0</v>
      </c>
      <c r="AK50" s="240"/>
      <c r="AL50" s="241"/>
      <c r="AM50" s="170"/>
      <c r="AN50" s="173"/>
    </row>
    <row r="51" spans="1:40" ht="13.5" customHeight="1">
      <c r="A51" s="246"/>
      <c r="B51" s="236"/>
      <c r="C51" s="238"/>
      <c r="D51" s="26" t="s">
        <v>23</v>
      </c>
      <c r="E51" s="128"/>
      <c r="F51" s="129"/>
      <c r="G51" s="129"/>
      <c r="H51" s="129"/>
      <c r="I51" s="129"/>
      <c r="J51" s="129"/>
      <c r="K51" s="130"/>
      <c r="L51" s="131"/>
      <c r="M51" s="129"/>
      <c r="N51" s="129"/>
      <c r="O51" s="129"/>
      <c r="P51" s="129"/>
      <c r="Q51" s="129"/>
      <c r="R51" s="132"/>
      <c r="S51" s="128"/>
      <c r="T51" s="129"/>
      <c r="U51" s="129"/>
      <c r="V51" s="129"/>
      <c r="W51" s="129"/>
      <c r="X51" s="129"/>
      <c r="Y51" s="130"/>
      <c r="Z51" s="131"/>
      <c r="AA51" s="129"/>
      <c r="AB51" s="129"/>
      <c r="AC51" s="129"/>
      <c r="AD51" s="129"/>
      <c r="AE51" s="129"/>
      <c r="AF51" s="132"/>
      <c r="AG51" s="133"/>
      <c r="AH51" s="129"/>
      <c r="AI51" s="134"/>
      <c r="AJ51" s="161" t="s">
        <v>36</v>
      </c>
      <c r="AK51" s="240"/>
      <c r="AL51" s="241"/>
      <c r="AM51" s="168"/>
      <c r="AN51" s="171"/>
    </row>
    <row r="52" spans="1:40" ht="13.5" customHeight="1" hidden="1">
      <c r="A52" s="247"/>
      <c r="B52" s="237"/>
      <c r="C52" s="239"/>
      <c r="D52" s="23" t="s">
        <v>24</v>
      </c>
      <c r="E52" s="73">
        <f aca="true" t="shared" si="34" ref="E52:AI52">IF(E51="",0,HOUR(VLOOKUP(E51,$C$78:$T$100,15,))+MINUTE(VLOOKUP(E51,$C$78:$T$100,15,))/60)</f>
        <v>0</v>
      </c>
      <c r="F52" s="75">
        <f t="shared" si="34"/>
        <v>0</v>
      </c>
      <c r="G52" s="75">
        <f t="shared" si="34"/>
        <v>0</v>
      </c>
      <c r="H52" s="75">
        <f t="shared" si="34"/>
        <v>0</v>
      </c>
      <c r="I52" s="75">
        <f t="shared" si="34"/>
        <v>0</v>
      </c>
      <c r="J52" s="75">
        <f t="shared" si="34"/>
        <v>0</v>
      </c>
      <c r="K52" s="76">
        <f t="shared" si="34"/>
        <v>0</v>
      </c>
      <c r="L52" s="77">
        <f t="shared" si="34"/>
        <v>0</v>
      </c>
      <c r="M52" s="75">
        <f t="shared" si="34"/>
        <v>0</v>
      </c>
      <c r="N52" s="75">
        <f t="shared" si="34"/>
        <v>0</v>
      </c>
      <c r="O52" s="75">
        <f t="shared" si="34"/>
        <v>0</v>
      </c>
      <c r="P52" s="75">
        <f t="shared" si="34"/>
        <v>0</v>
      </c>
      <c r="Q52" s="75">
        <f t="shared" si="34"/>
        <v>0</v>
      </c>
      <c r="R52" s="78">
        <f t="shared" si="34"/>
        <v>0</v>
      </c>
      <c r="S52" s="73">
        <f t="shared" si="34"/>
        <v>0</v>
      </c>
      <c r="T52" s="75">
        <f t="shared" si="34"/>
        <v>0</v>
      </c>
      <c r="U52" s="75">
        <f t="shared" si="34"/>
        <v>0</v>
      </c>
      <c r="V52" s="75">
        <f t="shared" si="34"/>
        <v>0</v>
      </c>
      <c r="W52" s="75">
        <f t="shared" si="34"/>
        <v>0</v>
      </c>
      <c r="X52" s="75">
        <f t="shared" si="34"/>
        <v>0</v>
      </c>
      <c r="Y52" s="76">
        <f t="shared" si="34"/>
        <v>0</v>
      </c>
      <c r="Z52" s="77">
        <f t="shared" si="34"/>
        <v>0</v>
      </c>
      <c r="AA52" s="75">
        <f t="shared" si="34"/>
        <v>0</v>
      </c>
      <c r="AB52" s="75">
        <f t="shared" si="34"/>
        <v>0</v>
      </c>
      <c r="AC52" s="75">
        <f t="shared" si="34"/>
        <v>0</v>
      </c>
      <c r="AD52" s="75">
        <f t="shared" si="34"/>
        <v>0</v>
      </c>
      <c r="AE52" s="75">
        <f t="shared" si="34"/>
        <v>0</v>
      </c>
      <c r="AF52" s="78">
        <f t="shared" si="34"/>
        <v>0</v>
      </c>
      <c r="AG52" s="79">
        <f t="shared" si="34"/>
        <v>0</v>
      </c>
      <c r="AH52" s="75">
        <f t="shared" si="34"/>
        <v>0</v>
      </c>
      <c r="AI52" s="80">
        <f t="shared" si="34"/>
        <v>0</v>
      </c>
      <c r="AJ52" s="157">
        <f>SUM(E52:AF52)</f>
        <v>0</v>
      </c>
      <c r="AK52" s="240"/>
      <c r="AL52" s="241"/>
      <c r="AM52" s="169"/>
      <c r="AN52" s="172"/>
    </row>
    <row r="53" spans="1:40" ht="13.5" customHeight="1" hidden="1">
      <c r="A53" s="247"/>
      <c r="B53" s="237"/>
      <c r="C53" s="239"/>
      <c r="D53" s="23" t="s">
        <v>25</v>
      </c>
      <c r="E53" s="73">
        <f aca="true" t="shared" si="35" ref="E53:AI53">IF(E51="",0,HOUR(VLOOKUP(E51,$C$78:$T$100,17,))+MINUTE(VLOOKUP(E51,$C$78:$T$100,17,))/60)</f>
        <v>0</v>
      </c>
      <c r="F53" s="75">
        <f t="shared" si="35"/>
        <v>0</v>
      </c>
      <c r="G53" s="75">
        <f t="shared" si="35"/>
        <v>0</v>
      </c>
      <c r="H53" s="75">
        <f t="shared" si="35"/>
        <v>0</v>
      </c>
      <c r="I53" s="75">
        <f t="shared" si="35"/>
        <v>0</v>
      </c>
      <c r="J53" s="75">
        <f t="shared" si="35"/>
        <v>0</v>
      </c>
      <c r="K53" s="76">
        <f t="shared" si="35"/>
        <v>0</v>
      </c>
      <c r="L53" s="77">
        <f t="shared" si="35"/>
        <v>0</v>
      </c>
      <c r="M53" s="75">
        <f t="shared" si="35"/>
        <v>0</v>
      </c>
      <c r="N53" s="75">
        <f t="shared" si="35"/>
        <v>0</v>
      </c>
      <c r="O53" s="75">
        <f t="shared" si="35"/>
        <v>0</v>
      </c>
      <c r="P53" s="75">
        <f t="shared" si="35"/>
        <v>0</v>
      </c>
      <c r="Q53" s="75">
        <f t="shared" si="35"/>
        <v>0</v>
      </c>
      <c r="R53" s="78">
        <f t="shared" si="35"/>
        <v>0</v>
      </c>
      <c r="S53" s="73">
        <f t="shared" si="35"/>
        <v>0</v>
      </c>
      <c r="T53" s="75">
        <f t="shared" si="35"/>
        <v>0</v>
      </c>
      <c r="U53" s="75">
        <f t="shared" si="35"/>
        <v>0</v>
      </c>
      <c r="V53" s="75">
        <f t="shared" si="35"/>
        <v>0</v>
      </c>
      <c r="W53" s="75">
        <f t="shared" si="35"/>
        <v>0</v>
      </c>
      <c r="X53" s="75">
        <f t="shared" si="35"/>
        <v>0</v>
      </c>
      <c r="Y53" s="76">
        <f t="shared" si="35"/>
        <v>0</v>
      </c>
      <c r="Z53" s="77">
        <f t="shared" si="35"/>
        <v>0</v>
      </c>
      <c r="AA53" s="75">
        <f t="shared" si="35"/>
        <v>0</v>
      </c>
      <c r="AB53" s="75">
        <f t="shared" si="35"/>
        <v>0</v>
      </c>
      <c r="AC53" s="75">
        <f t="shared" si="35"/>
        <v>0</v>
      </c>
      <c r="AD53" s="75">
        <f t="shared" si="35"/>
        <v>0</v>
      </c>
      <c r="AE53" s="75">
        <f t="shared" si="35"/>
        <v>0</v>
      </c>
      <c r="AF53" s="78">
        <f t="shared" si="35"/>
        <v>0</v>
      </c>
      <c r="AG53" s="79">
        <f t="shared" si="35"/>
        <v>0</v>
      </c>
      <c r="AH53" s="75">
        <f t="shared" si="35"/>
        <v>0</v>
      </c>
      <c r="AI53" s="80">
        <f t="shared" si="35"/>
        <v>0</v>
      </c>
      <c r="AJ53" s="157">
        <f>SUM(E53:AF53)</f>
        <v>0</v>
      </c>
      <c r="AK53" s="240"/>
      <c r="AL53" s="241"/>
      <c r="AM53" s="169"/>
      <c r="AN53" s="172"/>
    </row>
    <row r="54" spans="1:40" ht="13.5" customHeight="1">
      <c r="A54" s="248"/>
      <c r="B54" s="236"/>
      <c r="C54" s="238"/>
      <c r="D54" s="25" t="s">
        <v>26</v>
      </c>
      <c r="E54" s="74">
        <f aca="true" t="shared" si="36" ref="E54:AI54">SUM(E52:E53)</f>
        <v>0</v>
      </c>
      <c r="F54" s="81">
        <f t="shared" si="36"/>
        <v>0</v>
      </c>
      <c r="G54" s="81">
        <f t="shared" si="36"/>
        <v>0</v>
      </c>
      <c r="H54" s="81">
        <f t="shared" si="36"/>
        <v>0</v>
      </c>
      <c r="I54" s="81">
        <f t="shared" si="36"/>
        <v>0</v>
      </c>
      <c r="J54" s="81">
        <f t="shared" si="36"/>
        <v>0</v>
      </c>
      <c r="K54" s="82">
        <f t="shared" si="36"/>
        <v>0</v>
      </c>
      <c r="L54" s="83">
        <f t="shared" si="36"/>
        <v>0</v>
      </c>
      <c r="M54" s="81">
        <f t="shared" si="36"/>
        <v>0</v>
      </c>
      <c r="N54" s="81">
        <f t="shared" si="36"/>
        <v>0</v>
      </c>
      <c r="O54" s="81">
        <f t="shared" si="36"/>
        <v>0</v>
      </c>
      <c r="P54" s="81">
        <f t="shared" si="36"/>
        <v>0</v>
      </c>
      <c r="Q54" s="81">
        <f t="shared" si="36"/>
        <v>0</v>
      </c>
      <c r="R54" s="84">
        <f t="shared" si="36"/>
        <v>0</v>
      </c>
      <c r="S54" s="74">
        <f t="shared" si="36"/>
        <v>0</v>
      </c>
      <c r="T54" s="81">
        <f t="shared" si="36"/>
        <v>0</v>
      </c>
      <c r="U54" s="81">
        <f t="shared" si="36"/>
        <v>0</v>
      </c>
      <c r="V54" s="81">
        <f t="shared" si="36"/>
        <v>0</v>
      </c>
      <c r="W54" s="81">
        <f t="shared" si="36"/>
        <v>0</v>
      </c>
      <c r="X54" s="81">
        <f t="shared" si="36"/>
        <v>0</v>
      </c>
      <c r="Y54" s="82">
        <f t="shared" si="36"/>
        <v>0</v>
      </c>
      <c r="Z54" s="83">
        <f t="shared" si="36"/>
        <v>0</v>
      </c>
      <c r="AA54" s="81">
        <f t="shared" si="36"/>
        <v>0</v>
      </c>
      <c r="AB54" s="81">
        <f t="shared" si="36"/>
        <v>0</v>
      </c>
      <c r="AC54" s="81">
        <f t="shared" si="36"/>
        <v>0</v>
      </c>
      <c r="AD54" s="81">
        <f t="shared" si="36"/>
        <v>0</v>
      </c>
      <c r="AE54" s="81">
        <f t="shared" si="36"/>
        <v>0</v>
      </c>
      <c r="AF54" s="84">
        <f t="shared" si="36"/>
        <v>0</v>
      </c>
      <c r="AG54" s="85">
        <f t="shared" si="36"/>
        <v>0</v>
      </c>
      <c r="AH54" s="81">
        <f t="shared" si="36"/>
        <v>0</v>
      </c>
      <c r="AI54" s="86">
        <f t="shared" si="36"/>
        <v>0</v>
      </c>
      <c r="AJ54" s="160">
        <f>SUM(E54:AF54)</f>
        <v>0</v>
      </c>
      <c r="AK54" s="240"/>
      <c r="AL54" s="241"/>
      <c r="AM54" s="170"/>
      <c r="AN54" s="173"/>
    </row>
    <row r="55" spans="1:40" ht="13.5" customHeight="1">
      <c r="A55" s="233"/>
      <c r="B55" s="236"/>
      <c r="C55" s="238"/>
      <c r="D55" s="26" t="s">
        <v>23</v>
      </c>
      <c r="E55" s="128"/>
      <c r="F55" s="129"/>
      <c r="G55" s="129"/>
      <c r="H55" s="129"/>
      <c r="I55" s="129"/>
      <c r="J55" s="129"/>
      <c r="K55" s="130"/>
      <c r="L55" s="128"/>
      <c r="M55" s="129"/>
      <c r="N55" s="129"/>
      <c r="O55" s="129"/>
      <c r="P55" s="129"/>
      <c r="Q55" s="129"/>
      <c r="R55" s="130"/>
      <c r="S55" s="128"/>
      <c r="T55" s="129"/>
      <c r="U55" s="129"/>
      <c r="V55" s="129"/>
      <c r="W55" s="129"/>
      <c r="X55" s="129"/>
      <c r="Y55" s="130"/>
      <c r="Z55" s="128"/>
      <c r="AA55" s="129"/>
      <c r="AB55" s="129"/>
      <c r="AC55" s="129"/>
      <c r="AD55" s="129"/>
      <c r="AE55" s="129"/>
      <c r="AF55" s="132"/>
      <c r="AG55" s="133"/>
      <c r="AH55" s="129"/>
      <c r="AI55" s="134"/>
      <c r="AJ55" s="161" t="s">
        <v>36</v>
      </c>
      <c r="AK55" s="240"/>
      <c r="AL55" s="241"/>
      <c r="AM55" s="168"/>
      <c r="AN55" s="171"/>
    </row>
    <row r="56" spans="1:40" ht="13.5" customHeight="1" hidden="1">
      <c r="A56" s="234"/>
      <c r="B56" s="237"/>
      <c r="C56" s="239"/>
      <c r="D56" s="23" t="s">
        <v>24</v>
      </c>
      <c r="E56" s="73">
        <f aca="true" t="shared" si="37" ref="E56:AI56">IF(E55="",0,HOUR(VLOOKUP(E55,$C$78:$T$100,15,))+MINUTE(VLOOKUP(E55,$C$78:$T$100,15,))/60)</f>
        <v>0</v>
      </c>
      <c r="F56" s="75">
        <f t="shared" si="37"/>
        <v>0</v>
      </c>
      <c r="G56" s="75">
        <f t="shared" si="37"/>
        <v>0</v>
      </c>
      <c r="H56" s="75">
        <f t="shared" si="37"/>
        <v>0</v>
      </c>
      <c r="I56" s="75">
        <f t="shared" si="37"/>
        <v>0</v>
      </c>
      <c r="J56" s="75">
        <f t="shared" si="37"/>
        <v>0</v>
      </c>
      <c r="K56" s="76">
        <f t="shared" si="37"/>
        <v>0</v>
      </c>
      <c r="L56" s="77">
        <f t="shared" si="37"/>
        <v>0</v>
      </c>
      <c r="M56" s="75">
        <f t="shared" si="37"/>
        <v>0</v>
      </c>
      <c r="N56" s="75">
        <f t="shared" si="37"/>
        <v>0</v>
      </c>
      <c r="O56" s="75">
        <f t="shared" si="37"/>
        <v>0</v>
      </c>
      <c r="P56" s="75">
        <f t="shared" si="37"/>
        <v>0</v>
      </c>
      <c r="Q56" s="75">
        <f t="shared" si="37"/>
        <v>0</v>
      </c>
      <c r="R56" s="78">
        <f t="shared" si="37"/>
        <v>0</v>
      </c>
      <c r="S56" s="73">
        <f t="shared" si="37"/>
        <v>0</v>
      </c>
      <c r="T56" s="75">
        <f t="shared" si="37"/>
        <v>0</v>
      </c>
      <c r="U56" s="75">
        <f t="shared" si="37"/>
        <v>0</v>
      </c>
      <c r="V56" s="75">
        <f t="shared" si="37"/>
        <v>0</v>
      </c>
      <c r="W56" s="75">
        <f t="shared" si="37"/>
        <v>0</v>
      </c>
      <c r="X56" s="75">
        <f t="shared" si="37"/>
        <v>0</v>
      </c>
      <c r="Y56" s="76">
        <f t="shared" si="37"/>
        <v>0</v>
      </c>
      <c r="Z56" s="77">
        <f t="shared" si="37"/>
        <v>0</v>
      </c>
      <c r="AA56" s="75">
        <f t="shared" si="37"/>
        <v>0</v>
      </c>
      <c r="AB56" s="75">
        <f t="shared" si="37"/>
        <v>0</v>
      </c>
      <c r="AC56" s="75">
        <f t="shared" si="37"/>
        <v>0</v>
      </c>
      <c r="AD56" s="75">
        <f t="shared" si="37"/>
        <v>0</v>
      </c>
      <c r="AE56" s="75">
        <f t="shared" si="37"/>
        <v>0</v>
      </c>
      <c r="AF56" s="78">
        <f t="shared" si="37"/>
        <v>0</v>
      </c>
      <c r="AG56" s="79">
        <f t="shared" si="37"/>
        <v>0</v>
      </c>
      <c r="AH56" s="75">
        <f t="shared" si="37"/>
        <v>0</v>
      </c>
      <c r="AI56" s="80">
        <f t="shared" si="37"/>
        <v>0</v>
      </c>
      <c r="AJ56" s="157">
        <f>SUM(E56:AF56)</f>
        <v>0</v>
      </c>
      <c r="AK56" s="240"/>
      <c r="AL56" s="241"/>
      <c r="AM56" s="169"/>
      <c r="AN56" s="172"/>
    </row>
    <row r="57" spans="1:40" ht="13.5" customHeight="1" hidden="1">
      <c r="A57" s="234"/>
      <c r="B57" s="237"/>
      <c r="C57" s="239"/>
      <c r="D57" s="23" t="s">
        <v>25</v>
      </c>
      <c r="E57" s="73">
        <f aca="true" t="shared" si="38" ref="E57:AI57">IF(E55="",0,HOUR(VLOOKUP(E55,$C$78:$T$100,17,))+MINUTE(VLOOKUP(E55,$C$78:$T$100,17,))/60)</f>
        <v>0</v>
      </c>
      <c r="F57" s="75">
        <f t="shared" si="38"/>
        <v>0</v>
      </c>
      <c r="G57" s="75">
        <f t="shared" si="38"/>
        <v>0</v>
      </c>
      <c r="H57" s="75">
        <f t="shared" si="38"/>
        <v>0</v>
      </c>
      <c r="I57" s="75">
        <f t="shared" si="38"/>
        <v>0</v>
      </c>
      <c r="J57" s="75">
        <f t="shared" si="38"/>
        <v>0</v>
      </c>
      <c r="K57" s="76">
        <f t="shared" si="38"/>
        <v>0</v>
      </c>
      <c r="L57" s="77">
        <f t="shared" si="38"/>
        <v>0</v>
      </c>
      <c r="M57" s="75">
        <f t="shared" si="38"/>
        <v>0</v>
      </c>
      <c r="N57" s="75">
        <f t="shared" si="38"/>
        <v>0</v>
      </c>
      <c r="O57" s="75">
        <f t="shared" si="38"/>
        <v>0</v>
      </c>
      <c r="P57" s="75">
        <f t="shared" si="38"/>
        <v>0</v>
      </c>
      <c r="Q57" s="75">
        <f t="shared" si="38"/>
        <v>0</v>
      </c>
      <c r="R57" s="78">
        <f t="shared" si="38"/>
        <v>0</v>
      </c>
      <c r="S57" s="73">
        <f t="shared" si="38"/>
        <v>0</v>
      </c>
      <c r="T57" s="75">
        <f t="shared" si="38"/>
        <v>0</v>
      </c>
      <c r="U57" s="75">
        <f t="shared" si="38"/>
        <v>0</v>
      </c>
      <c r="V57" s="75">
        <f t="shared" si="38"/>
        <v>0</v>
      </c>
      <c r="W57" s="75">
        <f t="shared" si="38"/>
        <v>0</v>
      </c>
      <c r="X57" s="75">
        <f t="shared" si="38"/>
        <v>0</v>
      </c>
      <c r="Y57" s="76">
        <f t="shared" si="38"/>
        <v>0</v>
      </c>
      <c r="Z57" s="77">
        <f t="shared" si="38"/>
        <v>0</v>
      </c>
      <c r="AA57" s="75">
        <f t="shared" si="38"/>
        <v>0</v>
      </c>
      <c r="AB57" s="75">
        <f t="shared" si="38"/>
        <v>0</v>
      </c>
      <c r="AC57" s="75">
        <f t="shared" si="38"/>
        <v>0</v>
      </c>
      <c r="AD57" s="75">
        <f t="shared" si="38"/>
        <v>0</v>
      </c>
      <c r="AE57" s="75">
        <f t="shared" si="38"/>
        <v>0</v>
      </c>
      <c r="AF57" s="78">
        <f t="shared" si="38"/>
        <v>0</v>
      </c>
      <c r="AG57" s="79">
        <f t="shared" si="38"/>
        <v>0</v>
      </c>
      <c r="AH57" s="75">
        <f t="shared" si="38"/>
        <v>0</v>
      </c>
      <c r="AI57" s="80">
        <f t="shared" si="38"/>
        <v>0</v>
      </c>
      <c r="AJ57" s="157">
        <f>SUM(E57:AF57)</f>
        <v>0</v>
      </c>
      <c r="AK57" s="240"/>
      <c r="AL57" s="241"/>
      <c r="AM57" s="169"/>
      <c r="AN57" s="172"/>
    </row>
    <row r="58" spans="1:40" ht="13.5" customHeight="1">
      <c r="A58" s="235"/>
      <c r="B58" s="236"/>
      <c r="C58" s="238"/>
      <c r="D58" s="25" t="s">
        <v>26</v>
      </c>
      <c r="E58" s="74">
        <f aca="true" t="shared" si="39" ref="E58:AI58">SUM(E56:E57)</f>
        <v>0</v>
      </c>
      <c r="F58" s="81">
        <f t="shared" si="39"/>
        <v>0</v>
      </c>
      <c r="G58" s="81">
        <f t="shared" si="39"/>
        <v>0</v>
      </c>
      <c r="H58" s="81">
        <f t="shared" si="39"/>
        <v>0</v>
      </c>
      <c r="I58" s="81">
        <f t="shared" si="39"/>
        <v>0</v>
      </c>
      <c r="J58" s="81">
        <f t="shared" si="39"/>
        <v>0</v>
      </c>
      <c r="K58" s="82">
        <f t="shared" si="39"/>
        <v>0</v>
      </c>
      <c r="L58" s="83">
        <f t="shared" si="39"/>
        <v>0</v>
      </c>
      <c r="M58" s="81">
        <f t="shared" si="39"/>
        <v>0</v>
      </c>
      <c r="N58" s="81">
        <f t="shared" si="39"/>
        <v>0</v>
      </c>
      <c r="O58" s="81">
        <f t="shared" si="39"/>
        <v>0</v>
      </c>
      <c r="P58" s="81">
        <f t="shared" si="39"/>
        <v>0</v>
      </c>
      <c r="Q58" s="81">
        <f t="shared" si="39"/>
        <v>0</v>
      </c>
      <c r="R58" s="84">
        <f t="shared" si="39"/>
        <v>0</v>
      </c>
      <c r="S58" s="74">
        <f t="shared" si="39"/>
        <v>0</v>
      </c>
      <c r="T58" s="81">
        <f t="shared" si="39"/>
        <v>0</v>
      </c>
      <c r="U58" s="81">
        <f t="shared" si="39"/>
        <v>0</v>
      </c>
      <c r="V58" s="81">
        <f t="shared" si="39"/>
        <v>0</v>
      </c>
      <c r="W58" s="81">
        <f t="shared" si="39"/>
        <v>0</v>
      </c>
      <c r="X58" s="81">
        <f t="shared" si="39"/>
        <v>0</v>
      </c>
      <c r="Y58" s="82">
        <f t="shared" si="39"/>
        <v>0</v>
      </c>
      <c r="Z58" s="83">
        <f t="shared" si="39"/>
        <v>0</v>
      </c>
      <c r="AA58" s="81">
        <f t="shared" si="39"/>
        <v>0</v>
      </c>
      <c r="AB58" s="81">
        <f t="shared" si="39"/>
        <v>0</v>
      </c>
      <c r="AC58" s="81">
        <f t="shared" si="39"/>
        <v>0</v>
      </c>
      <c r="AD58" s="81">
        <f t="shared" si="39"/>
        <v>0</v>
      </c>
      <c r="AE58" s="81">
        <f t="shared" si="39"/>
        <v>0</v>
      </c>
      <c r="AF58" s="84">
        <f t="shared" si="39"/>
        <v>0</v>
      </c>
      <c r="AG58" s="85">
        <f t="shared" si="39"/>
        <v>0</v>
      </c>
      <c r="AH58" s="81">
        <f t="shared" si="39"/>
        <v>0</v>
      </c>
      <c r="AI58" s="86">
        <f t="shared" si="39"/>
        <v>0</v>
      </c>
      <c r="AJ58" s="160">
        <f>SUM(E58:AF58)</f>
        <v>0</v>
      </c>
      <c r="AK58" s="240"/>
      <c r="AL58" s="241"/>
      <c r="AM58" s="170"/>
      <c r="AN58" s="173"/>
    </row>
    <row r="59" spans="1:40" ht="13.5" customHeight="1">
      <c r="A59" s="233"/>
      <c r="B59" s="236"/>
      <c r="C59" s="238"/>
      <c r="D59" s="26" t="s">
        <v>23</v>
      </c>
      <c r="E59" s="128"/>
      <c r="F59" s="129"/>
      <c r="G59" s="129"/>
      <c r="H59" s="129"/>
      <c r="I59" s="129"/>
      <c r="J59" s="129"/>
      <c r="K59" s="130"/>
      <c r="L59" s="128"/>
      <c r="M59" s="129"/>
      <c r="N59" s="129"/>
      <c r="O59" s="129"/>
      <c r="P59" s="129"/>
      <c r="Q59" s="129"/>
      <c r="R59" s="130"/>
      <c r="S59" s="128"/>
      <c r="T59" s="129"/>
      <c r="U59" s="129"/>
      <c r="V59" s="129"/>
      <c r="W59" s="129"/>
      <c r="X59" s="129"/>
      <c r="Y59" s="130"/>
      <c r="Z59" s="128"/>
      <c r="AA59" s="129"/>
      <c r="AB59" s="129"/>
      <c r="AC59" s="129"/>
      <c r="AD59" s="129"/>
      <c r="AE59" s="129"/>
      <c r="AF59" s="132"/>
      <c r="AG59" s="133"/>
      <c r="AH59" s="129"/>
      <c r="AI59" s="134"/>
      <c r="AJ59" s="161" t="s">
        <v>36</v>
      </c>
      <c r="AK59" s="240"/>
      <c r="AL59" s="241"/>
      <c r="AM59" s="168"/>
      <c r="AN59" s="171"/>
    </row>
    <row r="60" spans="1:40" ht="13.5" customHeight="1" hidden="1">
      <c r="A60" s="234"/>
      <c r="B60" s="237"/>
      <c r="C60" s="239"/>
      <c r="D60" s="23" t="s">
        <v>24</v>
      </c>
      <c r="E60" s="73">
        <f aca="true" t="shared" si="40" ref="E60:AI60">IF(E59="",0,HOUR(VLOOKUP(E59,$C$78:$T$100,15,))+MINUTE(VLOOKUP(E59,$C$78:$T$100,15,))/60)</f>
        <v>0</v>
      </c>
      <c r="F60" s="75">
        <f t="shared" si="40"/>
        <v>0</v>
      </c>
      <c r="G60" s="75">
        <f t="shared" si="40"/>
        <v>0</v>
      </c>
      <c r="H60" s="75">
        <f t="shared" si="40"/>
        <v>0</v>
      </c>
      <c r="I60" s="75">
        <f t="shared" si="40"/>
        <v>0</v>
      </c>
      <c r="J60" s="75">
        <f t="shared" si="40"/>
        <v>0</v>
      </c>
      <c r="K60" s="76">
        <f t="shared" si="40"/>
        <v>0</v>
      </c>
      <c r="L60" s="77">
        <f t="shared" si="40"/>
        <v>0</v>
      </c>
      <c r="M60" s="75">
        <f t="shared" si="40"/>
        <v>0</v>
      </c>
      <c r="N60" s="75">
        <f t="shared" si="40"/>
        <v>0</v>
      </c>
      <c r="O60" s="75">
        <f t="shared" si="40"/>
        <v>0</v>
      </c>
      <c r="P60" s="75">
        <f t="shared" si="40"/>
        <v>0</v>
      </c>
      <c r="Q60" s="75">
        <f t="shared" si="40"/>
        <v>0</v>
      </c>
      <c r="R60" s="78">
        <f t="shared" si="40"/>
        <v>0</v>
      </c>
      <c r="S60" s="73">
        <f t="shared" si="40"/>
        <v>0</v>
      </c>
      <c r="T60" s="75">
        <f t="shared" si="40"/>
        <v>0</v>
      </c>
      <c r="U60" s="75">
        <f t="shared" si="40"/>
        <v>0</v>
      </c>
      <c r="V60" s="75">
        <f t="shared" si="40"/>
        <v>0</v>
      </c>
      <c r="W60" s="75">
        <f t="shared" si="40"/>
        <v>0</v>
      </c>
      <c r="X60" s="75">
        <f t="shared" si="40"/>
        <v>0</v>
      </c>
      <c r="Y60" s="76">
        <f t="shared" si="40"/>
        <v>0</v>
      </c>
      <c r="Z60" s="77">
        <f t="shared" si="40"/>
        <v>0</v>
      </c>
      <c r="AA60" s="75">
        <f t="shared" si="40"/>
        <v>0</v>
      </c>
      <c r="AB60" s="75">
        <f t="shared" si="40"/>
        <v>0</v>
      </c>
      <c r="AC60" s="75">
        <f t="shared" si="40"/>
        <v>0</v>
      </c>
      <c r="AD60" s="75">
        <f t="shared" si="40"/>
        <v>0</v>
      </c>
      <c r="AE60" s="75">
        <f t="shared" si="40"/>
        <v>0</v>
      </c>
      <c r="AF60" s="78">
        <f t="shared" si="40"/>
        <v>0</v>
      </c>
      <c r="AG60" s="79">
        <f t="shared" si="40"/>
        <v>0</v>
      </c>
      <c r="AH60" s="75">
        <f t="shared" si="40"/>
        <v>0</v>
      </c>
      <c r="AI60" s="80">
        <f t="shared" si="40"/>
        <v>0</v>
      </c>
      <c r="AJ60" s="157">
        <f>SUM(E60:AF60)</f>
        <v>0</v>
      </c>
      <c r="AK60" s="240"/>
      <c r="AL60" s="241"/>
      <c r="AM60" s="169"/>
      <c r="AN60" s="172"/>
    </row>
    <row r="61" spans="1:40" ht="13.5" customHeight="1" hidden="1">
      <c r="A61" s="234"/>
      <c r="B61" s="237"/>
      <c r="C61" s="239"/>
      <c r="D61" s="23" t="s">
        <v>25</v>
      </c>
      <c r="E61" s="73">
        <f aca="true" t="shared" si="41" ref="E61:AI61">IF(E59="",0,HOUR(VLOOKUP(E59,$C$78:$T$100,17,))+MINUTE(VLOOKUP(E59,$C$78:$T$100,17,))/60)</f>
        <v>0</v>
      </c>
      <c r="F61" s="75">
        <f t="shared" si="41"/>
        <v>0</v>
      </c>
      <c r="G61" s="75">
        <f t="shared" si="41"/>
        <v>0</v>
      </c>
      <c r="H61" s="75">
        <f t="shared" si="41"/>
        <v>0</v>
      </c>
      <c r="I61" s="75">
        <f t="shared" si="41"/>
        <v>0</v>
      </c>
      <c r="J61" s="75">
        <f t="shared" si="41"/>
        <v>0</v>
      </c>
      <c r="K61" s="76">
        <f t="shared" si="41"/>
        <v>0</v>
      </c>
      <c r="L61" s="77">
        <f t="shared" si="41"/>
        <v>0</v>
      </c>
      <c r="M61" s="75">
        <f t="shared" si="41"/>
        <v>0</v>
      </c>
      <c r="N61" s="75">
        <f t="shared" si="41"/>
        <v>0</v>
      </c>
      <c r="O61" s="75">
        <f t="shared" si="41"/>
        <v>0</v>
      </c>
      <c r="P61" s="75">
        <f t="shared" si="41"/>
        <v>0</v>
      </c>
      <c r="Q61" s="75">
        <f t="shared" si="41"/>
        <v>0</v>
      </c>
      <c r="R61" s="78">
        <f t="shared" si="41"/>
        <v>0</v>
      </c>
      <c r="S61" s="73">
        <f t="shared" si="41"/>
        <v>0</v>
      </c>
      <c r="T61" s="75">
        <f t="shared" si="41"/>
        <v>0</v>
      </c>
      <c r="U61" s="75">
        <f t="shared" si="41"/>
        <v>0</v>
      </c>
      <c r="V61" s="75">
        <f t="shared" si="41"/>
        <v>0</v>
      </c>
      <c r="W61" s="75">
        <f t="shared" si="41"/>
        <v>0</v>
      </c>
      <c r="X61" s="75">
        <f t="shared" si="41"/>
        <v>0</v>
      </c>
      <c r="Y61" s="76">
        <f t="shared" si="41"/>
        <v>0</v>
      </c>
      <c r="Z61" s="77">
        <f t="shared" si="41"/>
        <v>0</v>
      </c>
      <c r="AA61" s="75">
        <f t="shared" si="41"/>
        <v>0</v>
      </c>
      <c r="AB61" s="75">
        <f t="shared" si="41"/>
        <v>0</v>
      </c>
      <c r="AC61" s="75">
        <f t="shared" si="41"/>
        <v>0</v>
      </c>
      <c r="AD61" s="75">
        <f t="shared" si="41"/>
        <v>0</v>
      </c>
      <c r="AE61" s="75">
        <f t="shared" si="41"/>
        <v>0</v>
      </c>
      <c r="AF61" s="78">
        <f t="shared" si="41"/>
        <v>0</v>
      </c>
      <c r="AG61" s="79">
        <f t="shared" si="41"/>
        <v>0</v>
      </c>
      <c r="AH61" s="75">
        <f t="shared" si="41"/>
        <v>0</v>
      </c>
      <c r="AI61" s="80">
        <f t="shared" si="41"/>
        <v>0</v>
      </c>
      <c r="AJ61" s="157">
        <f>SUM(E61:AF61)</f>
        <v>0</v>
      </c>
      <c r="AK61" s="240"/>
      <c r="AL61" s="241"/>
      <c r="AM61" s="169"/>
      <c r="AN61" s="172"/>
    </row>
    <row r="62" spans="1:40" ht="13.5" customHeight="1">
      <c r="A62" s="235"/>
      <c r="B62" s="236"/>
      <c r="C62" s="238"/>
      <c r="D62" s="25" t="s">
        <v>26</v>
      </c>
      <c r="E62" s="74">
        <f aca="true" t="shared" si="42" ref="E62:AI62">SUM(E60:E61)</f>
        <v>0</v>
      </c>
      <c r="F62" s="81">
        <f t="shared" si="42"/>
        <v>0</v>
      </c>
      <c r="G62" s="81">
        <f t="shared" si="42"/>
        <v>0</v>
      </c>
      <c r="H62" s="81">
        <f t="shared" si="42"/>
        <v>0</v>
      </c>
      <c r="I62" s="81">
        <f t="shared" si="42"/>
        <v>0</v>
      </c>
      <c r="J62" s="81">
        <f t="shared" si="42"/>
        <v>0</v>
      </c>
      <c r="K62" s="82">
        <f t="shared" si="42"/>
        <v>0</v>
      </c>
      <c r="L62" s="83">
        <f t="shared" si="42"/>
        <v>0</v>
      </c>
      <c r="M62" s="81">
        <f t="shared" si="42"/>
        <v>0</v>
      </c>
      <c r="N62" s="81">
        <f t="shared" si="42"/>
        <v>0</v>
      </c>
      <c r="O62" s="81">
        <f t="shared" si="42"/>
        <v>0</v>
      </c>
      <c r="P62" s="81">
        <f t="shared" si="42"/>
        <v>0</v>
      </c>
      <c r="Q62" s="81">
        <f t="shared" si="42"/>
        <v>0</v>
      </c>
      <c r="R62" s="84">
        <f t="shared" si="42"/>
        <v>0</v>
      </c>
      <c r="S62" s="74">
        <f t="shared" si="42"/>
        <v>0</v>
      </c>
      <c r="T62" s="81">
        <f t="shared" si="42"/>
        <v>0</v>
      </c>
      <c r="U62" s="81">
        <f t="shared" si="42"/>
        <v>0</v>
      </c>
      <c r="V62" s="81">
        <f t="shared" si="42"/>
        <v>0</v>
      </c>
      <c r="W62" s="81">
        <f t="shared" si="42"/>
        <v>0</v>
      </c>
      <c r="X62" s="81">
        <f t="shared" si="42"/>
        <v>0</v>
      </c>
      <c r="Y62" s="82">
        <f t="shared" si="42"/>
        <v>0</v>
      </c>
      <c r="Z62" s="83">
        <f t="shared" si="42"/>
        <v>0</v>
      </c>
      <c r="AA62" s="81">
        <f t="shared" si="42"/>
        <v>0</v>
      </c>
      <c r="AB62" s="81">
        <f t="shared" si="42"/>
        <v>0</v>
      </c>
      <c r="AC62" s="81">
        <f t="shared" si="42"/>
        <v>0</v>
      </c>
      <c r="AD62" s="81">
        <f t="shared" si="42"/>
        <v>0</v>
      </c>
      <c r="AE62" s="81">
        <f t="shared" si="42"/>
        <v>0</v>
      </c>
      <c r="AF62" s="84">
        <f t="shared" si="42"/>
        <v>0</v>
      </c>
      <c r="AG62" s="85">
        <f t="shared" si="42"/>
        <v>0</v>
      </c>
      <c r="AH62" s="81">
        <f t="shared" si="42"/>
        <v>0</v>
      </c>
      <c r="AI62" s="86">
        <f t="shared" si="42"/>
        <v>0</v>
      </c>
      <c r="AJ62" s="160">
        <f>SUM(E62:AF62)</f>
        <v>0</v>
      </c>
      <c r="AK62" s="240"/>
      <c r="AL62" s="241"/>
      <c r="AM62" s="170"/>
      <c r="AN62" s="173"/>
    </row>
    <row r="63" spans="1:40" ht="13.5" customHeight="1">
      <c r="A63" s="233"/>
      <c r="B63" s="236"/>
      <c r="C63" s="238"/>
      <c r="D63" s="26" t="s">
        <v>23</v>
      </c>
      <c r="E63" s="128"/>
      <c r="F63" s="129"/>
      <c r="G63" s="129"/>
      <c r="H63" s="129"/>
      <c r="I63" s="129"/>
      <c r="J63" s="129"/>
      <c r="K63" s="130"/>
      <c r="L63" s="128"/>
      <c r="M63" s="129"/>
      <c r="N63" s="129"/>
      <c r="O63" s="129"/>
      <c r="P63" s="129"/>
      <c r="Q63" s="129"/>
      <c r="R63" s="130"/>
      <c r="S63" s="128"/>
      <c r="T63" s="129"/>
      <c r="U63" s="129"/>
      <c r="V63" s="129"/>
      <c r="W63" s="129"/>
      <c r="X63" s="129"/>
      <c r="Y63" s="130"/>
      <c r="Z63" s="128"/>
      <c r="AA63" s="129"/>
      <c r="AB63" s="129"/>
      <c r="AC63" s="129"/>
      <c r="AD63" s="129"/>
      <c r="AE63" s="129"/>
      <c r="AF63" s="132"/>
      <c r="AG63" s="133"/>
      <c r="AH63" s="129"/>
      <c r="AI63" s="134"/>
      <c r="AJ63" s="161" t="s">
        <v>36</v>
      </c>
      <c r="AK63" s="240"/>
      <c r="AL63" s="241"/>
      <c r="AM63" s="168"/>
      <c r="AN63" s="171"/>
    </row>
    <row r="64" spans="1:40" ht="13.5" customHeight="1" hidden="1">
      <c r="A64" s="234"/>
      <c r="B64" s="237"/>
      <c r="C64" s="239"/>
      <c r="D64" s="23" t="s">
        <v>24</v>
      </c>
      <c r="E64" s="73">
        <f aca="true" t="shared" si="43" ref="E64:AI64">IF(E63="",0,HOUR(VLOOKUP(E63,$C$78:$T$100,15,))+MINUTE(VLOOKUP(E63,$C$78:$T$100,15,))/60)</f>
        <v>0</v>
      </c>
      <c r="F64" s="75">
        <f t="shared" si="43"/>
        <v>0</v>
      </c>
      <c r="G64" s="75">
        <f t="shared" si="43"/>
        <v>0</v>
      </c>
      <c r="H64" s="75">
        <f t="shared" si="43"/>
        <v>0</v>
      </c>
      <c r="I64" s="75">
        <f t="shared" si="43"/>
        <v>0</v>
      </c>
      <c r="J64" s="75">
        <f t="shared" si="43"/>
        <v>0</v>
      </c>
      <c r="K64" s="76">
        <f t="shared" si="43"/>
        <v>0</v>
      </c>
      <c r="L64" s="77">
        <f t="shared" si="43"/>
        <v>0</v>
      </c>
      <c r="M64" s="75">
        <f t="shared" si="43"/>
        <v>0</v>
      </c>
      <c r="N64" s="75">
        <f t="shared" si="43"/>
        <v>0</v>
      </c>
      <c r="O64" s="75">
        <f t="shared" si="43"/>
        <v>0</v>
      </c>
      <c r="P64" s="75">
        <f t="shared" si="43"/>
        <v>0</v>
      </c>
      <c r="Q64" s="75">
        <f t="shared" si="43"/>
        <v>0</v>
      </c>
      <c r="R64" s="78">
        <f t="shared" si="43"/>
        <v>0</v>
      </c>
      <c r="S64" s="73">
        <f t="shared" si="43"/>
        <v>0</v>
      </c>
      <c r="T64" s="75">
        <f t="shared" si="43"/>
        <v>0</v>
      </c>
      <c r="U64" s="75">
        <f t="shared" si="43"/>
        <v>0</v>
      </c>
      <c r="V64" s="75">
        <f t="shared" si="43"/>
        <v>0</v>
      </c>
      <c r="W64" s="75">
        <f t="shared" si="43"/>
        <v>0</v>
      </c>
      <c r="X64" s="75">
        <f t="shared" si="43"/>
        <v>0</v>
      </c>
      <c r="Y64" s="76">
        <f t="shared" si="43"/>
        <v>0</v>
      </c>
      <c r="Z64" s="77">
        <f t="shared" si="43"/>
        <v>0</v>
      </c>
      <c r="AA64" s="75">
        <f t="shared" si="43"/>
        <v>0</v>
      </c>
      <c r="AB64" s="75">
        <f t="shared" si="43"/>
        <v>0</v>
      </c>
      <c r="AC64" s="75">
        <f t="shared" si="43"/>
        <v>0</v>
      </c>
      <c r="AD64" s="75">
        <f t="shared" si="43"/>
        <v>0</v>
      </c>
      <c r="AE64" s="75">
        <f t="shared" si="43"/>
        <v>0</v>
      </c>
      <c r="AF64" s="78">
        <f t="shared" si="43"/>
        <v>0</v>
      </c>
      <c r="AG64" s="79">
        <f t="shared" si="43"/>
        <v>0</v>
      </c>
      <c r="AH64" s="75">
        <f t="shared" si="43"/>
        <v>0</v>
      </c>
      <c r="AI64" s="80">
        <f t="shared" si="43"/>
        <v>0</v>
      </c>
      <c r="AJ64" s="157">
        <f aca="true" t="shared" si="44" ref="AJ64:AJ69">SUM(E64:AF64)</f>
        <v>0</v>
      </c>
      <c r="AK64" s="240"/>
      <c r="AL64" s="241"/>
      <c r="AM64" s="169"/>
      <c r="AN64" s="172"/>
    </row>
    <row r="65" spans="1:40" ht="13.5" customHeight="1" hidden="1">
      <c r="A65" s="234"/>
      <c r="B65" s="237"/>
      <c r="C65" s="239"/>
      <c r="D65" s="23" t="s">
        <v>25</v>
      </c>
      <c r="E65" s="73">
        <f aca="true" t="shared" si="45" ref="E65:AI65">IF(E63="",0,HOUR(VLOOKUP(E63,$C$78:$T$100,17,))+MINUTE(VLOOKUP(E63,$C$78:$T$100,17,))/60)</f>
        <v>0</v>
      </c>
      <c r="F65" s="75">
        <f t="shared" si="45"/>
        <v>0</v>
      </c>
      <c r="G65" s="75">
        <f t="shared" si="45"/>
        <v>0</v>
      </c>
      <c r="H65" s="75">
        <f t="shared" si="45"/>
        <v>0</v>
      </c>
      <c r="I65" s="75">
        <f t="shared" si="45"/>
        <v>0</v>
      </c>
      <c r="J65" s="75">
        <f t="shared" si="45"/>
        <v>0</v>
      </c>
      <c r="K65" s="76">
        <f t="shared" si="45"/>
        <v>0</v>
      </c>
      <c r="L65" s="77">
        <f t="shared" si="45"/>
        <v>0</v>
      </c>
      <c r="M65" s="75">
        <f t="shared" si="45"/>
        <v>0</v>
      </c>
      <c r="N65" s="75">
        <f t="shared" si="45"/>
        <v>0</v>
      </c>
      <c r="O65" s="75">
        <f t="shared" si="45"/>
        <v>0</v>
      </c>
      <c r="P65" s="75">
        <f t="shared" si="45"/>
        <v>0</v>
      </c>
      <c r="Q65" s="75">
        <f t="shared" si="45"/>
        <v>0</v>
      </c>
      <c r="R65" s="78">
        <f t="shared" si="45"/>
        <v>0</v>
      </c>
      <c r="S65" s="73">
        <f t="shared" si="45"/>
        <v>0</v>
      </c>
      <c r="T65" s="75">
        <f t="shared" si="45"/>
        <v>0</v>
      </c>
      <c r="U65" s="75">
        <f t="shared" si="45"/>
        <v>0</v>
      </c>
      <c r="V65" s="75">
        <f t="shared" si="45"/>
        <v>0</v>
      </c>
      <c r="W65" s="75">
        <f t="shared" si="45"/>
        <v>0</v>
      </c>
      <c r="X65" s="75">
        <f t="shared" si="45"/>
        <v>0</v>
      </c>
      <c r="Y65" s="76">
        <f t="shared" si="45"/>
        <v>0</v>
      </c>
      <c r="Z65" s="77">
        <f t="shared" si="45"/>
        <v>0</v>
      </c>
      <c r="AA65" s="75">
        <f t="shared" si="45"/>
        <v>0</v>
      </c>
      <c r="AB65" s="75">
        <f t="shared" si="45"/>
        <v>0</v>
      </c>
      <c r="AC65" s="75">
        <f t="shared" si="45"/>
        <v>0</v>
      </c>
      <c r="AD65" s="75">
        <f t="shared" si="45"/>
        <v>0</v>
      </c>
      <c r="AE65" s="75">
        <f t="shared" si="45"/>
        <v>0</v>
      </c>
      <c r="AF65" s="78">
        <f t="shared" si="45"/>
        <v>0</v>
      </c>
      <c r="AG65" s="79">
        <f t="shared" si="45"/>
        <v>0</v>
      </c>
      <c r="AH65" s="75">
        <f t="shared" si="45"/>
        <v>0</v>
      </c>
      <c r="AI65" s="80">
        <f t="shared" si="45"/>
        <v>0</v>
      </c>
      <c r="AJ65" s="157">
        <f t="shared" si="44"/>
        <v>0</v>
      </c>
      <c r="AK65" s="240"/>
      <c r="AL65" s="241"/>
      <c r="AM65" s="169"/>
      <c r="AN65" s="172"/>
    </row>
    <row r="66" spans="1:40" ht="13.5" customHeight="1" thickBot="1">
      <c r="A66" s="234"/>
      <c r="B66" s="242"/>
      <c r="C66" s="243"/>
      <c r="D66" s="28" t="s">
        <v>26</v>
      </c>
      <c r="E66" s="108">
        <f aca="true" t="shared" si="46" ref="E66:AI66">SUM(E64:E65)</f>
        <v>0</v>
      </c>
      <c r="F66" s="109">
        <f t="shared" si="46"/>
        <v>0</v>
      </c>
      <c r="G66" s="109">
        <f t="shared" si="46"/>
        <v>0</v>
      </c>
      <c r="H66" s="109">
        <f t="shared" si="46"/>
        <v>0</v>
      </c>
      <c r="I66" s="109">
        <f t="shared" si="46"/>
        <v>0</v>
      </c>
      <c r="J66" s="109">
        <f t="shared" si="46"/>
        <v>0</v>
      </c>
      <c r="K66" s="110">
        <f t="shared" si="46"/>
        <v>0</v>
      </c>
      <c r="L66" s="111">
        <f t="shared" si="46"/>
        <v>0</v>
      </c>
      <c r="M66" s="109">
        <f t="shared" si="46"/>
        <v>0</v>
      </c>
      <c r="N66" s="109">
        <f t="shared" si="46"/>
        <v>0</v>
      </c>
      <c r="O66" s="109">
        <f t="shared" si="46"/>
        <v>0</v>
      </c>
      <c r="P66" s="109">
        <f t="shared" si="46"/>
        <v>0</v>
      </c>
      <c r="Q66" s="109">
        <f t="shared" si="46"/>
        <v>0</v>
      </c>
      <c r="R66" s="112">
        <f t="shared" si="46"/>
        <v>0</v>
      </c>
      <c r="S66" s="108">
        <f t="shared" si="46"/>
        <v>0</v>
      </c>
      <c r="T66" s="109">
        <f t="shared" si="46"/>
        <v>0</v>
      </c>
      <c r="U66" s="109">
        <f t="shared" si="46"/>
        <v>0</v>
      </c>
      <c r="V66" s="109">
        <f t="shared" si="46"/>
        <v>0</v>
      </c>
      <c r="W66" s="109">
        <f t="shared" si="46"/>
        <v>0</v>
      </c>
      <c r="X66" s="109">
        <f t="shared" si="46"/>
        <v>0</v>
      </c>
      <c r="Y66" s="110">
        <f t="shared" si="46"/>
        <v>0</v>
      </c>
      <c r="Z66" s="111">
        <f t="shared" si="46"/>
        <v>0</v>
      </c>
      <c r="AA66" s="109">
        <f t="shared" si="46"/>
        <v>0</v>
      </c>
      <c r="AB66" s="109">
        <f t="shared" si="46"/>
        <v>0</v>
      </c>
      <c r="AC66" s="109">
        <f t="shared" si="46"/>
        <v>0</v>
      </c>
      <c r="AD66" s="109">
        <f t="shared" si="46"/>
        <v>0</v>
      </c>
      <c r="AE66" s="109">
        <f t="shared" si="46"/>
        <v>0</v>
      </c>
      <c r="AF66" s="112">
        <f t="shared" si="46"/>
        <v>0</v>
      </c>
      <c r="AG66" s="113">
        <f t="shared" si="46"/>
        <v>0</v>
      </c>
      <c r="AH66" s="109">
        <f t="shared" si="46"/>
        <v>0</v>
      </c>
      <c r="AI66" s="114">
        <f t="shared" si="46"/>
        <v>0</v>
      </c>
      <c r="AJ66" s="162">
        <f t="shared" si="44"/>
        <v>0</v>
      </c>
      <c r="AK66" s="244"/>
      <c r="AL66" s="245"/>
      <c r="AM66" s="169"/>
      <c r="AN66" s="172"/>
    </row>
    <row r="67" spans="1:40" ht="21" customHeight="1" thickBot="1">
      <c r="A67" s="225" t="s">
        <v>51</v>
      </c>
      <c r="B67" s="226"/>
      <c r="C67" s="226"/>
      <c r="D67" s="227"/>
      <c r="E67" s="94">
        <f aca="true" t="shared" si="47" ref="E67:AI67">SUMIF($D$19:$D$69,"実働",E$19:E$69)</f>
        <v>0</v>
      </c>
      <c r="F67" s="95">
        <f t="shared" si="47"/>
        <v>0</v>
      </c>
      <c r="G67" s="95">
        <f t="shared" si="47"/>
        <v>0</v>
      </c>
      <c r="H67" s="95">
        <f t="shared" si="47"/>
        <v>0</v>
      </c>
      <c r="I67" s="95">
        <f t="shared" si="47"/>
        <v>0</v>
      </c>
      <c r="J67" s="95">
        <f t="shared" si="47"/>
        <v>0</v>
      </c>
      <c r="K67" s="96">
        <f t="shared" si="47"/>
        <v>0</v>
      </c>
      <c r="L67" s="97">
        <f t="shared" si="47"/>
        <v>0</v>
      </c>
      <c r="M67" s="95">
        <f t="shared" si="47"/>
        <v>0</v>
      </c>
      <c r="N67" s="95">
        <f t="shared" si="47"/>
        <v>0</v>
      </c>
      <c r="O67" s="95">
        <f t="shared" si="47"/>
        <v>0</v>
      </c>
      <c r="P67" s="95">
        <f t="shared" si="47"/>
        <v>0</v>
      </c>
      <c r="Q67" s="95">
        <f t="shared" si="47"/>
        <v>0</v>
      </c>
      <c r="R67" s="98">
        <f t="shared" si="47"/>
        <v>0</v>
      </c>
      <c r="S67" s="94">
        <f t="shared" si="47"/>
        <v>0</v>
      </c>
      <c r="T67" s="95">
        <f t="shared" si="47"/>
        <v>0</v>
      </c>
      <c r="U67" s="95">
        <f t="shared" si="47"/>
        <v>0</v>
      </c>
      <c r="V67" s="95">
        <f t="shared" si="47"/>
        <v>0</v>
      </c>
      <c r="W67" s="95">
        <f t="shared" si="47"/>
        <v>0</v>
      </c>
      <c r="X67" s="95">
        <f t="shared" si="47"/>
        <v>0</v>
      </c>
      <c r="Y67" s="96">
        <f t="shared" si="47"/>
        <v>0</v>
      </c>
      <c r="Z67" s="97">
        <f t="shared" si="47"/>
        <v>0</v>
      </c>
      <c r="AA67" s="95">
        <f t="shared" si="47"/>
        <v>0</v>
      </c>
      <c r="AB67" s="95">
        <f t="shared" si="47"/>
        <v>0</v>
      </c>
      <c r="AC67" s="95">
        <f t="shared" si="47"/>
        <v>0</v>
      </c>
      <c r="AD67" s="95">
        <f t="shared" si="47"/>
        <v>0</v>
      </c>
      <c r="AE67" s="95">
        <f t="shared" si="47"/>
        <v>0</v>
      </c>
      <c r="AF67" s="98">
        <f t="shared" si="47"/>
        <v>0</v>
      </c>
      <c r="AG67" s="99">
        <f t="shared" si="47"/>
        <v>0</v>
      </c>
      <c r="AH67" s="95">
        <f t="shared" si="47"/>
        <v>0</v>
      </c>
      <c r="AI67" s="100">
        <f t="shared" si="47"/>
        <v>0</v>
      </c>
      <c r="AJ67" s="163">
        <f t="shared" si="44"/>
        <v>0</v>
      </c>
      <c r="AK67" s="228"/>
      <c r="AL67" s="229"/>
      <c r="AM67" s="144"/>
      <c r="AN67" s="145"/>
    </row>
    <row r="68" spans="1:44" ht="21" customHeight="1" thickBot="1">
      <c r="A68" s="225" t="s">
        <v>13</v>
      </c>
      <c r="B68" s="226"/>
      <c r="C68" s="226"/>
      <c r="D68" s="227"/>
      <c r="E68" s="94">
        <f aca="true" t="shared" si="48" ref="E68:AI68">SUMIF($D$19:$D$69,"夜勤",E$19:E$69)</f>
        <v>0</v>
      </c>
      <c r="F68" s="95">
        <f t="shared" si="48"/>
        <v>0</v>
      </c>
      <c r="G68" s="95">
        <f t="shared" si="48"/>
        <v>0</v>
      </c>
      <c r="H68" s="95">
        <f t="shared" si="48"/>
        <v>0</v>
      </c>
      <c r="I68" s="95">
        <f t="shared" si="48"/>
        <v>0</v>
      </c>
      <c r="J68" s="95">
        <f t="shared" si="48"/>
        <v>0</v>
      </c>
      <c r="K68" s="96">
        <f t="shared" si="48"/>
        <v>0</v>
      </c>
      <c r="L68" s="97">
        <f t="shared" si="48"/>
        <v>0</v>
      </c>
      <c r="M68" s="95">
        <f t="shared" si="48"/>
        <v>0</v>
      </c>
      <c r="N68" s="95">
        <f t="shared" si="48"/>
        <v>0</v>
      </c>
      <c r="O68" s="95">
        <f t="shared" si="48"/>
        <v>0</v>
      </c>
      <c r="P68" s="95">
        <f t="shared" si="48"/>
        <v>0</v>
      </c>
      <c r="Q68" s="95">
        <f t="shared" si="48"/>
        <v>0</v>
      </c>
      <c r="R68" s="98">
        <f t="shared" si="48"/>
        <v>0</v>
      </c>
      <c r="S68" s="94">
        <f t="shared" si="48"/>
        <v>0</v>
      </c>
      <c r="T68" s="95">
        <f t="shared" si="48"/>
        <v>0</v>
      </c>
      <c r="U68" s="95">
        <f t="shared" si="48"/>
        <v>0</v>
      </c>
      <c r="V68" s="95">
        <f t="shared" si="48"/>
        <v>0</v>
      </c>
      <c r="W68" s="95">
        <f t="shared" si="48"/>
        <v>0</v>
      </c>
      <c r="X68" s="95">
        <f t="shared" si="48"/>
        <v>0</v>
      </c>
      <c r="Y68" s="96">
        <f t="shared" si="48"/>
        <v>0</v>
      </c>
      <c r="Z68" s="97">
        <f t="shared" si="48"/>
        <v>0</v>
      </c>
      <c r="AA68" s="95">
        <f t="shared" si="48"/>
        <v>0</v>
      </c>
      <c r="AB68" s="95">
        <f t="shared" si="48"/>
        <v>0</v>
      </c>
      <c r="AC68" s="95">
        <f t="shared" si="48"/>
        <v>0</v>
      </c>
      <c r="AD68" s="95">
        <f t="shared" si="48"/>
        <v>0</v>
      </c>
      <c r="AE68" s="95">
        <f t="shared" si="48"/>
        <v>0</v>
      </c>
      <c r="AF68" s="98">
        <f t="shared" si="48"/>
        <v>0</v>
      </c>
      <c r="AG68" s="99">
        <f t="shared" si="48"/>
        <v>0</v>
      </c>
      <c r="AH68" s="95">
        <f t="shared" si="48"/>
        <v>0</v>
      </c>
      <c r="AI68" s="100">
        <f t="shared" si="48"/>
        <v>0</v>
      </c>
      <c r="AJ68" s="163">
        <f t="shared" si="44"/>
        <v>0</v>
      </c>
      <c r="AK68" s="228"/>
      <c r="AL68" s="229"/>
      <c r="AM68" s="144"/>
      <c r="AN68" s="145"/>
      <c r="AO68" s="29"/>
      <c r="AP68" s="30"/>
      <c r="AQ68" s="30"/>
      <c r="AR68" s="14"/>
    </row>
    <row r="69" spans="1:44" ht="21" customHeight="1" thickBot="1">
      <c r="A69" s="230" t="s">
        <v>14</v>
      </c>
      <c r="B69" s="231"/>
      <c r="C69" s="231"/>
      <c r="D69" s="232"/>
      <c r="E69" s="94">
        <f aca="true" t="shared" si="49" ref="E69:AI69">SUMIF($D$19:$D$69,"日勤",E$19:E$69)</f>
        <v>0</v>
      </c>
      <c r="F69" s="95">
        <f t="shared" si="49"/>
        <v>0</v>
      </c>
      <c r="G69" s="95">
        <f t="shared" si="49"/>
        <v>0</v>
      </c>
      <c r="H69" s="95">
        <f t="shared" si="49"/>
        <v>0</v>
      </c>
      <c r="I69" s="95">
        <f t="shared" si="49"/>
        <v>0</v>
      </c>
      <c r="J69" s="95">
        <f t="shared" si="49"/>
        <v>0</v>
      </c>
      <c r="K69" s="96">
        <f t="shared" si="49"/>
        <v>0</v>
      </c>
      <c r="L69" s="97">
        <f t="shared" si="49"/>
        <v>0</v>
      </c>
      <c r="M69" s="95">
        <f t="shared" si="49"/>
        <v>0</v>
      </c>
      <c r="N69" s="95">
        <f t="shared" si="49"/>
        <v>0</v>
      </c>
      <c r="O69" s="95">
        <f t="shared" si="49"/>
        <v>0</v>
      </c>
      <c r="P69" s="95">
        <f t="shared" si="49"/>
        <v>0</v>
      </c>
      <c r="Q69" s="95">
        <f t="shared" si="49"/>
        <v>0</v>
      </c>
      <c r="R69" s="98">
        <f t="shared" si="49"/>
        <v>0</v>
      </c>
      <c r="S69" s="94">
        <f t="shared" si="49"/>
        <v>0</v>
      </c>
      <c r="T69" s="95">
        <f t="shared" si="49"/>
        <v>0</v>
      </c>
      <c r="U69" s="95">
        <f t="shared" si="49"/>
        <v>0</v>
      </c>
      <c r="V69" s="95">
        <f t="shared" si="49"/>
        <v>0</v>
      </c>
      <c r="W69" s="95">
        <f t="shared" si="49"/>
        <v>0</v>
      </c>
      <c r="X69" s="95">
        <f t="shared" si="49"/>
        <v>0</v>
      </c>
      <c r="Y69" s="96">
        <f t="shared" si="49"/>
        <v>0</v>
      </c>
      <c r="Z69" s="97">
        <f t="shared" si="49"/>
        <v>0</v>
      </c>
      <c r="AA69" s="95">
        <f t="shared" si="49"/>
        <v>0</v>
      </c>
      <c r="AB69" s="95">
        <f t="shared" si="49"/>
        <v>0</v>
      </c>
      <c r="AC69" s="95">
        <f t="shared" si="49"/>
        <v>0</v>
      </c>
      <c r="AD69" s="95">
        <f t="shared" si="49"/>
        <v>0</v>
      </c>
      <c r="AE69" s="95">
        <f t="shared" si="49"/>
        <v>0</v>
      </c>
      <c r="AF69" s="98">
        <f t="shared" si="49"/>
        <v>0</v>
      </c>
      <c r="AG69" s="99">
        <f t="shared" si="49"/>
        <v>0</v>
      </c>
      <c r="AH69" s="95">
        <f t="shared" si="49"/>
        <v>0</v>
      </c>
      <c r="AI69" s="100">
        <f t="shared" si="49"/>
        <v>0</v>
      </c>
      <c r="AJ69" s="163">
        <f t="shared" si="44"/>
        <v>0</v>
      </c>
      <c r="AK69" s="228"/>
      <c r="AL69" s="229"/>
      <c r="AM69" s="155"/>
      <c r="AN69" s="145"/>
      <c r="AO69" s="32"/>
      <c r="AP69" s="32"/>
      <c r="AQ69" s="32"/>
      <c r="AR69" s="32"/>
    </row>
    <row r="70" spans="1:40" ht="21" customHeight="1" thickBot="1">
      <c r="A70" s="217" t="s">
        <v>5</v>
      </c>
      <c r="B70" s="218"/>
      <c r="C70" s="218"/>
      <c r="D70" s="219"/>
      <c r="E70" s="146"/>
      <c r="F70" s="147"/>
      <c r="G70" s="147"/>
      <c r="H70" s="147"/>
      <c r="I70" s="147"/>
      <c r="J70" s="147"/>
      <c r="K70" s="148"/>
      <c r="L70" s="146"/>
      <c r="M70" s="147"/>
      <c r="N70" s="147"/>
      <c r="O70" s="147"/>
      <c r="P70" s="147"/>
      <c r="Q70" s="147"/>
      <c r="R70" s="148"/>
      <c r="S70" s="146"/>
      <c r="T70" s="147"/>
      <c r="U70" s="147"/>
      <c r="V70" s="147"/>
      <c r="W70" s="147"/>
      <c r="X70" s="147"/>
      <c r="Y70" s="148"/>
      <c r="Z70" s="146"/>
      <c r="AA70" s="147"/>
      <c r="AB70" s="147"/>
      <c r="AC70" s="147"/>
      <c r="AD70" s="147"/>
      <c r="AE70" s="147"/>
      <c r="AF70" s="149"/>
      <c r="AG70" s="150"/>
      <c r="AH70" s="147"/>
      <c r="AI70" s="149"/>
      <c r="AJ70" s="151"/>
      <c r="AK70" s="167" t="s">
        <v>0</v>
      </c>
      <c r="AL70" s="152" t="s">
        <v>99</v>
      </c>
      <c r="AM70" s="153"/>
      <c r="AN70" s="154"/>
    </row>
    <row r="71" spans="1:40" ht="13.5" customHeight="1">
      <c r="A71" s="142"/>
      <c r="B71" s="142"/>
      <c r="C71" s="142"/>
      <c r="D71" s="142"/>
      <c r="E71" s="143">
        <f aca="true" t="shared" si="50" ref="E71:AI71">IF(E67=0,"",IF(E69&lt;($AJ$70/5*ROUNDUP(E70/3,0)),"↑×",""))</f>
      </c>
      <c r="F71" s="143">
        <f t="shared" si="50"/>
      </c>
      <c r="G71" s="143">
        <f t="shared" si="50"/>
      </c>
      <c r="H71" s="143">
        <f t="shared" si="50"/>
      </c>
      <c r="I71" s="143">
        <f t="shared" si="50"/>
      </c>
      <c r="J71" s="143">
        <f t="shared" si="50"/>
      </c>
      <c r="K71" s="143">
        <f t="shared" si="50"/>
      </c>
      <c r="L71" s="143">
        <f t="shared" si="50"/>
      </c>
      <c r="M71" s="143">
        <f t="shared" si="50"/>
      </c>
      <c r="N71" s="143">
        <f t="shared" si="50"/>
      </c>
      <c r="O71" s="143">
        <f t="shared" si="50"/>
      </c>
      <c r="P71" s="143">
        <f t="shared" si="50"/>
      </c>
      <c r="Q71" s="143">
        <f t="shared" si="50"/>
      </c>
      <c r="R71" s="143">
        <f t="shared" si="50"/>
      </c>
      <c r="S71" s="143">
        <f t="shared" si="50"/>
      </c>
      <c r="T71" s="143">
        <f t="shared" si="50"/>
      </c>
      <c r="U71" s="143">
        <f t="shared" si="50"/>
      </c>
      <c r="V71" s="143">
        <f t="shared" si="50"/>
      </c>
      <c r="W71" s="143">
        <f t="shared" si="50"/>
      </c>
      <c r="X71" s="143">
        <f t="shared" si="50"/>
      </c>
      <c r="Y71" s="143">
        <f t="shared" si="50"/>
      </c>
      <c r="Z71" s="143">
        <f t="shared" si="50"/>
      </c>
      <c r="AA71" s="143">
        <f t="shared" si="50"/>
      </c>
      <c r="AB71" s="143">
        <f t="shared" si="50"/>
      </c>
      <c r="AC71" s="143">
        <f t="shared" si="50"/>
      </c>
      <c r="AD71" s="143">
        <f t="shared" si="50"/>
      </c>
      <c r="AE71" s="143">
        <f t="shared" si="50"/>
      </c>
      <c r="AF71" s="143">
        <f t="shared" si="50"/>
      </c>
      <c r="AG71" s="143">
        <f t="shared" si="50"/>
      </c>
      <c r="AH71" s="143">
        <f t="shared" si="50"/>
      </c>
      <c r="AI71" s="143">
        <f t="shared" si="50"/>
      </c>
      <c r="AJ71" s="33"/>
      <c r="AK71" s="33"/>
      <c r="AL71" s="31"/>
      <c r="AN71" s="31"/>
    </row>
    <row r="72" spans="2:49" ht="18" customHeight="1">
      <c r="B72" s="62"/>
      <c r="C72" s="42"/>
      <c r="D72" s="34" t="s">
        <v>31</v>
      </c>
      <c r="E72" s="35"/>
      <c r="F72" s="43"/>
      <c r="G72" s="43"/>
      <c r="H72" s="36"/>
      <c r="I72" s="6"/>
      <c r="J72" s="220"/>
      <c r="K72" s="220"/>
      <c r="L72" s="36" t="s">
        <v>27</v>
      </c>
      <c r="M72" s="220"/>
      <c r="N72" s="220"/>
      <c r="O72" s="35" t="s">
        <v>52</v>
      </c>
      <c r="R72" s="11"/>
      <c r="T72" s="63"/>
      <c r="V72" s="63"/>
      <c r="W72" s="63"/>
      <c r="X72" s="63"/>
      <c r="Y72" s="63"/>
      <c r="Z72" s="63"/>
      <c r="AA72" s="63"/>
      <c r="AB72" s="63"/>
      <c r="AK72" s="64"/>
      <c r="AL72" s="107" t="s">
        <v>93</v>
      </c>
      <c r="AN72" s="39"/>
      <c r="AQ72" s="41"/>
      <c r="AR72" s="42"/>
      <c r="AS72" s="42"/>
      <c r="AT72" s="42"/>
      <c r="AU72" s="42"/>
      <c r="AV72" s="42"/>
      <c r="AW72" s="42"/>
    </row>
    <row r="73" spans="1:49" ht="15" customHeight="1">
      <c r="A73" s="34"/>
      <c r="B73" s="35"/>
      <c r="C73" s="35"/>
      <c r="D73" s="35"/>
      <c r="E73" s="35"/>
      <c r="F73" s="43"/>
      <c r="G73" s="43"/>
      <c r="H73" s="36"/>
      <c r="I73" s="43"/>
      <c r="O73" s="37"/>
      <c r="P73" s="37"/>
      <c r="Q73" s="37"/>
      <c r="R73" s="37"/>
      <c r="S73" s="37"/>
      <c r="T73" s="37"/>
      <c r="U73" s="37"/>
      <c r="V73" s="37"/>
      <c r="W73" s="37"/>
      <c r="X73" s="37"/>
      <c r="Y73" s="37"/>
      <c r="Z73" s="37"/>
      <c r="AA73" s="37"/>
      <c r="AB73" s="37"/>
      <c r="AC73" s="37"/>
      <c r="AF73" s="38"/>
      <c r="AI73" s="38"/>
      <c r="AJ73" s="34"/>
      <c r="AK73" s="44"/>
      <c r="AL73" s="45"/>
      <c r="AM73" s="46"/>
      <c r="AN73" s="39"/>
      <c r="AP73" s="40"/>
      <c r="AQ73" s="41"/>
      <c r="AR73" s="42"/>
      <c r="AS73" s="42"/>
      <c r="AT73" s="42"/>
      <c r="AU73" s="42"/>
      <c r="AV73" s="42"/>
      <c r="AW73" s="42"/>
    </row>
    <row r="74" spans="1:48" ht="15" customHeight="1">
      <c r="A74" s="47"/>
      <c r="B74" s="47"/>
      <c r="C74" s="66" t="s">
        <v>3</v>
      </c>
      <c r="E74" s="47"/>
      <c r="Q74" s="48"/>
      <c r="R74" s="48"/>
      <c r="S74" s="48"/>
      <c r="T74" s="48"/>
      <c r="U74" s="48"/>
      <c r="V74" s="48"/>
      <c r="W74" s="48"/>
      <c r="X74" s="104"/>
      <c r="Y74" s="105" t="s">
        <v>68</v>
      </c>
      <c r="Z74" s="42"/>
      <c r="AA74" s="42"/>
      <c r="AB74" s="42"/>
      <c r="AC74" s="106"/>
      <c r="AD74" s="42"/>
      <c r="AE74" s="42"/>
      <c r="AF74" s="42"/>
      <c r="AG74" s="42"/>
      <c r="AH74" s="42"/>
      <c r="AI74" s="42"/>
      <c r="AJ74" s="42"/>
      <c r="AK74" s="39"/>
      <c r="AL74" s="39"/>
      <c r="AM74" s="39"/>
      <c r="AN74" s="49"/>
      <c r="AO74" s="49"/>
      <c r="AP74" s="49"/>
      <c r="AQ74" s="49"/>
      <c r="AR74" s="49"/>
      <c r="AS74" s="49"/>
      <c r="AT74" s="49"/>
      <c r="AU74" s="49"/>
      <c r="AV74" s="42"/>
    </row>
    <row r="75" spans="1:48" ht="15" customHeight="1" hidden="1">
      <c r="A75" s="47"/>
      <c r="B75" s="47"/>
      <c r="C75" s="102">
        <v>1</v>
      </c>
      <c r="D75" s="102">
        <v>2</v>
      </c>
      <c r="E75" s="102">
        <v>3</v>
      </c>
      <c r="F75" s="102">
        <v>4</v>
      </c>
      <c r="G75" s="102">
        <v>5</v>
      </c>
      <c r="H75" s="102">
        <v>6</v>
      </c>
      <c r="I75" s="102">
        <v>7</v>
      </c>
      <c r="J75" s="102">
        <v>8</v>
      </c>
      <c r="K75" s="102">
        <v>9</v>
      </c>
      <c r="L75" s="102">
        <v>10</v>
      </c>
      <c r="M75" s="102">
        <v>11</v>
      </c>
      <c r="N75" s="102">
        <v>12</v>
      </c>
      <c r="O75" s="102">
        <v>13</v>
      </c>
      <c r="P75" s="102">
        <v>14</v>
      </c>
      <c r="Q75" s="102">
        <v>15</v>
      </c>
      <c r="R75" s="102">
        <v>16</v>
      </c>
      <c r="S75" s="102">
        <v>17</v>
      </c>
      <c r="T75" s="102">
        <v>18</v>
      </c>
      <c r="U75" s="48"/>
      <c r="V75" s="48"/>
      <c r="W75" s="48"/>
      <c r="X75" s="104"/>
      <c r="Y75" s="42"/>
      <c r="Z75" s="42"/>
      <c r="AA75" s="42"/>
      <c r="AB75" s="42"/>
      <c r="AC75" s="42"/>
      <c r="AD75" s="42"/>
      <c r="AE75" s="42"/>
      <c r="AF75" s="42"/>
      <c r="AG75" s="42"/>
      <c r="AH75" s="42"/>
      <c r="AI75" s="42"/>
      <c r="AJ75" s="42"/>
      <c r="AK75" s="39"/>
      <c r="AL75" s="39"/>
      <c r="AM75" s="39"/>
      <c r="AN75" s="49"/>
      <c r="AO75" s="49"/>
      <c r="AP75" s="49"/>
      <c r="AQ75" s="49"/>
      <c r="AR75" s="49"/>
      <c r="AS75" s="49"/>
      <c r="AT75" s="49"/>
      <c r="AU75" s="49"/>
      <c r="AV75" s="42"/>
    </row>
    <row r="76" spans="1:48" ht="15" customHeight="1">
      <c r="A76" s="47"/>
      <c r="B76" s="47"/>
      <c r="C76" s="221" t="s">
        <v>23</v>
      </c>
      <c r="D76" s="221"/>
      <c r="E76" s="221"/>
      <c r="F76" s="223" t="s">
        <v>39</v>
      </c>
      <c r="G76" s="223"/>
      <c r="H76" s="223"/>
      <c r="I76" s="223"/>
      <c r="J76" s="223"/>
      <c r="K76" s="211" t="s">
        <v>57</v>
      </c>
      <c r="L76" s="211"/>
      <c r="M76" s="211" t="s">
        <v>58</v>
      </c>
      <c r="N76" s="211"/>
      <c r="O76" s="211" t="s">
        <v>59</v>
      </c>
      <c r="P76" s="211"/>
      <c r="Q76" s="213" t="s">
        <v>60</v>
      </c>
      <c r="R76" s="214"/>
      <c r="S76" s="213" t="s">
        <v>61</v>
      </c>
      <c r="T76" s="213"/>
      <c r="U76" s="48"/>
      <c r="V76" s="48"/>
      <c r="W76" s="48"/>
      <c r="X76" s="104"/>
      <c r="Y76" s="42"/>
      <c r="Z76" s="42"/>
      <c r="AA76" s="42"/>
      <c r="AB76" s="42"/>
      <c r="AC76" s="42"/>
      <c r="AD76" s="42"/>
      <c r="AE76" s="42"/>
      <c r="AF76" s="42"/>
      <c r="AG76" s="42"/>
      <c r="AH76" s="42"/>
      <c r="AI76" s="42"/>
      <c r="AJ76" s="42"/>
      <c r="AK76" s="39"/>
      <c r="AL76" s="39"/>
      <c r="AM76" s="39"/>
      <c r="AN76" s="49"/>
      <c r="AO76" s="49"/>
      <c r="AP76" s="49"/>
      <c r="AQ76" s="49"/>
      <c r="AR76" s="49"/>
      <c r="AS76" s="49"/>
      <c r="AT76" s="49"/>
      <c r="AU76" s="49"/>
      <c r="AV76" s="42"/>
    </row>
    <row r="77" spans="1:37" ht="15" customHeight="1" thickBot="1">
      <c r="A77" s="39"/>
      <c r="B77" s="39"/>
      <c r="C77" s="222"/>
      <c r="D77" s="222"/>
      <c r="E77" s="222"/>
      <c r="F77" s="224"/>
      <c r="G77" s="224"/>
      <c r="H77" s="224"/>
      <c r="I77" s="224"/>
      <c r="J77" s="224"/>
      <c r="K77" s="212"/>
      <c r="L77" s="212"/>
      <c r="M77" s="212"/>
      <c r="N77" s="212"/>
      <c r="O77" s="212"/>
      <c r="P77" s="212"/>
      <c r="Q77" s="215"/>
      <c r="R77" s="216"/>
      <c r="S77" s="215"/>
      <c r="T77" s="215"/>
      <c r="Y77" s="42" t="s">
        <v>70</v>
      </c>
      <c r="Z77" s="42"/>
      <c r="AA77" s="42"/>
      <c r="AB77" s="42"/>
      <c r="AC77" s="42"/>
      <c r="AD77" s="42"/>
      <c r="AE77" s="42"/>
      <c r="AF77" s="42"/>
      <c r="AG77" s="42"/>
      <c r="AH77" s="42"/>
      <c r="AI77" s="42"/>
      <c r="AJ77" s="42"/>
      <c r="AK77" s="42"/>
    </row>
    <row r="78" spans="1:37" ht="15" customHeight="1" thickBot="1">
      <c r="A78" s="39"/>
      <c r="B78" s="39"/>
      <c r="C78" s="115" t="s">
        <v>63</v>
      </c>
      <c r="D78" s="193"/>
      <c r="E78" s="193"/>
      <c r="F78" s="180"/>
      <c r="G78" s="190"/>
      <c r="H78" s="50" t="s">
        <v>27</v>
      </c>
      <c r="I78" s="190"/>
      <c r="J78" s="190"/>
      <c r="K78" s="178">
        <f aca="true" t="shared" si="51" ref="K78:K98">(I78-F78&gt;0)*(I78-F78)+(I78-F78&lt;0)*("24:00"+I78-F78)</f>
        <v>0</v>
      </c>
      <c r="L78" s="179"/>
      <c r="M78" s="180"/>
      <c r="N78" s="190"/>
      <c r="O78" s="191">
        <f aca="true" t="shared" si="52" ref="O78:O98">(I78-F78&gt;0)*(I78-F78-M78)+(I78-F78&lt;0)*("24:00"+I78-F78-M78)</f>
        <v>0</v>
      </c>
      <c r="P78" s="192"/>
      <c r="Q78" s="178">
        <f aca="true" t="shared" si="53" ref="Q78:Q98">O78-S78</f>
        <v>0</v>
      </c>
      <c r="R78" s="179"/>
      <c r="S78" s="180"/>
      <c r="T78" s="181"/>
      <c r="U78" s="136">
        <f aca="true" t="shared" si="54" ref="U78:U98">IF((HOUR(O78)*60+MINUTE(O78))&gt;=481,IF((HOUR(M78)*60+MINUTE(M78))&gt;=60,"","←休憩不足？"),IF((HOUR(O78)*60+MINUTE(O78))&gt;=361,IF((HOUR(M78)*60+MINUTE(M78))&gt;=45,"","←休憩不足？"),""))</f>
      </c>
      <c r="W78" s="51"/>
      <c r="Y78" s="42"/>
      <c r="Z78" s="209"/>
      <c r="AA78" s="210"/>
      <c r="AB78" s="42" t="s">
        <v>69</v>
      </c>
      <c r="AC78" s="42"/>
      <c r="AD78" s="42"/>
      <c r="AE78" s="42"/>
      <c r="AF78" s="42"/>
      <c r="AG78" s="42"/>
      <c r="AH78" s="42"/>
      <c r="AI78" s="42"/>
      <c r="AJ78" s="42"/>
      <c r="AK78" s="42"/>
    </row>
    <row r="79" spans="1:37" ht="15" customHeight="1">
      <c r="A79" s="39"/>
      <c r="B79" s="39"/>
      <c r="C79" s="115" t="s">
        <v>71</v>
      </c>
      <c r="D79" s="193"/>
      <c r="E79" s="193"/>
      <c r="F79" s="180"/>
      <c r="G79" s="190"/>
      <c r="H79" s="50" t="s">
        <v>27</v>
      </c>
      <c r="I79" s="190"/>
      <c r="J79" s="190"/>
      <c r="K79" s="178">
        <f t="shared" si="51"/>
        <v>0</v>
      </c>
      <c r="L79" s="179"/>
      <c r="M79" s="180"/>
      <c r="N79" s="190"/>
      <c r="O79" s="191">
        <f t="shared" si="52"/>
        <v>0</v>
      </c>
      <c r="P79" s="192"/>
      <c r="Q79" s="178">
        <f t="shared" si="53"/>
        <v>0</v>
      </c>
      <c r="R79" s="179"/>
      <c r="S79" s="180"/>
      <c r="T79" s="181"/>
      <c r="U79" s="136">
        <f t="shared" si="54"/>
      </c>
      <c r="W79" s="51"/>
      <c r="Y79" s="42"/>
      <c r="Z79" s="198" t="s">
        <v>106</v>
      </c>
      <c r="AA79" s="199"/>
      <c r="AB79" s="200"/>
      <c r="AC79" s="200"/>
      <c r="AD79" s="200"/>
      <c r="AE79" s="200"/>
      <c r="AF79" s="200"/>
      <c r="AG79" s="200"/>
      <c r="AH79" s="200"/>
      <c r="AI79" s="200"/>
      <c r="AJ79" s="201"/>
      <c r="AK79" s="42"/>
    </row>
    <row r="80" spans="1:37" ht="15" customHeight="1">
      <c r="A80" s="39"/>
      <c r="B80" s="39"/>
      <c r="C80" s="115" t="s">
        <v>72</v>
      </c>
      <c r="D80" s="193"/>
      <c r="E80" s="193"/>
      <c r="F80" s="180"/>
      <c r="G80" s="190"/>
      <c r="H80" s="50" t="s">
        <v>27</v>
      </c>
      <c r="I80" s="190"/>
      <c r="J80" s="190"/>
      <c r="K80" s="178">
        <f t="shared" si="51"/>
        <v>0</v>
      </c>
      <c r="L80" s="179"/>
      <c r="M80" s="180"/>
      <c r="N80" s="190"/>
      <c r="O80" s="191">
        <f t="shared" si="52"/>
        <v>0</v>
      </c>
      <c r="P80" s="192"/>
      <c r="Q80" s="178">
        <f t="shared" si="53"/>
        <v>0</v>
      </c>
      <c r="R80" s="179"/>
      <c r="S80" s="180"/>
      <c r="T80" s="181"/>
      <c r="U80" s="136">
        <f t="shared" si="54"/>
      </c>
      <c r="W80" s="51"/>
      <c r="Y80" s="42"/>
      <c r="Z80" s="202"/>
      <c r="AA80" s="199"/>
      <c r="AB80" s="199"/>
      <c r="AC80" s="199"/>
      <c r="AD80" s="199"/>
      <c r="AE80" s="199"/>
      <c r="AF80" s="199"/>
      <c r="AG80" s="199"/>
      <c r="AH80" s="199"/>
      <c r="AI80" s="199"/>
      <c r="AJ80" s="203"/>
      <c r="AK80" s="42"/>
    </row>
    <row r="81" spans="1:37" ht="15" customHeight="1">
      <c r="A81" s="39"/>
      <c r="B81" s="39"/>
      <c r="C81" s="115" t="s">
        <v>73</v>
      </c>
      <c r="D81" s="193"/>
      <c r="E81" s="193"/>
      <c r="F81" s="180"/>
      <c r="G81" s="190"/>
      <c r="H81" s="50" t="s">
        <v>27</v>
      </c>
      <c r="I81" s="190"/>
      <c r="J81" s="190"/>
      <c r="K81" s="178">
        <f t="shared" si="51"/>
        <v>0</v>
      </c>
      <c r="L81" s="179"/>
      <c r="M81" s="180"/>
      <c r="N81" s="190"/>
      <c r="O81" s="191">
        <f t="shared" si="52"/>
        <v>0</v>
      </c>
      <c r="P81" s="192"/>
      <c r="Q81" s="178">
        <f t="shared" si="53"/>
        <v>0</v>
      </c>
      <c r="R81" s="179"/>
      <c r="S81" s="180"/>
      <c r="T81" s="181"/>
      <c r="U81" s="136">
        <f t="shared" si="54"/>
      </c>
      <c r="W81" s="51"/>
      <c r="Y81" s="42"/>
      <c r="Z81" s="202"/>
      <c r="AA81" s="199"/>
      <c r="AB81" s="199"/>
      <c r="AC81" s="199"/>
      <c r="AD81" s="199"/>
      <c r="AE81" s="199"/>
      <c r="AF81" s="199"/>
      <c r="AG81" s="199"/>
      <c r="AH81" s="199"/>
      <c r="AI81" s="199"/>
      <c r="AJ81" s="203"/>
      <c r="AK81" s="42"/>
    </row>
    <row r="82" spans="1:37" ht="15" customHeight="1">
      <c r="A82" s="39"/>
      <c r="B82" s="39"/>
      <c r="C82" s="115" t="s">
        <v>74</v>
      </c>
      <c r="D82" s="193"/>
      <c r="E82" s="193"/>
      <c r="F82" s="180"/>
      <c r="G82" s="190"/>
      <c r="H82" s="50" t="s">
        <v>27</v>
      </c>
      <c r="I82" s="190"/>
      <c r="J82" s="190"/>
      <c r="K82" s="178">
        <f t="shared" si="51"/>
        <v>0</v>
      </c>
      <c r="L82" s="179"/>
      <c r="M82" s="180"/>
      <c r="N82" s="190"/>
      <c r="O82" s="191">
        <f t="shared" si="52"/>
        <v>0</v>
      </c>
      <c r="P82" s="192"/>
      <c r="Q82" s="178">
        <f t="shared" si="53"/>
        <v>0</v>
      </c>
      <c r="R82" s="179"/>
      <c r="S82" s="180"/>
      <c r="T82" s="181"/>
      <c r="U82" s="136">
        <f t="shared" si="54"/>
      </c>
      <c r="W82" s="51"/>
      <c r="Y82" s="42"/>
      <c r="Z82" s="204"/>
      <c r="AA82" s="205"/>
      <c r="AB82" s="205"/>
      <c r="AC82" s="205"/>
      <c r="AD82" s="205"/>
      <c r="AE82" s="205"/>
      <c r="AF82" s="205"/>
      <c r="AG82" s="205"/>
      <c r="AH82" s="205"/>
      <c r="AI82" s="205"/>
      <c r="AJ82" s="206"/>
      <c r="AK82" s="42"/>
    </row>
    <row r="83" spans="1:37" ht="15" customHeight="1">
      <c r="A83" s="39"/>
      <c r="B83" s="39"/>
      <c r="C83" s="115" t="s">
        <v>75</v>
      </c>
      <c r="D83" s="193"/>
      <c r="E83" s="193"/>
      <c r="F83" s="180"/>
      <c r="G83" s="190"/>
      <c r="H83" s="50" t="s">
        <v>27</v>
      </c>
      <c r="I83" s="190"/>
      <c r="J83" s="190"/>
      <c r="K83" s="178">
        <f t="shared" si="51"/>
        <v>0</v>
      </c>
      <c r="L83" s="179"/>
      <c r="M83" s="180"/>
      <c r="N83" s="190"/>
      <c r="O83" s="191">
        <f t="shared" si="52"/>
        <v>0</v>
      </c>
      <c r="P83" s="192"/>
      <c r="Q83" s="178">
        <f t="shared" si="53"/>
        <v>0</v>
      </c>
      <c r="R83" s="179"/>
      <c r="S83" s="180"/>
      <c r="T83" s="181"/>
      <c r="U83" s="136">
        <f t="shared" si="54"/>
      </c>
      <c r="W83" s="51"/>
      <c r="Y83" s="42"/>
      <c r="Z83" s="42"/>
      <c r="AA83" s="42"/>
      <c r="AB83" s="42"/>
      <c r="AC83" s="42"/>
      <c r="AD83" s="42"/>
      <c r="AE83" s="42"/>
      <c r="AF83" s="42"/>
      <c r="AG83" s="42"/>
      <c r="AH83" s="42"/>
      <c r="AI83" s="42"/>
      <c r="AJ83" s="42"/>
      <c r="AK83" s="42"/>
    </row>
    <row r="84" spans="1:37" ht="15" customHeight="1" thickBot="1">
      <c r="A84" s="39"/>
      <c r="B84" s="39"/>
      <c r="C84" s="115" t="s">
        <v>6</v>
      </c>
      <c r="D84" s="193"/>
      <c r="E84" s="193"/>
      <c r="F84" s="180"/>
      <c r="G84" s="190"/>
      <c r="H84" s="50" t="s">
        <v>27</v>
      </c>
      <c r="I84" s="190"/>
      <c r="J84" s="190"/>
      <c r="K84" s="178">
        <f t="shared" si="51"/>
        <v>0</v>
      </c>
      <c r="L84" s="179"/>
      <c r="M84" s="180"/>
      <c r="N84" s="190"/>
      <c r="O84" s="191">
        <f t="shared" si="52"/>
        <v>0</v>
      </c>
      <c r="P84" s="192"/>
      <c r="Q84" s="178">
        <f t="shared" si="53"/>
        <v>0</v>
      </c>
      <c r="R84" s="179"/>
      <c r="S84" s="180"/>
      <c r="T84" s="181"/>
      <c r="U84" s="136">
        <f t="shared" si="54"/>
      </c>
      <c r="W84" s="51"/>
      <c r="Y84" s="42" t="s">
        <v>111</v>
      </c>
      <c r="Z84" s="42"/>
      <c r="AA84" s="42"/>
      <c r="AB84" s="42"/>
      <c r="AC84" s="42"/>
      <c r="AD84" s="42"/>
      <c r="AE84" s="42"/>
      <c r="AF84" s="42"/>
      <c r="AG84" s="42"/>
      <c r="AH84" s="42"/>
      <c r="AI84" s="42"/>
      <c r="AJ84" s="42"/>
      <c r="AK84" s="42"/>
    </row>
    <row r="85" spans="1:37" ht="15" customHeight="1" thickBot="1">
      <c r="A85" s="39"/>
      <c r="B85" s="39"/>
      <c r="C85" s="115" t="s">
        <v>76</v>
      </c>
      <c r="D85" s="193"/>
      <c r="E85" s="193"/>
      <c r="F85" s="180"/>
      <c r="G85" s="190"/>
      <c r="H85" s="50" t="s">
        <v>27</v>
      </c>
      <c r="I85" s="190"/>
      <c r="J85" s="190"/>
      <c r="K85" s="178">
        <f t="shared" si="51"/>
        <v>0</v>
      </c>
      <c r="L85" s="179"/>
      <c r="M85" s="180"/>
      <c r="N85" s="190"/>
      <c r="O85" s="191">
        <f t="shared" si="52"/>
        <v>0</v>
      </c>
      <c r="P85" s="192"/>
      <c r="Q85" s="178">
        <f t="shared" si="53"/>
        <v>0</v>
      </c>
      <c r="R85" s="179"/>
      <c r="S85" s="180"/>
      <c r="T85" s="181"/>
      <c r="U85" s="136">
        <f t="shared" si="54"/>
      </c>
      <c r="W85" s="51"/>
      <c r="Y85" s="42"/>
      <c r="Z85" s="207"/>
      <c r="AA85" s="208"/>
      <c r="AB85" s="42" t="s">
        <v>0</v>
      </c>
      <c r="AC85" s="106"/>
      <c r="AD85" s="42"/>
      <c r="AE85" s="42"/>
      <c r="AF85" s="42"/>
      <c r="AG85" s="42"/>
      <c r="AH85" s="42"/>
      <c r="AI85" s="42"/>
      <c r="AJ85" s="42"/>
      <c r="AK85" s="42"/>
    </row>
    <row r="86" spans="1:37" ht="15" customHeight="1">
      <c r="A86" s="39"/>
      <c r="B86" s="39"/>
      <c r="C86" s="115" t="s">
        <v>77</v>
      </c>
      <c r="D86" s="193"/>
      <c r="E86" s="193"/>
      <c r="F86" s="180"/>
      <c r="G86" s="190"/>
      <c r="H86" s="50" t="s">
        <v>27</v>
      </c>
      <c r="I86" s="190"/>
      <c r="J86" s="190"/>
      <c r="K86" s="178">
        <f t="shared" si="51"/>
        <v>0</v>
      </c>
      <c r="L86" s="179"/>
      <c r="M86" s="180"/>
      <c r="N86" s="190"/>
      <c r="O86" s="191">
        <f t="shared" si="52"/>
        <v>0</v>
      </c>
      <c r="P86" s="192"/>
      <c r="Q86" s="178">
        <f t="shared" si="53"/>
        <v>0</v>
      </c>
      <c r="R86" s="179"/>
      <c r="S86" s="180"/>
      <c r="T86" s="181"/>
      <c r="U86" s="136">
        <f t="shared" si="54"/>
      </c>
      <c r="W86" s="51"/>
      <c r="Y86" s="42"/>
      <c r="Z86" s="198" t="s">
        <v>106</v>
      </c>
      <c r="AA86" s="199"/>
      <c r="AB86" s="200"/>
      <c r="AC86" s="200"/>
      <c r="AD86" s="200"/>
      <c r="AE86" s="200"/>
      <c r="AF86" s="200"/>
      <c r="AG86" s="200"/>
      <c r="AH86" s="200"/>
      <c r="AI86" s="200"/>
      <c r="AJ86" s="201"/>
      <c r="AK86" s="42"/>
    </row>
    <row r="87" spans="1:37" ht="15" customHeight="1">
      <c r="A87" s="39"/>
      <c r="B87" s="39"/>
      <c r="C87" s="115" t="s">
        <v>78</v>
      </c>
      <c r="D87" s="193"/>
      <c r="E87" s="193"/>
      <c r="F87" s="180"/>
      <c r="G87" s="190"/>
      <c r="H87" s="50" t="s">
        <v>27</v>
      </c>
      <c r="I87" s="190"/>
      <c r="J87" s="190"/>
      <c r="K87" s="178">
        <f t="shared" si="51"/>
        <v>0</v>
      </c>
      <c r="L87" s="179"/>
      <c r="M87" s="180"/>
      <c r="N87" s="190"/>
      <c r="O87" s="191">
        <f t="shared" si="52"/>
        <v>0</v>
      </c>
      <c r="P87" s="192"/>
      <c r="Q87" s="178">
        <f t="shared" si="53"/>
        <v>0</v>
      </c>
      <c r="R87" s="179"/>
      <c r="S87" s="180"/>
      <c r="T87" s="181"/>
      <c r="U87" s="136">
        <f t="shared" si="54"/>
      </c>
      <c r="W87" s="51"/>
      <c r="Y87" s="42"/>
      <c r="Z87" s="202"/>
      <c r="AA87" s="199"/>
      <c r="AB87" s="199"/>
      <c r="AC87" s="199"/>
      <c r="AD87" s="199"/>
      <c r="AE87" s="199"/>
      <c r="AF87" s="199"/>
      <c r="AG87" s="199"/>
      <c r="AH87" s="199"/>
      <c r="AI87" s="199"/>
      <c r="AJ87" s="203"/>
      <c r="AK87" s="42"/>
    </row>
    <row r="88" spans="1:37" ht="15" customHeight="1">
      <c r="A88" s="39"/>
      <c r="B88" s="39"/>
      <c r="C88" s="115" t="s">
        <v>79</v>
      </c>
      <c r="D88" s="193"/>
      <c r="E88" s="193"/>
      <c r="F88" s="180"/>
      <c r="G88" s="190"/>
      <c r="H88" s="50" t="s">
        <v>27</v>
      </c>
      <c r="I88" s="190"/>
      <c r="J88" s="190"/>
      <c r="K88" s="178">
        <f t="shared" si="51"/>
        <v>0</v>
      </c>
      <c r="L88" s="179"/>
      <c r="M88" s="180"/>
      <c r="N88" s="190"/>
      <c r="O88" s="191">
        <f t="shared" si="52"/>
        <v>0</v>
      </c>
      <c r="P88" s="192"/>
      <c r="Q88" s="178">
        <f t="shared" si="53"/>
        <v>0</v>
      </c>
      <c r="R88" s="179"/>
      <c r="S88" s="180"/>
      <c r="T88" s="181"/>
      <c r="U88" s="136">
        <f t="shared" si="54"/>
      </c>
      <c r="W88" s="51"/>
      <c r="Y88" s="42"/>
      <c r="Z88" s="202"/>
      <c r="AA88" s="199"/>
      <c r="AB88" s="199"/>
      <c r="AC88" s="199"/>
      <c r="AD88" s="199"/>
      <c r="AE88" s="199"/>
      <c r="AF88" s="199"/>
      <c r="AG88" s="199"/>
      <c r="AH88" s="199"/>
      <c r="AI88" s="199"/>
      <c r="AJ88" s="203"/>
      <c r="AK88" s="42"/>
    </row>
    <row r="89" spans="1:37" ht="15" customHeight="1">
      <c r="A89" s="39"/>
      <c r="B89" s="39"/>
      <c r="C89" s="115" t="s">
        <v>80</v>
      </c>
      <c r="D89" s="193"/>
      <c r="E89" s="193"/>
      <c r="F89" s="180"/>
      <c r="G89" s="190"/>
      <c r="H89" s="50" t="s">
        <v>27</v>
      </c>
      <c r="I89" s="190"/>
      <c r="J89" s="190"/>
      <c r="K89" s="178">
        <f t="shared" si="51"/>
        <v>0</v>
      </c>
      <c r="L89" s="179"/>
      <c r="M89" s="180"/>
      <c r="N89" s="190"/>
      <c r="O89" s="191">
        <f t="shared" si="52"/>
        <v>0</v>
      </c>
      <c r="P89" s="192"/>
      <c r="Q89" s="178">
        <f t="shared" si="53"/>
        <v>0</v>
      </c>
      <c r="R89" s="179"/>
      <c r="S89" s="180"/>
      <c r="T89" s="181"/>
      <c r="U89" s="136">
        <f t="shared" si="54"/>
      </c>
      <c r="W89" s="51"/>
      <c r="Y89" s="42"/>
      <c r="Z89" s="204"/>
      <c r="AA89" s="205"/>
      <c r="AB89" s="205"/>
      <c r="AC89" s="205"/>
      <c r="AD89" s="205"/>
      <c r="AE89" s="205"/>
      <c r="AF89" s="205"/>
      <c r="AG89" s="205"/>
      <c r="AH89" s="205"/>
      <c r="AI89" s="205"/>
      <c r="AJ89" s="206"/>
      <c r="AK89" s="42"/>
    </row>
    <row r="90" spans="1:37" ht="15" customHeight="1">
      <c r="A90" s="39"/>
      <c r="B90" s="39"/>
      <c r="C90" s="115" t="s">
        <v>81</v>
      </c>
      <c r="D90" s="193"/>
      <c r="E90" s="193"/>
      <c r="F90" s="180"/>
      <c r="G90" s="190"/>
      <c r="H90" s="50" t="s">
        <v>27</v>
      </c>
      <c r="I90" s="190"/>
      <c r="J90" s="190"/>
      <c r="K90" s="178">
        <f t="shared" si="51"/>
        <v>0</v>
      </c>
      <c r="L90" s="179"/>
      <c r="M90" s="180"/>
      <c r="N90" s="190"/>
      <c r="O90" s="191">
        <f t="shared" si="52"/>
        <v>0</v>
      </c>
      <c r="P90" s="192"/>
      <c r="Q90" s="178">
        <f t="shared" si="53"/>
        <v>0</v>
      </c>
      <c r="R90" s="179"/>
      <c r="S90" s="180"/>
      <c r="T90" s="181"/>
      <c r="U90" s="136">
        <f t="shared" si="54"/>
      </c>
      <c r="W90" s="51"/>
      <c r="X90" s="42"/>
      <c r="Y90" s="42"/>
      <c r="Z90" s="42"/>
      <c r="AA90" s="42"/>
      <c r="AB90" s="42"/>
      <c r="AC90" s="42"/>
      <c r="AD90" s="42"/>
      <c r="AE90" s="42"/>
      <c r="AF90" s="42"/>
      <c r="AG90" s="42"/>
      <c r="AH90" s="42"/>
      <c r="AI90" s="42"/>
      <c r="AJ90" s="42"/>
      <c r="AK90" s="42"/>
    </row>
    <row r="91" spans="1:37" ht="15" customHeight="1" thickBot="1">
      <c r="A91" s="39"/>
      <c r="B91" s="39"/>
      <c r="C91" s="115" t="s">
        <v>82</v>
      </c>
      <c r="D91" s="193"/>
      <c r="E91" s="193"/>
      <c r="F91" s="180"/>
      <c r="G91" s="190"/>
      <c r="H91" s="50" t="s">
        <v>27</v>
      </c>
      <c r="I91" s="190"/>
      <c r="J91" s="190"/>
      <c r="K91" s="178">
        <f t="shared" si="51"/>
        <v>0</v>
      </c>
      <c r="L91" s="179"/>
      <c r="M91" s="180"/>
      <c r="N91" s="190"/>
      <c r="O91" s="191">
        <f t="shared" si="52"/>
        <v>0</v>
      </c>
      <c r="P91" s="192"/>
      <c r="Q91" s="178">
        <f t="shared" si="53"/>
        <v>0</v>
      </c>
      <c r="R91" s="179"/>
      <c r="S91" s="180"/>
      <c r="T91" s="181"/>
      <c r="U91" s="136">
        <f t="shared" si="54"/>
      </c>
      <c r="W91" s="51"/>
      <c r="X91" s="42"/>
      <c r="Y91" s="42" t="s">
        <v>91</v>
      </c>
      <c r="Z91" s="42"/>
      <c r="AA91" s="42"/>
      <c r="AB91" s="42"/>
      <c r="AC91" s="42"/>
      <c r="AD91" s="42"/>
      <c r="AE91" s="42"/>
      <c r="AF91" s="42"/>
      <c r="AG91" s="42"/>
      <c r="AH91" s="42"/>
      <c r="AI91" s="42"/>
      <c r="AJ91" s="42"/>
      <c r="AK91" s="42"/>
    </row>
    <row r="92" spans="1:37" ht="15" customHeight="1" thickBot="1">
      <c r="A92" s="39"/>
      <c r="B92" s="39"/>
      <c r="C92" s="115" t="s">
        <v>83</v>
      </c>
      <c r="D92" s="193"/>
      <c r="E92" s="193"/>
      <c r="F92" s="180"/>
      <c r="G92" s="190"/>
      <c r="H92" s="50" t="s">
        <v>27</v>
      </c>
      <c r="I92" s="190"/>
      <c r="J92" s="190"/>
      <c r="K92" s="178">
        <f t="shared" si="51"/>
        <v>0</v>
      </c>
      <c r="L92" s="179"/>
      <c r="M92" s="180"/>
      <c r="N92" s="190"/>
      <c r="O92" s="191">
        <f t="shared" si="52"/>
        <v>0</v>
      </c>
      <c r="P92" s="192"/>
      <c r="Q92" s="178">
        <f t="shared" si="53"/>
        <v>0</v>
      </c>
      <c r="R92" s="179"/>
      <c r="S92" s="180"/>
      <c r="T92" s="181"/>
      <c r="U92" s="136">
        <f t="shared" si="54"/>
      </c>
      <c r="W92" s="51"/>
      <c r="Y92" s="42"/>
      <c r="Z92" s="196">
        <f>$AJ$70</f>
        <v>0</v>
      </c>
      <c r="AA92" s="197"/>
      <c r="AB92" s="42" t="s">
        <v>0</v>
      </c>
      <c r="AC92" s="42"/>
      <c r="AD92" s="42"/>
      <c r="AE92" s="42"/>
      <c r="AF92" s="42"/>
      <c r="AG92" s="42"/>
      <c r="AH92" s="42"/>
      <c r="AI92" s="42"/>
      <c r="AJ92" s="42"/>
      <c r="AK92" s="42"/>
    </row>
    <row r="93" spans="1:37" ht="15" customHeight="1">
      <c r="A93" s="39"/>
      <c r="B93" s="39"/>
      <c r="C93" s="115" t="s">
        <v>84</v>
      </c>
      <c r="D93" s="193"/>
      <c r="E93" s="193"/>
      <c r="F93" s="180"/>
      <c r="G93" s="190"/>
      <c r="H93" s="50" t="s">
        <v>27</v>
      </c>
      <c r="I93" s="190"/>
      <c r="J93" s="190"/>
      <c r="K93" s="178">
        <f t="shared" si="51"/>
        <v>0</v>
      </c>
      <c r="L93" s="179"/>
      <c r="M93" s="180"/>
      <c r="N93" s="190"/>
      <c r="O93" s="191">
        <f t="shared" si="52"/>
        <v>0</v>
      </c>
      <c r="P93" s="192"/>
      <c r="Q93" s="178">
        <f t="shared" si="53"/>
        <v>0</v>
      </c>
      <c r="R93" s="179"/>
      <c r="S93" s="180"/>
      <c r="T93" s="181"/>
      <c r="U93" s="136">
        <f t="shared" si="54"/>
      </c>
      <c r="W93" s="51"/>
      <c r="X93" s="42"/>
      <c r="Y93" s="42"/>
      <c r="Z93" s="42"/>
      <c r="AA93" s="42"/>
      <c r="AB93" s="42"/>
      <c r="AC93" s="42"/>
      <c r="AD93" s="42"/>
      <c r="AE93" s="42"/>
      <c r="AF93" s="42"/>
      <c r="AG93" s="42"/>
      <c r="AH93" s="42"/>
      <c r="AI93" s="42"/>
      <c r="AJ93" s="42"/>
      <c r="AK93" s="42"/>
    </row>
    <row r="94" spans="1:37" ht="15" customHeight="1" thickBot="1">
      <c r="A94" s="39"/>
      <c r="B94" s="39"/>
      <c r="C94" s="115" t="s">
        <v>85</v>
      </c>
      <c r="D94" s="193"/>
      <c r="E94" s="193"/>
      <c r="F94" s="180"/>
      <c r="G94" s="190"/>
      <c r="H94" s="50" t="s">
        <v>27</v>
      </c>
      <c r="I94" s="190"/>
      <c r="J94" s="190"/>
      <c r="K94" s="178">
        <f t="shared" si="51"/>
        <v>0</v>
      </c>
      <c r="L94" s="179"/>
      <c r="M94" s="180"/>
      <c r="N94" s="190"/>
      <c r="O94" s="191">
        <f t="shared" si="52"/>
        <v>0</v>
      </c>
      <c r="P94" s="192"/>
      <c r="Q94" s="178">
        <f t="shared" si="53"/>
        <v>0</v>
      </c>
      <c r="R94" s="179"/>
      <c r="S94" s="180"/>
      <c r="T94" s="181"/>
      <c r="U94" s="136">
        <f t="shared" si="54"/>
      </c>
      <c r="W94" s="51"/>
      <c r="X94" s="42"/>
      <c r="Y94" s="42" t="s">
        <v>92</v>
      </c>
      <c r="Z94" s="42"/>
      <c r="AA94" s="42"/>
      <c r="AB94" s="42"/>
      <c r="AC94" s="42"/>
      <c r="AD94" s="42"/>
      <c r="AE94" s="42"/>
      <c r="AF94" s="42"/>
      <c r="AG94" s="42"/>
      <c r="AH94" s="42"/>
      <c r="AI94" s="42"/>
      <c r="AJ94" s="42"/>
      <c r="AK94" s="42"/>
    </row>
    <row r="95" spans="1:37" ht="15" customHeight="1" thickBot="1">
      <c r="A95" s="39"/>
      <c r="B95" s="39"/>
      <c r="C95" s="115" t="s">
        <v>100</v>
      </c>
      <c r="D95" s="193"/>
      <c r="E95" s="193"/>
      <c r="F95" s="180"/>
      <c r="G95" s="190"/>
      <c r="H95" s="50" t="s">
        <v>27</v>
      </c>
      <c r="I95" s="190"/>
      <c r="J95" s="190"/>
      <c r="K95" s="178">
        <f t="shared" si="51"/>
        <v>0</v>
      </c>
      <c r="L95" s="179"/>
      <c r="M95" s="180"/>
      <c r="N95" s="190"/>
      <c r="O95" s="191">
        <f t="shared" si="52"/>
        <v>0</v>
      </c>
      <c r="P95" s="192"/>
      <c r="Q95" s="178">
        <f t="shared" si="53"/>
        <v>0</v>
      </c>
      <c r="R95" s="179"/>
      <c r="S95" s="180"/>
      <c r="T95" s="181"/>
      <c r="U95" s="136">
        <f t="shared" si="54"/>
      </c>
      <c r="W95" s="51"/>
      <c r="X95" s="42"/>
      <c r="Y95" s="42"/>
      <c r="Z95" s="194" t="e">
        <f>$Z$78+ROUNDDOWN($Z$85/4/$Z$92,1)</f>
        <v>#DIV/0!</v>
      </c>
      <c r="AA95" s="195"/>
      <c r="AB95" s="42" t="s">
        <v>89</v>
      </c>
      <c r="AC95" s="42"/>
      <c r="AD95" s="42"/>
      <c r="AE95" s="42"/>
      <c r="AF95" s="42"/>
      <c r="AG95" s="42"/>
      <c r="AH95" s="42"/>
      <c r="AI95" s="42"/>
      <c r="AJ95" s="42"/>
      <c r="AK95" s="42"/>
    </row>
    <row r="96" spans="1:23" ht="15" customHeight="1">
      <c r="A96" s="39"/>
      <c r="B96" s="39"/>
      <c r="C96" s="115" t="s">
        <v>101</v>
      </c>
      <c r="D96" s="193"/>
      <c r="E96" s="193"/>
      <c r="F96" s="180"/>
      <c r="G96" s="190"/>
      <c r="H96" s="50" t="s">
        <v>27</v>
      </c>
      <c r="I96" s="190"/>
      <c r="J96" s="190"/>
      <c r="K96" s="178">
        <f t="shared" si="51"/>
        <v>0</v>
      </c>
      <c r="L96" s="179"/>
      <c r="M96" s="180"/>
      <c r="N96" s="190"/>
      <c r="O96" s="191">
        <f t="shared" si="52"/>
        <v>0</v>
      </c>
      <c r="P96" s="192"/>
      <c r="Q96" s="178">
        <f t="shared" si="53"/>
        <v>0</v>
      </c>
      <c r="R96" s="179"/>
      <c r="S96" s="180"/>
      <c r="T96" s="181"/>
      <c r="U96" s="136">
        <f t="shared" si="54"/>
      </c>
      <c r="W96" s="51"/>
    </row>
    <row r="97" spans="1:36" ht="15" customHeight="1">
      <c r="A97" s="39"/>
      <c r="B97" s="39"/>
      <c r="C97" s="115" t="s">
        <v>102</v>
      </c>
      <c r="D97" s="193"/>
      <c r="E97" s="193"/>
      <c r="F97" s="180"/>
      <c r="G97" s="190"/>
      <c r="H97" s="50" t="s">
        <v>27</v>
      </c>
      <c r="I97" s="190"/>
      <c r="J97" s="190"/>
      <c r="K97" s="178">
        <f t="shared" si="51"/>
        <v>0</v>
      </c>
      <c r="L97" s="179"/>
      <c r="M97" s="180"/>
      <c r="N97" s="190"/>
      <c r="O97" s="191">
        <f t="shared" si="52"/>
        <v>0</v>
      </c>
      <c r="P97" s="192"/>
      <c r="Q97" s="178">
        <f t="shared" si="53"/>
        <v>0</v>
      </c>
      <c r="R97" s="179"/>
      <c r="S97" s="180"/>
      <c r="T97" s="181"/>
      <c r="U97" s="136">
        <f t="shared" si="54"/>
      </c>
      <c r="W97" s="51"/>
      <c r="AJ97" s="52"/>
    </row>
    <row r="98" spans="1:36" ht="15" customHeight="1">
      <c r="A98" s="39"/>
      <c r="B98" s="39"/>
      <c r="C98" s="115" t="s">
        <v>11</v>
      </c>
      <c r="D98" s="182" t="s">
        <v>12</v>
      </c>
      <c r="E98" s="183"/>
      <c r="F98" s="180"/>
      <c r="G98" s="190"/>
      <c r="H98" s="50" t="s">
        <v>27</v>
      </c>
      <c r="I98" s="190"/>
      <c r="J98" s="190"/>
      <c r="K98" s="178">
        <f t="shared" si="51"/>
        <v>0</v>
      </c>
      <c r="L98" s="179"/>
      <c r="M98" s="180"/>
      <c r="N98" s="190"/>
      <c r="O98" s="191">
        <f t="shared" si="52"/>
        <v>0</v>
      </c>
      <c r="P98" s="192"/>
      <c r="Q98" s="178">
        <f t="shared" si="53"/>
        <v>0</v>
      </c>
      <c r="R98" s="179"/>
      <c r="S98" s="180"/>
      <c r="T98" s="181"/>
      <c r="U98" s="136">
        <f t="shared" si="54"/>
      </c>
      <c r="V98" s="11"/>
      <c r="W98" s="11"/>
      <c r="X98" s="11"/>
      <c r="Y98" s="11"/>
      <c r="Z98" s="11"/>
      <c r="AA98" s="11"/>
      <c r="AB98" s="11"/>
      <c r="AC98" s="11"/>
      <c r="AD98" s="11"/>
      <c r="AJ98" s="52"/>
    </row>
    <row r="99" spans="1:36" ht="15" customHeight="1">
      <c r="A99" s="39"/>
      <c r="B99" s="39"/>
      <c r="C99" s="115" t="s">
        <v>9</v>
      </c>
      <c r="D99" s="182" t="s">
        <v>10</v>
      </c>
      <c r="E99" s="183"/>
      <c r="F99" s="184"/>
      <c r="G99" s="185"/>
      <c r="H99" s="185"/>
      <c r="I99" s="185"/>
      <c r="J99" s="185"/>
      <c r="K99" s="185"/>
      <c r="L99" s="185"/>
      <c r="M99" s="185"/>
      <c r="N99" s="185"/>
      <c r="O99" s="185"/>
      <c r="P99" s="185"/>
      <c r="Q99" s="185"/>
      <c r="R99" s="185"/>
      <c r="S99" s="185"/>
      <c r="T99" s="186"/>
      <c r="U99" s="72"/>
      <c r="V99" s="11"/>
      <c r="W99" s="11"/>
      <c r="X99" s="11"/>
      <c r="Y99" s="11"/>
      <c r="Z99" s="11"/>
      <c r="AA99" s="11"/>
      <c r="AB99" s="11"/>
      <c r="AC99" s="11"/>
      <c r="AD99" s="11"/>
      <c r="AJ99" s="52"/>
    </row>
    <row r="100" spans="1:35" ht="15" customHeight="1">
      <c r="A100" s="39"/>
      <c r="B100" s="39"/>
      <c r="C100" s="115"/>
      <c r="D100" s="182" t="s">
        <v>2</v>
      </c>
      <c r="E100" s="183"/>
      <c r="F100" s="187"/>
      <c r="G100" s="188"/>
      <c r="H100" s="188"/>
      <c r="I100" s="188"/>
      <c r="J100" s="188"/>
      <c r="K100" s="188"/>
      <c r="L100" s="188"/>
      <c r="M100" s="188"/>
      <c r="N100" s="188"/>
      <c r="O100" s="188"/>
      <c r="P100" s="188"/>
      <c r="Q100" s="188"/>
      <c r="R100" s="188"/>
      <c r="S100" s="188"/>
      <c r="T100" s="189"/>
      <c r="U100" s="72"/>
      <c r="V100" s="11"/>
      <c r="W100" s="11"/>
      <c r="X100" s="11"/>
      <c r="Y100" s="58"/>
      <c r="Z100" s="59"/>
      <c r="AA100" s="58"/>
      <c r="AB100" s="57"/>
      <c r="AC100" s="58"/>
      <c r="AF100" s="58"/>
      <c r="AI100" s="52"/>
    </row>
    <row r="101" spans="1:47" ht="15" customHeight="1">
      <c r="A101" s="39"/>
      <c r="C101" s="103" t="s">
        <v>32</v>
      </c>
      <c r="D101" s="54"/>
      <c r="E101" s="55"/>
      <c r="F101" s="56"/>
      <c r="J101" s="57"/>
      <c r="K101" s="58"/>
      <c r="L101" s="57"/>
      <c r="M101" s="58"/>
      <c r="N101" s="57"/>
      <c r="O101" s="58"/>
      <c r="P101" s="57"/>
      <c r="Q101" s="58"/>
      <c r="R101" s="57"/>
      <c r="S101" s="58"/>
      <c r="T101" s="57"/>
      <c r="U101" s="58"/>
      <c r="V101" s="59"/>
      <c r="W101" s="58"/>
      <c r="X101" s="57"/>
      <c r="Y101" s="58"/>
      <c r="Z101" s="59"/>
      <c r="AA101" s="58"/>
      <c r="AB101" s="57"/>
      <c r="AC101" s="58"/>
      <c r="AF101" s="58"/>
      <c r="AI101" s="52"/>
      <c r="AN101" s="60"/>
      <c r="AO101" s="61"/>
      <c r="AP101" s="61"/>
      <c r="AQ101" s="61"/>
      <c r="AR101" s="61"/>
      <c r="AS101" s="61"/>
      <c r="AT101" s="61"/>
      <c r="AU101" s="61"/>
    </row>
    <row r="102" spans="1:48" ht="7.5" customHeight="1">
      <c r="A102" s="39"/>
      <c r="D102" s="53"/>
      <c r="E102" s="54"/>
      <c r="F102" s="55"/>
      <c r="G102" s="56"/>
      <c r="K102" s="57"/>
      <c r="L102" s="58"/>
      <c r="M102" s="57"/>
      <c r="N102" s="58"/>
      <c r="O102" s="57"/>
      <c r="P102" s="58"/>
      <c r="Q102" s="57"/>
      <c r="R102" s="58"/>
      <c r="S102" s="57"/>
      <c r="T102" s="58"/>
      <c r="U102" s="57"/>
      <c r="V102" s="58"/>
      <c r="W102" s="59"/>
      <c r="X102" s="58"/>
      <c r="Y102" s="57"/>
      <c r="Z102" s="58"/>
      <c r="AA102" s="59"/>
      <c r="AB102" s="58"/>
      <c r="AC102" s="57"/>
      <c r="AD102" s="58"/>
      <c r="AG102" s="58"/>
      <c r="AJ102" s="52"/>
      <c r="AO102" s="60"/>
      <c r="AP102" s="61"/>
      <c r="AQ102" s="61"/>
      <c r="AR102" s="61"/>
      <c r="AS102" s="61"/>
      <c r="AT102" s="61"/>
      <c r="AU102" s="61"/>
      <c r="AV102" s="61"/>
    </row>
    <row r="103" spans="1:36" ht="13.5">
      <c r="A103" s="101" t="s">
        <v>88</v>
      </c>
      <c r="B103" s="42" t="s">
        <v>64</v>
      </c>
      <c r="Z103" s="58"/>
      <c r="AA103" s="59"/>
      <c r="AB103" s="58"/>
      <c r="AC103" s="57"/>
      <c r="AD103" s="58"/>
      <c r="AG103" s="58"/>
      <c r="AJ103" s="52"/>
    </row>
    <row r="104" spans="1:48" ht="15" customHeight="1">
      <c r="A104" s="101">
        <v>2</v>
      </c>
      <c r="B104" s="42" t="s">
        <v>95</v>
      </c>
      <c r="D104" s="103"/>
      <c r="E104" s="54"/>
      <c r="F104" s="55"/>
      <c r="G104" s="56"/>
      <c r="K104" s="57"/>
      <c r="L104" s="58"/>
      <c r="M104" s="57"/>
      <c r="N104" s="58"/>
      <c r="O104" s="57"/>
      <c r="P104" s="58"/>
      <c r="Q104" s="57"/>
      <c r="R104" s="58"/>
      <c r="S104" s="57"/>
      <c r="T104" s="58"/>
      <c r="U104" s="57"/>
      <c r="V104" s="58"/>
      <c r="W104" s="59"/>
      <c r="X104" s="58"/>
      <c r="Y104" s="57"/>
      <c r="Z104" s="58"/>
      <c r="AA104" s="59"/>
      <c r="AB104" s="58"/>
      <c r="AC104" s="57"/>
      <c r="AD104" s="58"/>
      <c r="AG104" s="58"/>
      <c r="AJ104" s="52"/>
      <c r="AO104" s="60"/>
      <c r="AP104" s="61"/>
      <c r="AQ104" s="61"/>
      <c r="AR104" s="61"/>
      <c r="AS104" s="61"/>
      <c r="AT104" s="61"/>
      <c r="AU104" s="61"/>
      <c r="AV104" s="61"/>
    </row>
    <row r="105" spans="1:48" ht="15" customHeight="1">
      <c r="A105" s="39"/>
      <c r="B105" s="42" t="s">
        <v>94</v>
      </c>
      <c r="D105" s="103"/>
      <c r="E105" s="54"/>
      <c r="F105" s="55"/>
      <c r="G105" s="56"/>
      <c r="K105" s="57"/>
      <c r="L105" s="58"/>
      <c r="M105" s="57"/>
      <c r="N105" s="58"/>
      <c r="O105" s="57"/>
      <c r="P105" s="58"/>
      <c r="Q105" s="57"/>
      <c r="R105" s="58"/>
      <c r="S105" s="57"/>
      <c r="T105" s="58"/>
      <c r="U105" s="57"/>
      <c r="V105" s="58"/>
      <c r="W105" s="59"/>
      <c r="X105" s="58"/>
      <c r="Y105" s="57"/>
      <c r="Z105" s="42"/>
      <c r="AA105" s="42"/>
      <c r="AB105" s="42"/>
      <c r="AC105" s="42"/>
      <c r="AD105" s="42"/>
      <c r="AE105" s="42"/>
      <c r="AF105" s="42"/>
      <c r="AG105" s="42"/>
      <c r="AH105" s="42"/>
      <c r="AI105" s="42"/>
      <c r="AJ105" s="42"/>
      <c r="AK105" s="42"/>
      <c r="AO105" s="60"/>
      <c r="AP105" s="61"/>
      <c r="AQ105" s="61"/>
      <c r="AR105" s="61"/>
      <c r="AS105" s="61"/>
      <c r="AT105" s="61"/>
      <c r="AU105" s="61"/>
      <c r="AV105" s="61"/>
    </row>
    <row r="106" spans="1:48" ht="13.5" customHeight="1">
      <c r="A106" s="42">
        <v>3</v>
      </c>
      <c r="B106" s="42" t="s">
        <v>103</v>
      </c>
      <c r="D106" s="42"/>
      <c r="E106" s="42"/>
      <c r="F106" s="42"/>
      <c r="G106" s="42"/>
      <c r="H106" s="42"/>
      <c r="I106" s="42"/>
      <c r="J106" s="42"/>
      <c r="K106" s="42"/>
      <c r="L106" s="42"/>
      <c r="M106" s="42"/>
      <c r="N106" s="42"/>
      <c r="O106" s="42"/>
      <c r="P106" s="42"/>
      <c r="Q106" s="42"/>
      <c r="R106" s="42"/>
      <c r="S106" s="42"/>
      <c r="T106" s="42"/>
      <c r="U106" s="42"/>
      <c r="V106" s="42"/>
      <c r="W106" s="42"/>
      <c r="X106" s="42"/>
      <c r="Y106" s="42"/>
      <c r="Z106" s="58"/>
      <c r="AA106" s="59"/>
      <c r="AB106" s="58"/>
      <c r="AC106" s="57"/>
      <c r="AD106" s="58"/>
      <c r="AG106" s="58"/>
      <c r="AJ106" s="52"/>
      <c r="AL106" s="42"/>
      <c r="AM106" s="42"/>
      <c r="AN106" s="42"/>
      <c r="AO106" s="42"/>
      <c r="AP106" s="42"/>
      <c r="AQ106" s="42"/>
      <c r="AR106" s="42"/>
      <c r="AS106" s="42"/>
      <c r="AT106" s="42"/>
      <c r="AU106" s="42"/>
      <c r="AV106" s="42"/>
    </row>
    <row r="107" spans="1:48" ht="15" customHeight="1">
      <c r="A107" s="42">
        <v>4</v>
      </c>
      <c r="B107" s="42" t="s">
        <v>104</v>
      </c>
      <c r="D107" s="103"/>
      <c r="E107" s="54"/>
      <c r="F107" s="55"/>
      <c r="G107" s="56"/>
      <c r="K107" s="57"/>
      <c r="L107" s="58"/>
      <c r="M107" s="57"/>
      <c r="N107" s="58"/>
      <c r="O107" s="57"/>
      <c r="P107" s="58"/>
      <c r="Q107" s="57"/>
      <c r="R107" s="58"/>
      <c r="S107" s="57"/>
      <c r="T107" s="58"/>
      <c r="U107" s="57"/>
      <c r="V107" s="58"/>
      <c r="W107" s="59"/>
      <c r="X107" s="58"/>
      <c r="Y107" s="57"/>
      <c r="Z107" s="58"/>
      <c r="AA107" s="59"/>
      <c r="AB107" s="58"/>
      <c r="AC107" s="57"/>
      <c r="AD107" s="58"/>
      <c r="AG107" s="58"/>
      <c r="AJ107" s="52"/>
      <c r="AO107" s="60"/>
      <c r="AP107" s="61"/>
      <c r="AQ107" s="61"/>
      <c r="AR107" s="61"/>
      <c r="AS107" s="61"/>
      <c r="AT107" s="61"/>
      <c r="AU107" s="61"/>
      <c r="AV107" s="61"/>
    </row>
    <row r="108" spans="1:48" ht="15" customHeight="1">
      <c r="A108" s="42"/>
      <c r="B108" s="42" t="s">
        <v>90</v>
      </c>
      <c r="D108" s="103"/>
      <c r="E108" s="54"/>
      <c r="F108" s="55"/>
      <c r="G108" s="56"/>
      <c r="K108" s="57"/>
      <c r="L108" s="58"/>
      <c r="M108" s="57"/>
      <c r="N108" s="58"/>
      <c r="O108" s="57"/>
      <c r="P108" s="58"/>
      <c r="Q108" s="57"/>
      <c r="R108" s="58"/>
      <c r="S108" s="57"/>
      <c r="T108" s="58"/>
      <c r="U108" s="57"/>
      <c r="V108" s="58"/>
      <c r="W108" s="59"/>
      <c r="X108" s="58"/>
      <c r="Y108" s="57"/>
      <c r="Z108" s="58"/>
      <c r="AA108" s="59"/>
      <c r="AB108" s="58"/>
      <c r="AC108" s="57"/>
      <c r="AD108" s="58"/>
      <c r="AG108" s="58"/>
      <c r="AJ108" s="52"/>
      <c r="AO108" s="60"/>
      <c r="AP108" s="61"/>
      <c r="AQ108" s="61"/>
      <c r="AR108" s="61"/>
      <c r="AS108" s="61"/>
      <c r="AT108" s="61"/>
      <c r="AU108" s="61"/>
      <c r="AV108" s="61"/>
    </row>
    <row r="109" spans="1:48" ht="15" customHeight="1">
      <c r="A109" s="42"/>
      <c r="B109" s="42" t="s">
        <v>96</v>
      </c>
      <c r="D109" s="103"/>
      <c r="E109" s="54"/>
      <c r="F109" s="55"/>
      <c r="G109" s="56"/>
      <c r="K109" s="57"/>
      <c r="L109" s="58"/>
      <c r="M109" s="57"/>
      <c r="N109" s="58"/>
      <c r="O109" s="57"/>
      <c r="P109" s="58"/>
      <c r="Q109" s="57"/>
      <c r="R109" s="58"/>
      <c r="S109" s="57"/>
      <c r="T109" s="58"/>
      <c r="U109" s="57"/>
      <c r="V109" s="58"/>
      <c r="W109" s="59"/>
      <c r="X109" s="58"/>
      <c r="Y109" s="57"/>
      <c r="Z109" s="58"/>
      <c r="AA109" s="59"/>
      <c r="AB109" s="58"/>
      <c r="AC109" s="57"/>
      <c r="AD109" s="58"/>
      <c r="AG109" s="58"/>
      <c r="AJ109" s="52"/>
      <c r="AO109" s="60"/>
      <c r="AP109" s="61"/>
      <c r="AQ109" s="61"/>
      <c r="AR109" s="61"/>
      <c r="AS109" s="61"/>
      <c r="AT109" s="61"/>
      <c r="AU109" s="61"/>
      <c r="AV109" s="61"/>
    </row>
    <row r="110" spans="1:48" ht="15" customHeight="1">
      <c r="A110" s="42"/>
      <c r="B110" s="42" t="s">
        <v>110</v>
      </c>
      <c r="E110" s="54"/>
      <c r="F110" s="55"/>
      <c r="G110" s="56"/>
      <c r="K110" s="57"/>
      <c r="L110" s="58"/>
      <c r="M110" s="57"/>
      <c r="N110" s="58"/>
      <c r="O110" s="57"/>
      <c r="P110" s="58"/>
      <c r="Q110" s="57"/>
      <c r="R110" s="58"/>
      <c r="S110" s="57"/>
      <c r="T110" s="58"/>
      <c r="U110" s="57"/>
      <c r="V110" s="58"/>
      <c r="W110" s="59"/>
      <c r="X110" s="58"/>
      <c r="Y110" s="57"/>
      <c r="Z110" s="58"/>
      <c r="AA110" s="59"/>
      <c r="AB110" s="58"/>
      <c r="AC110" s="57"/>
      <c r="AD110" s="58"/>
      <c r="AG110" s="58"/>
      <c r="AJ110" s="52"/>
      <c r="AO110" s="60"/>
      <c r="AP110" s="61"/>
      <c r="AQ110" s="61"/>
      <c r="AR110" s="61"/>
      <c r="AS110" s="61"/>
      <c r="AT110" s="61"/>
      <c r="AU110" s="61"/>
      <c r="AV110" s="61"/>
    </row>
    <row r="111" spans="1:48" ht="15" customHeight="1">
      <c r="A111" s="42"/>
      <c r="B111" s="42" t="s">
        <v>109</v>
      </c>
      <c r="E111" s="54"/>
      <c r="F111" s="55"/>
      <c r="G111" s="56"/>
      <c r="K111" s="57"/>
      <c r="L111" s="58"/>
      <c r="M111" s="57"/>
      <c r="N111" s="58"/>
      <c r="O111" s="57"/>
      <c r="P111" s="58"/>
      <c r="Q111" s="57"/>
      <c r="R111" s="58"/>
      <c r="S111" s="57"/>
      <c r="T111" s="58"/>
      <c r="U111" s="57"/>
      <c r="V111" s="58"/>
      <c r="W111" s="59"/>
      <c r="X111" s="58"/>
      <c r="Y111" s="57"/>
      <c r="Z111" s="58"/>
      <c r="AA111" s="59"/>
      <c r="AB111" s="58"/>
      <c r="AC111" s="57"/>
      <c r="AD111" s="58"/>
      <c r="AG111" s="58"/>
      <c r="AJ111" s="52"/>
      <c r="AO111" s="60"/>
      <c r="AP111" s="61"/>
      <c r="AQ111" s="61"/>
      <c r="AR111" s="61"/>
      <c r="AS111" s="61"/>
      <c r="AT111" s="61"/>
      <c r="AU111" s="61"/>
      <c r="AV111" s="61"/>
    </row>
    <row r="112" spans="1:48" ht="15" customHeight="1">
      <c r="A112" s="42"/>
      <c r="B112" s="42" t="s">
        <v>97</v>
      </c>
      <c r="D112" s="103"/>
      <c r="E112" s="54"/>
      <c r="F112" s="55"/>
      <c r="G112" s="56"/>
      <c r="K112" s="57"/>
      <c r="L112" s="58"/>
      <c r="M112" s="57"/>
      <c r="N112" s="58"/>
      <c r="O112" s="57"/>
      <c r="P112" s="58"/>
      <c r="Q112" s="57"/>
      <c r="R112" s="58"/>
      <c r="S112" s="57"/>
      <c r="T112" s="58"/>
      <c r="U112" s="57"/>
      <c r="V112" s="58"/>
      <c r="W112" s="59"/>
      <c r="X112" s="58"/>
      <c r="Y112" s="57"/>
      <c r="Z112" s="58"/>
      <c r="AA112" s="59"/>
      <c r="AB112" s="58"/>
      <c r="AC112" s="57"/>
      <c r="AD112" s="58"/>
      <c r="AG112" s="58"/>
      <c r="AJ112" s="52"/>
      <c r="AO112" s="60"/>
      <c r="AP112" s="61"/>
      <c r="AQ112" s="61"/>
      <c r="AR112" s="61"/>
      <c r="AS112" s="61"/>
      <c r="AT112" s="61"/>
      <c r="AU112" s="61"/>
      <c r="AV112" s="61"/>
    </row>
    <row r="113" spans="1:48" ht="15" customHeight="1">
      <c r="A113" s="42"/>
      <c r="B113" s="42" t="s">
        <v>98</v>
      </c>
      <c r="D113" s="103"/>
      <c r="E113" s="54"/>
      <c r="F113" s="55"/>
      <c r="G113" s="56"/>
      <c r="K113" s="57"/>
      <c r="L113" s="58"/>
      <c r="M113" s="57"/>
      <c r="N113" s="58"/>
      <c r="O113" s="57"/>
      <c r="P113" s="58"/>
      <c r="Q113" s="57"/>
      <c r="R113" s="58"/>
      <c r="S113" s="57"/>
      <c r="T113" s="58"/>
      <c r="U113" s="57"/>
      <c r="V113" s="58"/>
      <c r="W113" s="59"/>
      <c r="X113" s="58"/>
      <c r="Y113" s="57"/>
      <c r="Z113" s="58"/>
      <c r="AA113" s="59"/>
      <c r="AB113" s="58"/>
      <c r="AC113" s="57"/>
      <c r="AD113" s="58"/>
      <c r="AG113" s="58"/>
      <c r="AJ113" s="52"/>
      <c r="AO113" s="60"/>
      <c r="AP113" s="61"/>
      <c r="AQ113" s="61"/>
      <c r="AR113" s="61"/>
      <c r="AS113" s="61"/>
      <c r="AT113" s="61"/>
      <c r="AU113" s="61"/>
      <c r="AV113" s="61"/>
    </row>
    <row r="114" spans="1:48" ht="15" customHeight="1">
      <c r="A114" s="42">
        <v>5</v>
      </c>
      <c r="B114" s="42" t="s">
        <v>66</v>
      </c>
      <c r="D114" s="103"/>
      <c r="E114" s="54"/>
      <c r="F114" s="55"/>
      <c r="G114" s="56"/>
      <c r="K114" s="57"/>
      <c r="L114" s="58"/>
      <c r="M114" s="57"/>
      <c r="N114" s="58"/>
      <c r="O114" s="57"/>
      <c r="P114" s="58"/>
      <c r="Q114" s="57"/>
      <c r="R114" s="58"/>
      <c r="S114" s="57"/>
      <c r="T114" s="58"/>
      <c r="U114" s="57"/>
      <c r="V114" s="58"/>
      <c r="W114" s="59"/>
      <c r="X114" s="58"/>
      <c r="Y114" s="57"/>
      <c r="Z114" s="58"/>
      <c r="AA114" s="59"/>
      <c r="AB114" s="58"/>
      <c r="AC114" s="57"/>
      <c r="AD114" s="58"/>
      <c r="AG114" s="58"/>
      <c r="AJ114" s="52"/>
      <c r="AO114" s="60"/>
      <c r="AP114" s="61"/>
      <c r="AQ114" s="61"/>
      <c r="AR114" s="61"/>
      <c r="AS114" s="61"/>
      <c r="AT114" s="61"/>
      <c r="AU114" s="61"/>
      <c r="AV114" s="61"/>
    </row>
    <row r="115" spans="1:48" ht="15" customHeight="1">
      <c r="A115" s="42">
        <v>6</v>
      </c>
      <c r="B115" s="42" t="s">
        <v>67</v>
      </c>
      <c r="D115" s="103"/>
      <c r="E115" s="54"/>
      <c r="F115" s="55"/>
      <c r="G115" s="56"/>
      <c r="K115" s="57"/>
      <c r="L115" s="58"/>
      <c r="M115" s="57"/>
      <c r="N115" s="58"/>
      <c r="O115" s="57"/>
      <c r="P115" s="58"/>
      <c r="Q115" s="57"/>
      <c r="R115" s="58"/>
      <c r="S115" s="57"/>
      <c r="T115" s="58"/>
      <c r="U115" s="57"/>
      <c r="V115" s="58"/>
      <c r="W115" s="59"/>
      <c r="X115" s="58"/>
      <c r="Y115" s="57"/>
      <c r="Z115" s="58"/>
      <c r="AA115" s="59"/>
      <c r="AB115" s="58"/>
      <c r="AC115" s="57"/>
      <c r="AD115" s="58"/>
      <c r="AG115" s="58"/>
      <c r="AJ115" s="52"/>
      <c r="AO115" s="60"/>
      <c r="AP115" s="61"/>
      <c r="AQ115" s="61"/>
      <c r="AR115" s="61"/>
      <c r="AS115" s="61"/>
      <c r="AT115" s="61"/>
      <c r="AU115" s="61"/>
      <c r="AV115" s="61"/>
    </row>
    <row r="116" spans="1:2" ht="13.5">
      <c r="A116" s="42">
        <v>7</v>
      </c>
      <c r="B116" s="42" t="s">
        <v>65</v>
      </c>
    </row>
    <row r="117" spans="26:30" ht="13.5">
      <c r="Z117" s="65"/>
      <c r="AA117" s="65"/>
      <c r="AB117" s="65"/>
      <c r="AC117" s="65"/>
      <c r="AD117" s="65"/>
    </row>
    <row r="118" spans="4:26" ht="59.25" customHeight="1" hidden="1">
      <c r="D118" s="67" t="s">
        <v>38</v>
      </c>
      <c r="E118" s="67" t="s">
        <v>107</v>
      </c>
      <c r="F118" s="67" t="s">
        <v>43</v>
      </c>
      <c r="G118" s="67" t="s">
        <v>44</v>
      </c>
      <c r="H118" s="67" t="s">
        <v>42</v>
      </c>
      <c r="I118" s="67" t="s">
        <v>7</v>
      </c>
      <c r="J118" s="67" t="s">
        <v>45</v>
      </c>
      <c r="K118" s="65"/>
      <c r="L118" s="65"/>
      <c r="M118" s="65"/>
      <c r="N118" s="65"/>
      <c r="O118" s="65"/>
      <c r="P118" s="65"/>
      <c r="Q118" s="65"/>
      <c r="R118" s="65"/>
      <c r="S118" s="65"/>
      <c r="T118" s="65"/>
      <c r="U118" s="65"/>
      <c r="V118" s="65"/>
      <c r="W118" s="65"/>
      <c r="X118" s="65"/>
      <c r="Y118" s="65"/>
      <c r="Z118" s="65"/>
    </row>
    <row r="119" spans="4:10" ht="13.5" hidden="1">
      <c r="D119" s="68">
        <v>1</v>
      </c>
      <c r="E119" s="69" t="s">
        <v>29</v>
      </c>
      <c r="F119" s="69" t="s">
        <v>86</v>
      </c>
      <c r="G119" s="68" t="s">
        <v>16</v>
      </c>
      <c r="H119" s="70" t="s">
        <v>53</v>
      </c>
      <c r="I119" s="70" t="s">
        <v>1</v>
      </c>
      <c r="J119" s="68">
        <v>1</v>
      </c>
    </row>
    <row r="120" spans="4:10" ht="13.5" customHeight="1" hidden="1">
      <c r="D120" s="68">
        <v>2</v>
      </c>
      <c r="E120" s="69" t="s">
        <v>108</v>
      </c>
      <c r="F120" s="69" t="s">
        <v>105</v>
      </c>
      <c r="G120" s="68" t="s">
        <v>17</v>
      </c>
      <c r="H120" s="70" t="s">
        <v>62</v>
      </c>
      <c r="I120" s="71" t="s">
        <v>28</v>
      </c>
      <c r="J120" s="68">
        <v>2</v>
      </c>
    </row>
    <row r="121" spans="4:10" ht="13.5" customHeight="1" hidden="1">
      <c r="D121" s="68">
        <v>3</v>
      </c>
      <c r="E121" s="69"/>
      <c r="F121" s="69" t="s">
        <v>54</v>
      </c>
      <c r="G121" s="68" t="s">
        <v>18</v>
      </c>
      <c r="H121" s="70" t="s">
        <v>55</v>
      </c>
      <c r="I121" s="71" t="s">
        <v>8</v>
      </c>
      <c r="J121" s="68">
        <v>3</v>
      </c>
    </row>
    <row r="122" spans="4:10" ht="13.5" hidden="1">
      <c r="D122" s="68">
        <v>4</v>
      </c>
      <c r="E122" s="68"/>
      <c r="F122" s="69" t="s">
        <v>118</v>
      </c>
      <c r="G122" s="68" t="s">
        <v>19</v>
      </c>
      <c r="H122" s="70" t="s">
        <v>56</v>
      </c>
      <c r="I122" s="70"/>
      <c r="J122" s="68">
        <v>4</v>
      </c>
    </row>
    <row r="123" spans="4:10" ht="13.5" hidden="1">
      <c r="D123" s="68">
        <v>5</v>
      </c>
      <c r="E123" s="68"/>
      <c r="F123" s="68"/>
      <c r="G123" s="68" t="s">
        <v>20</v>
      </c>
      <c r="H123" s="70"/>
      <c r="I123" s="70"/>
      <c r="J123" s="68">
        <v>5</v>
      </c>
    </row>
    <row r="124" spans="4:10" ht="13.5" hidden="1">
      <c r="D124" s="68">
        <v>6</v>
      </c>
      <c r="E124" s="68"/>
      <c r="F124" s="68"/>
      <c r="G124" s="68" t="s">
        <v>21</v>
      </c>
      <c r="H124" s="70"/>
      <c r="I124" s="70"/>
      <c r="J124" s="68">
        <v>6</v>
      </c>
    </row>
    <row r="125" spans="4:10" ht="13.5" hidden="1">
      <c r="D125" s="68">
        <v>7</v>
      </c>
      <c r="E125" s="68"/>
      <c r="F125" s="68"/>
      <c r="G125" s="68" t="s">
        <v>22</v>
      </c>
      <c r="H125" s="70"/>
      <c r="I125" s="70"/>
      <c r="J125" s="68">
        <v>7</v>
      </c>
    </row>
    <row r="126" spans="4:10" ht="13.5" hidden="1">
      <c r="D126" s="68">
        <v>8</v>
      </c>
      <c r="E126" s="68"/>
      <c r="F126" s="68"/>
      <c r="G126" s="68"/>
      <c r="H126" s="70"/>
      <c r="I126" s="70"/>
      <c r="J126" s="68">
        <v>8</v>
      </c>
    </row>
    <row r="127" spans="4:10" ht="13.5" hidden="1">
      <c r="D127" s="68">
        <v>9</v>
      </c>
      <c r="E127" s="68"/>
      <c r="F127" s="68"/>
      <c r="G127" s="68"/>
      <c r="H127" s="70"/>
      <c r="I127" s="70"/>
      <c r="J127" s="68">
        <v>9</v>
      </c>
    </row>
    <row r="128" spans="4:10" ht="13.5" hidden="1">
      <c r="D128" s="68">
        <v>10</v>
      </c>
      <c r="E128" s="68"/>
      <c r="F128" s="68"/>
      <c r="G128" s="68"/>
      <c r="H128" s="70"/>
      <c r="I128" s="70"/>
      <c r="J128" s="70"/>
    </row>
    <row r="129" spans="4:10" ht="13.5" hidden="1">
      <c r="D129" s="68">
        <v>11</v>
      </c>
      <c r="E129" s="68"/>
      <c r="F129" s="68"/>
      <c r="G129" s="68"/>
      <c r="H129" s="70"/>
      <c r="I129" s="70"/>
      <c r="J129" s="70"/>
    </row>
    <row r="130" spans="4:10" ht="13.5" hidden="1">
      <c r="D130" s="68">
        <v>12</v>
      </c>
      <c r="E130" s="68"/>
      <c r="F130" s="68"/>
      <c r="G130" s="68"/>
      <c r="H130" s="70"/>
      <c r="I130" s="70"/>
      <c r="J130" s="70"/>
    </row>
  </sheetData>
  <sheetProtection/>
  <mergeCells count="299">
    <mergeCell ref="V2:AL2"/>
    <mergeCell ref="H3:I3"/>
    <mergeCell ref="Q3:U3"/>
    <mergeCell ref="V3:AL3"/>
    <mergeCell ref="B4:B6"/>
    <mergeCell ref="C4:C6"/>
    <mergeCell ref="D4:D6"/>
    <mergeCell ref="E4:K4"/>
    <mergeCell ref="L4:R4"/>
    <mergeCell ref="Q2:U2"/>
    <mergeCell ref="S4:Y4"/>
    <mergeCell ref="Z4:AF4"/>
    <mergeCell ref="AG4:AI4"/>
    <mergeCell ref="AJ4:AJ6"/>
    <mergeCell ref="AK4:AL6"/>
    <mergeCell ref="A7:A10"/>
    <mergeCell ref="B7:B10"/>
    <mergeCell ref="C7:C10"/>
    <mergeCell ref="AK7:AL10"/>
    <mergeCell ref="A4:A6"/>
    <mergeCell ref="A11:A14"/>
    <mergeCell ref="B11:B14"/>
    <mergeCell ref="C11:C14"/>
    <mergeCell ref="AK11:AL14"/>
    <mergeCell ref="A15:A18"/>
    <mergeCell ref="B15:B18"/>
    <mergeCell ref="C15:C18"/>
    <mergeCell ref="AK15:AL18"/>
    <mergeCell ref="A19:A22"/>
    <mergeCell ref="B19:B22"/>
    <mergeCell ref="C19:C22"/>
    <mergeCell ref="AK19:AL22"/>
    <mergeCell ref="A23:A26"/>
    <mergeCell ref="B23:B26"/>
    <mergeCell ref="C23:C26"/>
    <mergeCell ref="AK23:AL26"/>
    <mergeCell ref="A27:A30"/>
    <mergeCell ref="B27:B30"/>
    <mergeCell ref="C27:C30"/>
    <mergeCell ref="AK27:AL30"/>
    <mergeCell ref="A31:A34"/>
    <mergeCell ref="B31:B34"/>
    <mergeCell ref="C31:C34"/>
    <mergeCell ref="AK31:AL34"/>
    <mergeCell ref="A35:A38"/>
    <mergeCell ref="B35:B38"/>
    <mergeCell ref="C35:C38"/>
    <mergeCell ref="AK35:AL38"/>
    <mergeCell ref="A39:A42"/>
    <mergeCell ref="B39:B42"/>
    <mergeCell ref="C39:C42"/>
    <mergeCell ref="AK39:AL42"/>
    <mergeCell ref="A43:A46"/>
    <mergeCell ref="B43:B46"/>
    <mergeCell ref="C43:C46"/>
    <mergeCell ref="AK43:AL46"/>
    <mergeCell ref="A47:A50"/>
    <mergeCell ref="B47:B50"/>
    <mergeCell ref="C47:C50"/>
    <mergeCell ref="AK47:AL50"/>
    <mergeCell ref="A51:A54"/>
    <mergeCell ref="B51:B54"/>
    <mergeCell ref="C51:C54"/>
    <mergeCell ref="AK51:AL54"/>
    <mergeCell ref="A55:A58"/>
    <mergeCell ref="B55:B58"/>
    <mergeCell ref="C55:C58"/>
    <mergeCell ref="AK55:AL58"/>
    <mergeCell ref="A59:A62"/>
    <mergeCell ref="B59:B62"/>
    <mergeCell ref="C59:C62"/>
    <mergeCell ref="AK59:AL62"/>
    <mergeCell ref="A63:A66"/>
    <mergeCell ref="B63:B66"/>
    <mergeCell ref="C63:C66"/>
    <mergeCell ref="AK63:AL66"/>
    <mergeCell ref="A67:D67"/>
    <mergeCell ref="AK67:AL67"/>
    <mergeCell ref="A68:D68"/>
    <mergeCell ref="AK68:AL68"/>
    <mergeCell ref="A69:D69"/>
    <mergeCell ref="AK69:AL69"/>
    <mergeCell ref="A70:D70"/>
    <mergeCell ref="J72:K72"/>
    <mergeCell ref="M72:N72"/>
    <mergeCell ref="C76:E77"/>
    <mergeCell ref="F76:J77"/>
    <mergeCell ref="K76:L77"/>
    <mergeCell ref="M76:N77"/>
    <mergeCell ref="O76:P77"/>
    <mergeCell ref="Q76:R77"/>
    <mergeCell ref="S76:T77"/>
    <mergeCell ref="D78:E78"/>
    <mergeCell ref="F78:G78"/>
    <mergeCell ref="I78:J78"/>
    <mergeCell ref="K78:L78"/>
    <mergeCell ref="M78:N78"/>
    <mergeCell ref="O78:P78"/>
    <mergeCell ref="Q78:R78"/>
    <mergeCell ref="D81:E81"/>
    <mergeCell ref="S78:T78"/>
    <mergeCell ref="Z78:AA78"/>
    <mergeCell ref="D79:E79"/>
    <mergeCell ref="F79:G79"/>
    <mergeCell ref="I79:J79"/>
    <mergeCell ref="K79:L79"/>
    <mergeCell ref="M79:N79"/>
    <mergeCell ref="O79:P79"/>
    <mergeCell ref="Q79:R79"/>
    <mergeCell ref="D80:E80"/>
    <mergeCell ref="F80:G80"/>
    <mergeCell ref="I80:J80"/>
    <mergeCell ref="K80:L80"/>
    <mergeCell ref="M80:N80"/>
    <mergeCell ref="O80:P80"/>
    <mergeCell ref="I81:J81"/>
    <mergeCell ref="K81:L81"/>
    <mergeCell ref="M81:N81"/>
    <mergeCell ref="O81:P81"/>
    <mergeCell ref="Q81:R81"/>
    <mergeCell ref="Z79:AJ82"/>
    <mergeCell ref="Q80:R80"/>
    <mergeCell ref="S80:T80"/>
    <mergeCell ref="S79:T79"/>
    <mergeCell ref="S81:T81"/>
    <mergeCell ref="D82:E82"/>
    <mergeCell ref="F82:G82"/>
    <mergeCell ref="I82:J82"/>
    <mergeCell ref="K82:L82"/>
    <mergeCell ref="M82:N82"/>
    <mergeCell ref="O82:P82"/>
    <mergeCell ref="Q82:R82"/>
    <mergeCell ref="S82:T82"/>
    <mergeCell ref="F81:G81"/>
    <mergeCell ref="D83:E83"/>
    <mergeCell ref="F83:G83"/>
    <mergeCell ref="I83:J83"/>
    <mergeCell ref="K83:L83"/>
    <mergeCell ref="M83:N83"/>
    <mergeCell ref="O83:P83"/>
    <mergeCell ref="Q83:R83"/>
    <mergeCell ref="S83:T83"/>
    <mergeCell ref="D84:E84"/>
    <mergeCell ref="F84:G84"/>
    <mergeCell ref="I84:J84"/>
    <mergeCell ref="K84:L84"/>
    <mergeCell ref="M84:N84"/>
    <mergeCell ref="O84:P84"/>
    <mergeCell ref="Q84:R84"/>
    <mergeCell ref="S84:T84"/>
    <mergeCell ref="D85:E85"/>
    <mergeCell ref="F85:G85"/>
    <mergeCell ref="I85:J85"/>
    <mergeCell ref="K85:L85"/>
    <mergeCell ref="M85:N85"/>
    <mergeCell ref="O85:P85"/>
    <mergeCell ref="Q85:R85"/>
    <mergeCell ref="S85:T85"/>
    <mergeCell ref="Z85:AA85"/>
    <mergeCell ref="D86:E86"/>
    <mergeCell ref="F86:G86"/>
    <mergeCell ref="I86:J86"/>
    <mergeCell ref="K86:L86"/>
    <mergeCell ref="M86:N86"/>
    <mergeCell ref="O86:P86"/>
    <mergeCell ref="Q86:R86"/>
    <mergeCell ref="S86:T86"/>
    <mergeCell ref="Z86:AJ89"/>
    <mergeCell ref="D87:E87"/>
    <mergeCell ref="F87:G87"/>
    <mergeCell ref="I87:J87"/>
    <mergeCell ref="K87:L87"/>
    <mergeCell ref="M87:N87"/>
    <mergeCell ref="O87:P87"/>
    <mergeCell ref="Q87:R87"/>
    <mergeCell ref="S87:T87"/>
    <mergeCell ref="D88:E88"/>
    <mergeCell ref="F88:G88"/>
    <mergeCell ref="I88:J88"/>
    <mergeCell ref="K88:L88"/>
    <mergeCell ref="M88:N88"/>
    <mergeCell ref="O88:P88"/>
    <mergeCell ref="Q88:R88"/>
    <mergeCell ref="S88:T88"/>
    <mergeCell ref="D89:E89"/>
    <mergeCell ref="F89:G89"/>
    <mergeCell ref="I89:J89"/>
    <mergeCell ref="K89:L89"/>
    <mergeCell ref="M89:N89"/>
    <mergeCell ref="O89:P89"/>
    <mergeCell ref="Q89:R89"/>
    <mergeCell ref="S89:T89"/>
    <mergeCell ref="D90:E90"/>
    <mergeCell ref="F90:G90"/>
    <mergeCell ref="I90:J90"/>
    <mergeCell ref="K90:L90"/>
    <mergeCell ref="M90:N90"/>
    <mergeCell ref="O90:P90"/>
    <mergeCell ref="Q90:R90"/>
    <mergeCell ref="S90:T90"/>
    <mergeCell ref="D91:E91"/>
    <mergeCell ref="F91:G91"/>
    <mergeCell ref="I91:J91"/>
    <mergeCell ref="K91:L91"/>
    <mergeCell ref="M91:N91"/>
    <mergeCell ref="O91:P91"/>
    <mergeCell ref="Q91:R91"/>
    <mergeCell ref="S91:T91"/>
    <mergeCell ref="D92:E92"/>
    <mergeCell ref="F92:G92"/>
    <mergeCell ref="I92:J92"/>
    <mergeCell ref="K92:L92"/>
    <mergeCell ref="M92:N92"/>
    <mergeCell ref="O92:P92"/>
    <mergeCell ref="Q92:R92"/>
    <mergeCell ref="S92:T92"/>
    <mergeCell ref="Z92:AA92"/>
    <mergeCell ref="D93:E93"/>
    <mergeCell ref="F93:G93"/>
    <mergeCell ref="I93:J93"/>
    <mergeCell ref="K93:L93"/>
    <mergeCell ref="M93:N93"/>
    <mergeCell ref="O93:P93"/>
    <mergeCell ref="Q93:R93"/>
    <mergeCell ref="S93:T93"/>
    <mergeCell ref="D94:E94"/>
    <mergeCell ref="F94:G94"/>
    <mergeCell ref="I94:J94"/>
    <mergeCell ref="K94:L94"/>
    <mergeCell ref="M94:N94"/>
    <mergeCell ref="O94:P94"/>
    <mergeCell ref="Q94:R94"/>
    <mergeCell ref="S94:T94"/>
    <mergeCell ref="D95:E95"/>
    <mergeCell ref="F95:G95"/>
    <mergeCell ref="I95:J95"/>
    <mergeCell ref="K95:L95"/>
    <mergeCell ref="M95:N95"/>
    <mergeCell ref="O95:P95"/>
    <mergeCell ref="Q95:R95"/>
    <mergeCell ref="S95:T95"/>
    <mergeCell ref="Z95:AA95"/>
    <mergeCell ref="D96:E96"/>
    <mergeCell ref="F96:G96"/>
    <mergeCell ref="I96:J96"/>
    <mergeCell ref="K96:L96"/>
    <mergeCell ref="M96:N96"/>
    <mergeCell ref="O96:P96"/>
    <mergeCell ref="Q96:R96"/>
    <mergeCell ref="O98:P98"/>
    <mergeCell ref="S96:T96"/>
    <mergeCell ref="D97:E97"/>
    <mergeCell ref="F97:G97"/>
    <mergeCell ref="I97:J97"/>
    <mergeCell ref="K97:L97"/>
    <mergeCell ref="M97:N97"/>
    <mergeCell ref="O97:P97"/>
    <mergeCell ref="Q97:R97"/>
    <mergeCell ref="S97:T97"/>
    <mergeCell ref="Q98:R98"/>
    <mergeCell ref="S98:T98"/>
    <mergeCell ref="D99:E99"/>
    <mergeCell ref="F99:T100"/>
    <mergeCell ref="D100:E100"/>
    <mergeCell ref="D98:E98"/>
    <mergeCell ref="F98:G98"/>
    <mergeCell ref="I98:J98"/>
    <mergeCell ref="K98:L98"/>
    <mergeCell ref="M98:N98"/>
    <mergeCell ref="AM7:AM10"/>
    <mergeCell ref="AN7:AN10"/>
    <mergeCell ref="AM11:AM14"/>
    <mergeCell ref="AN11:AN14"/>
    <mergeCell ref="AM15:AM18"/>
    <mergeCell ref="AN15:AN18"/>
    <mergeCell ref="AM19:AM22"/>
    <mergeCell ref="AN19:AN22"/>
    <mergeCell ref="AM23:AM26"/>
    <mergeCell ref="AN23:AN26"/>
    <mergeCell ref="AM27:AM30"/>
    <mergeCell ref="AN27:AN30"/>
    <mergeCell ref="AM31:AM34"/>
    <mergeCell ref="AN31:AN34"/>
    <mergeCell ref="AM35:AM38"/>
    <mergeCell ref="AN35:AN38"/>
    <mergeCell ref="AM39:AM42"/>
    <mergeCell ref="AN39:AN42"/>
    <mergeCell ref="AM43:AM46"/>
    <mergeCell ref="AN43:AN46"/>
    <mergeCell ref="AM47:AM50"/>
    <mergeCell ref="AN47:AN50"/>
    <mergeCell ref="AM51:AM54"/>
    <mergeCell ref="AN51:AN54"/>
    <mergeCell ref="AM55:AM58"/>
    <mergeCell ref="AN55:AN58"/>
    <mergeCell ref="AM59:AM62"/>
    <mergeCell ref="AN59:AN62"/>
    <mergeCell ref="AM63:AM66"/>
    <mergeCell ref="AN63:AN66"/>
  </mergeCells>
  <dataValidations count="12">
    <dataValidation type="list" allowBlank="1" showInputMessage="1" showErrorMessage="1" sqref="H3:I3">
      <formula1>$E$119:$E$120</formula1>
    </dataValidation>
    <dataValidation type="list" allowBlank="1" showInputMessage="1" showErrorMessage="1" promptTitle="介護従業者" prompt="介護従業者しか入力できません。" sqref="A27 A55 A31 A39 A35 A19:A23 A47 A59 A43 A51 A63">
      <formula1>$I$121</formula1>
    </dataValidation>
    <dataValidation allowBlank="1" showInputMessage="1" showErrorMessage="1" prompt="必要に応じ日にちを入力してください。" sqref="AG5:AI5"/>
    <dataValidation type="list" allowBlank="1" showInputMessage="1" showErrorMessage="1" sqref="F3">
      <formula1>$D$119:$D$130</formula1>
    </dataValidation>
    <dataValidation type="list" allowBlank="1" showInputMessage="1" showErrorMessage="1" promptTitle="サービス種類" prompt="いずれかを選択してください。" sqref="V2:AL2">
      <formula1>$F$119:$F$121</formula1>
    </dataValidation>
    <dataValidation type="list" allowBlank="1" showInputMessage="1" showErrorMessage="1" promptTitle="管理者" prompt="管理者しか選択できません。&#10;介護従業者における常勤換算にあたっては、算入されません。" sqref="A7:A10">
      <formula1>$I$119</formula1>
    </dataValidation>
    <dataValidation type="list" allowBlank="1" showInputMessage="1" showErrorMessage="1" promptTitle="計画作成担当者" prompt="計画作成担当者しか選択できません。&#10;介護従業者における常勤換算にあたっては、算入されません。" sqref="A11:A18">
      <formula1>$I$120</formula1>
    </dataValidation>
    <dataValidation type="list" allowBlank="1" showInputMessage="1" showErrorMessage="1" promptTitle="曜日" prompt="当月1日の曜日を選択してください。&#10;2日以降は自動で変更されます。" sqref="E6">
      <formula1>$G$119:$G$125</formula1>
    </dataValidation>
    <dataValidation type="list" allowBlank="1" showInputMessage="1" showErrorMessage="1" promptTitle="勤務形態" prompt="当該事業所における勤務形態を選択してください。&#10;法人での雇用形態とは必ずしも一致しません。&#10;A：常勤で専従&#10;B：常勤で兼務&#10;C：常勤以外で専従&#10;D：常勤以外で兼務&#10;" sqref="B7:B66">
      <formula1>$H$119:$H$122</formula1>
    </dataValidation>
    <dataValidation allowBlank="1" showInputMessage="1" showErrorMessage="1" promptTitle="保有資格等" prompt="介護支援専門員、看護師・准看護師、ヘルパー1級・2級など保有する資格等を適宜記載してください。" sqref="AK7:AL66"/>
    <dataValidation type="list" allowBlank="1" showInputMessage="1" showErrorMessage="1" promptTitle="シフト番号" prompt="シフト番号を選択してください。&#10;" sqref="E63:AI63 E55:AI55 E11:AI11 E43:AI43 E59:AI59 E47:AI47 E39:AI39 E35:AI35 E31:AI31 E27:AI27 E23:AI23 E19:AI19 E15:AI15 E7:AI7 E51:AI51">
      <formula1>$C$78:$C$100</formula1>
    </dataValidation>
    <dataValidation type="list" allowBlank="1" showInputMessage="1" showErrorMessage="1" promptTitle="入居者数" prompt="勤務形態一覧表はﾕﾆｯﾄごとに作成するため、1～9から選んでください。　" sqref="E70:AI70">
      <formula1>$J$119:$J$127</formula1>
    </dataValidation>
  </dataValidations>
  <printOptions horizontalCentered="1"/>
  <pageMargins left="0.1968503937007874" right="0.1968503937007874" top="0.3937007874015748" bottom="0.1968503937007874" header="0" footer="0"/>
  <pageSetup blackAndWhite="1" fitToHeight="2" horizontalDpi="600" verticalDpi="600" orientation="landscape" paperSize="9" scale="90" r:id="rId3"/>
  <rowBreaks count="1" manualBreakCount="1">
    <brk id="72" max="3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勤務形態一覧表（ＧＨ）</dc:title>
  <dc:subject/>
  <dc:creator>広島市介護保険課</dc:creator>
  <cp:keywords/>
  <dc:description/>
  <cp:lastModifiedBy>work</cp:lastModifiedBy>
  <cp:lastPrinted>2013-03-18T00:44:08Z</cp:lastPrinted>
  <dcterms:created xsi:type="dcterms:W3CDTF">1999-04-04T12:15:46Z</dcterms:created>
  <dcterms:modified xsi:type="dcterms:W3CDTF">2019-07-08T06:06:58Z</dcterms:modified>
  <cp:category/>
  <cp:version/>
  <cp:contentType/>
  <cp:contentStatus/>
</cp:coreProperties>
</file>