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/>
  <xr:revisionPtr xr6:coauthVersionLast="47" xr6:coauthVersionMax="47" documentId="13_ncr:1_{E488C8EE-2FF2-4A4A-9E42-9CF8D020EA3A}" revIDLastSave="0" xr10:uidLastSave="{00000000-0000-0000-0000-000000000000}"/>
  <bookViews>
    <workbookView activeTab="1" xr2:uid="{00000000-000D-0000-FFFF-FFFF00000000}" windowHeight="15720" windowWidth="29040" xWindow="-28920" yWindow="720"/>
  </bookViews>
  <sheets>
    <sheet r:id="rId1" name="作成例" sheetId="11"/>
    <sheet r:id="rId2" name="様式（現場閉所）" sheetId="9"/>
    <sheet r:id="rId3" name="DAY" sheetId="4" state="hidden"/>
    <sheet r:id="rId4" name="HOL（2027年まで）" sheetId="6" state="hidden"/>
  </sheets>
  <definedNames>
    <definedName hidden="1" localSheetId="2" name="_xlnm._FilterDatabase">DAY!$A$1:$E$744</definedName>
    <definedName hidden="1" localSheetId="1" name="_xlnm._FilterDatabase">'様式（現場閉所）'!$A$16:$AI$137</definedName>
    <definedName localSheetId="2" name="_xlnm.Print_Area">DAY!$A$1:$E$1126</definedName>
    <definedName localSheetId="0" name="_xlnm.Print_Area">作成例!$A$1:$T$60</definedName>
    <definedName localSheetId="1" name="_xlnm.Print_Area">'様式（現場閉所）'!$A$1:$BH$137</definedName>
    <definedName localSheetId="1" name="_xlnm.Print_Titles">'様式（現場閉所）'!$1:$17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136" i="9" l="1"/>
  <c r="BH130" i="9"/>
  <c r="BH124" i="9"/>
  <c r="BH118" i="9"/>
  <c r="BH112" i="9"/>
  <c r="BH106" i="9"/>
  <c r="BH100" i="9"/>
  <c r="BH94" i="9"/>
  <c r="BH88" i="9"/>
  <c r="BH82" i="9"/>
  <c r="BH76" i="9"/>
  <c r="BH70" i="9"/>
  <c r="BH64" i="9"/>
  <c r="BH58" i="9"/>
  <c r="BH52" i="9"/>
  <c r="BE136" i="9"/>
  <c r="BE130" i="9"/>
  <c r="BE124" i="9"/>
  <c r="BE118" i="9"/>
  <c r="BE112" i="9"/>
  <c r="BE106" i="9"/>
  <c r="BE100" i="9"/>
  <c r="BE94" i="9"/>
  <c r="BE88" i="9"/>
  <c r="BE82" i="9"/>
  <c r="BE76" i="9"/>
  <c r="BE70" i="9"/>
  <c r="BE64" i="9"/>
  <c r="BE58" i="9"/>
  <c r="BE52" i="9"/>
  <c r="BC22" i="9" l="1"/>
  <c r="AW22" i="9"/>
  <c r="BD22" i="9"/>
  <c r="BU23" i="9" l="1"/>
  <c r="BE22" i="9" s="1"/>
  <c r="BG136" i="9"/>
  <c r="BF136" i="9"/>
  <c r="BD136" i="9"/>
  <c r="BC136" i="9"/>
  <c r="BG130" i="9"/>
  <c r="BF130" i="9"/>
  <c r="BD130" i="9"/>
  <c r="BC130" i="9"/>
  <c r="BG124" i="9"/>
  <c r="BF124" i="9"/>
  <c r="BD124" i="9"/>
  <c r="BC124" i="9"/>
  <c r="BG118" i="9"/>
  <c r="BF118" i="9"/>
  <c r="BD118" i="9"/>
  <c r="BC118" i="9"/>
  <c r="BG112" i="9"/>
  <c r="BF112" i="9"/>
  <c r="BD112" i="9"/>
  <c r="BC112" i="9"/>
  <c r="BG106" i="9"/>
  <c r="BF106" i="9"/>
  <c r="BD106" i="9"/>
  <c r="BC106" i="9"/>
  <c r="BG100" i="9"/>
  <c r="BF100" i="9"/>
  <c r="BD100" i="9"/>
  <c r="BC100" i="9"/>
  <c r="BG94" i="9"/>
  <c r="BF94" i="9"/>
  <c r="BD94" i="9"/>
  <c r="BC94" i="9"/>
  <c r="BG88" i="9"/>
  <c r="BF88" i="9"/>
  <c r="BD88" i="9"/>
  <c r="BC88" i="9"/>
  <c r="BG82" i="9"/>
  <c r="BF82" i="9"/>
  <c r="BD82" i="9"/>
  <c r="BC82" i="9"/>
  <c r="BG76" i="9"/>
  <c r="BF76" i="9"/>
  <c r="BD76" i="9"/>
  <c r="BC76" i="9"/>
  <c r="BG70" i="9"/>
  <c r="BF70" i="9"/>
  <c r="BD70" i="9"/>
  <c r="BC70" i="9"/>
  <c r="BG64" i="9"/>
  <c r="BF64" i="9"/>
  <c r="BD64" i="9"/>
  <c r="BC64" i="9"/>
  <c r="BG58" i="9"/>
  <c r="BF58" i="9"/>
  <c r="BD58" i="9"/>
  <c r="BC58" i="9"/>
  <c r="BG52" i="9"/>
  <c r="BF52" i="9"/>
  <c r="BD52" i="9"/>
  <c r="BC52" i="9"/>
  <c r="BG46" i="9"/>
  <c r="BF46" i="9"/>
  <c r="BD46" i="9"/>
  <c r="BC46" i="9"/>
  <c r="BG40" i="9"/>
  <c r="BF40" i="9"/>
  <c r="BD40" i="9"/>
  <c r="BC40" i="9"/>
  <c r="BG34" i="9"/>
  <c r="BF34" i="9"/>
  <c r="BD34" i="9"/>
  <c r="BC34" i="9"/>
  <c r="BG28" i="9"/>
  <c r="BF28" i="9"/>
  <c r="BD28" i="9"/>
  <c r="BC28" i="9"/>
  <c r="BG22" i="9"/>
  <c r="BF22" i="9"/>
  <c r="BB136" i="9"/>
  <c r="BA136" i="9"/>
  <c r="AZ136" i="9"/>
  <c r="AY136" i="9"/>
  <c r="AX136" i="9"/>
  <c r="AW136" i="9"/>
  <c r="AV136" i="9"/>
  <c r="AU136" i="9"/>
  <c r="AT136" i="9"/>
  <c r="AS136" i="9"/>
  <c r="AR136" i="9"/>
  <c r="AQ136" i="9"/>
  <c r="AP136" i="9"/>
  <c r="AO136" i="9"/>
  <c r="AN136" i="9"/>
  <c r="AM136" i="9"/>
  <c r="AL136" i="9"/>
  <c r="AK136" i="9"/>
  <c r="AI136" i="9"/>
  <c r="AH136" i="9"/>
  <c r="AF136" i="9"/>
  <c r="AE136" i="9"/>
  <c r="BB130" i="9"/>
  <c r="BA130" i="9"/>
  <c r="AZ130" i="9"/>
  <c r="AY130" i="9"/>
  <c r="AX130" i="9"/>
  <c r="AW130" i="9"/>
  <c r="AV130" i="9"/>
  <c r="AU130" i="9"/>
  <c r="AT130" i="9"/>
  <c r="AS130" i="9"/>
  <c r="AR130" i="9"/>
  <c r="AQ130" i="9"/>
  <c r="AP130" i="9"/>
  <c r="AO130" i="9"/>
  <c r="AN130" i="9"/>
  <c r="AM130" i="9"/>
  <c r="AL130" i="9"/>
  <c r="AK130" i="9"/>
  <c r="AJ130" i="9"/>
  <c r="AI130" i="9"/>
  <c r="AH130" i="9"/>
  <c r="AG130" i="9"/>
  <c r="AF130" i="9"/>
  <c r="AE130" i="9"/>
  <c r="BB124" i="9"/>
  <c r="BA124" i="9"/>
  <c r="AZ124" i="9"/>
  <c r="AY124" i="9"/>
  <c r="AX124" i="9"/>
  <c r="AW124" i="9"/>
  <c r="BS125" i="9" s="1"/>
  <c r="AW125" i="9" s="1"/>
  <c r="AV124" i="9"/>
  <c r="AU124" i="9"/>
  <c r="AT124" i="9"/>
  <c r="AS124" i="9"/>
  <c r="AR124" i="9"/>
  <c r="AQ124" i="9"/>
  <c r="AP124" i="9"/>
  <c r="AO124" i="9"/>
  <c r="AN124" i="9"/>
  <c r="AM124" i="9"/>
  <c r="AL124" i="9"/>
  <c r="AK124" i="9"/>
  <c r="AJ124" i="9"/>
  <c r="AI124" i="9"/>
  <c r="AH124" i="9"/>
  <c r="AG124" i="9"/>
  <c r="AF124" i="9"/>
  <c r="AE124" i="9"/>
  <c r="BB118" i="9"/>
  <c r="BA118" i="9"/>
  <c r="AZ118" i="9"/>
  <c r="AY118" i="9"/>
  <c r="AX118" i="9"/>
  <c r="AW118" i="9"/>
  <c r="AV118" i="9"/>
  <c r="AU118" i="9"/>
  <c r="AT118" i="9"/>
  <c r="AS118" i="9"/>
  <c r="AR118" i="9"/>
  <c r="AQ118" i="9"/>
  <c r="AP118" i="9"/>
  <c r="AO118" i="9"/>
  <c r="AN118" i="9"/>
  <c r="AM118" i="9"/>
  <c r="AL118" i="9"/>
  <c r="AK118" i="9"/>
  <c r="AJ118" i="9"/>
  <c r="AI118" i="9"/>
  <c r="AH118" i="9"/>
  <c r="AG118" i="9"/>
  <c r="AF118" i="9"/>
  <c r="AE118" i="9"/>
  <c r="BB112" i="9"/>
  <c r="BA112" i="9"/>
  <c r="AZ112" i="9"/>
  <c r="AY112" i="9"/>
  <c r="AX112" i="9"/>
  <c r="AW112" i="9"/>
  <c r="AV112" i="9"/>
  <c r="AU112" i="9"/>
  <c r="AT112" i="9"/>
  <c r="AS112" i="9"/>
  <c r="AR112" i="9"/>
  <c r="AQ112" i="9"/>
  <c r="AP112" i="9"/>
  <c r="AO112" i="9"/>
  <c r="AN112" i="9"/>
  <c r="AM112" i="9"/>
  <c r="AL112" i="9"/>
  <c r="AK112" i="9"/>
  <c r="AJ112" i="9"/>
  <c r="AI112" i="9"/>
  <c r="AH112" i="9"/>
  <c r="AG112" i="9"/>
  <c r="AF112" i="9"/>
  <c r="AE112" i="9"/>
  <c r="BB106" i="9"/>
  <c r="BA106" i="9"/>
  <c r="AZ106" i="9"/>
  <c r="AY106" i="9"/>
  <c r="AX106" i="9"/>
  <c r="AW106" i="9"/>
  <c r="BS107" i="9" s="1"/>
  <c r="AW107" i="9" s="1"/>
  <c r="AV106" i="9"/>
  <c r="AU106" i="9"/>
  <c r="BR107" i="9" s="1"/>
  <c r="AT107" i="9" s="1"/>
  <c r="AT106" i="9"/>
  <c r="AS106" i="9"/>
  <c r="AR106" i="9"/>
  <c r="AQ106" i="9"/>
  <c r="AP106" i="9"/>
  <c r="AO106" i="9"/>
  <c r="AN106" i="9"/>
  <c r="AM106" i="9"/>
  <c r="AL106" i="9"/>
  <c r="AK106" i="9"/>
  <c r="AJ106" i="9"/>
  <c r="AI106" i="9"/>
  <c r="AH106" i="9"/>
  <c r="AG106" i="9"/>
  <c r="AF106" i="9"/>
  <c r="AE106" i="9"/>
  <c r="BB100" i="9"/>
  <c r="BA100" i="9"/>
  <c r="AZ100" i="9"/>
  <c r="AY100" i="9"/>
  <c r="AX100" i="9"/>
  <c r="AW100" i="9"/>
  <c r="AV100" i="9"/>
  <c r="AU100" i="9"/>
  <c r="BR101" i="9" s="1"/>
  <c r="AT101" i="9" s="1"/>
  <c r="AT100" i="9"/>
  <c r="AS100" i="9"/>
  <c r="AR100" i="9"/>
  <c r="AQ100" i="9"/>
  <c r="AP100" i="9"/>
  <c r="AO100" i="9"/>
  <c r="AN100" i="9"/>
  <c r="AM100" i="9"/>
  <c r="AL100" i="9"/>
  <c r="AK100" i="9"/>
  <c r="AJ100" i="9"/>
  <c r="AI100" i="9"/>
  <c r="AH100" i="9"/>
  <c r="AG100" i="9"/>
  <c r="AF100" i="9"/>
  <c r="AE100" i="9"/>
  <c r="BB94" i="9"/>
  <c r="BA94" i="9"/>
  <c r="AZ94" i="9"/>
  <c r="AY94" i="9"/>
  <c r="AX94" i="9"/>
  <c r="AW94" i="9"/>
  <c r="AV94" i="9"/>
  <c r="AU94" i="9"/>
  <c r="BR95" i="9" s="1"/>
  <c r="AT95" i="9" s="1"/>
  <c r="AT94" i="9"/>
  <c r="AS94" i="9"/>
  <c r="AR94" i="9"/>
  <c r="AQ94" i="9"/>
  <c r="AP94" i="9"/>
  <c r="AO94" i="9"/>
  <c r="AN94" i="9"/>
  <c r="AM94" i="9"/>
  <c r="AL94" i="9"/>
  <c r="AK94" i="9"/>
  <c r="AJ94" i="9"/>
  <c r="AI94" i="9"/>
  <c r="AH94" i="9"/>
  <c r="AG94" i="9"/>
  <c r="AF94" i="9"/>
  <c r="AE94" i="9"/>
  <c r="BB88" i="9"/>
  <c r="BA88" i="9"/>
  <c r="AZ88" i="9"/>
  <c r="AY88" i="9"/>
  <c r="AX88" i="9"/>
  <c r="AW88" i="9"/>
  <c r="AV88" i="9"/>
  <c r="AU88" i="9"/>
  <c r="BR89" i="9" s="1"/>
  <c r="AT89" i="9" s="1"/>
  <c r="AT88" i="9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BB82" i="9"/>
  <c r="BA82" i="9"/>
  <c r="AZ82" i="9"/>
  <c r="AY82" i="9"/>
  <c r="AX82" i="9"/>
  <c r="AW82" i="9"/>
  <c r="AV82" i="9"/>
  <c r="AU82" i="9"/>
  <c r="BR83" i="9" s="1"/>
  <c r="AT83" i="9" s="1"/>
  <c r="AT82" i="9"/>
  <c r="AS82" i="9"/>
  <c r="AR82" i="9"/>
  <c r="AQ82" i="9"/>
  <c r="AP82" i="9"/>
  <c r="AO82" i="9"/>
  <c r="AN82" i="9"/>
  <c r="AM82" i="9"/>
  <c r="AL82" i="9"/>
  <c r="AK82" i="9"/>
  <c r="AJ82" i="9"/>
  <c r="AI82" i="9"/>
  <c r="AH82" i="9"/>
  <c r="AG82" i="9"/>
  <c r="AF82" i="9"/>
  <c r="AE82" i="9"/>
  <c r="BB76" i="9"/>
  <c r="BA76" i="9"/>
  <c r="AZ76" i="9"/>
  <c r="AY76" i="9"/>
  <c r="AX76" i="9"/>
  <c r="AW76" i="9"/>
  <c r="AV76" i="9"/>
  <c r="AU76" i="9"/>
  <c r="AT76" i="9"/>
  <c r="AS76" i="9"/>
  <c r="AR76" i="9"/>
  <c r="AQ76" i="9"/>
  <c r="AP76" i="9"/>
  <c r="AO76" i="9"/>
  <c r="AN76" i="9"/>
  <c r="AM76" i="9"/>
  <c r="AL76" i="9"/>
  <c r="AK76" i="9"/>
  <c r="AJ76" i="9"/>
  <c r="AI76" i="9"/>
  <c r="AH76" i="9"/>
  <c r="AG76" i="9"/>
  <c r="AF76" i="9"/>
  <c r="AE76" i="9"/>
  <c r="BB70" i="9"/>
  <c r="BA70" i="9"/>
  <c r="AZ70" i="9"/>
  <c r="AY70" i="9"/>
  <c r="AX70" i="9"/>
  <c r="AW70" i="9"/>
  <c r="AV70" i="9"/>
  <c r="AU70" i="9"/>
  <c r="AT70" i="9"/>
  <c r="AS70" i="9"/>
  <c r="AR70" i="9"/>
  <c r="AQ70" i="9"/>
  <c r="AP70" i="9"/>
  <c r="AO70" i="9"/>
  <c r="AN70" i="9"/>
  <c r="AM70" i="9"/>
  <c r="AL70" i="9"/>
  <c r="AK70" i="9"/>
  <c r="AJ70" i="9"/>
  <c r="AI70" i="9"/>
  <c r="AH70" i="9"/>
  <c r="AG70" i="9"/>
  <c r="AF70" i="9"/>
  <c r="AE70" i="9"/>
  <c r="BB64" i="9"/>
  <c r="BA64" i="9"/>
  <c r="AZ64" i="9"/>
  <c r="AY64" i="9"/>
  <c r="AX64" i="9"/>
  <c r="AW64" i="9"/>
  <c r="AV64" i="9"/>
  <c r="AU64" i="9"/>
  <c r="AT64" i="9"/>
  <c r="AS64" i="9"/>
  <c r="AR64" i="9"/>
  <c r="AQ64" i="9"/>
  <c r="AP64" i="9"/>
  <c r="AO64" i="9"/>
  <c r="AN64" i="9"/>
  <c r="AM64" i="9"/>
  <c r="AL64" i="9"/>
  <c r="AK64" i="9"/>
  <c r="AJ64" i="9"/>
  <c r="AI64" i="9"/>
  <c r="AH64" i="9"/>
  <c r="AG64" i="9"/>
  <c r="AF64" i="9"/>
  <c r="AE64" i="9"/>
  <c r="BB58" i="9"/>
  <c r="BA58" i="9"/>
  <c r="AZ58" i="9"/>
  <c r="AY58" i="9"/>
  <c r="AX58" i="9"/>
  <c r="AW58" i="9"/>
  <c r="AV58" i="9"/>
  <c r="AU58" i="9"/>
  <c r="AT58" i="9"/>
  <c r="AS58" i="9"/>
  <c r="AR58" i="9"/>
  <c r="AQ58" i="9"/>
  <c r="AP58" i="9"/>
  <c r="AO58" i="9"/>
  <c r="AN58" i="9"/>
  <c r="AM58" i="9"/>
  <c r="AL58" i="9"/>
  <c r="AK58" i="9"/>
  <c r="AJ58" i="9"/>
  <c r="AI58" i="9"/>
  <c r="AH58" i="9"/>
  <c r="AG58" i="9"/>
  <c r="AF58" i="9"/>
  <c r="AE58" i="9"/>
  <c r="BB52" i="9"/>
  <c r="BA52" i="9"/>
  <c r="AZ52" i="9"/>
  <c r="AY52" i="9"/>
  <c r="AX52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BA46" i="9"/>
  <c r="AZ46" i="9"/>
  <c r="AX46" i="9"/>
  <c r="AW46" i="9"/>
  <c r="AU46" i="9"/>
  <c r="AT46" i="9"/>
  <c r="AR46" i="9"/>
  <c r="AQ46" i="9"/>
  <c r="AO46" i="9"/>
  <c r="AN46" i="9"/>
  <c r="AL46" i="9"/>
  <c r="AK46" i="9"/>
  <c r="AI46" i="9"/>
  <c r="AH46" i="9"/>
  <c r="AF46" i="9"/>
  <c r="AE46" i="9"/>
  <c r="BA40" i="9"/>
  <c r="AZ40" i="9"/>
  <c r="AX40" i="9"/>
  <c r="AW40" i="9"/>
  <c r="AU40" i="9"/>
  <c r="AT40" i="9"/>
  <c r="AR40" i="9"/>
  <c r="AQ40" i="9"/>
  <c r="AO40" i="9"/>
  <c r="AN40" i="9"/>
  <c r="AL40" i="9"/>
  <c r="AK40" i="9"/>
  <c r="AI40" i="9"/>
  <c r="AH40" i="9"/>
  <c r="AF40" i="9"/>
  <c r="AE40" i="9"/>
  <c r="BA34" i="9"/>
  <c r="AZ34" i="9"/>
  <c r="AX34" i="9"/>
  <c r="AW34" i="9"/>
  <c r="AU34" i="9"/>
  <c r="AT34" i="9"/>
  <c r="AR34" i="9"/>
  <c r="AQ34" i="9"/>
  <c r="AO34" i="9"/>
  <c r="AN34" i="9"/>
  <c r="AL34" i="9"/>
  <c r="AK34" i="9"/>
  <c r="AI34" i="9"/>
  <c r="AH34" i="9"/>
  <c r="AF34" i="9"/>
  <c r="AE34" i="9"/>
  <c r="BA28" i="9"/>
  <c r="AZ28" i="9"/>
  <c r="AX28" i="9"/>
  <c r="AW28" i="9"/>
  <c r="AU28" i="9"/>
  <c r="AT28" i="9"/>
  <c r="AR28" i="9"/>
  <c r="AQ28" i="9"/>
  <c r="AO28" i="9"/>
  <c r="AN28" i="9"/>
  <c r="AL28" i="9"/>
  <c r="AK28" i="9"/>
  <c r="AI28" i="9"/>
  <c r="AH28" i="9"/>
  <c r="AF28" i="9"/>
  <c r="AE28" i="9"/>
  <c r="BA22" i="9"/>
  <c r="AZ22" i="9"/>
  <c r="AX22" i="9"/>
  <c r="AU22" i="9"/>
  <c r="AT22" i="9"/>
  <c r="AR22" i="9"/>
  <c r="AQ22" i="9"/>
  <c r="AO22" i="9"/>
  <c r="AN22" i="9"/>
  <c r="AL22" i="9"/>
  <c r="AK22" i="9"/>
  <c r="AH22" i="9"/>
  <c r="AI22" i="9"/>
  <c r="AE22" i="9"/>
  <c r="AF22" i="9"/>
  <c r="BM17" i="9"/>
  <c r="BP53" i="9" l="1"/>
  <c r="AN53" i="9" s="1"/>
  <c r="BT53" i="9"/>
  <c r="AZ53" i="9" s="1"/>
  <c r="BP59" i="9"/>
  <c r="AN59" i="9" s="1"/>
  <c r="BT59" i="9"/>
  <c r="AZ59" i="9" s="1"/>
  <c r="BP65" i="9"/>
  <c r="AN65" i="9" s="1"/>
  <c r="BT65" i="9"/>
  <c r="AZ65" i="9" s="1"/>
  <c r="BP71" i="9"/>
  <c r="AN71" i="9" s="1"/>
  <c r="BT71" i="9"/>
  <c r="AZ71" i="9" s="1"/>
  <c r="BP77" i="9"/>
  <c r="AN77" i="9" s="1"/>
  <c r="BT77" i="9"/>
  <c r="AZ77" i="9" s="1"/>
  <c r="BP83" i="9"/>
  <c r="AN83" i="9" s="1"/>
  <c r="BP89" i="9"/>
  <c r="AN89" i="9" s="1"/>
  <c r="BP95" i="9"/>
  <c r="AN95" i="9" s="1"/>
  <c r="BP101" i="9"/>
  <c r="AN101" i="9" s="1"/>
  <c r="BT101" i="9"/>
  <c r="AZ101" i="9" s="1"/>
  <c r="BP107" i="9"/>
  <c r="AN107" i="9" s="1"/>
  <c r="BT107" i="9"/>
  <c r="AZ107" i="9" s="1"/>
  <c r="BP113" i="9"/>
  <c r="AN113" i="9" s="1"/>
  <c r="BP131" i="9"/>
  <c r="AN131" i="9" s="1"/>
  <c r="BP35" i="9"/>
  <c r="AN35" i="9" s="1"/>
  <c r="BT35" i="9"/>
  <c r="AZ35" i="9" s="1"/>
  <c r="BP41" i="9"/>
  <c r="AN41" i="9" s="1"/>
  <c r="BP47" i="9"/>
  <c r="AN47" i="9" s="1"/>
  <c r="BT41" i="9"/>
  <c r="AZ41" i="9" s="1"/>
  <c r="BT47" i="9"/>
  <c r="AZ47" i="9" s="1"/>
  <c r="AP40" i="9"/>
  <c r="BB40" i="9"/>
  <c r="AP34" i="9"/>
  <c r="BP29" i="9"/>
  <c r="AN29" i="9" s="1"/>
  <c r="BU29" i="9"/>
  <c r="BE28" i="9" s="1"/>
  <c r="BU71" i="9"/>
  <c r="BC71" i="9" s="1"/>
  <c r="BU89" i="9"/>
  <c r="BC89" i="9" s="1"/>
  <c r="BU113" i="9"/>
  <c r="BT23" i="9"/>
  <c r="BO131" i="9"/>
  <c r="AK131" i="9" s="1"/>
  <c r="BV47" i="9"/>
  <c r="BV53" i="9"/>
  <c r="BF53" i="9" s="1"/>
  <c r="BV71" i="9"/>
  <c r="BF71" i="9" s="1"/>
  <c r="BV77" i="9"/>
  <c r="BF77" i="9" s="1"/>
  <c r="BV95" i="9"/>
  <c r="BF95" i="9" s="1"/>
  <c r="BV101" i="9"/>
  <c r="BF101" i="9" s="1"/>
  <c r="BV119" i="9"/>
  <c r="BF119" i="9" s="1"/>
  <c r="BV125" i="9"/>
  <c r="BF125" i="9" s="1"/>
  <c r="BQ35" i="9"/>
  <c r="BQ41" i="9"/>
  <c r="BQ47" i="9"/>
  <c r="BQ53" i="9"/>
  <c r="AQ53" i="9" s="1"/>
  <c r="BQ59" i="9"/>
  <c r="AQ59" i="9" s="1"/>
  <c r="BQ65" i="9"/>
  <c r="AQ65" i="9" s="1"/>
  <c r="BQ71" i="9"/>
  <c r="AQ71" i="9" s="1"/>
  <c r="BQ77" i="9"/>
  <c r="AQ77" i="9" s="1"/>
  <c r="BQ83" i="9"/>
  <c r="AQ83" i="9" s="1"/>
  <c r="BQ89" i="9"/>
  <c r="AQ89" i="9" s="1"/>
  <c r="BQ95" i="9"/>
  <c r="AQ95" i="9" s="1"/>
  <c r="BQ101" i="9"/>
  <c r="AQ101" i="9" s="1"/>
  <c r="BQ107" i="9"/>
  <c r="AQ107" i="9" s="1"/>
  <c r="BQ113" i="9"/>
  <c r="AQ113" i="9" s="1"/>
  <c r="BQ119" i="9"/>
  <c r="AQ119" i="9" s="1"/>
  <c r="BQ125" i="9"/>
  <c r="AQ125" i="9" s="1"/>
  <c r="BQ131" i="9"/>
  <c r="AQ131" i="9" s="1"/>
  <c r="BO137" i="9"/>
  <c r="AK137" i="9" s="1"/>
  <c r="BU35" i="9"/>
  <c r="BE34" i="9" s="1"/>
  <c r="BU59" i="9"/>
  <c r="BU83" i="9"/>
  <c r="BC83" i="9" s="1"/>
  <c r="BU107" i="9"/>
  <c r="BC107" i="9" s="1"/>
  <c r="BU131" i="9"/>
  <c r="BT83" i="9"/>
  <c r="AZ83" i="9" s="1"/>
  <c r="BT89" i="9"/>
  <c r="AZ89" i="9" s="1"/>
  <c r="BT95" i="9"/>
  <c r="AZ95" i="9" s="1"/>
  <c r="BT113" i="9"/>
  <c r="AZ113" i="9" s="1"/>
  <c r="BO119" i="9"/>
  <c r="AK119" i="9" s="1"/>
  <c r="BT119" i="9"/>
  <c r="AZ119" i="9" s="1"/>
  <c r="BT125" i="9"/>
  <c r="AZ125" i="9" s="1"/>
  <c r="BQ29" i="9"/>
  <c r="BU53" i="9"/>
  <c r="BU77" i="9"/>
  <c r="BU101" i="9"/>
  <c r="BC101" i="9" s="1"/>
  <c r="BU125" i="9"/>
  <c r="BC125" i="9" s="1"/>
  <c r="BR113" i="9"/>
  <c r="AT113" i="9" s="1"/>
  <c r="BR119" i="9"/>
  <c r="AT119" i="9" s="1"/>
  <c r="BR125" i="9"/>
  <c r="AT125" i="9" s="1"/>
  <c r="BR131" i="9"/>
  <c r="AT131" i="9" s="1"/>
  <c r="BU47" i="9"/>
  <c r="BU95" i="9"/>
  <c r="BU119" i="9"/>
  <c r="BC119" i="9" s="1"/>
  <c r="BQ137" i="9"/>
  <c r="AQ137" i="9" s="1"/>
  <c r="BT137" i="9"/>
  <c r="AZ137" i="9" s="1"/>
  <c r="BU41" i="9"/>
  <c r="BE40" i="9" s="1"/>
  <c r="BU65" i="9"/>
  <c r="BC65" i="9" s="1"/>
  <c r="BU137" i="9"/>
  <c r="BS23" i="9"/>
  <c r="BC113" i="9"/>
  <c r="BO29" i="9"/>
  <c r="BO35" i="9"/>
  <c r="BO41" i="9"/>
  <c r="BO47" i="9"/>
  <c r="BO53" i="9"/>
  <c r="AK53" i="9" s="1"/>
  <c r="BO59" i="9"/>
  <c r="AK59" i="9" s="1"/>
  <c r="BO65" i="9"/>
  <c r="AK65" i="9" s="1"/>
  <c r="BO71" i="9"/>
  <c r="AK71" i="9" s="1"/>
  <c r="BO77" i="9"/>
  <c r="AK77" i="9" s="1"/>
  <c r="BO83" i="9"/>
  <c r="AK83" i="9" s="1"/>
  <c r="BO89" i="9"/>
  <c r="AK89" i="9" s="1"/>
  <c r="BO95" i="9"/>
  <c r="AK95" i="9" s="1"/>
  <c r="BO101" i="9"/>
  <c r="AK101" i="9" s="1"/>
  <c r="BO107" i="9"/>
  <c r="AK107" i="9" s="1"/>
  <c r="BO113" i="9"/>
  <c r="AK113" i="9" s="1"/>
  <c r="BO125" i="9"/>
  <c r="AK125" i="9" s="1"/>
  <c r="BT131" i="9"/>
  <c r="AZ131" i="9" s="1"/>
  <c r="BC59" i="9"/>
  <c r="BC131" i="9"/>
  <c r="BR29" i="9"/>
  <c r="BR35" i="9"/>
  <c r="BR41" i="9"/>
  <c r="BR47" i="9"/>
  <c r="BR53" i="9"/>
  <c r="AT53" i="9" s="1"/>
  <c r="BR59" i="9"/>
  <c r="AT59" i="9" s="1"/>
  <c r="BR65" i="9"/>
  <c r="AT65" i="9" s="1"/>
  <c r="BR71" i="9"/>
  <c r="AT71" i="9" s="1"/>
  <c r="BR77" i="9"/>
  <c r="AT77" i="9" s="1"/>
  <c r="BP137" i="9"/>
  <c r="AN137" i="9" s="1"/>
  <c r="BV41" i="9"/>
  <c r="BV65" i="9"/>
  <c r="BF65" i="9" s="1"/>
  <c r="BV89" i="9"/>
  <c r="BF89" i="9" s="1"/>
  <c r="BV113" i="9"/>
  <c r="BF113" i="9" s="1"/>
  <c r="BC53" i="9"/>
  <c r="BC77" i="9"/>
  <c r="BT29" i="9"/>
  <c r="BP119" i="9"/>
  <c r="AN119" i="9" s="1"/>
  <c r="BP125" i="9"/>
  <c r="AN125" i="9" s="1"/>
  <c r="BS137" i="9"/>
  <c r="AW137" i="9" s="1"/>
  <c r="BV59" i="9"/>
  <c r="BF59" i="9" s="1"/>
  <c r="BV83" i="9"/>
  <c r="BF83" i="9" s="1"/>
  <c r="BV107" i="9"/>
  <c r="BF107" i="9" s="1"/>
  <c r="BV131" i="9"/>
  <c r="BF131" i="9" s="1"/>
  <c r="BS29" i="9"/>
  <c r="BS41" i="9"/>
  <c r="BS47" i="9"/>
  <c r="BS53" i="9"/>
  <c r="AW53" i="9" s="1"/>
  <c r="BS59" i="9"/>
  <c r="AW59" i="9" s="1"/>
  <c r="BS65" i="9"/>
  <c r="AW65" i="9" s="1"/>
  <c r="BS71" i="9"/>
  <c r="AW71" i="9" s="1"/>
  <c r="BS77" i="9"/>
  <c r="AW77" i="9" s="1"/>
  <c r="BS83" i="9"/>
  <c r="AW83" i="9" s="1"/>
  <c r="BS89" i="9"/>
  <c r="AW89" i="9" s="1"/>
  <c r="BS95" i="9"/>
  <c r="AW95" i="9" s="1"/>
  <c r="BS101" i="9"/>
  <c r="AW101" i="9" s="1"/>
  <c r="BS113" i="9"/>
  <c r="AW113" i="9" s="1"/>
  <c r="BS119" i="9"/>
  <c r="AW119" i="9" s="1"/>
  <c r="BS131" i="9"/>
  <c r="AW131" i="9" s="1"/>
  <c r="BC95" i="9"/>
  <c r="BR137" i="9"/>
  <c r="AT137" i="9" s="1"/>
  <c r="BV35" i="9"/>
  <c r="BC137" i="9"/>
  <c r="BV137" i="9"/>
  <c r="BF137" i="9" s="1"/>
  <c r="BS35" i="9"/>
  <c r="BV29" i="9"/>
  <c r="BH28" i="9" s="1"/>
  <c r="BV23" i="9"/>
  <c r="BH22" i="9" s="1"/>
  <c r="BR23" i="9"/>
  <c r="AV22" i="9" s="1"/>
  <c r="BQ23" i="9"/>
  <c r="BP23" i="9"/>
  <c r="BO23" i="9"/>
  <c r="B98" i="6"/>
  <c r="B109" i="6"/>
  <c r="B108" i="6"/>
  <c r="B107" i="6"/>
  <c r="B106" i="6"/>
  <c r="B105" i="6"/>
  <c r="B104" i="6"/>
  <c r="B103" i="6"/>
  <c r="B102" i="6"/>
  <c r="B101" i="6"/>
  <c r="B100" i="6"/>
  <c r="B99" i="6"/>
  <c r="B97" i="6"/>
  <c r="B96" i="6"/>
  <c r="B95" i="6"/>
  <c r="B94" i="6"/>
  <c r="B93" i="6"/>
  <c r="C162" i="9"/>
  <c r="BM137" i="9"/>
  <c r="BM131" i="9"/>
  <c r="AE131" i="9" s="1"/>
  <c r="BM113" i="9"/>
  <c r="AE113" i="9" s="1"/>
  <c r="BM107" i="9"/>
  <c r="AE107" i="9" s="1"/>
  <c r="BM101" i="9"/>
  <c r="AE101" i="9" s="1"/>
  <c r="BM89" i="9"/>
  <c r="AE89" i="9" s="1"/>
  <c r="BM83" i="9"/>
  <c r="AE83" i="9" s="1"/>
  <c r="BM77" i="9"/>
  <c r="AE77" i="9" s="1"/>
  <c r="BN71" i="9"/>
  <c r="AH71" i="9" s="1"/>
  <c r="BM71" i="9"/>
  <c r="AE71" i="9" s="1"/>
  <c r="BN59" i="9"/>
  <c r="AH59" i="9" s="1"/>
  <c r="BM59" i="9"/>
  <c r="AE59" i="9" s="1"/>
  <c r="BM47" i="9"/>
  <c r="BM41" i="9"/>
  <c r="BC35" i="9" l="1"/>
  <c r="AP46" i="9"/>
  <c r="BB34" i="9"/>
  <c r="BB46" i="9"/>
  <c r="AQ47" i="9"/>
  <c r="AS46" i="9"/>
  <c r="AW47" i="9"/>
  <c r="AY46" i="9"/>
  <c r="AT47" i="9"/>
  <c r="AV46" i="9"/>
  <c r="AE47" i="9"/>
  <c r="AG46" i="9"/>
  <c r="AK47" i="9"/>
  <c r="AM46" i="9"/>
  <c r="BF47" i="9"/>
  <c r="BH46" i="9"/>
  <c r="BC47" i="9"/>
  <c r="BE46" i="9"/>
  <c r="AE41" i="9"/>
  <c r="AG40" i="9"/>
  <c r="BC41" i="9"/>
  <c r="AK41" i="9"/>
  <c r="AM40" i="9"/>
  <c r="AW41" i="9"/>
  <c r="AY40" i="9"/>
  <c r="BF41" i="9"/>
  <c r="BH40" i="9"/>
  <c r="AT41" i="9"/>
  <c r="AV40" i="9"/>
  <c r="AQ41" i="9"/>
  <c r="AS40" i="9"/>
  <c r="AW35" i="9"/>
  <c r="AY34" i="9"/>
  <c r="BF35" i="9"/>
  <c r="BH34" i="9"/>
  <c r="AK35" i="9"/>
  <c r="AM34" i="9"/>
  <c r="AT35" i="9"/>
  <c r="AV34" i="9"/>
  <c r="AQ35" i="9"/>
  <c r="AS34" i="9"/>
  <c r="AP28" i="9"/>
  <c r="AW29" i="9"/>
  <c r="AY28" i="9"/>
  <c r="AT29" i="9"/>
  <c r="AV28" i="9"/>
  <c r="AZ29" i="9"/>
  <c r="BB28" i="9"/>
  <c r="AQ29" i="9"/>
  <c r="AS28" i="9"/>
  <c r="AK29" i="9"/>
  <c r="AM28" i="9"/>
  <c r="D162" i="9"/>
  <c r="E162" i="9" s="1"/>
  <c r="F162" i="9" s="1"/>
  <c r="G162" i="9" s="1"/>
  <c r="AZ23" i="9"/>
  <c r="BB22" i="9"/>
  <c r="AW23" i="9"/>
  <c r="AY22" i="9"/>
  <c r="BF29" i="9"/>
  <c r="BC29" i="9"/>
  <c r="BF23" i="9"/>
  <c r="BC23" i="9"/>
  <c r="AE137" i="9"/>
  <c r="AG136" i="9"/>
  <c r="AT23" i="9"/>
  <c r="AQ23" i="9"/>
  <c r="AS22" i="9"/>
  <c r="AN23" i="9"/>
  <c r="AP22" i="9"/>
  <c r="AK23" i="9"/>
  <c r="AM22" i="9"/>
  <c r="BN29" i="9"/>
  <c r="BN77" i="9"/>
  <c r="AH77" i="9" s="1"/>
  <c r="BN101" i="9"/>
  <c r="AH101" i="9" s="1"/>
  <c r="BM125" i="9"/>
  <c r="AE125" i="9" s="1"/>
  <c r="BN47" i="9"/>
  <c r="BM53" i="9"/>
  <c r="AE53" i="9" s="1"/>
  <c r="BM65" i="9"/>
  <c r="AE65" i="9" s="1"/>
  <c r="BN125" i="9"/>
  <c r="AH125" i="9" s="1"/>
  <c r="BM35" i="9"/>
  <c r="BN95" i="9"/>
  <c r="AH95" i="9" s="1"/>
  <c r="BN119" i="9"/>
  <c r="AH119" i="9" s="1"/>
  <c r="BN23" i="9"/>
  <c r="AJ22" i="9" s="1"/>
  <c r="BN35" i="9"/>
  <c r="BN89" i="9"/>
  <c r="AH89" i="9" s="1"/>
  <c r="BN113" i="9"/>
  <c r="AH113" i="9" s="1"/>
  <c r="BN137" i="9"/>
  <c r="BN83" i="9"/>
  <c r="AH83" i="9" s="1"/>
  <c r="BN107" i="9"/>
  <c r="AH107" i="9" s="1"/>
  <c r="BN131" i="9"/>
  <c r="AH131" i="9" s="1"/>
  <c r="BM29" i="9"/>
  <c r="BN41" i="9"/>
  <c r="BN53" i="9"/>
  <c r="AH53" i="9" s="1"/>
  <c r="BN65" i="9"/>
  <c r="AH65" i="9" s="1"/>
  <c r="BM95" i="9"/>
  <c r="AE95" i="9" s="1"/>
  <c r="BM119" i="9"/>
  <c r="AE119" i="9" s="1"/>
  <c r="H162" i="9"/>
  <c r="B76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5" i="6"/>
  <c r="B74" i="6"/>
  <c r="B66" i="6"/>
  <c r="B60" i="6"/>
  <c r="B73" i="6"/>
  <c r="B72" i="6"/>
  <c r="B71" i="6"/>
  <c r="B70" i="6"/>
  <c r="B69" i="6"/>
  <c r="B68" i="6"/>
  <c r="B67" i="6"/>
  <c r="B65" i="6"/>
  <c r="B64" i="6"/>
  <c r="B63" i="6"/>
  <c r="B62" i="6"/>
  <c r="B61" i="6"/>
  <c r="B59" i="6"/>
  <c r="B58" i="6"/>
  <c r="B57" i="6"/>
  <c r="B56" i="6"/>
  <c r="B54" i="6"/>
  <c r="B50" i="6"/>
  <c r="B48" i="6"/>
  <c r="B45" i="6"/>
  <c r="B38" i="6"/>
  <c r="B55" i="6"/>
  <c r="B53" i="6"/>
  <c r="B52" i="6"/>
  <c r="B51" i="6"/>
  <c r="B49" i="6"/>
  <c r="B47" i="6"/>
  <c r="B46" i="6"/>
  <c r="B44" i="6"/>
  <c r="B43" i="6"/>
  <c r="B42" i="6"/>
  <c r="B41" i="6"/>
  <c r="B40" i="6"/>
  <c r="B39" i="6"/>
  <c r="B37" i="6"/>
  <c r="B36" i="6"/>
  <c r="B35" i="6"/>
  <c r="B2" i="6"/>
  <c r="AH47" i="9" l="1"/>
  <c r="AJ46" i="9"/>
  <c r="AH41" i="9"/>
  <c r="AJ40" i="9"/>
  <c r="BF11" i="9"/>
  <c r="AH35" i="9"/>
  <c r="AJ34" i="9"/>
  <c r="AE35" i="9"/>
  <c r="AG34" i="9"/>
  <c r="BC11" i="9"/>
  <c r="AH137" i="9"/>
  <c r="AJ136" i="9"/>
  <c r="AJ28" i="9"/>
  <c r="AH29" i="9"/>
  <c r="AG28" i="9"/>
  <c r="AE29" i="9"/>
  <c r="AH23" i="9"/>
  <c r="I162" i="9"/>
  <c r="BF9" i="9" l="1"/>
  <c r="J162" i="9"/>
  <c r="E2" i="4"/>
  <c r="B19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K162" i="9" l="1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L162" i="9" l="1"/>
  <c r="D2" i="4"/>
  <c r="B2" i="4"/>
  <c r="C2" i="4"/>
  <c r="M162" i="9" l="1"/>
  <c r="E3" i="4"/>
  <c r="D3" i="4"/>
  <c r="B3" i="4"/>
  <c r="C3" i="4"/>
  <c r="E4" i="4" l="1"/>
  <c r="N162" i="9"/>
  <c r="D4" i="4"/>
  <c r="B4" i="4"/>
  <c r="C4" i="4"/>
  <c r="O162" i="9" l="1"/>
  <c r="E5" i="4"/>
  <c r="D5" i="4"/>
  <c r="B5" i="4"/>
  <c r="C5" i="4"/>
  <c r="E6" i="4" l="1"/>
  <c r="P162" i="9"/>
  <c r="B6" i="4"/>
  <c r="C6" i="4"/>
  <c r="D6" i="4"/>
  <c r="Q162" i="9" l="1"/>
  <c r="E7" i="4"/>
  <c r="B7" i="4"/>
  <c r="C7" i="4"/>
  <c r="D7" i="4"/>
  <c r="E8" i="4" l="1"/>
  <c r="R162" i="9"/>
  <c r="C8" i="4"/>
  <c r="D8" i="4"/>
  <c r="B8" i="4"/>
  <c r="E9" i="4" l="1"/>
  <c r="S162" i="9"/>
  <c r="D9" i="4"/>
  <c r="B9" i="4"/>
  <c r="C9" i="4"/>
  <c r="E10" i="4" l="1"/>
  <c r="T162" i="9"/>
  <c r="B10" i="4"/>
  <c r="C10" i="4"/>
  <c r="D10" i="4"/>
  <c r="E11" i="4" l="1"/>
  <c r="U162" i="9"/>
  <c r="B11" i="4"/>
  <c r="C11" i="4"/>
  <c r="D11" i="4"/>
  <c r="E12" i="4" l="1"/>
  <c r="V162" i="9"/>
  <c r="C12" i="4"/>
  <c r="D12" i="4"/>
  <c r="B12" i="4"/>
  <c r="E13" i="4" l="1"/>
  <c r="W162" i="9"/>
  <c r="D13" i="4"/>
  <c r="B13" i="4"/>
  <c r="C13" i="4"/>
  <c r="E14" i="4" l="1"/>
  <c r="X162" i="9"/>
  <c r="B14" i="4"/>
  <c r="C14" i="4"/>
  <c r="D14" i="4"/>
  <c r="E15" i="4" l="1"/>
  <c r="Y162" i="9"/>
  <c r="B15" i="4"/>
  <c r="C15" i="4"/>
  <c r="D15" i="4"/>
  <c r="E16" i="4" l="1"/>
  <c r="Z162" i="9"/>
  <c r="C16" i="4"/>
  <c r="D16" i="4"/>
  <c r="B16" i="4"/>
  <c r="E17" i="4" l="1"/>
  <c r="AA162" i="9"/>
  <c r="D17" i="4"/>
  <c r="B17" i="4"/>
  <c r="C17" i="4"/>
  <c r="E18" i="4" l="1"/>
  <c r="AB162" i="9"/>
  <c r="B18" i="4"/>
  <c r="C18" i="4"/>
  <c r="D18" i="4"/>
  <c r="E19" i="4" l="1"/>
  <c r="AC162" i="9"/>
  <c r="B19" i="4"/>
  <c r="C19" i="4"/>
  <c r="D19" i="4"/>
  <c r="E20" i="4" l="1"/>
  <c r="AD162" i="9"/>
  <c r="C20" i="4"/>
  <c r="D20" i="4"/>
  <c r="B20" i="4"/>
  <c r="E21" i="4" l="1"/>
  <c r="C163" i="9"/>
  <c r="D21" i="4"/>
  <c r="B21" i="4"/>
  <c r="C21" i="4"/>
  <c r="E22" i="4" l="1"/>
  <c r="D163" i="9"/>
  <c r="B22" i="4"/>
  <c r="C22" i="4"/>
  <c r="D22" i="4"/>
  <c r="E23" i="4" l="1"/>
  <c r="E163" i="9"/>
  <c r="B23" i="4"/>
  <c r="C23" i="4"/>
  <c r="D23" i="4"/>
  <c r="E24" i="4" l="1"/>
  <c r="F163" i="9"/>
  <c r="C24" i="4"/>
  <c r="D24" i="4"/>
  <c r="B24" i="4"/>
  <c r="E25" i="4" l="1"/>
  <c r="G163" i="9"/>
  <c r="D25" i="4"/>
  <c r="B25" i="4"/>
  <c r="C25" i="4"/>
  <c r="E26" i="4" l="1"/>
  <c r="H163" i="9"/>
  <c r="B26" i="4"/>
  <c r="C26" i="4"/>
  <c r="D26" i="4"/>
  <c r="E27" i="4" l="1"/>
  <c r="I163" i="9"/>
  <c r="B27" i="4"/>
  <c r="C27" i="4"/>
  <c r="D27" i="4"/>
  <c r="E28" i="4" l="1"/>
  <c r="J163" i="9"/>
  <c r="C28" i="4"/>
  <c r="D28" i="4"/>
  <c r="B28" i="4"/>
  <c r="E29" i="4" l="1"/>
  <c r="K163" i="9"/>
  <c r="D29" i="4"/>
  <c r="B29" i="4"/>
  <c r="C29" i="4"/>
  <c r="E30" i="4" l="1"/>
  <c r="L163" i="9"/>
  <c r="B30" i="4"/>
  <c r="C30" i="4"/>
  <c r="D30" i="4"/>
  <c r="E31" i="4" l="1"/>
  <c r="M163" i="9"/>
  <c r="B31" i="4"/>
  <c r="C31" i="4"/>
  <c r="D31" i="4"/>
  <c r="E32" i="4" l="1"/>
  <c r="N163" i="9"/>
  <c r="C32" i="4"/>
  <c r="D32" i="4"/>
  <c r="B32" i="4"/>
  <c r="E33" i="4" l="1"/>
  <c r="O163" i="9"/>
  <c r="D33" i="4"/>
  <c r="B33" i="4"/>
  <c r="C33" i="4"/>
  <c r="E34" i="4" l="1"/>
  <c r="P163" i="9"/>
  <c r="B34" i="4"/>
  <c r="C34" i="4"/>
  <c r="D34" i="4"/>
  <c r="E35" i="4" l="1"/>
  <c r="Q163" i="9"/>
  <c r="B35" i="4"/>
  <c r="C35" i="4"/>
  <c r="D35" i="4"/>
  <c r="E36" i="4" l="1"/>
  <c r="R163" i="9"/>
  <c r="C36" i="4"/>
  <c r="D36" i="4"/>
  <c r="B36" i="4"/>
  <c r="E37" i="4" l="1"/>
  <c r="S163" i="9"/>
  <c r="D37" i="4"/>
  <c r="B37" i="4"/>
  <c r="C37" i="4"/>
  <c r="E38" i="4" l="1"/>
  <c r="T163" i="9"/>
  <c r="B38" i="4"/>
  <c r="C38" i="4"/>
  <c r="D38" i="4"/>
  <c r="E39" i="4" l="1"/>
  <c r="U163" i="9"/>
  <c r="B39" i="4"/>
  <c r="C39" i="4"/>
  <c r="D39" i="4"/>
  <c r="E40" i="4" l="1"/>
  <c r="V163" i="9"/>
  <c r="C40" i="4"/>
  <c r="D40" i="4"/>
  <c r="B40" i="4"/>
  <c r="E41" i="4" l="1"/>
  <c r="W163" i="9"/>
  <c r="D41" i="4"/>
  <c r="B41" i="4"/>
  <c r="C41" i="4"/>
  <c r="E42" i="4" l="1"/>
  <c r="X163" i="9"/>
  <c r="B42" i="4"/>
  <c r="C42" i="4"/>
  <c r="D42" i="4"/>
  <c r="E43" i="4" l="1"/>
  <c r="Y163" i="9"/>
  <c r="B43" i="4"/>
  <c r="C43" i="4"/>
  <c r="D43" i="4"/>
  <c r="E44" i="4" l="1"/>
  <c r="Z163" i="9"/>
  <c r="C44" i="4"/>
  <c r="D44" i="4"/>
  <c r="B44" i="4"/>
  <c r="E45" i="4" l="1"/>
  <c r="AA163" i="9"/>
  <c r="D45" i="4"/>
  <c r="B45" i="4"/>
  <c r="C45" i="4"/>
  <c r="E46" i="4" l="1"/>
  <c r="AB163" i="9"/>
  <c r="B46" i="4"/>
  <c r="C46" i="4"/>
  <c r="D46" i="4"/>
  <c r="E47" i="4" l="1"/>
  <c r="AC163" i="9"/>
  <c r="B47" i="4"/>
  <c r="C47" i="4"/>
  <c r="D47" i="4"/>
  <c r="E48" i="4" l="1"/>
  <c r="AD163" i="9"/>
  <c r="C48" i="4"/>
  <c r="D48" i="4"/>
  <c r="B48" i="4"/>
  <c r="E49" i="4" l="1"/>
  <c r="C164" i="9"/>
  <c r="D49" i="4"/>
  <c r="B49" i="4"/>
  <c r="C49" i="4"/>
  <c r="E50" i="4" l="1"/>
  <c r="D164" i="9"/>
  <c r="B50" i="4"/>
  <c r="C50" i="4"/>
  <c r="D50" i="4"/>
  <c r="E51" i="4" l="1"/>
  <c r="E164" i="9"/>
  <c r="B51" i="4"/>
  <c r="C51" i="4"/>
  <c r="D51" i="4"/>
  <c r="E52" i="4" l="1"/>
  <c r="F164" i="9"/>
  <c r="C52" i="4"/>
  <c r="D52" i="4"/>
  <c r="B52" i="4"/>
  <c r="E53" i="4" l="1"/>
  <c r="G164" i="9"/>
  <c r="D53" i="4"/>
  <c r="B53" i="4"/>
  <c r="C53" i="4"/>
  <c r="E54" i="4" l="1"/>
  <c r="H164" i="9"/>
  <c r="B54" i="4"/>
  <c r="C54" i="4"/>
  <c r="D54" i="4"/>
  <c r="E55" i="4" l="1"/>
  <c r="I164" i="9"/>
  <c r="B55" i="4"/>
  <c r="C55" i="4"/>
  <c r="D55" i="4"/>
  <c r="E56" i="4" l="1"/>
  <c r="J164" i="9"/>
  <c r="C56" i="4"/>
  <c r="D56" i="4"/>
  <c r="B56" i="4"/>
  <c r="E57" i="4" l="1"/>
  <c r="K164" i="9"/>
  <c r="D57" i="4"/>
  <c r="B57" i="4"/>
  <c r="C57" i="4"/>
  <c r="E58" i="4" l="1"/>
  <c r="L164" i="9"/>
  <c r="B58" i="4"/>
  <c r="C58" i="4"/>
  <c r="D58" i="4"/>
  <c r="E59" i="4" l="1"/>
  <c r="M164" i="9"/>
  <c r="B59" i="4"/>
  <c r="C59" i="4"/>
  <c r="D59" i="4"/>
  <c r="E60" i="4" l="1"/>
  <c r="N164" i="9"/>
  <c r="C60" i="4"/>
  <c r="D60" i="4"/>
  <c r="B60" i="4"/>
  <c r="E61" i="4" l="1"/>
  <c r="O164" i="9"/>
  <c r="D61" i="4"/>
  <c r="B61" i="4"/>
  <c r="C61" i="4"/>
  <c r="E62" i="4" l="1"/>
  <c r="P164" i="9"/>
  <c r="B62" i="4"/>
  <c r="C62" i="4"/>
  <c r="D62" i="4"/>
  <c r="E63" i="4" l="1"/>
  <c r="Q164" i="9"/>
  <c r="B63" i="4"/>
  <c r="C63" i="4"/>
  <c r="D63" i="4"/>
  <c r="E64" i="4" l="1"/>
  <c r="R164" i="9"/>
  <c r="C64" i="4"/>
  <c r="D64" i="4"/>
  <c r="B64" i="4"/>
  <c r="E65" i="4" l="1"/>
  <c r="S164" i="9"/>
  <c r="D65" i="4"/>
  <c r="B65" i="4"/>
  <c r="C65" i="4"/>
  <c r="E66" i="4" l="1"/>
  <c r="T164" i="9"/>
  <c r="B66" i="4"/>
  <c r="C66" i="4"/>
  <c r="D66" i="4"/>
  <c r="E67" i="4" l="1"/>
  <c r="U164" i="9"/>
  <c r="B67" i="4"/>
  <c r="C67" i="4"/>
  <c r="D67" i="4"/>
  <c r="E68" i="4" l="1"/>
  <c r="V164" i="9"/>
  <c r="C68" i="4"/>
  <c r="D68" i="4"/>
  <c r="B68" i="4"/>
  <c r="E69" i="4" l="1"/>
  <c r="W164" i="9"/>
  <c r="D69" i="4"/>
  <c r="B69" i="4"/>
  <c r="C69" i="4"/>
  <c r="E70" i="4" l="1"/>
  <c r="X164" i="9"/>
  <c r="B70" i="4"/>
  <c r="C70" i="4"/>
  <c r="D70" i="4"/>
  <c r="E71" i="4" l="1"/>
  <c r="Y164" i="9"/>
  <c r="B71" i="4"/>
  <c r="C71" i="4"/>
  <c r="D71" i="4"/>
  <c r="E72" i="4" l="1"/>
  <c r="Z164" i="9"/>
  <c r="C72" i="4"/>
  <c r="D72" i="4"/>
  <c r="B72" i="4"/>
  <c r="E73" i="4" l="1"/>
  <c r="AA164" i="9"/>
  <c r="D73" i="4"/>
  <c r="B73" i="4"/>
  <c r="C73" i="4"/>
  <c r="E74" i="4" l="1"/>
  <c r="AB164" i="9"/>
  <c r="B74" i="4"/>
  <c r="C74" i="4"/>
  <c r="D74" i="4"/>
  <c r="E75" i="4" l="1"/>
  <c r="AC164" i="9"/>
  <c r="B75" i="4"/>
  <c r="C75" i="4"/>
  <c r="D75" i="4"/>
  <c r="E76" i="4" l="1"/>
  <c r="AD164" i="9"/>
  <c r="C76" i="4"/>
  <c r="D76" i="4"/>
  <c r="B76" i="4"/>
  <c r="E77" i="4" l="1"/>
  <c r="C165" i="9"/>
  <c r="D77" i="4"/>
  <c r="B77" i="4"/>
  <c r="C77" i="4"/>
  <c r="E78" i="4" l="1"/>
  <c r="D165" i="9"/>
  <c r="B78" i="4"/>
  <c r="C78" i="4"/>
  <c r="D78" i="4"/>
  <c r="E79" i="4" l="1"/>
  <c r="E165" i="9"/>
  <c r="B79" i="4"/>
  <c r="C79" i="4"/>
  <c r="D79" i="4"/>
  <c r="E80" i="4" l="1"/>
  <c r="F165" i="9"/>
  <c r="C80" i="4"/>
  <c r="D80" i="4"/>
  <c r="B80" i="4"/>
  <c r="E81" i="4" l="1"/>
  <c r="G165" i="9"/>
  <c r="D81" i="4"/>
  <c r="B81" i="4"/>
  <c r="C81" i="4"/>
  <c r="E82" i="4" l="1"/>
  <c r="H165" i="9"/>
  <c r="B82" i="4"/>
  <c r="C82" i="4"/>
  <c r="D82" i="4"/>
  <c r="E83" i="4" l="1"/>
  <c r="I165" i="9"/>
  <c r="B83" i="4"/>
  <c r="C83" i="4"/>
  <c r="D83" i="4"/>
  <c r="E84" i="4" l="1"/>
  <c r="J165" i="9"/>
  <c r="C84" i="4"/>
  <c r="D84" i="4"/>
  <c r="B84" i="4"/>
  <c r="E85" i="4" l="1"/>
  <c r="K165" i="9"/>
  <c r="D85" i="4"/>
  <c r="B85" i="4"/>
  <c r="C85" i="4"/>
  <c r="E86" i="4" l="1"/>
  <c r="L165" i="9"/>
  <c r="B86" i="4"/>
  <c r="C86" i="4"/>
  <c r="D86" i="4"/>
  <c r="E87" i="4" l="1"/>
  <c r="M165" i="9"/>
  <c r="B87" i="4"/>
  <c r="C87" i="4"/>
  <c r="D87" i="4"/>
  <c r="E88" i="4" l="1"/>
  <c r="N165" i="9"/>
  <c r="C88" i="4"/>
  <c r="D88" i="4"/>
  <c r="B88" i="4"/>
  <c r="E89" i="4" l="1"/>
  <c r="O165" i="9"/>
  <c r="D89" i="4"/>
  <c r="B89" i="4"/>
  <c r="C89" i="4"/>
  <c r="E90" i="4" l="1"/>
  <c r="P165" i="9"/>
  <c r="B90" i="4"/>
  <c r="C90" i="4"/>
  <c r="D90" i="4"/>
  <c r="E91" i="4" l="1"/>
  <c r="Q165" i="9"/>
  <c r="B91" i="4"/>
  <c r="C91" i="4"/>
  <c r="D91" i="4"/>
  <c r="E92" i="4" l="1"/>
  <c r="R165" i="9"/>
  <c r="C92" i="4"/>
  <c r="D92" i="4"/>
  <c r="B92" i="4"/>
  <c r="E93" i="4" l="1"/>
  <c r="S165" i="9"/>
  <c r="D93" i="4"/>
  <c r="B93" i="4"/>
  <c r="C93" i="4"/>
  <c r="E94" i="4" l="1"/>
  <c r="T165" i="9"/>
  <c r="B94" i="4"/>
  <c r="C94" i="4"/>
  <c r="D94" i="4"/>
  <c r="E95" i="4" l="1"/>
  <c r="U165" i="9"/>
  <c r="B95" i="4"/>
  <c r="C95" i="4"/>
  <c r="D95" i="4"/>
  <c r="E96" i="4" l="1"/>
  <c r="V165" i="9"/>
  <c r="C96" i="4"/>
  <c r="D96" i="4"/>
  <c r="B96" i="4"/>
  <c r="E97" i="4" l="1"/>
  <c r="W165" i="9"/>
  <c r="D97" i="4"/>
  <c r="B97" i="4"/>
  <c r="C97" i="4"/>
  <c r="E98" i="4" l="1"/>
  <c r="X165" i="9"/>
  <c r="B98" i="4"/>
  <c r="C98" i="4"/>
  <c r="D98" i="4"/>
  <c r="E99" i="4" l="1"/>
  <c r="Y165" i="9"/>
  <c r="B99" i="4"/>
  <c r="C99" i="4"/>
  <c r="D99" i="4"/>
  <c r="E100" i="4" l="1"/>
  <c r="Z165" i="9"/>
  <c r="C100" i="4"/>
  <c r="D100" i="4"/>
  <c r="B100" i="4"/>
  <c r="E101" i="4" l="1"/>
  <c r="AA165" i="9"/>
  <c r="D101" i="4"/>
  <c r="B101" i="4"/>
  <c r="C101" i="4"/>
  <c r="E102" i="4" l="1"/>
  <c r="AB165" i="9"/>
  <c r="B102" i="4"/>
  <c r="C102" i="4"/>
  <c r="D102" i="4"/>
  <c r="E103" i="4" l="1"/>
  <c r="AC165" i="9"/>
  <c r="B103" i="4"/>
  <c r="C103" i="4"/>
  <c r="D103" i="4"/>
  <c r="E104" i="4" l="1"/>
  <c r="AD165" i="9"/>
  <c r="C104" i="4"/>
  <c r="D104" i="4"/>
  <c r="B104" i="4"/>
  <c r="E105" i="4" l="1"/>
  <c r="C166" i="9"/>
  <c r="D105" i="4"/>
  <c r="B105" i="4"/>
  <c r="C105" i="4"/>
  <c r="E106" i="4" l="1"/>
  <c r="D166" i="9"/>
  <c r="B106" i="4"/>
  <c r="C106" i="4"/>
  <c r="D106" i="4"/>
  <c r="E107" i="4" l="1"/>
  <c r="E166" i="9"/>
  <c r="B107" i="4"/>
  <c r="C107" i="4"/>
  <c r="D107" i="4"/>
  <c r="E108" i="4" l="1"/>
  <c r="F166" i="9"/>
  <c r="C108" i="4"/>
  <c r="D108" i="4"/>
  <c r="B108" i="4"/>
  <c r="E109" i="4" l="1"/>
  <c r="G166" i="9"/>
  <c r="D109" i="4"/>
  <c r="B109" i="4"/>
  <c r="C109" i="4"/>
  <c r="E110" i="4" l="1"/>
  <c r="H166" i="9"/>
  <c r="B110" i="4"/>
  <c r="C110" i="4"/>
  <c r="D110" i="4"/>
  <c r="E111" i="4" l="1"/>
  <c r="I166" i="9"/>
  <c r="B111" i="4"/>
  <c r="C111" i="4"/>
  <c r="D111" i="4"/>
  <c r="E112" i="4" l="1"/>
  <c r="J166" i="9"/>
  <c r="C112" i="4"/>
  <c r="D112" i="4"/>
  <c r="B112" i="4"/>
  <c r="E113" i="4" l="1"/>
  <c r="K166" i="9"/>
  <c r="D113" i="4"/>
  <c r="B113" i="4"/>
  <c r="C113" i="4"/>
  <c r="E114" i="4" l="1"/>
  <c r="L166" i="9"/>
  <c r="B114" i="4"/>
  <c r="C114" i="4"/>
  <c r="D114" i="4"/>
  <c r="E115" i="4" l="1"/>
  <c r="M166" i="9"/>
  <c r="B115" i="4"/>
  <c r="C115" i="4"/>
  <c r="D115" i="4"/>
  <c r="E116" i="4" l="1"/>
  <c r="N166" i="9"/>
  <c r="C116" i="4"/>
  <c r="D116" i="4"/>
  <c r="B116" i="4"/>
  <c r="E117" i="4" l="1"/>
  <c r="O166" i="9"/>
  <c r="D117" i="4"/>
  <c r="B117" i="4"/>
  <c r="C117" i="4"/>
  <c r="E118" i="4" l="1"/>
  <c r="P166" i="9"/>
  <c r="B118" i="4"/>
  <c r="C118" i="4"/>
  <c r="D118" i="4"/>
  <c r="E119" i="4" l="1"/>
  <c r="Q166" i="9"/>
  <c r="B119" i="4"/>
  <c r="C119" i="4"/>
  <c r="D119" i="4"/>
  <c r="E120" i="4" l="1"/>
  <c r="R166" i="9"/>
  <c r="C120" i="4"/>
  <c r="D120" i="4"/>
  <c r="B120" i="4"/>
  <c r="E121" i="4" l="1"/>
  <c r="S166" i="9"/>
  <c r="D121" i="4"/>
  <c r="B121" i="4"/>
  <c r="C121" i="4"/>
  <c r="E122" i="4" l="1"/>
  <c r="T166" i="9"/>
  <c r="B122" i="4"/>
  <c r="C122" i="4"/>
  <c r="D122" i="4"/>
  <c r="E123" i="4" l="1"/>
  <c r="U166" i="9"/>
  <c r="B123" i="4"/>
  <c r="C123" i="4"/>
  <c r="D123" i="4"/>
  <c r="E124" i="4" l="1"/>
  <c r="V166" i="9"/>
  <c r="C124" i="4"/>
  <c r="D124" i="4"/>
  <c r="B124" i="4"/>
  <c r="E125" i="4" l="1"/>
  <c r="W166" i="9"/>
  <c r="D125" i="4"/>
  <c r="B125" i="4"/>
  <c r="C125" i="4"/>
  <c r="E126" i="4" l="1"/>
  <c r="X166" i="9"/>
  <c r="B126" i="4"/>
  <c r="C126" i="4"/>
  <c r="D126" i="4"/>
  <c r="E127" i="4" l="1"/>
  <c r="Y166" i="9"/>
  <c r="B127" i="4"/>
  <c r="C127" i="4"/>
  <c r="D127" i="4"/>
  <c r="E128" i="4" l="1"/>
  <c r="Z166" i="9"/>
  <c r="C128" i="4"/>
  <c r="D128" i="4"/>
  <c r="B128" i="4"/>
  <c r="E129" i="4" l="1"/>
  <c r="AA166" i="9"/>
  <c r="D129" i="4"/>
  <c r="B129" i="4"/>
  <c r="C129" i="4"/>
  <c r="E130" i="4" l="1"/>
  <c r="AB166" i="9"/>
  <c r="B130" i="4"/>
  <c r="C130" i="4"/>
  <c r="D130" i="4"/>
  <c r="E131" i="4" l="1"/>
  <c r="AC166" i="9"/>
  <c r="B131" i="4"/>
  <c r="C131" i="4"/>
  <c r="D131" i="4"/>
  <c r="E132" i="4" l="1"/>
  <c r="AD166" i="9"/>
  <c r="C132" i="4"/>
  <c r="D132" i="4"/>
  <c r="B132" i="4"/>
  <c r="E133" i="4" l="1"/>
  <c r="C167" i="9"/>
  <c r="D133" i="4"/>
  <c r="B133" i="4"/>
  <c r="C133" i="4"/>
  <c r="E134" i="4" l="1"/>
  <c r="D167" i="9"/>
  <c r="B134" i="4"/>
  <c r="C134" i="4"/>
  <c r="D134" i="4"/>
  <c r="E135" i="4" l="1"/>
  <c r="E167" i="9"/>
  <c r="B135" i="4"/>
  <c r="C135" i="4"/>
  <c r="D135" i="4"/>
  <c r="E136" i="4" l="1"/>
  <c r="F167" i="9"/>
  <c r="C136" i="4"/>
  <c r="D136" i="4"/>
  <c r="B136" i="4"/>
  <c r="E137" i="4" l="1"/>
  <c r="G167" i="9"/>
  <c r="D137" i="4"/>
  <c r="B137" i="4"/>
  <c r="C137" i="4"/>
  <c r="E138" i="4" l="1"/>
  <c r="H167" i="9"/>
  <c r="B138" i="4"/>
  <c r="C138" i="4"/>
  <c r="D138" i="4"/>
  <c r="E139" i="4" l="1"/>
  <c r="I167" i="9"/>
  <c r="B139" i="4"/>
  <c r="C139" i="4"/>
  <c r="D139" i="4"/>
  <c r="E140" i="4" l="1"/>
  <c r="J167" i="9"/>
  <c r="C140" i="4"/>
  <c r="D140" i="4"/>
  <c r="B140" i="4"/>
  <c r="E141" i="4" l="1"/>
  <c r="K167" i="9"/>
  <c r="D141" i="4"/>
  <c r="B141" i="4"/>
  <c r="C141" i="4"/>
  <c r="E142" i="4" l="1"/>
  <c r="L167" i="9"/>
  <c r="B142" i="4"/>
  <c r="C142" i="4"/>
  <c r="D142" i="4"/>
  <c r="E143" i="4" l="1"/>
  <c r="M167" i="9"/>
  <c r="B143" i="4"/>
  <c r="C143" i="4"/>
  <c r="D143" i="4"/>
  <c r="E144" i="4" l="1"/>
  <c r="N167" i="9"/>
  <c r="C144" i="4"/>
  <c r="D144" i="4"/>
  <c r="B144" i="4"/>
  <c r="E145" i="4" l="1"/>
  <c r="O167" i="9"/>
  <c r="D145" i="4"/>
  <c r="B145" i="4"/>
  <c r="C145" i="4"/>
  <c r="E146" i="4" l="1"/>
  <c r="P167" i="9"/>
  <c r="B146" i="4"/>
  <c r="C146" i="4"/>
  <c r="D146" i="4"/>
  <c r="E147" i="4" l="1"/>
  <c r="Q167" i="9"/>
  <c r="B147" i="4"/>
  <c r="C147" i="4"/>
  <c r="D147" i="4"/>
  <c r="E148" i="4" l="1"/>
  <c r="R167" i="9"/>
  <c r="C148" i="4"/>
  <c r="D148" i="4"/>
  <c r="B148" i="4"/>
  <c r="E149" i="4" l="1"/>
  <c r="S167" i="9"/>
  <c r="D149" i="4"/>
  <c r="B149" i="4"/>
  <c r="C149" i="4"/>
  <c r="E150" i="4" l="1"/>
  <c r="T167" i="9"/>
  <c r="B150" i="4"/>
  <c r="C150" i="4"/>
  <c r="D150" i="4"/>
  <c r="E151" i="4" l="1"/>
  <c r="U167" i="9"/>
  <c r="B151" i="4"/>
  <c r="C151" i="4"/>
  <c r="D151" i="4"/>
  <c r="E152" i="4" l="1"/>
  <c r="V167" i="9"/>
  <c r="C152" i="4"/>
  <c r="D152" i="4"/>
  <c r="B152" i="4"/>
  <c r="E153" i="4" l="1"/>
  <c r="W167" i="9"/>
  <c r="D153" i="4"/>
  <c r="B153" i="4"/>
  <c r="C153" i="4"/>
  <c r="E154" i="4" l="1"/>
  <c r="X167" i="9"/>
  <c r="B154" i="4"/>
  <c r="C154" i="4"/>
  <c r="D154" i="4"/>
  <c r="E155" i="4" l="1"/>
  <c r="Y167" i="9"/>
  <c r="B155" i="4"/>
  <c r="C155" i="4"/>
  <c r="D155" i="4"/>
  <c r="E156" i="4" l="1"/>
  <c r="Z167" i="9"/>
  <c r="C156" i="4"/>
  <c r="D156" i="4"/>
  <c r="B156" i="4"/>
  <c r="E157" i="4" l="1"/>
  <c r="AA167" i="9"/>
  <c r="D157" i="4"/>
  <c r="B157" i="4"/>
  <c r="C157" i="4"/>
  <c r="E158" i="4" l="1"/>
  <c r="AB167" i="9"/>
  <c r="B158" i="4"/>
  <c r="C158" i="4"/>
  <c r="D158" i="4"/>
  <c r="E159" i="4" l="1"/>
  <c r="AC167" i="9"/>
  <c r="B159" i="4"/>
  <c r="C159" i="4"/>
  <c r="D159" i="4"/>
  <c r="E160" i="4" l="1"/>
  <c r="AD167" i="9"/>
  <c r="C160" i="4"/>
  <c r="D160" i="4"/>
  <c r="B160" i="4"/>
  <c r="E161" i="4" l="1"/>
  <c r="C168" i="9"/>
  <c r="D161" i="4"/>
  <c r="B161" i="4"/>
  <c r="C161" i="4"/>
  <c r="E162" i="4" l="1"/>
  <c r="D168" i="9"/>
  <c r="B162" i="4"/>
  <c r="C162" i="4"/>
  <c r="D162" i="4"/>
  <c r="E163" i="4" l="1"/>
  <c r="E168" i="9"/>
  <c r="B163" i="4"/>
  <c r="C163" i="4"/>
  <c r="D163" i="4"/>
  <c r="E164" i="4" l="1"/>
  <c r="F168" i="9"/>
  <c r="C164" i="4"/>
  <c r="D164" i="4"/>
  <c r="B164" i="4"/>
  <c r="E165" i="4" l="1"/>
  <c r="G168" i="9"/>
  <c r="D165" i="4"/>
  <c r="B165" i="4"/>
  <c r="C165" i="4"/>
  <c r="E166" i="4" l="1"/>
  <c r="H168" i="9"/>
  <c r="B166" i="4"/>
  <c r="C166" i="4"/>
  <c r="D166" i="4"/>
  <c r="E167" i="4" l="1"/>
  <c r="I168" i="9"/>
  <c r="B167" i="4"/>
  <c r="C167" i="4"/>
  <c r="D167" i="4"/>
  <c r="E168" i="4" l="1"/>
  <c r="J168" i="9"/>
  <c r="C168" i="4"/>
  <c r="D168" i="4"/>
  <c r="B168" i="4"/>
  <c r="E169" i="4" l="1"/>
  <c r="K168" i="9"/>
  <c r="D169" i="4"/>
  <c r="B169" i="4"/>
  <c r="C169" i="4"/>
  <c r="E170" i="4" l="1"/>
  <c r="L168" i="9"/>
  <c r="B170" i="4"/>
  <c r="C170" i="4"/>
  <c r="D170" i="4"/>
  <c r="E171" i="4" l="1"/>
  <c r="M168" i="9"/>
  <c r="B171" i="4"/>
  <c r="C171" i="4"/>
  <c r="D171" i="4"/>
  <c r="E172" i="4" l="1"/>
  <c r="N168" i="9"/>
  <c r="C172" i="4"/>
  <c r="D172" i="4"/>
  <c r="B172" i="4"/>
  <c r="E173" i="4" l="1"/>
  <c r="O168" i="9"/>
  <c r="D173" i="4"/>
  <c r="B173" i="4"/>
  <c r="C173" i="4"/>
  <c r="E174" i="4" l="1"/>
  <c r="P168" i="9"/>
  <c r="B174" i="4"/>
  <c r="C174" i="4"/>
  <c r="D174" i="4"/>
  <c r="E175" i="4" l="1"/>
  <c r="Q168" i="9"/>
  <c r="B175" i="4"/>
  <c r="C175" i="4"/>
  <c r="D175" i="4"/>
  <c r="E176" i="4" l="1"/>
  <c r="R168" i="9"/>
  <c r="C176" i="4"/>
  <c r="D176" i="4"/>
  <c r="B176" i="4"/>
  <c r="E177" i="4" l="1"/>
  <c r="S168" i="9"/>
  <c r="D177" i="4"/>
  <c r="B177" i="4"/>
  <c r="C177" i="4"/>
  <c r="E178" i="4" l="1"/>
  <c r="T168" i="9"/>
  <c r="B178" i="4"/>
  <c r="C178" i="4"/>
  <c r="D178" i="4"/>
  <c r="E179" i="4" l="1"/>
  <c r="U168" i="9"/>
  <c r="B179" i="4"/>
  <c r="C179" i="4"/>
  <c r="D179" i="4"/>
  <c r="E180" i="4" l="1"/>
  <c r="V168" i="9"/>
  <c r="C180" i="4"/>
  <c r="D180" i="4"/>
  <c r="B180" i="4"/>
  <c r="E181" i="4" l="1"/>
  <c r="W168" i="9"/>
  <c r="D181" i="4"/>
  <c r="B181" i="4"/>
  <c r="C181" i="4"/>
  <c r="E182" i="4" l="1"/>
  <c r="X168" i="9"/>
  <c r="B182" i="4"/>
  <c r="C182" i="4"/>
  <c r="D182" i="4"/>
  <c r="E183" i="4" l="1"/>
  <c r="Y168" i="9"/>
  <c r="B183" i="4"/>
  <c r="C183" i="4"/>
  <c r="D183" i="4"/>
  <c r="E184" i="4" l="1"/>
  <c r="Z168" i="9"/>
  <c r="C184" i="4"/>
  <c r="D184" i="4"/>
  <c r="B184" i="4"/>
  <c r="E185" i="4" l="1"/>
  <c r="AA168" i="9"/>
  <c r="D185" i="4"/>
  <c r="B185" i="4"/>
  <c r="C185" i="4"/>
  <c r="E186" i="4" l="1"/>
  <c r="AB168" i="9"/>
  <c r="B186" i="4"/>
  <c r="C186" i="4"/>
  <c r="D186" i="4"/>
  <c r="E187" i="4" l="1"/>
  <c r="AC168" i="9"/>
  <c r="B187" i="4"/>
  <c r="C187" i="4"/>
  <c r="D187" i="4"/>
  <c r="E188" i="4" l="1"/>
  <c r="AD168" i="9"/>
  <c r="C188" i="4"/>
  <c r="D188" i="4"/>
  <c r="B188" i="4"/>
  <c r="E189" i="4" l="1"/>
  <c r="C169" i="9"/>
  <c r="D189" i="4"/>
  <c r="B189" i="4"/>
  <c r="C189" i="4"/>
  <c r="E190" i="4" l="1"/>
  <c r="D169" i="9"/>
  <c r="B190" i="4"/>
  <c r="C190" i="4"/>
  <c r="D190" i="4"/>
  <c r="E191" i="4" l="1"/>
  <c r="E169" i="9"/>
  <c r="B191" i="4"/>
  <c r="C191" i="4"/>
  <c r="D191" i="4"/>
  <c r="E192" i="4" l="1"/>
  <c r="F169" i="9"/>
  <c r="C192" i="4"/>
  <c r="D192" i="4"/>
  <c r="B192" i="4"/>
  <c r="E193" i="4" l="1"/>
  <c r="G169" i="9"/>
  <c r="D193" i="4"/>
  <c r="B193" i="4"/>
  <c r="C193" i="4"/>
  <c r="E194" i="4" l="1"/>
  <c r="H169" i="9"/>
  <c r="B194" i="4"/>
  <c r="C194" i="4"/>
  <c r="D194" i="4"/>
  <c r="E195" i="4" l="1"/>
  <c r="I169" i="9"/>
  <c r="B195" i="4"/>
  <c r="C195" i="4"/>
  <c r="D195" i="4"/>
  <c r="E196" i="4" l="1"/>
  <c r="J169" i="9"/>
  <c r="C196" i="4"/>
  <c r="D196" i="4"/>
  <c r="B196" i="4"/>
  <c r="E197" i="4" l="1"/>
  <c r="K169" i="9"/>
  <c r="D197" i="4"/>
  <c r="B197" i="4"/>
  <c r="C197" i="4"/>
  <c r="E198" i="4" l="1"/>
  <c r="L169" i="9"/>
  <c r="B198" i="4"/>
  <c r="C198" i="4"/>
  <c r="D198" i="4"/>
  <c r="E199" i="4" l="1"/>
  <c r="M169" i="9"/>
  <c r="B199" i="4"/>
  <c r="C199" i="4"/>
  <c r="D199" i="4"/>
  <c r="E200" i="4" l="1"/>
  <c r="N169" i="9"/>
  <c r="C200" i="4"/>
  <c r="D200" i="4"/>
  <c r="B200" i="4"/>
  <c r="E201" i="4" l="1"/>
  <c r="O169" i="9"/>
  <c r="D201" i="4"/>
  <c r="B201" i="4"/>
  <c r="C201" i="4"/>
  <c r="E202" i="4" l="1"/>
  <c r="P169" i="9"/>
  <c r="B202" i="4"/>
  <c r="C202" i="4"/>
  <c r="D202" i="4"/>
  <c r="E203" i="4" l="1"/>
  <c r="Q169" i="9"/>
  <c r="B203" i="4"/>
  <c r="C203" i="4"/>
  <c r="D203" i="4"/>
  <c r="E204" i="4" l="1"/>
  <c r="R169" i="9"/>
  <c r="C204" i="4"/>
  <c r="D204" i="4"/>
  <c r="B204" i="4"/>
  <c r="E205" i="4" l="1"/>
  <c r="S169" i="9"/>
  <c r="D205" i="4"/>
  <c r="B205" i="4"/>
  <c r="C205" i="4"/>
  <c r="E206" i="4" l="1"/>
  <c r="T169" i="9"/>
  <c r="B206" i="4"/>
  <c r="C206" i="4"/>
  <c r="D206" i="4"/>
  <c r="E207" i="4" l="1"/>
  <c r="U169" i="9"/>
  <c r="B207" i="4"/>
  <c r="C207" i="4"/>
  <c r="D207" i="4"/>
  <c r="E208" i="4" l="1"/>
  <c r="V169" i="9"/>
  <c r="C208" i="4"/>
  <c r="D208" i="4"/>
  <c r="B208" i="4"/>
  <c r="E209" i="4" l="1"/>
  <c r="W169" i="9"/>
  <c r="D209" i="4"/>
  <c r="B209" i="4"/>
  <c r="C209" i="4"/>
  <c r="E210" i="4" l="1"/>
  <c r="X169" i="9"/>
  <c r="B210" i="4"/>
  <c r="C210" i="4"/>
  <c r="D210" i="4"/>
  <c r="E211" i="4" l="1"/>
  <c r="Y169" i="9"/>
  <c r="B211" i="4"/>
  <c r="C211" i="4"/>
  <c r="D211" i="4"/>
  <c r="E212" i="4" l="1"/>
  <c r="Z169" i="9"/>
  <c r="C212" i="4"/>
  <c r="D212" i="4"/>
  <c r="B212" i="4"/>
  <c r="E213" i="4" l="1"/>
  <c r="AA169" i="9"/>
  <c r="D213" i="4"/>
  <c r="B213" i="4"/>
  <c r="C213" i="4"/>
  <c r="E214" i="4" l="1"/>
  <c r="AB169" i="9"/>
  <c r="B214" i="4"/>
  <c r="C214" i="4"/>
  <c r="D214" i="4"/>
  <c r="E215" i="4" l="1"/>
  <c r="AC169" i="9"/>
  <c r="B215" i="4"/>
  <c r="C215" i="4"/>
  <c r="D215" i="4"/>
  <c r="E216" i="4" l="1"/>
  <c r="AD169" i="9"/>
  <c r="C216" i="4"/>
  <c r="D216" i="4"/>
  <c r="B216" i="4"/>
  <c r="E217" i="4" l="1"/>
  <c r="C170" i="9"/>
  <c r="D217" i="4"/>
  <c r="B217" i="4"/>
  <c r="C217" i="4"/>
  <c r="E218" i="4" l="1"/>
  <c r="D170" i="9"/>
  <c r="B218" i="4"/>
  <c r="C218" i="4"/>
  <c r="D218" i="4"/>
  <c r="E219" i="4" l="1"/>
  <c r="E170" i="9"/>
  <c r="B219" i="4"/>
  <c r="C219" i="4"/>
  <c r="D219" i="4"/>
  <c r="E220" i="4" l="1"/>
  <c r="F170" i="9"/>
  <c r="C220" i="4"/>
  <c r="D220" i="4"/>
  <c r="B220" i="4"/>
  <c r="E221" i="4" l="1"/>
  <c r="G170" i="9"/>
  <c r="D221" i="4"/>
  <c r="B221" i="4"/>
  <c r="C221" i="4"/>
  <c r="E222" i="4" l="1"/>
  <c r="H170" i="9"/>
  <c r="B222" i="4"/>
  <c r="C222" i="4"/>
  <c r="D222" i="4"/>
  <c r="E223" i="4" l="1"/>
  <c r="I170" i="9"/>
  <c r="B223" i="4"/>
  <c r="C223" i="4"/>
  <c r="D223" i="4"/>
  <c r="E224" i="4" l="1"/>
  <c r="J170" i="9"/>
  <c r="C224" i="4"/>
  <c r="D224" i="4"/>
  <c r="B224" i="4"/>
  <c r="E225" i="4" l="1"/>
  <c r="K170" i="9"/>
  <c r="D225" i="4"/>
  <c r="B225" i="4"/>
  <c r="C225" i="4"/>
  <c r="E226" i="4" l="1"/>
  <c r="L170" i="9"/>
  <c r="B226" i="4"/>
  <c r="C226" i="4"/>
  <c r="D226" i="4"/>
  <c r="E227" i="4" l="1"/>
  <c r="M170" i="9"/>
  <c r="B227" i="4"/>
  <c r="C227" i="4"/>
  <c r="D227" i="4"/>
  <c r="E228" i="4" l="1"/>
  <c r="N170" i="9"/>
  <c r="C228" i="4"/>
  <c r="D228" i="4"/>
  <c r="B228" i="4"/>
  <c r="E229" i="4" l="1"/>
  <c r="O170" i="9"/>
  <c r="D229" i="4"/>
  <c r="B229" i="4"/>
  <c r="C229" i="4"/>
  <c r="E230" i="4" l="1"/>
  <c r="P170" i="9"/>
  <c r="B230" i="4"/>
  <c r="C230" i="4"/>
  <c r="D230" i="4"/>
  <c r="E231" i="4" l="1"/>
  <c r="Q170" i="9"/>
  <c r="B231" i="4"/>
  <c r="C231" i="4"/>
  <c r="D231" i="4"/>
  <c r="E232" i="4" l="1"/>
  <c r="R170" i="9"/>
  <c r="C232" i="4"/>
  <c r="D232" i="4"/>
  <c r="B232" i="4"/>
  <c r="E233" i="4" l="1"/>
  <c r="S170" i="9"/>
  <c r="D233" i="4"/>
  <c r="B233" i="4"/>
  <c r="C233" i="4"/>
  <c r="E234" i="4" l="1"/>
  <c r="T170" i="9"/>
  <c r="B234" i="4"/>
  <c r="C234" i="4"/>
  <c r="D234" i="4"/>
  <c r="E235" i="4" l="1"/>
  <c r="U170" i="9"/>
  <c r="B235" i="4"/>
  <c r="C235" i="4"/>
  <c r="D235" i="4"/>
  <c r="E236" i="4" l="1"/>
  <c r="V170" i="9"/>
  <c r="C236" i="4"/>
  <c r="D236" i="4"/>
  <c r="B236" i="4"/>
  <c r="E237" i="4" l="1"/>
  <c r="W170" i="9"/>
  <c r="D237" i="4"/>
  <c r="B237" i="4"/>
  <c r="C237" i="4"/>
  <c r="E238" i="4" l="1"/>
  <c r="X170" i="9"/>
  <c r="B238" i="4"/>
  <c r="C238" i="4"/>
  <c r="D238" i="4"/>
  <c r="E239" i="4" l="1"/>
  <c r="Y170" i="9"/>
  <c r="B239" i="4"/>
  <c r="C239" i="4"/>
  <c r="D239" i="4"/>
  <c r="E240" i="4" l="1"/>
  <c r="Z170" i="9"/>
  <c r="C240" i="4"/>
  <c r="D240" i="4"/>
  <c r="B240" i="4"/>
  <c r="E241" i="4" l="1"/>
  <c r="AA170" i="9"/>
  <c r="D241" i="4"/>
  <c r="B241" i="4"/>
  <c r="C241" i="4"/>
  <c r="E242" i="4" l="1"/>
  <c r="AB170" i="9"/>
  <c r="B242" i="4"/>
  <c r="C242" i="4"/>
  <c r="D242" i="4"/>
  <c r="E243" i="4" l="1"/>
  <c r="AC170" i="9"/>
  <c r="B243" i="4"/>
  <c r="C243" i="4"/>
  <c r="D243" i="4"/>
  <c r="E244" i="4" l="1"/>
  <c r="AD170" i="9"/>
  <c r="C244" i="4"/>
  <c r="D244" i="4"/>
  <c r="B244" i="4"/>
  <c r="E245" i="4" l="1"/>
  <c r="C171" i="9"/>
  <c r="D245" i="4"/>
  <c r="B245" i="4"/>
  <c r="C245" i="4"/>
  <c r="E246" i="4" l="1"/>
  <c r="D171" i="9"/>
  <c r="B246" i="4"/>
  <c r="C246" i="4"/>
  <c r="D246" i="4"/>
  <c r="E247" i="4" l="1"/>
  <c r="E171" i="9"/>
  <c r="B247" i="4"/>
  <c r="C247" i="4"/>
  <c r="D247" i="4"/>
  <c r="E248" i="4" l="1"/>
  <c r="F171" i="9"/>
  <c r="C248" i="4"/>
  <c r="D248" i="4"/>
  <c r="B248" i="4"/>
  <c r="E249" i="4" l="1"/>
  <c r="G171" i="9"/>
  <c r="D249" i="4"/>
  <c r="B249" i="4"/>
  <c r="C249" i="4"/>
  <c r="E250" i="4" l="1"/>
  <c r="H171" i="9"/>
  <c r="B250" i="4"/>
  <c r="C250" i="4"/>
  <c r="D250" i="4"/>
  <c r="E251" i="4" l="1"/>
  <c r="I171" i="9"/>
  <c r="B251" i="4"/>
  <c r="C251" i="4"/>
  <c r="D251" i="4"/>
  <c r="E252" i="4" l="1"/>
  <c r="J171" i="9"/>
  <c r="C252" i="4"/>
  <c r="D252" i="4"/>
  <c r="B252" i="4"/>
  <c r="E253" i="4" l="1"/>
  <c r="K171" i="9"/>
  <c r="D253" i="4"/>
  <c r="B253" i="4"/>
  <c r="C253" i="4"/>
  <c r="E254" i="4" l="1"/>
  <c r="L171" i="9"/>
  <c r="B254" i="4"/>
  <c r="C254" i="4"/>
  <c r="D254" i="4"/>
  <c r="E255" i="4" l="1"/>
  <c r="M171" i="9"/>
  <c r="B255" i="4"/>
  <c r="C255" i="4"/>
  <c r="D255" i="4"/>
  <c r="E256" i="4" l="1"/>
  <c r="N171" i="9"/>
  <c r="C256" i="4"/>
  <c r="D256" i="4"/>
  <c r="B256" i="4"/>
  <c r="E257" i="4" l="1"/>
  <c r="O171" i="9"/>
  <c r="D257" i="4"/>
  <c r="B257" i="4"/>
  <c r="C257" i="4"/>
  <c r="E258" i="4" l="1"/>
  <c r="P171" i="9"/>
  <c r="B258" i="4"/>
  <c r="C258" i="4"/>
  <c r="D258" i="4"/>
  <c r="E259" i="4" l="1"/>
  <c r="Q171" i="9"/>
  <c r="B259" i="4"/>
  <c r="C259" i="4"/>
  <c r="D259" i="4"/>
  <c r="E260" i="4" l="1"/>
  <c r="R171" i="9"/>
  <c r="C260" i="4"/>
  <c r="D260" i="4"/>
  <c r="B260" i="4"/>
  <c r="E261" i="4" l="1"/>
  <c r="S171" i="9"/>
  <c r="D261" i="4"/>
  <c r="B261" i="4"/>
  <c r="C261" i="4"/>
  <c r="E262" i="4" l="1"/>
  <c r="T171" i="9"/>
  <c r="B262" i="4"/>
  <c r="C262" i="4"/>
  <c r="D262" i="4"/>
  <c r="E263" i="4" l="1"/>
  <c r="U171" i="9"/>
  <c r="B263" i="4"/>
  <c r="C263" i="4"/>
  <c r="D263" i="4"/>
  <c r="E264" i="4" l="1"/>
  <c r="V171" i="9"/>
  <c r="C264" i="4"/>
  <c r="D264" i="4"/>
  <c r="B264" i="4"/>
  <c r="E265" i="4" l="1"/>
  <c r="W171" i="9"/>
  <c r="D265" i="4"/>
  <c r="B265" i="4"/>
  <c r="C265" i="4"/>
  <c r="E266" i="4" l="1"/>
  <c r="X171" i="9"/>
  <c r="B266" i="4"/>
  <c r="C266" i="4"/>
  <c r="D266" i="4"/>
  <c r="E267" i="4" l="1"/>
  <c r="Y171" i="9"/>
  <c r="B267" i="4"/>
  <c r="C267" i="4"/>
  <c r="D267" i="4"/>
  <c r="E268" i="4" l="1"/>
  <c r="Z171" i="9"/>
  <c r="C268" i="4"/>
  <c r="D268" i="4"/>
  <c r="B268" i="4"/>
  <c r="E269" i="4" l="1"/>
  <c r="AA171" i="9"/>
  <c r="D269" i="4"/>
  <c r="B269" i="4"/>
  <c r="C269" i="4"/>
  <c r="E270" i="4" l="1"/>
  <c r="AB171" i="9"/>
  <c r="B270" i="4"/>
  <c r="C270" i="4"/>
  <c r="D270" i="4"/>
  <c r="E271" i="4" l="1"/>
  <c r="AC171" i="9"/>
  <c r="B271" i="4"/>
  <c r="C271" i="4"/>
  <c r="D271" i="4"/>
  <c r="E272" i="4" l="1"/>
  <c r="AD171" i="9"/>
  <c r="C272" i="4"/>
  <c r="D272" i="4"/>
  <c r="B272" i="4"/>
  <c r="E273" i="4" l="1"/>
  <c r="C172" i="9"/>
  <c r="D273" i="4"/>
  <c r="B273" i="4"/>
  <c r="C273" i="4"/>
  <c r="E274" i="4" l="1"/>
  <c r="D172" i="9"/>
  <c r="B274" i="4"/>
  <c r="C274" i="4"/>
  <c r="D274" i="4"/>
  <c r="E275" i="4" l="1"/>
  <c r="E172" i="9"/>
  <c r="B275" i="4"/>
  <c r="C275" i="4"/>
  <c r="D275" i="4"/>
  <c r="E276" i="4" l="1"/>
  <c r="F172" i="9"/>
  <c r="C276" i="4"/>
  <c r="D276" i="4"/>
  <c r="B276" i="4"/>
  <c r="E277" i="4" l="1"/>
  <c r="G172" i="9"/>
  <c r="D277" i="4"/>
  <c r="B277" i="4"/>
  <c r="C277" i="4"/>
  <c r="E278" i="4" l="1"/>
  <c r="H172" i="9"/>
  <c r="B278" i="4"/>
  <c r="C278" i="4"/>
  <c r="D278" i="4"/>
  <c r="E279" i="4" l="1"/>
  <c r="I172" i="9"/>
  <c r="B279" i="4"/>
  <c r="C279" i="4"/>
  <c r="D279" i="4"/>
  <c r="E280" i="4" l="1"/>
  <c r="J172" i="9"/>
  <c r="C280" i="4"/>
  <c r="D280" i="4"/>
  <c r="B280" i="4"/>
  <c r="E281" i="4" l="1"/>
  <c r="K172" i="9"/>
  <c r="D281" i="4"/>
  <c r="B281" i="4"/>
  <c r="C281" i="4"/>
  <c r="E282" i="4" l="1"/>
  <c r="L172" i="9"/>
  <c r="B282" i="4"/>
  <c r="C282" i="4"/>
  <c r="D282" i="4"/>
  <c r="E283" i="4" l="1"/>
  <c r="M172" i="9"/>
  <c r="B283" i="4"/>
  <c r="C283" i="4"/>
  <c r="D283" i="4"/>
  <c r="E284" i="4" l="1"/>
  <c r="N172" i="9"/>
  <c r="D284" i="4"/>
  <c r="B284" i="4"/>
  <c r="C284" i="4"/>
  <c r="E285" i="4" l="1"/>
  <c r="O172" i="9"/>
  <c r="B285" i="4"/>
  <c r="C285" i="4"/>
  <c r="D285" i="4"/>
  <c r="E286" i="4" l="1"/>
  <c r="P172" i="9"/>
  <c r="B286" i="4"/>
  <c r="C286" i="4"/>
  <c r="D286" i="4"/>
  <c r="E287" i="4" l="1"/>
  <c r="Q172" i="9"/>
  <c r="C287" i="4"/>
  <c r="D287" i="4"/>
  <c r="B287" i="4"/>
  <c r="E288" i="4" l="1"/>
  <c r="R172" i="9"/>
  <c r="D288" i="4"/>
  <c r="B288" i="4"/>
  <c r="C288" i="4"/>
  <c r="E289" i="4" l="1"/>
  <c r="S172" i="9"/>
  <c r="B289" i="4"/>
  <c r="C289" i="4"/>
  <c r="D289" i="4"/>
  <c r="E290" i="4" l="1"/>
  <c r="T172" i="9"/>
  <c r="B290" i="4"/>
  <c r="C290" i="4"/>
  <c r="D290" i="4"/>
  <c r="E291" i="4" l="1"/>
  <c r="U172" i="9"/>
  <c r="C291" i="4"/>
  <c r="D291" i="4"/>
  <c r="B291" i="4"/>
  <c r="E292" i="4" l="1"/>
  <c r="V172" i="9"/>
  <c r="D292" i="4"/>
  <c r="B292" i="4"/>
  <c r="C292" i="4"/>
  <c r="E293" i="4" l="1"/>
  <c r="W172" i="9"/>
  <c r="B293" i="4"/>
  <c r="C293" i="4"/>
  <c r="D293" i="4"/>
  <c r="E294" i="4" l="1"/>
  <c r="X172" i="9"/>
  <c r="B294" i="4"/>
  <c r="C294" i="4"/>
  <c r="D294" i="4"/>
  <c r="E295" i="4" l="1"/>
  <c r="Y172" i="9"/>
  <c r="C295" i="4"/>
  <c r="D295" i="4"/>
  <c r="B295" i="4"/>
  <c r="E296" i="4" l="1"/>
  <c r="Z172" i="9"/>
  <c r="D296" i="4"/>
  <c r="B296" i="4"/>
  <c r="C296" i="4"/>
  <c r="E297" i="4" l="1"/>
  <c r="AA172" i="9"/>
  <c r="B297" i="4"/>
  <c r="C297" i="4"/>
  <c r="D297" i="4"/>
  <c r="E298" i="4" l="1"/>
  <c r="AB172" i="9"/>
  <c r="B298" i="4"/>
  <c r="C298" i="4"/>
  <c r="D298" i="4"/>
  <c r="E299" i="4" l="1"/>
  <c r="AC172" i="9"/>
  <c r="C299" i="4"/>
  <c r="D299" i="4"/>
  <c r="B299" i="4"/>
  <c r="E300" i="4" l="1"/>
  <c r="AD172" i="9"/>
  <c r="D300" i="4"/>
  <c r="B300" i="4"/>
  <c r="C300" i="4"/>
  <c r="E301" i="4" l="1"/>
  <c r="C173" i="9"/>
  <c r="B301" i="4"/>
  <c r="C301" i="4"/>
  <c r="D301" i="4"/>
  <c r="E302" i="4" l="1"/>
  <c r="D173" i="9"/>
  <c r="B302" i="4"/>
  <c r="C302" i="4"/>
  <c r="D302" i="4"/>
  <c r="E303" i="4" l="1"/>
  <c r="E173" i="9"/>
  <c r="C303" i="4"/>
  <c r="D303" i="4"/>
  <c r="B303" i="4"/>
  <c r="E304" i="4" l="1"/>
  <c r="F173" i="9"/>
  <c r="D304" i="4"/>
  <c r="B304" i="4"/>
  <c r="C304" i="4"/>
  <c r="E305" i="4" l="1"/>
  <c r="G173" i="9"/>
  <c r="B305" i="4"/>
  <c r="C305" i="4"/>
  <c r="D305" i="4"/>
  <c r="E306" i="4" l="1"/>
  <c r="H173" i="9"/>
  <c r="B306" i="4"/>
  <c r="C306" i="4"/>
  <c r="D306" i="4"/>
  <c r="E307" i="4" l="1"/>
  <c r="I173" i="9"/>
  <c r="C307" i="4"/>
  <c r="D307" i="4"/>
  <c r="B307" i="4"/>
  <c r="E308" i="4" l="1"/>
  <c r="J173" i="9"/>
  <c r="D308" i="4"/>
  <c r="B308" i="4"/>
  <c r="C308" i="4"/>
  <c r="E309" i="4" l="1"/>
  <c r="K173" i="9"/>
  <c r="B309" i="4"/>
  <c r="C309" i="4"/>
  <c r="D309" i="4"/>
  <c r="E310" i="4" l="1"/>
  <c r="L173" i="9"/>
  <c r="B310" i="4"/>
  <c r="C310" i="4"/>
  <c r="D310" i="4"/>
  <c r="E311" i="4" l="1"/>
  <c r="M173" i="9"/>
  <c r="C311" i="4"/>
  <c r="D311" i="4"/>
  <c r="B311" i="4"/>
  <c r="E312" i="4" l="1"/>
  <c r="N173" i="9"/>
  <c r="D312" i="4"/>
  <c r="B312" i="4"/>
  <c r="C312" i="4"/>
  <c r="E313" i="4" l="1"/>
  <c r="O173" i="9"/>
  <c r="B313" i="4"/>
  <c r="C313" i="4"/>
  <c r="D313" i="4"/>
  <c r="E314" i="4" l="1"/>
  <c r="P173" i="9"/>
  <c r="B314" i="4"/>
  <c r="C314" i="4"/>
  <c r="D314" i="4"/>
  <c r="E315" i="4" l="1"/>
  <c r="Q173" i="9"/>
  <c r="C315" i="4"/>
  <c r="D315" i="4"/>
  <c r="B315" i="4"/>
  <c r="E316" i="4" l="1"/>
  <c r="R173" i="9"/>
  <c r="D316" i="4"/>
  <c r="B316" i="4"/>
  <c r="C316" i="4"/>
  <c r="E317" i="4" l="1"/>
  <c r="S173" i="9"/>
  <c r="B317" i="4"/>
  <c r="C317" i="4"/>
  <c r="D317" i="4"/>
  <c r="E318" i="4" l="1"/>
  <c r="T173" i="9"/>
  <c r="B318" i="4"/>
  <c r="C318" i="4"/>
  <c r="D318" i="4"/>
  <c r="E319" i="4" l="1"/>
  <c r="U173" i="9"/>
  <c r="C319" i="4"/>
  <c r="D319" i="4"/>
  <c r="B319" i="4"/>
  <c r="E320" i="4" l="1"/>
  <c r="V173" i="9"/>
  <c r="D320" i="4"/>
  <c r="B320" i="4"/>
  <c r="C320" i="4"/>
  <c r="E321" i="4" l="1"/>
  <c r="W173" i="9"/>
  <c r="B321" i="4"/>
  <c r="C321" i="4"/>
  <c r="D321" i="4"/>
  <c r="E322" i="4" l="1"/>
  <c r="X173" i="9"/>
  <c r="B322" i="4"/>
  <c r="C322" i="4"/>
  <c r="D322" i="4"/>
  <c r="E323" i="4" l="1"/>
  <c r="Y173" i="9"/>
  <c r="C323" i="4"/>
  <c r="D323" i="4"/>
  <c r="B323" i="4"/>
  <c r="E324" i="4" l="1"/>
  <c r="Z173" i="9"/>
  <c r="D324" i="4"/>
  <c r="B324" i="4"/>
  <c r="C324" i="4"/>
  <c r="E325" i="4" l="1"/>
  <c r="AA173" i="9"/>
  <c r="B325" i="4"/>
  <c r="C325" i="4"/>
  <c r="D325" i="4"/>
  <c r="E326" i="4" l="1"/>
  <c r="AB173" i="9"/>
  <c r="B326" i="4"/>
  <c r="C326" i="4"/>
  <c r="D326" i="4"/>
  <c r="E327" i="4" l="1"/>
  <c r="AC173" i="9"/>
  <c r="C327" i="4"/>
  <c r="D327" i="4"/>
  <c r="B327" i="4"/>
  <c r="E328" i="4" l="1"/>
  <c r="AD173" i="9"/>
  <c r="D328" i="4"/>
  <c r="B328" i="4"/>
  <c r="C328" i="4"/>
  <c r="E329" i="4" l="1"/>
  <c r="C174" i="9"/>
  <c r="B329" i="4"/>
  <c r="C329" i="4"/>
  <c r="D329" i="4"/>
  <c r="E330" i="4" l="1"/>
  <c r="D174" i="9"/>
  <c r="B330" i="4"/>
  <c r="C330" i="4"/>
  <c r="D330" i="4"/>
  <c r="E331" i="4" l="1"/>
  <c r="E174" i="9"/>
  <c r="C331" i="4"/>
  <c r="D331" i="4"/>
  <c r="B331" i="4"/>
  <c r="E332" i="4" l="1"/>
  <c r="F174" i="9"/>
  <c r="D332" i="4"/>
  <c r="B332" i="4"/>
  <c r="C332" i="4"/>
  <c r="E333" i="4" l="1"/>
  <c r="G174" i="9"/>
  <c r="B333" i="4"/>
  <c r="C333" i="4"/>
  <c r="D333" i="4"/>
  <c r="E334" i="4" l="1"/>
  <c r="H174" i="9"/>
  <c r="B334" i="4"/>
  <c r="C334" i="4"/>
  <c r="D334" i="4"/>
  <c r="E335" i="4" l="1"/>
  <c r="I174" i="9"/>
  <c r="C335" i="4"/>
  <c r="D335" i="4"/>
  <c r="B335" i="4"/>
  <c r="E336" i="4" l="1"/>
  <c r="J174" i="9"/>
  <c r="D336" i="4"/>
  <c r="B336" i="4"/>
  <c r="C336" i="4"/>
  <c r="E337" i="4" l="1"/>
  <c r="K174" i="9"/>
  <c r="B337" i="4"/>
  <c r="C337" i="4"/>
  <c r="D337" i="4"/>
  <c r="E338" i="4" l="1"/>
  <c r="L174" i="9"/>
  <c r="B338" i="4"/>
  <c r="C338" i="4"/>
  <c r="D338" i="4"/>
  <c r="E339" i="4" l="1"/>
  <c r="M174" i="9"/>
  <c r="C339" i="4"/>
  <c r="D339" i="4"/>
  <c r="B339" i="4"/>
  <c r="E340" i="4" l="1"/>
  <c r="N174" i="9"/>
  <c r="D340" i="4"/>
  <c r="B340" i="4"/>
  <c r="C340" i="4"/>
  <c r="E341" i="4" l="1"/>
  <c r="O174" i="9"/>
  <c r="B341" i="4"/>
  <c r="C341" i="4"/>
  <c r="D341" i="4"/>
  <c r="E342" i="4" l="1"/>
  <c r="P174" i="9"/>
  <c r="B342" i="4"/>
  <c r="C342" i="4"/>
  <c r="D342" i="4"/>
  <c r="E343" i="4" l="1"/>
  <c r="Q174" i="9"/>
  <c r="C343" i="4"/>
  <c r="D343" i="4"/>
  <c r="B343" i="4"/>
  <c r="E344" i="4" l="1"/>
  <c r="R174" i="9"/>
  <c r="D344" i="4"/>
  <c r="B344" i="4"/>
  <c r="C344" i="4"/>
  <c r="E345" i="4" l="1"/>
  <c r="S174" i="9"/>
  <c r="B345" i="4"/>
  <c r="C345" i="4"/>
  <c r="D345" i="4"/>
  <c r="E346" i="4" l="1"/>
  <c r="T174" i="9"/>
  <c r="B346" i="4"/>
  <c r="C346" i="4"/>
  <c r="D346" i="4"/>
  <c r="E347" i="4" l="1"/>
  <c r="U174" i="9"/>
  <c r="C347" i="4"/>
  <c r="D347" i="4"/>
  <c r="B347" i="4"/>
  <c r="E348" i="4" l="1"/>
  <c r="V174" i="9"/>
  <c r="D348" i="4"/>
  <c r="B348" i="4"/>
  <c r="C348" i="4"/>
  <c r="E349" i="4" l="1"/>
  <c r="W174" i="9"/>
  <c r="B349" i="4"/>
  <c r="C349" i="4"/>
  <c r="D349" i="4"/>
  <c r="E350" i="4" l="1"/>
  <c r="X174" i="9"/>
  <c r="B350" i="4"/>
  <c r="C350" i="4"/>
  <c r="D350" i="4"/>
  <c r="E351" i="4" l="1"/>
  <c r="Y174" i="9"/>
  <c r="C351" i="4"/>
  <c r="D351" i="4"/>
  <c r="B351" i="4"/>
  <c r="E352" i="4" l="1"/>
  <c r="Z174" i="9"/>
  <c r="D352" i="4"/>
  <c r="B352" i="4"/>
  <c r="C352" i="4"/>
  <c r="E353" i="4" l="1"/>
  <c r="AA174" i="9"/>
  <c r="B353" i="4"/>
  <c r="C353" i="4"/>
  <c r="D353" i="4"/>
  <c r="E354" i="4" l="1"/>
  <c r="AB174" i="9"/>
  <c r="B354" i="4"/>
  <c r="C354" i="4"/>
  <c r="D354" i="4"/>
  <c r="E355" i="4" l="1"/>
  <c r="AC174" i="9"/>
  <c r="C355" i="4"/>
  <c r="D355" i="4"/>
  <c r="B355" i="4"/>
  <c r="E356" i="4" l="1"/>
  <c r="AD174" i="9"/>
  <c r="D356" i="4"/>
  <c r="B356" i="4"/>
  <c r="C356" i="4"/>
  <c r="E357" i="4" l="1"/>
  <c r="C175" i="9"/>
  <c r="B357" i="4"/>
  <c r="C357" i="4"/>
  <c r="D357" i="4"/>
  <c r="E358" i="4" l="1"/>
  <c r="D175" i="9"/>
  <c r="B358" i="4"/>
  <c r="C358" i="4"/>
  <c r="D358" i="4"/>
  <c r="E359" i="4" l="1"/>
  <c r="E175" i="9"/>
  <c r="C359" i="4"/>
  <c r="D359" i="4"/>
  <c r="B359" i="4"/>
  <c r="E360" i="4" l="1"/>
  <c r="F175" i="9"/>
  <c r="D360" i="4"/>
  <c r="B360" i="4"/>
  <c r="C360" i="4"/>
  <c r="E361" i="4" l="1"/>
  <c r="G175" i="9"/>
  <c r="B361" i="4"/>
  <c r="C361" i="4"/>
  <c r="D361" i="4"/>
  <c r="E362" i="4" l="1"/>
  <c r="H175" i="9"/>
  <c r="B362" i="4"/>
  <c r="C362" i="4"/>
  <c r="D362" i="4"/>
  <c r="E363" i="4" l="1"/>
  <c r="I175" i="9"/>
  <c r="C363" i="4"/>
  <c r="D363" i="4"/>
  <c r="B363" i="4"/>
  <c r="E364" i="4" l="1"/>
  <c r="J175" i="9"/>
  <c r="D364" i="4"/>
  <c r="B364" i="4"/>
  <c r="C364" i="4"/>
  <c r="E365" i="4" l="1"/>
  <c r="K175" i="9"/>
  <c r="B365" i="4"/>
  <c r="C365" i="4"/>
  <c r="D365" i="4"/>
  <c r="E366" i="4" l="1"/>
  <c r="L175" i="9"/>
  <c r="B366" i="4"/>
  <c r="C366" i="4"/>
  <c r="D366" i="4"/>
  <c r="E367" i="4" l="1"/>
  <c r="M175" i="9"/>
  <c r="C367" i="4"/>
  <c r="D367" i="4"/>
  <c r="B367" i="4"/>
  <c r="E368" i="4" l="1"/>
  <c r="N175" i="9"/>
  <c r="D368" i="4"/>
  <c r="B368" i="4"/>
  <c r="C368" i="4"/>
  <c r="E369" i="4" l="1"/>
  <c r="O175" i="9"/>
  <c r="B369" i="4"/>
  <c r="C369" i="4"/>
  <c r="D369" i="4"/>
  <c r="E370" i="4" l="1"/>
  <c r="P175" i="9"/>
  <c r="B370" i="4"/>
  <c r="C370" i="4"/>
  <c r="D370" i="4"/>
  <c r="E371" i="4" l="1"/>
  <c r="Q175" i="9"/>
  <c r="C371" i="4"/>
  <c r="D371" i="4"/>
  <c r="B371" i="4"/>
  <c r="E372" i="4" l="1"/>
  <c r="R175" i="9"/>
  <c r="D372" i="4"/>
  <c r="B372" i="4"/>
  <c r="C372" i="4"/>
  <c r="E373" i="4" l="1"/>
  <c r="S175" i="9"/>
  <c r="B373" i="4"/>
  <c r="C373" i="4"/>
  <c r="D373" i="4"/>
  <c r="E374" i="4" l="1"/>
  <c r="T175" i="9"/>
  <c r="B374" i="4"/>
  <c r="C374" i="4"/>
  <c r="D374" i="4"/>
  <c r="E375" i="4" l="1"/>
  <c r="U175" i="9"/>
  <c r="C375" i="4"/>
  <c r="D375" i="4"/>
  <c r="B375" i="4"/>
  <c r="E376" i="4" l="1"/>
  <c r="V175" i="9"/>
  <c r="D376" i="4"/>
  <c r="B376" i="4"/>
  <c r="C376" i="4"/>
  <c r="E377" i="4" l="1"/>
  <c r="W175" i="9"/>
  <c r="B377" i="4"/>
  <c r="C377" i="4"/>
  <c r="D377" i="4"/>
  <c r="E378" i="4" l="1"/>
  <c r="X175" i="9"/>
  <c r="B378" i="4"/>
  <c r="C378" i="4"/>
  <c r="D378" i="4"/>
  <c r="E379" i="4" l="1"/>
  <c r="Y175" i="9"/>
  <c r="C379" i="4"/>
  <c r="D379" i="4"/>
  <c r="B379" i="4"/>
  <c r="E380" i="4" l="1"/>
  <c r="Z175" i="9"/>
  <c r="D380" i="4"/>
  <c r="B380" i="4"/>
  <c r="C380" i="4"/>
  <c r="E381" i="4" l="1"/>
  <c r="AA175" i="9"/>
  <c r="B381" i="4"/>
  <c r="C381" i="4"/>
  <c r="D381" i="4"/>
  <c r="E382" i="4" l="1"/>
  <c r="AB175" i="9"/>
  <c r="B382" i="4"/>
  <c r="C382" i="4"/>
  <c r="D382" i="4"/>
  <c r="E383" i="4" l="1"/>
  <c r="AC175" i="9"/>
  <c r="C383" i="4"/>
  <c r="D383" i="4"/>
  <c r="B383" i="4"/>
  <c r="E384" i="4" l="1"/>
  <c r="AD175" i="9"/>
  <c r="D384" i="4"/>
  <c r="B384" i="4"/>
  <c r="C384" i="4"/>
  <c r="E385" i="4" l="1"/>
  <c r="C176" i="9"/>
  <c r="B385" i="4"/>
  <c r="C385" i="4"/>
  <c r="D385" i="4"/>
  <c r="E386" i="4" l="1"/>
  <c r="D176" i="9"/>
  <c r="B386" i="4"/>
  <c r="C386" i="4"/>
  <c r="D386" i="4"/>
  <c r="E387" i="4" l="1"/>
  <c r="E176" i="9"/>
  <c r="C387" i="4"/>
  <c r="D387" i="4"/>
  <c r="B387" i="4"/>
  <c r="E388" i="4" l="1"/>
  <c r="F176" i="9"/>
  <c r="D388" i="4"/>
  <c r="B388" i="4"/>
  <c r="C388" i="4"/>
  <c r="E389" i="4" l="1"/>
  <c r="G176" i="9"/>
  <c r="B389" i="4"/>
  <c r="C389" i="4"/>
  <c r="D389" i="4"/>
  <c r="E390" i="4" l="1"/>
  <c r="H176" i="9"/>
  <c r="B390" i="4"/>
  <c r="C390" i="4"/>
  <c r="D390" i="4"/>
  <c r="E391" i="4" l="1"/>
  <c r="I176" i="9"/>
  <c r="C391" i="4"/>
  <c r="D391" i="4"/>
  <c r="B391" i="4"/>
  <c r="E392" i="4" l="1"/>
  <c r="J176" i="9"/>
  <c r="D392" i="4"/>
  <c r="B392" i="4"/>
  <c r="C392" i="4"/>
  <c r="E393" i="4" l="1"/>
  <c r="K176" i="9"/>
  <c r="B393" i="4"/>
  <c r="C393" i="4"/>
  <c r="D393" i="4"/>
  <c r="E394" i="4" l="1"/>
  <c r="L176" i="9"/>
  <c r="B394" i="4"/>
  <c r="C394" i="4"/>
  <c r="D394" i="4"/>
  <c r="E395" i="4" l="1"/>
  <c r="M176" i="9"/>
  <c r="C395" i="4"/>
  <c r="D395" i="4"/>
  <c r="B395" i="4"/>
  <c r="E396" i="4" l="1"/>
  <c r="N176" i="9"/>
  <c r="D396" i="4"/>
  <c r="B396" i="4"/>
  <c r="C396" i="4"/>
  <c r="E397" i="4" l="1"/>
  <c r="O176" i="9"/>
  <c r="B397" i="4"/>
  <c r="C397" i="4"/>
  <c r="D397" i="4"/>
  <c r="E398" i="4" l="1"/>
  <c r="P176" i="9"/>
  <c r="B398" i="4"/>
  <c r="C398" i="4"/>
  <c r="D398" i="4"/>
  <c r="E399" i="4" l="1"/>
  <c r="Q176" i="9"/>
  <c r="C399" i="4"/>
  <c r="D399" i="4"/>
  <c r="B399" i="4"/>
  <c r="E400" i="4" l="1"/>
  <c r="R176" i="9"/>
  <c r="D400" i="4"/>
  <c r="B400" i="4"/>
  <c r="C400" i="4"/>
  <c r="E401" i="4" l="1"/>
  <c r="S176" i="9"/>
  <c r="B401" i="4"/>
  <c r="C401" i="4"/>
  <c r="D401" i="4"/>
  <c r="E402" i="4" l="1"/>
  <c r="T176" i="9"/>
  <c r="B402" i="4"/>
  <c r="C402" i="4"/>
  <c r="D402" i="4"/>
  <c r="E403" i="4" l="1"/>
  <c r="U176" i="9"/>
  <c r="C403" i="4"/>
  <c r="D403" i="4"/>
  <c r="B403" i="4"/>
  <c r="E404" i="4" l="1"/>
  <c r="V176" i="9"/>
  <c r="D404" i="4"/>
  <c r="B404" i="4"/>
  <c r="C404" i="4"/>
  <c r="E405" i="4" l="1"/>
  <c r="W176" i="9"/>
  <c r="B405" i="4"/>
  <c r="C405" i="4"/>
  <c r="D405" i="4"/>
  <c r="E406" i="4" l="1"/>
  <c r="X176" i="9"/>
  <c r="B406" i="4"/>
  <c r="C406" i="4"/>
  <c r="D406" i="4"/>
  <c r="E407" i="4" l="1"/>
  <c r="Y176" i="9"/>
  <c r="C407" i="4"/>
  <c r="D407" i="4"/>
  <c r="B407" i="4"/>
  <c r="E408" i="4" l="1"/>
  <c r="Z176" i="9"/>
  <c r="D408" i="4"/>
  <c r="B408" i="4"/>
  <c r="C408" i="4"/>
  <c r="E409" i="4" l="1"/>
  <c r="AA176" i="9"/>
  <c r="B409" i="4"/>
  <c r="C409" i="4"/>
  <c r="D409" i="4"/>
  <c r="E410" i="4" l="1"/>
  <c r="AB176" i="9"/>
  <c r="B410" i="4"/>
  <c r="C410" i="4"/>
  <c r="D410" i="4"/>
  <c r="E411" i="4" l="1"/>
  <c r="AC176" i="9"/>
  <c r="C411" i="4"/>
  <c r="D411" i="4"/>
  <c r="B411" i="4"/>
  <c r="E412" i="4" l="1"/>
  <c r="AD176" i="9"/>
  <c r="D412" i="4"/>
  <c r="B412" i="4"/>
  <c r="C412" i="4"/>
  <c r="E413" i="4" l="1"/>
  <c r="C177" i="9"/>
  <c r="B413" i="4"/>
  <c r="C413" i="4"/>
  <c r="D413" i="4"/>
  <c r="E414" i="4" l="1"/>
  <c r="D177" i="9"/>
  <c r="B414" i="4"/>
  <c r="C414" i="4"/>
  <c r="D414" i="4"/>
  <c r="E415" i="4" l="1"/>
  <c r="E177" i="9"/>
  <c r="C415" i="4"/>
  <c r="D415" i="4"/>
  <c r="B415" i="4"/>
  <c r="E416" i="4" l="1"/>
  <c r="F177" i="9"/>
  <c r="D416" i="4"/>
  <c r="B416" i="4"/>
  <c r="C416" i="4"/>
  <c r="E417" i="4" l="1"/>
  <c r="G177" i="9"/>
  <c r="B417" i="4"/>
  <c r="C417" i="4"/>
  <c r="D417" i="4"/>
  <c r="E418" i="4" l="1"/>
  <c r="H177" i="9"/>
  <c r="B418" i="4"/>
  <c r="C418" i="4"/>
  <c r="D418" i="4"/>
  <c r="E419" i="4" l="1"/>
  <c r="I177" i="9"/>
  <c r="C419" i="4"/>
  <c r="D419" i="4"/>
  <c r="B419" i="4"/>
  <c r="E420" i="4" l="1"/>
  <c r="J177" i="9"/>
  <c r="D420" i="4"/>
  <c r="B420" i="4"/>
  <c r="C420" i="4"/>
  <c r="E421" i="4" l="1"/>
  <c r="K177" i="9"/>
  <c r="B421" i="4"/>
  <c r="C421" i="4"/>
  <c r="D421" i="4"/>
  <c r="E422" i="4" l="1"/>
  <c r="L177" i="9"/>
  <c r="B422" i="4"/>
  <c r="C422" i="4"/>
  <c r="D422" i="4"/>
  <c r="E423" i="4" l="1"/>
  <c r="M177" i="9"/>
  <c r="C423" i="4"/>
  <c r="D423" i="4"/>
  <c r="B423" i="4"/>
  <c r="E424" i="4" l="1"/>
  <c r="N177" i="9"/>
  <c r="D424" i="4"/>
  <c r="B424" i="4"/>
  <c r="C424" i="4"/>
  <c r="E425" i="4" l="1"/>
  <c r="O177" i="9"/>
  <c r="B425" i="4"/>
  <c r="C425" i="4"/>
  <c r="D425" i="4"/>
  <c r="E426" i="4" l="1"/>
  <c r="P177" i="9"/>
  <c r="B426" i="4"/>
  <c r="C426" i="4"/>
  <c r="D426" i="4"/>
  <c r="E427" i="4" l="1"/>
  <c r="Q177" i="9"/>
  <c r="C427" i="4"/>
  <c r="D427" i="4"/>
  <c r="B427" i="4"/>
  <c r="E428" i="4" l="1"/>
  <c r="R177" i="9"/>
  <c r="D428" i="4"/>
  <c r="B428" i="4"/>
  <c r="C428" i="4"/>
  <c r="E429" i="4" l="1"/>
  <c r="S177" i="9"/>
  <c r="B429" i="4"/>
  <c r="C429" i="4"/>
  <c r="D429" i="4"/>
  <c r="E430" i="4" l="1"/>
  <c r="T177" i="9"/>
  <c r="B430" i="4"/>
  <c r="C430" i="4"/>
  <c r="D430" i="4"/>
  <c r="E431" i="4" l="1"/>
  <c r="U177" i="9"/>
  <c r="C431" i="4"/>
  <c r="D431" i="4"/>
  <c r="B431" i="4"/>
  <c r="E432" i="4" l="1"/>
  <c r="V177" i="9"/>
  <c r="D432" i="4"/>
  <c r="B432" i="4"/>
  <c r="C432" i="4"/>
  <c r="E433" i="4" l="1"/>
  <c r="W177" i="9"/>
  <c r="B433" i="4"/>
  <c r="C433" i="4"/>
  <c r="D433" i="4"/>
  <c r="E434" i="4" l="1"/>
  <c r="X177" i="9"/>
  <c r="B434" i="4"/>
  <c r="C434" i="4"/>
  <c r="D434" i="4"/>
  <c r="E435" i="4" l="1"/>
  <c r="Y177" i="9"/>
  <c r="C435" i="4"/>
  <c r="D435" i="4"/>
  <c r="B435" i="4"/>
  <c r="E436" i="4" l="1"/>
  <c r="Z177" i="9"/>
  <c r="D436" i="4"/>
  <c r="B436" i="4"/>
  <c r="C436" i="4"/>
  <c r="E437" i="4" l="1"/>
  <c r="AA177" i="9"/>
  <c r="B437" i="4"/>
  <c r="C437" i="4"/>
  <c r="D437" i="4"/>
  <c r="E438" i="4" l="1"/>
  <c r="AB177" i="9"/>
  <c r="B438" i="4"/>
  <c r="C438" i="4"/>
  <c r="D438" i="4"/>
  <c r="E439" i="4" l="1"/>
  <c r="AC177" i="9"/>
  <c r="C439" i="4"/>
  <c r="D439" i="4"/>
  <c r="B439" i="4"/>
  <c r="E440" i="4" l="1"/>
  <c r="AD177" i="9"/>
  <c r="D440" i="4"/>
  <c r="B440" i="4"/>
  <c r="C440" i="4"/>
  <c r="E441" i="4" l="1"/>
  <c r="C178" i="9"/>
  <c r="B441" i="4"/>
  <c r="C441" i="4"/>
  <c r="D441" i="4"/>
  <c r="E442" i="4" l="1"/>
  <c r="D178" i="9"/>
  <c r="B442" i="4"/>
  <c r="C442" i="4"/>
  <c r="D442" i="4"/>
  <c r="E443" i="4" l="1"/>
  <c r="E178" i="9"/>
  <c r="C443" i="4"/>
  <c r="D443" i="4"/>
  <c r="B443" i="4"/>
  <c r="E444" i="4" l="1"/>
  <c r="F178" i="9"/>
  <c r="D444" i="4"/>
  <c r="B444" i="4"/>
  <c r="C444" i="4"/>
  <c r="E445" i="4" l="1"/>
  <c r="G178" i="9"/>
  <c r="B445" i="4"/>
  <c r="C445" i="4"/>
  <c r="D445" i="4"/>
  <c r="E446" i="4" l="1"/>
  <c r="H178" i="9"/>
  <c r="B446" i="4"/>
  <c r="C446" i="4"/>
  <c r="D446" i="4"/>
  <c r="E447" i="4" l="1"/>
  <c r="I178" i="9"/>
  <c r="C447" i="4"/>
  <c r="D447" i="4"/>
  <c r="B447" i="4"/>
  <c r="E448" i="4" l="1"/>
  <c r="J178" i="9"/>
  <c r="D448" i="4"/>
  <c r="B448" i="4"/>
  <c r="C448" i="4"/>
  <c r="E449" i="4" l="1"/>
  <c r="K178" i="9"/>
  <c r="B449" i="4"/>
  <c r="C449" i="4"/>
  <c r="D449" i="4"/>
  <c r="E450" i="4" l="1"/>
  <c r="L178" i="9"/>
  <c r="B450" i="4"/>
  <c r="C450" i="4"/>
  <c r="D450" i="4"/>
  <c r="E451" i="4" l="1"/>
  <c r="M178" i="9"/>
  <c r="C451" i="4"/>
  <c r="D451" i="4"/>
  <c r="B451" i="4"/>
  <c r="E452" i="4" l="1"/>
  <c r="N178" i="9"/>
  <c r="D452" i="4"/>
  <c r="B452" i="4"/>
  <c r="C452" i="4"/>
  <c r="E453" i="4" l="1"/>
  <c r="O178" i="9"/>
  <c r="B453" i="4"/>
  <c r="C453" i="4"/>
  <c r="D453" i="4"/>
  <c r="E454" i="4" l="1"/>
  <c r="P178" i="9"/>
  <c r="B454" i="4"/>
  <c r="C454" i="4"/>
  <c r="D454" i="4"/>
  <c r="E455" i="4" l="1"/>
  <c r="Q178" i="9"/>
  <c r="C455" i="4"/>
  <c r="D455" i="4"/>
  <c r="B455" i="4"/>
  <c r="E456" i="4" l="1"/>
  <c r="R178" i="9"/>
  <c r="D456" i="4"/>
  <c r="B456" i="4"/>
  <c r="C456" i="4"/>
  <c r="E457" i="4" l="1"/>
  <c r="S178" i="9"/>
  <c r="B457" i="4"/>
  <c r="C457" i="4"/>
  <c r="D457" i="4"/>
  <c r="E458" i="4" l="1"/>
  <c r="C21" i="9" s="1"/>
  <c r="T178" i="9"/>
  <c r="B458" i="4"/>
  <c r="C18" i="9" s="1"/>
  <c r="C458" i="4"/>
  <c r="C19" i="9" s="1"/>
  <c r="D458" i="4"/>
  <c r="BM14" i="9" l="1"/>
  <c r="C20" i="9"/>
  <c r="E459" i="4"/>
  <c r="D21" i="9" s="1"/>
  <c r="U178" i="9"/>
  <c r="C459" i="4"/>
  <c r="D19" i="9" s="1"/>
  <c r="D459" i="4"/>
  <c r="D20" i="9" s="1"/>
  <c r="B459" i="4"/>
  <c r="D18" i="9" s="1"/>
  <c r="E460" i="4" l="1"/>
  <c r="E21" i="9" s="1"/>
  <c r="V178" i="9"/>
  <c r="D460" i="4"/>
  <c r="E20" i="9" s="1"/>
  <c r="B460" i="4"/>
  <c r="E18" i="9" s="1"/>
  <c r="C460" i="4"/>
  <c r="E19" i="9" s="1"/>
  <c r="E461" i="4" l="1"/>
  <c r="F21" i="9" s="1"/>
  <c r="W178" i="9"/>
  <c r="B461" i="4"/>
  <c r="F18" i="9" s="1"/>
  <c r="C461" i="4"/>
  <c r="F19" i="9" s="1"/>
  <c r="D461" i="4"/>
  <c r="F20" i="9" s="1"/>
  <c r="E462" i="4" l="1"/>
  <c r="G21" i="9" s="1"/>
  <c r="X178" i="9"/>
  <c r="B462" i="4"/>
  <c r="G18" i="9" s="1"/>
  <c r="C462" i="4"/>
  <c r="G19" i="9" s="1"/>
  <c r="D462" i="4"/>
  <c r="G20" i="9" s="1"/>
  <c r="E463" i="4" l="1"/>
  <c r="H21" i="9" s="1"/>
  <c r="Y178" i="9"/>
  <c r="C463" i="4"/>
  <c r="H19" i="9" s="1"/>
  <c r="D463" i="4"/>
  <c r="H20" i="9" s="1"/>
  <c r="B463" i="4"/>
  <c r="H18" i="9" s="1"/>
  <c r="E464" i="4" l="1"/>
  <c r="I21" i="9" s="1"/>
  <c r="Z178" i="9"/>
  <c r="D464" i="4"/>
  <c r="I20" i="9" s="1"/>
  <c r="B464" i="4"/>
  <c r="I18" i="9" s="1"/>
  <c r="C464" i="4"/>
  <c r="I19" i="9" s="1"/>
  <c r="E465" i="4" l="1"/>
  <c r="J21" i="9" s="1"/>
  <c r="AA178" i="9"/>
  <c r="B465" i="4"/>
  <c r="J18" i="9" s="1"/>
  <c r="C465" i="4"/>
  <c r="J19" i="9" s="1"/>
  <c r="D465" i="4"/>
  <c r="J20" i="9" s="1"/>
  <c r="E466" i="4" l="1"/>
  <c r="K21" i="9" s="1"/>
  <c r="AB178" i="9"/>
  <c r="B466" i="4"/>
  <c r="K18" i="9" s="1"/>
  <c r="C466" i="4"/>
  <c r="K19" i="9" s="1"/>
  <c r="D466" i="4"/>
  <c r="K20" i="9" s="1"/>
  <c r="E467" i="4" l="1"/>
  <c r="L21" i="9" s="1"/>
  <c r="AC178" i="9"/>
  <c r="C467" i="4"/>
  <c r="L19" i="9" s="1"/>
  <c r="D467" i="4"/>
  <c r="L20" i="9" s="1"/>
  <c r="B467" i="4"/>
  <c r="L18" i="9" s="1"/>
  <c r="E468" i="4" l="1"/>
  <c r="M21" i="9" s="1"/>
  <c r="AD178" i="9"/>
  <c r="D468" i="4"/>
  <c r="M20" i="9" s="1"/>
  <c r="B468" i="4"/>
  <c r="M18" i="9" s="1"/>
  <c r="C468" i="4"/>
  <c r="M19" i="9" s="1"/>
  <c r="E469" i="4" l="1"/>
  <c r="N21" i="9" s="1"/>
  <c r="C179" i="9"/>
  <c r="B469" i="4"/>
  <c r="N18" i="9" s="1"/>
  <c r="C469" i="4"/>
  <c r="N19" i="9" s="1"/>
  <c r="D469" i="4"/>
  <c r="N20" i="9" s="1"/>
  <c r="E470" i="4" l="1"/>
  <c r="O21" i="9" s="1"/>
  <c r="D179" i="9"/>
  <c r="B470" i="4"/>
  <c r="O18" i="9" s="1"/>
  <c r="C470" i="4"/>
  <c r="O19" i="9" s="1"/>
  <c r="D470" i="4"/>
  <c r="O20" i="9" s="1"/>
  <c r="E471" i="4" l="1"/>
  <c r="P21" i="9" s="1"/>
  <c r="E179" i="9"/>
  <c r="C471" i="4"/>
  <c r="P19" i="9" s="1"/>
  <c r="D471" i="4"/>
  <c r="P20" i="9" s="1"/>
  <c r="B471" i="4"/>
  <c r="P18" i="9" s="1"/>
  <c r="E472" i="4" l="1"/>
  <c r="Q21" i="9" s="1"/>
  <c r="F179" i="9"/>
  <c r="D472" i="4"/>
  <c r="Q20" i="9" s="1"/>
  <c r="B472" i="4"/>
  <c r="Q18" i="9" s="1"/>
  <c r="C472" i="4"/>
  <c r="Q19" i="9" s="1"/>
  <c r="E473" i="4" l="1"/>
  <c r="R21" i="9" s="1"/>
  <c r="G179" i="9"/>
  <c r="B473" i="4"/>
  <c r="R18" i="9" s="1"/>
  <c r="C473" i="4"/>
  <c r="R19" i="9" s="1"/>
  <c r="D473" i="4"/>
  <c r="R20" i="9" s="1"/>
  <c r="E474" i="4" l="1"/>
  <c r="S21" i="9" s="1"/>
  <c r="H179" i="9"/>
  <c r="B474" i="4"/>
  <c r="S18" i="9" s="1"/>
  <c r="C474" i="4"/>
  <c r="S19" i="9" s="1"/>
  <c r="D474" i="4"/>
  <c r="S20" i="9" s="1"/>
  <c r="E475" i="4" l="1"/>
  <c r="T21" i="9" s="1"/>
  <c r="I179" i="9"/>
  <c r="C475" i="4"/>
  <c r="T19" i="9" s="1"/>
  <c r="D475" i="4"/>
  <c r="T20" i="9" s="1"/>
  <c r="B475" i="4"/>
  <c r="T18" i="9" s="1"/>
  <c r="E476" i="4" l="1"/>
  <c r="U21" i="9" s="1"/>
  <c r="J179" i="9"/>
  <c r="D476" i="4"/>
  <c r="U20" i="9" s="1"/>
  <c r="B476" i="4"/>
  <c r="U18" i="9" s="1"/>
  <c r="C476" i="4"/>
  <c r="U19" i="9" s="1"/>
  <c r="E477" i="4" l="1"/>
  <c r="V21" i="9" s="1"/>
  <c r="K179" i="9"/>
  <c r="B477" i="4"/>
  <c r="V18" i="9" s="1"/>
  <c r="C477" i="4"/>
  <c r="V19" i="9" s="1"/>
  <c r="D477" i="4"/>
  <c r="V20" i="9" s="1"/>
  <c r="E478" i="4" l="1"/>
  <c r="W21" i="9" s="1"/>
  <c r="L179" i="9"/>
  <c r="B478" i="4"/>
  <c r="W18" i="9" s="1"/>
  <c r="C478" i="4"/>
  <c r="W19" i="9" s="1"/>
  <c r="D478" i="4"/>
  <c r="W20" i="9" s="1"/>
  <c r="E479" i="4" l="1"/>
  <c r="X21" i="9" s="1"/>
  <c r="M179" i="9"/>
  <c r="C479" i="4"/>
  <c r="X19" i="9" s="1"/>
  <c r="D479" i="4"/>
  <c r="X20" i="9" s="1"/>
  <c r="B479" i="4"/>
  <c r="X18" i="9" s="1"/>
  <c r="E480" i="4" l="1"/>
  <c r="Y21" i="9" s="1"/>
  <c r="N179" i="9"/>
  <c r="D480" i="4"/>
  <c r="Y20" i="9" s="1"/>
  <c r="B480" i="4"/>
  <c r="Y18" i="9" s="1"/>
  <c r="C480" i="4"/>
  <c r="Y19" i="9" s="1"/>
  <c r="E481" i="4" l="1"/>
  <c r="Z21" i="9" s="1"/>
  <c r="O179" i="9"/>
  <c r="B481" i="4"/>
  <c r="Z18" i="9" s="1"/>
  <c r="C481" i="4"/>
  <c r="Z19" i="9" s="1"/>
  <c r="D481" i="4"/>
  <c r="Z20" i="9" s="1"/>
  <c r="E482" i="4" l="1"/>
  <c r="AA21" i="9" s="1"/>
  <c r="P179" i="9"/>
  <c r="B482" i="4"/>
  <c r="AA18" i="9" s="1"/>
  <c r="C482" i="4"/>
  <c r="AA19" i="9" s="1"/>
  <c r="D482" i="4"/>
  <c r="AA20" i="9" s="1"/>
  <c r="E483" i="4" l="1"/>
  <c r="AB21" i="9" s="1"/>
  <c r="Q179" i="9"/>
  <c r="C483" i="4"/>
  <c r="AB19" i="9" s="1"/>
  <c r="D483" i="4"/>
  <c r="AB20" i="9" s="1"/>
  <c r="B483" i="4"/>
  <c r="AB18" i="9" s="1"/>
  <c r="E484" i="4" l="1"/>
  <c r="AC21" i="9" s="1"/>
  <c r="R179" i="9"/>
  <c r="D484" i="4"/>
  <c r="AC20" i="9" s="1"/>
  <c r="B484" i="4"/>
  <c r="AC18" i="9" s="1"/>
  <c r="C484" i="4"/>
  <c r="AC19" i="9" s="1"/>
  <c r="E485" i="4" l="1"/>
  <c r="AD21" i="9" s="1"/>
  <c r="S179" i="9"/>
  <c r="B485" i="4"/>
  <c r="AD18" i="9" s="1"/>
  <c r="C485" i="4"/>
  <c r="AD19" i="9" s="1"/>
  <c r="D485" i="4"/>
  <c r="AD20" i="9" s="1"/>
  <c r="E486" i="4" l="1"/>
  <c r="C27" i="9" s="1"/>
  <c r="T179" i="9"/>
  <c r="B486" i="4"/>
  <c r="C24" i="9" s="1"/>
  <c r="C486" i="4"/>
  <c r="C25" i="9" s="1"/>
  <c r="D486" i="4"/>
  <c r="C26" i="9" s="1"/>
  <c r="E487" i="4" l="1"/>
  <c r="D27" i="9" s="1"/>
  <c r="U179" i="9"/>
  <c r="C487" i="4"/>
  <c r="D25" i="9" s="1"/>
  <c r="D487" i="4"/>
  <c r="D26" i="9" s="1"/>
  <c r="B487" i="4"/>
  <c r="D24" i="9" s="1"/>
  <c r="E488" i="4" l="1"/>
  <c r="E27" i="9" s="1"/>
  <c r="V179" i="9"/>
  <c r="D488" i="4"/>
  <c r="E26" i="9" s="1"/>
  <c r="B488" i="4"/>
  <c r="E24" i="9" s="1"/>
  <c r="C488" i="4"/>
  <c r="E25" i="9" s="1"/>
  <c r="E489" i="4" l="1"/>
  <c r="F27" i="9" s="1"/>
  <c r="W179" i="9"/>
  <c r="B489" i="4"/>
  <c r="F24" i="9" s="1"/>
  <c r="C489" i="4"/>
  <c r="F25" i="9" s="1"/>
  <c r="D489" i="4"/>
  <c r="F26" i="9" s="1"/>
  <c r="E490" i="4" l="1"/>
  <c r="G27" i="9" s="1"/>
  <c r="X179" i="9"/>
  <c r="B490" i="4"/>
  <c r="G24" i="9" s="1"/>
  <c r="C490" i="4"/>
  <c r="G25" i="9" s="1"/>
  <c r="D490" i="4"/>
  <c r="G26" i="9" s="1"/>
  <c r="E491" i="4" l="1"/>
  <c r="H27" i="9" s="1"/>
  <c r="Y179" i="9"/>
  <c r="C491" i="4"/>
  <c r="H25" i="9" s="1"/>
  <c r="D491" i="4"/>
  <c r="H26" i="9" s="1"/>
  <c r="B491" i="4"/>
  <c r="H24" i="9" s="1"/>
  <c r="E492" i="4" l="1"/>
  <c r="I27" i="9" s="1"/>
  <c r="Z179" i="9"/>
  <c r="D492" i="4"/>
  <c r="I26" i="9" s="1"/>
  <c r="B492" i="4"/>
  <c r="I24" i="9" s="1"/>
  <c r="C492" i="4"/>
  <c r="I25" i="9" s="1"/>
  <c r="E493" i="4" l="1"/>
  <c r="J27" i="9" s="1"/>
  <c r="AA179" i="9"/>
  <c r="B493" i="4"/>
  <c r="J24" i="9" s="1"/>
  <c r="C493" i="4"/>
  <c r="J25" i="9" s="1"/>
  <c r="D493" i="4"/>
  <c r="J26" i="9" s="1"/>
  <c r="E494" i="4" l="1"/>
  <c r="K27" i="9" s="1"/>
  <c r="AB179" i="9"/>
  <c r="B494" i="4"/>
  <c r="K24" i="9" s="1"/>
  <c r="C494" i="4"/>
  <c r="K25" i="9" s="1"/>
  <c r="D494" i="4"/>
  <c r="K26" i="9" s="1"/>
  <c r="E495" i="4" l="1"/>
  <c r="L27" i="9" s="1"/>
  <c r="AC179" i="9"/>
  <c r="C495" i="4"/>
  <c r="L25" i="9" s="1"/>
  <c r="D495" i="4"/>
  <c r="L26" i="9" s="1"/>
  <c r="B495" i="4"/>
  <c r="L24" i="9" s="1"/>
  <c r="E496" i="4" l="1"/>
  <c r="M27" i="9" s="1"/>
  <c r="AD179" i="9"/>
  <c r="D496" i="4"/>
  <c r="M26" i="9" s="1"/>
  <c r="B496" i="4"/>
  <c r="M24" i="9" s="1"/>
  <c r="C496" i="4"/>
  <c r="M25" i="9" s="1"/>
  <c r="E497" i="4" l="1"/>
  <c r="N27" i="9" s="1"/>
  <c r="C180" i="9"/>
  <c r="B497" i="4"/>
  <c r="N24" i="9" s="1"/>
  <c r="C497" i="4"/>
  <c r="N25" i="9" s="1"/>
  <c r="D497" i="4"/>
  <c r="N26" i="9" s="1"/>
  <c r="E498" i="4" l="1"/>
  <c r="O27" i="9" s="1"/>
  <c r="D180" i="9"/>
  <c r="B498" i="4"/>
  <c r="O24" i="9" s="1"/>
  <c r="C498" i="4"/>
  <c r="O25" i="9" s="1"/>
  <c r="D498" i="4"/>
  <c r="O26" i="9" s="1"/>
  <c r="E499" i="4" l="1"/>
  <c r="P27" i="9" s="1"/>
  <c r="E180" i="9"/>
  <c r="C499" i="4"/>
  <c r="P25" i="9" s="1"/>
  <c r="D499" i="4"/>
  <c r="P26" i="9" s="1"/>
  <c r="B499" i="4"/>
  <c r="P24" i="9" s="1"/>
  <c r="E500" i="4" l="1"/>
  <c r="Q27" i="9" s="1"/>
  <c r="F180" i="9"/>
  <c r="D500" i="4"/>
  <c r="Q26" i="9" s="1"/>
  <c r="B500" i="4"/>
  <c r="Q24" i="9" s="1"/>
  <c r="C500" i="4"/>
  <c r="Q25" i="9" s="1"/>
  <c r="E501" i="4" l="1"/>
  <c r="R27" i="9" s="1"/>
  <c r="G180" i="9"/>
  <c r="B501" i="4"/>
  <c r="R24" i="9" s="1"/>
  <c r="C501" i="4"/>
  <c r="R25" i="9" s="1"/>
  <c r="D501" i="4"/>
  <c r="R26" i="9" s="1"/>
  <c r="E502" i="4" l="1"/>
  <c r="S27" i="9" s="1"/>
  <c r="H180" i="9"/>
  <c r="B502" i="4"/>
  <c r="S24" i="9" s="1"/>
  <c r="C502" i="4"/>
  <c r="S25" i="9" s="1"/>
  <c r="D502" i="4"/>
  <c r="S26" i="9" s="1"/>
  <c r="E503" i="4" l="1"/>
  <c r="T27" i="9" s="1"/>
  <c r="I180" i="9"/>
  <c r="C503" i="4"/>
  <c r="T25" i="9" s="1"/>
  <c r="D503" i="4"/>
  <c r="T26" i="9" s="1"/>
  <c r="B503" i="4"/>
  <c r="T24" i="9" s="1"/>
  <c r="E504" i="4" l="1"/>
  <c r="U27" i="9" s="1"/>
  <c r="J180" i="9"/>
  <c r="D504" i="4"/>
  <c r="U26" i="9" s="1"/>
  <c r="B504" i="4"/>
  <c r="U24" i="9" s="1"/>
  <c r="C504" i="4"/>
  <c r="U25" i="9" s="1"/>
  <c r="E505" i="4" l="1"/>
  <c r="V27" i="9" s="1"/>
  <c r="K180" i="9"/>
  <c r="B505" i="4"/>
  <c r="V24" i="9" s="1"/>
  <c r="C505" i="4"/>
  <c r="V25" i="9" s="1"/>
  <c r="D505" i="4"/>
  <c r="V26" i="9" s="1"/>
  <c r="E506" i="4" l="1"/>
  <c r="W27" i="9" s="1"/>
  <c r="L180" i="9"/>
  <c r="B506" i="4"/>
  <c r="W24" i="9" s="1"/>
  <c r="C506" i="4"/>
  <c r="W25" i="9" s="1"/>
  <c r="D506" i="4"/>
  <c r="W26" i="9" s="1"/>
  <c r="E507" i="4" l="1"/>
  <c r="X27" i="9" s="1"/>
  <c r="M180" i="9"/>
  <c r="C507" i="4"/>
  <c r="X25" i="9" s="1"/>
  <c r="D507" i="4"/>
  <c r="X26" i="9" s="1"/>
  <c r="B507" i="4"/>
  <c r="X24" i="9" s="1"/>
  <c r="E508" i="4" l="1"/>
  <c r="Y27" i="9" s="1"/>
  <c r="N180" i="9"/>
  <c r="D508" i="4"/>
  <c r="Y26" i="9" s="1"/>
  <c r="B508" i="4"/>
  <c r="Y24" i="9" s="1"/>
  <c r="C508" i="4"/>
  <c r="Y25" i="9" s="1"/>
  <c r="E509" i="4" l="1"/>
  <c r="Z27" i="9" s="1"/>
  <c r="O180" i="9"/>
  <c r="B509" i="4"/>
  <c r="Z24" i="9" s="1"/>
  <c r="C509" i="4"/>
  <c r="Z25" i="9" s="1"/>
  <c r="D509" i="4"/>
  <c r="Z26" i="9" s="1"/>
  <c r="E510" i="4" l="1"/>
  <c r="AA27" i="9" s="1"/>
  <c r="P180" i="9"/>
  <c r="B510" i="4"/>
  <c r="AA24" i="9" s="1"/>
  <c r="C510" i="4"/>
  <c r="AA25" i="9" s="1"/>
  <c r="D510" i="4"/>
  <c r="AA26" i="9" s="1"/>
  <c r="E511" i="4" l="1"/>
  <c r="AB27" i="9" s="1"/>
  <c r="Q180" i="9"/>
  <c r="C511" i="4"/>
  <c r="AB25" i="9" s="1"/>
  <c r="D511" i="4"/>
  <c r="AB26" i="9" s="1"/>
  <c r="B511" i="4"/>
  <c r="AB24" i="9" s="1"/>
  <c r="E512" i="4" l="1"/>
  <c r="AC27" i="9" s="1"/>
  <c r="R180" i="9"/>
  <c r="D512" i="4"/>
  <c r="AC26" i="9" s="1"/>
  <c r="B512" i="4"/>
  <c r="AC24" i="9" s="1"/>
  <c r="C512" i="4"/>
  <c r="AC25" i="9" s="1"/>
  <c r="E513" i="4" l="1"/>
  <c r="AD27" i="9" s="1"/>
  <c r="S180" i="9"/>
  <c r="B513" i="4"/>
  <c r="AD24" i="9" s="1"/>
  <c r="C513" i="4"/>
  <c r="AD25" i="9" s="1"/>
  <c r="D513" i="4"/>
  <c r="AD26" i="9" s="1"/>
  <c r="E514" i="4" l="1"/>
  <c r="C33" i="9" s="1"/>
  <c r="T180" i="9"/>
  <c r="B514" i="4"/>
  <c r="C30" i="9" s="1"/>
  <c r="C514" i="4"/>
  <c r="C31" i="9" s="1"/>
  <c r="D514" i="4"/>
  <c r="C32" i="9" s="1"/>
  <c r="E515" i="4" l="1"/>
  <c r="D33" i="9" s="1"/>
  <c r="U180" i="9"/>
  <c r="C515" i="4"/>
  <c r="D31" i="9" s="1"/>
  <c r="D515" i="4"/>
  <c r="D32" i="9" s="1"/>
  <c r="B515" i="4"/>
  <c r="D30" i="9" s="1"/>
  <c r="E516" i="4" l="1"/>
  <c r="E33" i="9" s="1"/>
  <c r="V180" i="9"/>
  <c r="D516" i="4"/>
  <c r="E32" i="9" s="1"/>
  <c r="B516" i="4"/>
  <c r="E30" i="9" s="1"/>
  <c r="C516" i="4"/>
  <c r="E31" i="9" s="1"/>
  <c r="E517" i="4" l="1"/>
  <c r="F33" i="9" s="1"/>
  <c r="W180" i="9"/>
  <c r="B517" i="4"/>
  <c r="F30" i="9" s="1"/>
  <c r="C517" i="4"/>
  <c r="F31" i="9" s="1"/>
  <c r="D517" i="4"/>
  <c r="F32" i="9" s="1"/>
  <c r="E518" i="4" l="1"/>
  <c r="G33" i="9" s="1"/>
  <c r="X180" i="9"/>
  <c r="B518" i="4"/>
  <c r="G30" i="9" s="1"/>
  <c r="C518" i="4"/>
  <c r="G31" i="9" s="1"/>
  <c r="D518" i="4"/>
  <c r="G32" i="9" s="1"/>
  <c r="E519" i="4" l="1"/>
  <c r="H33" i="9" s="1"/>
  <c r="Y180" i="9"/>
  <c r="C519" i="4"/>
  <c r="H31" i="9" s="1"/>
  <c r="D519" i="4"/>
  <c r="H32" i="9" s="1"/>
  <c r="B519" i="4"/>
  <c r="H30" i="9" s="1"/>
  <c r="E520" i="4" l="1"/>
  <c r="I33" i="9" s="1"/>
  <c r="Z180" i="9"/>
  <c r="D520" i="4"/>
  <c r="I32" i="9" s="1"/>
  <c r="B520" i="4"/>
  <c r="I30" i="9" s="1"/>
  <c r="C520" i="4"/>
  <c r="I31" i="9" s="1"/>
  <c r="E521" i="4" l="1"/>
  <c r="J33" i="9" s="1"/>
  <c r="AA180" i="9"/>
  <c r="B521" i="4"/>
  <c r="J30" i="9" s="1"/>
  <c r="C521" i="4"/>
  <c r="J31" i="9" s="1"/>
  <c r="D521" i="4"/>
  <c r="J32" i="9" s="1"/>
  <c r="E522" i="4" l="1"/>
  <c r="K33" i="9" s="1"/>
  <c r="AB180" i="9"/>
  <c r="B522" i="4"/>
  <c r="K30" i="9" s="1"/>
  <c r="C522" i="4"/>
  <c r="K31" i="9" s="1"/>
  <c r="D522" i="4"/>
  <c r="K32" i="9" s="1"/>
  <c r="E523" i="4" l="1"/>
  <c r="L33" i="9" s="1"/>
  <c r="AC180" i="9"/>
  <c r="C523" i="4"/>
  <c r="L31" i="9" s="1"/>
  <c r="D523" i="4"/>
  <c r="L32" i="9" s="1"/>
  <c r="B523" i="4"/>
  <c r="L30" i="9" s="1"/>
  <c r="E524" i="4" l="1"/>
  <c r="M33" i="9" s="1"/>
  <c r="AD180" i="9"/>
  <c r="D524" i="4"/>
  <c r="M32" i="9" s="1"/>
  <c r="B524" i="4"/>
  <c r="M30" i="9" s="1"/>
  <c r="C524" i="4"/>
  <c r="M31" i="9" s="1"/>
  <c r="E525" i="4" l="1"/>
  <c r="N33" i="9" s="1"/>
  <c r="C181" i="9"/>
  <c r="B525" i="4"/>
  <c r="N30" i="9" s="1"/>
  <c r="C525" i="4"/>
  <c r="N31" i="9" s="1"/>
  <c r="D525" i="4"/>
  <c r="N32" i="9" s="1"/>
  <c r="E526" i="4" l="1"/>
  <c r="O33" i="9" s="1"/>
  <c r="D181" i="9"/>
  <c r="B526" i="4"/>
  <c r="O30" i="9" s="1"/>
  <c r="C526" i="4"/>
  <c r="O31" i="9" s="1"/>
  <c r="D526" i="4"/>
  <c r="O32" i="9" s="1"/>
  <c r="E527" i="4" l="1"/>
  <c r="P33" i="9" s="1"/>
  <c r="E181" i="9"/>
  <c r="C527" i="4"/>
  <c r="P31" i="9" s="1"/>
  <c r="D527" i="4"/>
  <c r="P32" i="9" s="1"/>
  <c r="B527" i="4"/>
  <c r="P30" i="9" s="1"/>
  <c r="E528" i="4" l="1"/>
  <c r="Q33" i="9" s="1"/>
  <c r="F181" i="9"/>
  <c r="D528" i="4"/>
  <c r="Q32" i="9" s="1"/>
  <c r="B528" i="4"/>
  <c r="Q30" i="9" s="1"/>
  <c r="C528" i="4"/>
  <c r="Q31" i="9" s="1"/>
  <c r="E529" i="4" l="1"/>
  <c r="R33" i="9" s="1"/>
  <c r="G181" i="9"/>
  <c r="B529" i="4"/>
  <c r="R30" i="9" s="1"/>
  <c r="C529" i="4"/>
  <c r="R31" i="9" s="1"/>
  <c r="D529" i="4"/>
  <c r="R32" i="9" s="1"/>
  <c r="E530" i="4" l="1"/>
  <c r="S33" i="9" s="1"/>
  <c r="H181" i="9"/>
  <c r="B530" i="4"/>
  <c r="S30" i="9" s="1"/>
  <c r="C530" i="4"/>
  <c r="S31" i="9" s="1"/>
  <c r="D530" i="4"/>
  <c r="S32" i="9" s="1"/>
  <c r="E531" i="4" l="1"/>
  <c r="T33" i="9" s="1"/>
  <c r="I181" i="9"/>
  <c r="C531" i="4"/>
  <c r="T31" i="9" s="1"/>
  <c r="D531" i="4"/>
  <c r="T32" i="9" s="1"/>
  <c r="B531" i="4"/>
  <c r="T30" i="9" s="1"/>
  <c r="E532" i="4" l="1"/>
  <c r="U33" i="9" s="1"/>
  <c r="J181" i="9"/>
  <c r="D532" i="4"/>
  <c r="U32" i="9" s="1"/>
  <c r="B532" i="4"/>
  <c r="U30" i="9" s="1"/>
  <c r="C532" i="4"/>
  <c r="U31" i="9" s="1"/>
  <c r="E533" i="4" l="1"/>
  <c r="V33" i="9" s="1"/>
  <c r="K181" i="9"/>
  <c r="B533" i="4"/>
  <c r="V30" i="9" s="1"/>
  <c r="C533" i="4"/>
  <c r="V31" i="9" s="1"/>
  <c r="D533" i="4"/>
  <c r="V32" i="9" s="1"/>
  <c r="E534" i="4" l="1"/>
  <c r="W33" i="9" s="1"/>
  <c r="L181" i="9"/>
  <c r="B534" i="4"/>
  <c r="W30" i="9" s="1"/>
  <c r="C534" i="4"/>
  <c r="W31" i="9" s="1"/>
  <c r="D534" i="4"/>
  <c r="W32" i="9" s="1"/>
  <c r="E535" i="4" l="1"/>
  <c r="X33" i="9" s="1"/>
  <c r="M181" i="9"/>
  <c r="C535" i="4"/>
  <c r="X31" i="9" s="1"/>
  <c r="D535" i="4"/>
  <c r="X32" i="9" s="1"/>
  <c r="B535" i="4"/>
  <c r="X30" i="9" s="1"/>
  <c r="E536" i="4" l="1"/>
  <c r="Y33" i="9" s="1"/>
  <c r="N181" i="9"/>
  <c r="D536" i="4"/>
  <c r="Y32" i="9" s="1"/>
  <c r="B536" i="4"/>
  <c r="Y30" i="9" s="1"/>
  <c r="C536" i="4"/>
  <c r="Y31" i="9" s="1"/>
  <c r="E537" i="4" l="1"/>
  <c r="Z33" i="9" s="1"/>
  <c r="O181" i="9"/>
  <c r="B537" i="4"/>
  <c r="Z30" i="9" s="1"/>
  <c r="C537" i="4"/>
  <c r="Z31" i="9" s="1"/>
  <c r="D537" i="4"/>
  <c r="Z32" i="9" s="1"/>
  <c r="E538" i="4" l="1"/>
  <c r="AA33" i="9" s="1"/>
  <c r="P181" i="9"/>
  <c r="B538" i="4"/>
  <c r="AA30" i="9" s="1"/>
  <c r="C538" i="4"/>
  <c r="AA31" i="9" s="1"/>
  <c r="D538" i="4"/>
  <c r="AA32" i="9" s="1"/>
  <c r="E539" i="4" l="1"/>
  <c r="AB33" i="9" s="1"/>
  <c r="Q181" i="9"/>
  <c r="C539" i="4"/>
  <c r="AB31" i="9" s="1"/>
  <c r="D539" i="4"/>
  <c r="AB32" i="9" s="1"/>
  <c r="B539" i="4"/>
  <c r="AB30" i="9" s="1"/>
  <c r="E540" i="4" l="1"/>
  <c r="AC33" i="9" s="1"/>
  <c r="R181" i="9"/>
  <c r="D540" i="4"/>
  <c r="AC32" i="9" s="1"/>
  <c r="B540" i="4"/>
  <c r="AC30" i="9" s="1"/>
  <c r="C540" i="4"/>
  <c r="AC31" i="9" s="1"/>
  <c r="E541" i="4" l="1"/>
  <c r="AD33" i="9" s="1"/>
  <c r="S181" i="9"/>
  <c r="B541" i="4"/>
  <c r="AD30" i="9" s="1"/>
  <c r="C541" i="4"/>
  <c r="AD31" i="9" s="1"/>
  <c r="D541" i="4"/>
  <c r="AD32" i="9" s="1"/>
  <c r="E542" i="4" l="1"/>
  <c r="C39" i="9" s="1"/>
  <c r="T181" i="9"/>
  <c r="B542" i="4"/>
  <c r="C36" i="9" s="1"/>
  <c r="C542" i="4"/>
  <c r="C37" i="9" s="1"/>
  <c r="D542" i="4"/>
  <c r="C38" i="9" s="1"/>
  <c r="E543" i="4" l="1"/>
  <c r="D39" i="9" s="1"/>
  <c r="U181" i="9"/>
  <c r="C543" i="4"/>
  <c r="D37" i="9" s="1"/>
  <c r="D543" i="4"/>
  <c r="D38" i="9" s="1"/>
  <c r="B543" i="4"/>
  <c r="D36" i="9" s="1"/>
  <c r="E544" i="4" l="1"/>
  <c r="E39" i="9" s="1"/>
  <c r="V181" i="9"/>
  <c r="D544" i="4"/>
  <c r="E38" i="9" s="1"/>
  <c r="B544" i="4"/>
  <c r="E36" i="9" s="1"/>
  <c r="C544" i="4"/>
  <c r="E37" i="9" s="1"/>
  <c r="E545" i="4" l="1"/>
  <c r="F39" i="9" s="1"/>
  <c r="W181" i="9"/>
  <c r="B545" i="4"/>
  <c r="F36" i="9" s="1"/>
  <c r="C545" i="4"/>
  <c r="F37" i="9" s="1"/>
  <c r="D545" i="4"/>
  <c r="F38" i="9" s="1"/>
  <c r="E546" i="4" l="1"/>
  <c r="G39" i="9" s="1"/>
  <c r="X181" i="9"/>
  <c r="B546" i="4"/>
  <c r="G36" i="9" s="1"/>
  <c r="C546" i="4"/>
  <c r="G37" i="9" s="1"/>
  <c r="D546" i="4"/>
  <c r="G38" i="9" s="1"/>
  <c r="E547" i="4" l="1"/>
  <c r="H39" i="9" s="1"/>
  <c r="Y181" i="9"/>
  <c r="C547" i="4"/>
  <c r="H37" i="9" s="1"/>
  <c r="D547" i="4"/>
  <c r="H38" i="9" s="1"/>
  <c r="B547" i="4"/>
  <c r="H36" i="9" s="1"/>
  <c r="E548" i="4" l="1"/>
  <c r="I39" i="9" s="1"/>
  <c r="Z181" i="9"/>
  <c r="D548" i="4"/>
  <c r="I38" i="9" s="1"/>
  <c r="B548" i="4"/>
  <c r="I36" i="9" s="1"/>
  <c r="C548" i="4"/>
  <c r="I37" i="9" s="1"/>
  <c r="E549" i="4" l="1"/>
  <c r="J39" i="9" s="1"/>
  <c r="AA181" i="9"/>
  <c r="B549" i="4"/>
  <c r="J36" i="9" s="1"/>
  <c r="C549" i="4"/>
  <c r="J37" i="9" s="1"/>
  <c r="D549" i="4"/>
  <c r="J38" i="9" s="1"/>
  <c r="E550" i="4" l="1"/>
  <c r="K39" i="9" s="1"/>
  <c r="AB181" i="9"/>
  <c r="B550" i="4"/>
  <c r="K36" i="9" s="1"/>
  <c r="C550" i="4"/>
  <c r="K37" i="9" s="1"/>
  <c r="D550" i="4"/>
  <c r="K38" i="9" s="1"/>
  <c r="E551" i="4" l="1"/>
  <c r="L39" i="9" s="1"/>
  <c r="AC181" i="9"/>
  <c r="C551" i="4"/>
  <c r="L37" i="9" s="1"/>
  <c r="D551" i="4"/>
  <c r="L38" i="9" s="1"/>
  <c r="B551" i="4"/>
  <c r="L36" i="9" s="1"/>
  <c r="E552" i="4" l="1"/>
  <c r="M39" i="9" s="1"/>
  <c r="AD181" i="9"/>
  <c r="D552" i="4"/>
  <c r="M38" i="9" s="1"/>
  <c r="B552" i="4"/>
  <c r="M36" i="9" s="1"/>
  <c r="C552" i="4"/>
  <c r="M37" i="9" s="1"/>
  <c r="E553" i="4" l="1"/>
  <c r="N39" i="9" s="1"/>
  <c r="C182" i="9"/>
  <c r="D182" i="9" s="1"/>
  <c r="E182" i="9" s="1"/>
  <c r="F182" i="9" s="1"/>
  <c r="G182" i="9" s="1"/>
  <c r="H182" i="9" s="1"/>
  <c r="I182" i="9" s="1"/>
  <c r="J182" i="9" s="1"/>
  <c r="K182" i="9" s="1"/>
  <c r="L182" i="9" s="1"/>
  <c r="M182" i="9" s="1"/>
  <c r="N182" i="9" s="1"/>
  <c r="O182" i="9" s="1"/>
  <c r="P182" i="9" s="1"/>
  <c r="Q182" i="9" s="1"/>
  <c r="R182" i="9" s="1"/>
  <c r="S182" i="9" s="1"/>
  <c r="T182" i="9" s="1"/>
  <c r="U182" i="9" s="1"/>
  <c r="V182" i="9" s="1"/>
  <c r="W182" i="9" s="1"/>
  <c r="X182" i="9" s="1"/>
  <c r="Y182" i="9" s="1"/>
  <c r="Z182" i="9" s="1"/>
  <c r="AA182" i="9" s="1"/>
  <c r="AB182" i="9" s="1"/>
  <c r="AC182" i="9" s="1"/>
  <c r="AD182" i="9" s="1"/>
  <c r="C183" i="9" s="1"/>
  <c r="D183" i="9" s="1"/>
  <c r="E183" i="9" s="1"/>
  <c r="F183" i="9" s="1"/>
  <c r="G183" i="9" s="1"/>
  <c r="H183" i="9" s="1"/>
  <c r="I183" i="9" s="1"/>
  <c r="J183" i="9" s="1"/>
  <c r="K183" i="9" s="1"/>
  <c r="L183" i="9" s="1"/>
  <c r="M183" i="9" s="1"/>
  <c r="N183" i="9" s="1"/>
  <c r="O183" i="9" s="1"/>
  <c r="P183" i="9" s="1"/>
  <c r="Q183" i="9" s="1"/>
  <c r="R183" i="9" s="1"/>
  <c r="S183" i="9" s="1"/>
  <c r="T183" i="9" s="1"/>
  <c r="U183" i="9" s="1"/>
  <c r="V183" i="9" s="1"/>
  <c r="W183" i="9" s="1"/>
  <c r="X183" i="9" s="1"/>
  <c r="Y183" i="9" s="1"/>
  <c r="Z183" i="9" s="1"/>
  <c r="AA183" i="9" s="1"/>
  <c r="AB183" i="9" s="1"/>
  <c r="AC183" i="9" s="1"/>
  <c r="AD183" i="9" s="1"/>
  <c r="C184" i="9" s="1"/>
  <c r="D184" i="9" s="1"/>
  <c r="E184" i="9" s="1"/>
  <c r="F184" i="9" s="1"/>
  <c r="G184" i="9" s="1"/>
  <c r="H184" i="9" s="1"/>
  <c r="I184" i="9" s="1"/>
  <c r="J184" i="9" s="1"/>
  <c r="K184" i="9" s="1"/>
  <c r="L184" i="9" s="1"/>
  <c r="M184" i="9" s="1"/>
  <c r="N184" i="9" s="1"/>
  <c r="O184" i="9" s="1"/>
  <c r="P184" i="9" s="1"/>
  <c r="Q184" i="9" s="1"/>
  <c r="R184" i="9" s="1"/>
  <c r="S184" i="9" s="1"/>
  <c r="T184" i="9" s="1"/>
  <c r="U184" i="9" s="1"/>
  <c r="V184" i="9" s="1"/>
  <c r="W184" i="9" s="1"/>
  <c r="X184" i="9" s="1"/>
  <c r="Y184" i="9" s="1"/>
  <c r="Z184" i="9" s="1"/>
  <c r="AA184" i="9" s="1"/>
  <c r="AB184" i="9" s="1"/>
  <c r="AC184" i="9" s="1"/>
  <c r="AD184" i="9" s="1"/>
  <c r="C185" i="9" s="1"/>
  <c r="D185" i="9" s="1"/>
  <c r="E185" i="9" s="1"/>
  <c r="F185" i="9" s="1"/>
  <c r="G185" i="9" s="1"/>
  <c r="H185" i="9" s="1"/>
  <c r="I185" i="9" s="1"/>
  <c r="J185" i="9" s="1"/>
  <c r="K185" i="9" s="1"/>
  <c r="L185" i="9" s="1"/>
  <c r="M185" i="9" s="1"/>
  <c r="N185" i="9" s="1"/>
  <c r="O185" i="9" s="1"/>
  <c r="P185" i="9" s="1"/>
  <c r="Q185" i="9" s="1"/>
  <c r="R185" i="9" s="1"/>
  <c r="S185" i="9" s="1"/>
  <c r="T185" i="9" s="1"/>
  <c r="U185" i="9" s="1"/>
  <c r="V185" i="9" s="1"/>
  <c r="W185" i="9" s="1"/>
  <c r="X185" i="9" s="1"/>
  <c r="Y185" i="9" s="1"/>
  <c r="Z185" i="9" s="1"/>
  <c r="AA185" i="9" s="1"/>
  <c r="AB185" i="9" s="1"/>
  <c r="AC185" i="9" s="1"/>
  <c r="AD185" i="9" s="1"/>
  <c r="C186" i="9" s="1"/>
  <c r="D186" i="9" s="1"/>
  <c r="E186" i="9" s="1"/>
  <c r="F186" i="9" s="1"/>
  <c r="G186" i="9" s="1"/>
  <c r="H186" i="9" s="1"/>
  <c r="I186" i="9" s="1"/>
  <c r="J186" i="9" s="1"/>
  <c r="K186" i="9" s="1"/>
  <c r="L186" i="9" s="1"/>
  <c r="M186" i="9" s="1"/>
  <c r="N186" i="9" s="1"/>
  <c r="O186" i="9" s="1"/>
  <c r="P186" i="9" s="1"/>
  <c r="Q186" i="9" s="1"/>
  <c r="R186" i="9" s="1"/>
  <c r="S186" i="9" s="1"/>
  <c r="T186" i="9" s="1"/>
  <c r="U186" i="9" s="1"/>
  <c r="V186" i="9" s="1"/>
  <c r="W186" i="9" s="1"/>
  <c r="X186" i="9" s="1"/>
  <c r="Y186" i="9" s="1"/>
  <c r="Z186" i="9" s="1"/>
  <c r="AA186" i="9" s="1"/>
  <c r="AB186" i="9" s="1"/>
  <c r="AC186" i="9" s="1"/>
  <c r="AD186" i="9" s="1"/>
  <c r="C187" i="9" s="1"/>
  <c r="D187" i="9" s="1"/>
  <c r="E187" i="9" s="1"/>
  <c r="F187" i="9" s="1"/>
  <c r="G187" i="9" s="1"/>
  <c r="H187" i="9" s="1"/>
  <c r="I187" i="9" s="1"/>
  <c r="J187" i="9" s="1"/>
  <c r="K187" i="9" s="1"/>
  <c r="L187" i="9" s="1"/>
  <c r="M187" i="9" s="1"/>
  <c r="N187" i="9" s="1"/>
  <c r="O187" i="9" s="1"/>
  <c r="P187" i="9" s="1"/>
  <c r="Q187" i="9" s="1"/>
  <c r="R187" i="9" s="1"/>
  <c r="S187" i="9" s="1"/>
  <c r="T187" i="9" s="1"/>
  <c r="U187" i="9" s="1"/>
  <c r="V187" i="9" s="1"/>
  <c r="W187" i="9" s="1"/>
  <c r="X187" i="9" s="1"/>
  <c r="Y187" i="9" s="1"/>
  <c r="Z187" i="9" s="1"/>
  <c r="AA187" i="9" s="1"/>
  <c r="AB187" i="9" s="1"/>
  <c r="AC187" i="9" s="1"/>
  <c r="AD187" i="9" s="1"/>
  <c r="C188" i="9" s="1"/>
  <c r="D188" i="9" s="1"/>
  <c r="E188" i="9" s="1"/>
  <c r="F188" i="9" s="1"/>
  <c r="G188" i="9" s="1"/>
  <c r="H188" i="9" s="1"/>
  <c r="I188" i="9" s="1"/>
  <c r="J188" i="9" s="1"/>
  <c r="K188" i="9" s="1"/>
  <c r="L188" i="9" s="1"/>
  <c r="M188" i="9" s="1"/>
  <c r="N188" i="9" s="1"/>
  <c r="O188" i="9" s="1"/>
  <c r="P188" i="9" s="1"/>
  <c r="Q188" i="9" s="1"/>
  <c r="R188" i="9" s="1"/>
  <c r="S188" i="9" s="1"/>
  <c r="T188" i="9" s="1"/>
  <c r="U188" i="9" s="1"/>
  <c r="V188" i="9" s="1"/>
  <c r="W188" i="9" s="1"/>
  <c r="X188" i="9" s="1"/>
  <c r="Y188" i="9" s="1"/>
  <c r="Z188" i="9" s="1"/>
  <c r="AA188" i="9" s="1"/>
  <c r="AB188" i="9" s="1"/>
  <c r="AC188" i="9" s="1"/>
  <c r="AD188" i="9" s="1"/>
  <c r="C189" i="9" s="1"/>
  <c r="D189" i="9" s="1"/>
  <c r="E189" i="9" s="1"/>
  <c r="F189" i="9" s="1"/>
  <c r="G189" i="9" s="1"/>
  <c r="H189" i="9" s="1"/>
  <c r="I189" i="9" s="1"/>
  <c r="J189" i="9" s="1"/>
  <c r="K189" i="9" s="1"/>
  <c r="L189" i="9" s="1"/>
  <c r="M189" i="9" s="1"/>
  <c r="N189" i="9" s="1"/>
  <c r="O189" i="9" s="1"/>
  <c r="P189" i="9" s="1"/>
  <c r="Q189" i="9" s="1"/>
  <c r="R189" i="9" s="1"/>
  <c r="S189" i="9" s="1"/>
  <c r="T189" i="9" s="1"/>
  <c r="U189" i="9" s="1"/>
  <c r="V189" i="9" s="1"/>
  <c r="W189" i="9" s="1"/>
  <c r="X189" i="9" s="1"/>
  <c r="Y189" i="9" s="1"/>
  <c r="Z189" i="9" s="1"/>
  <c r="AA189" i="9" s="1"/>
  <c r="AB189" i="9" s="1"/>
  <c r="AC189" i="9" s="1"/>
  <c r="AD189" i="9" s="1"/>
  <c r="C190" i="9" s="1"/>
  <c r="D190" i="9" s="1"/>
  <c r="E190" i="9" s="1"/>
  <c r="F190" i="9" s="1"/>
  <c r="G190" i="9" s="1"/>
  <c r="H190" i="9" s="1"/>
  <c r="I190" i="9" s="1"/>
  <c r="J190" i="9" s="1"/>
  <c r="K190" i="9" s="1"/>
  <c r="L190" i="9" s="1"/>
  <c r="M190" i="9" s="1"/>
  <c r="N190" i="9" s="1"/>
  <c r="O190" i="9" s="1"/>
  <c r="P190" i="9" s="1"/>
  <c r="Q190" i="9" s="1"/>
  <c r="R190" i="9" s="1"/>
  <c r="S190" i="9" s="1"/>
  <c r="T190" i="9" s="1"/>
  <c r="U190" i="9" s="1"/>
  <c r="V190" i="9" s="1"/>
  <c r="W190" i="9" s="1"/>
  <c r="X190" i="9" s="1"/>
  <c r="Y190" i="9" s="1"/>
  <c r="Z190" i="9" s="1"/>
  <c r="AA190" i="9" s="1"/>
  <c r="AB190" i="9" s="1"/>
  <c r="AC190" i="9" s="1"/>
  <c r="AD190" i="9" s="1"/>
  <c r="C191" i="9" s="1"/>
  <c r="D191" i="9" s="1"/>
  <c r="E191" i="9" s="1"/>
  <c r="F191" i="9" s="1"/>
  <c r="G191" i="9" s="1"/>
  <c r="H191" i="9" s="1"/>
  <c r="I191" i="9" s="1"/>
  <c r="J191" i="9" s="1"/>
  <c r="K191" i="9" s="1"/>
  <c r="L191" i="9" s="1"/>
  <c r="M191" i="9" s="1"/>
  <c r="N191" i="9" s="1"/>
  <c r="O191" i="9" s="1"/>
  <c r="P191" i="9" s="1"/>
  <c r="Q191" i="9" s="1"/>
  <c r="R191" i="9" s="1"/>
  <c r="S191" i="9" s="1"/>
  <c r="T191" i="9" s="1"/>
  <c r="U191" i="9" s="1"/>
  <c r="V191" i="9" s="1"/>
  <c r="W191" i="9" s="1"/>
  <c r="X191" i="9" s="1"/>
  <c r="Y191" i="9" s="1"/>
  <c r="Z191" i="9" s="1"/>
  <c r="AA191" i="9" s="1"/>
  <c r="AB191" i="9" s="1"/>
  <c r="AC191" i="9" s="1"/>
  <c r="AD191" i="9" s="1"/>
  <c r="C192" i="9" s="1"/>
  <c r="D192" i="9" s="1"/>
  <c r="E192" i="9" s="1"/>
  <c r="F192" i="9" s="1"/>
  <c r="G192" i="9" s="1"/>
  <c r="H192" i="9" s="1"/>
  <c r="I192" i="9" s="1"/>
  <c r="J192" i="9" s="1"/>
  <c r="K192" i="9" s="1"/>
  <c r="L192" i="9" s="1"/>
  <c r="M192" i="9" s="1"/>
  <c r="N192" i="9" s="1"/>
  <c r="O192" i="9" s="1"/>
  <c r="P192" i="9" s="1"/>
  <c r="Q192" i="9" s="1"/>
  <c r="R192" i="9" s="1"/>
  <c r="S192" i="9" s="1"/>
  <c r="T192" i="9" s="1"/>
  <c r="U192" i="9" s="1"/>
  <c r="V192" i="9" s="1"/>
  <c r="W192" i="9" s="1"/>
  <c r="X192" i="9" s="1"/>
  <c r="Y192" i="9" s="1"/>
  <c r="Z192" i="9" s="1"/>
  <c r="AA192" i="9" s="1"/>
  <c r="AB192" i="9" s="1"/>
  <c r="AC192" i="9" s="1"/>
  <c r="AD192" i="9" s="1"/>
  <c r="C193" i="9" s="1"/>
  <c r="D193" i="9" s="1"/>
  <c r="E193" i="9" s="1"/>
  <c r="F193" i="9" s="1"/>
  <c r="G193" i="9" s="1"/>
  <c r="H193" i="9" s="1"/>
  <c r="I193" i="9" s="1"/>
  <c r="J193" i="9" s="1"/>
  <c r="K193" i="9" s="1"/>
  <c r="L193" i="9" s="1"/>
  <c r="M193" i="9" s="1"/>
  <c r="N193" i="9" s="1"/>
  <c r="O193" i="9" s="1"/>
  <c r="P193" i="9" s="1"/>
  <c r="Q193" i="9" s="1"/>
  <c r="R193" i="9" s="1"/>
  <c r="S193" i="9" s="1"/>
  <c r="T193" i="9" s="1"/>
  <c r="U193" i="9" s="1"/>
  <c r="V193" i="9" s="1"/>
  <c r="W193" i="9" s="1"/>
  <c r="X193" i="9" s="1"/>
  <c r="Y193" i="9" s="1"/>
  <c r="Z193" i="9" s="1"/>
  <c r="AA193" i="9" s="1"/>
  <c r="AB193" i="9" s="1"/>
  <c r="AC193" i="9" s="1"/>
  <c r="AD193" i="9" s="1"/>
  <c r="C194" i="9" s="1"/>
  <c r="D194" i="9" s="1"/>
  <c r="E194" i="9" s="1"/>
  <c r="F194" i="9" s="1"/>
  <c r="G194" i="9" s="1"/>
  <c r="H194" i="9" s="1"/>
  <c r="I194" i="9" s="1"/>
  <c r="J194" i="9" s="1"/>
  <c r="K194" i="9" s="1"/>
  <c r="L194" i="9" s="1"/>
  <c r="M194" i="9" s="1"/>
  <c r="N194" i="9" s="1"/>
  <c r="O194" i="9" s="1"/>
  <c r="P194" i="9" s="1"/>
  <c r="Q194" i="9" s="1"/>
  <c r="R194" i="9" s="1"/>
  <c r="S194" i="9" s="1"/>
  <c r="T194" i="9" s="1"/>
  <c r="U194" i="9" s="1"/>
  <c r="V194" i="9" s="1"/>
  <c r="W194" i="9" s="1"/>
  <c r="X194" i="9" s="1"/>
  <c r="Y194" i="9" s="1"/>
  <c r="Z194" i="9" s="1"/>
  <c r="AA194" i="9" s="1"/>
  <c r="AB194" i="9" s="1"/>
  <c r="AC194" i="9" s="1"/>
  <c r="AD194" i="9" s="1"/>
  <c r="C195" i="9" s="1"/>
  <c r="D195" i="9" s="1"/>
  <c r="E195" i="9" s="1"/>
  <c r="F195" i="9" s="1"/>
  <c r="G195" i="9" s="1"/>
  <c r="H195" i="9" s="1"/>
  <c r="I195" i="9" s="1"/>
  <c r="J195" i="9" s="1"/>
  <c r="K195" i="9" s="1"/>
  <c r="L195" i="9" s="1"/>
  <c r="M195" i="9" s="1"/>
  <c r="N195" i="9" s="1"/>
  <c r="O195" i="9" s="1"/>
  <c r="P195" i="9" s="1"/>
  <c r="Q195" i="9" s="1"/>
  <c r="R195" i="9" s="1"/>
  <c r="S195" i="9" s="1"/>
  <c r="T195" i="9" s="1"/>
  <c r="U195" i="9" s="1"/>
  <c r="V195" i="9" s="1"/>
  <c r="W195" i="9" s="1"/>
  <c r="X195" i="9" s="1"/>
  <c r="Y195" i="9" s="1"/>
  <c r="Z195" i="9" s="1"/>
  <c r="AA195" i="9" s="1"/>
  <c r="AB195" i="9" s="1"/>
  <c r="AC195" i="9" s="1"/>
  <c r="AD195" i="9" s="1"/>
  <c r="C196" i="9" s="1"/>
  <c r="D196" i="9" s="1"/>
  <c r="E196" i="9" s="1"/>
  <c r="F196" i="9" s="1"/>
  <c r="G196" i="9" s="1"/>
  <c r="H196" i="9" s="1"/>
  <c r="I196" i="9" s="1"/>
  <c r="J196" i="9" s="1"/>
  <c r="K196" i="9" s="1"/>
  <c r="L196" i="9" s="1"/>
  <c r="M196" i="9" s="1"/>
  <c r="N196" i="9" s="1"/>
  <c r="O196" i="9" s="1"/>
  <c r="P196" i="9" s="1"/>
  <c r="Q196" i="9" s="1"/>
  <c r="R196" i="9" s="1"/>
  <c r="S196" i="9" s="1"/>
  <c r="T196" i="9" s="1"/>
  <c r="U196" i="9" s="1"/>
  <c r="V196" i="9" s="1"/>
  <c r="W196" i="9" s="1"/>
  <c r="X196" i="9" s="1"/>
  <c r="Y196" i="9" s="1"/>
  <c r="Z196" i="9" s="1"/>
  <c r="AA196" i="9" s="1"/>
  <c r="AB196" i="9" s="1"/>
  <c r="AC196" i="9" s="1"/>
  <c r="AD196" i="9" s="1"/>
  <c r="C197" i="9" s="1"/>
  <c r="D197" i="9" s="1"/>
  <c r="E197" i="9" s="1"/>
  <c r="F197" i="9" s="1"/>
  <c r="G197" i="9" s="1"/>
  <c r="H197" i="9" s="1"/>
  <c r="I197" i="9" s="1"/>
  <c r="J197" i="9" s="1"/>
  <c r="K197" i="9" s="1"/>
  <c r="L197" i="9" s="1"/>
  <c r="M197" i="9" s="1"/>
  <c r="N197" i="9" s="1"/>
  <c r="O197" i="9" s="1"/>
  <c r="P197" i="9" s="1"/>
  <c r="Q197" i="9" s="1"/>
  <c r="R197" i="9" s="1"/>
  <c r="S197" i="9" s="1"/>
  <c r="T197" i="9" s="1"/>
  <c r="U197" i="9" s="1"/>
  <c r="V197" i="9" s="1"/>
  <c r="W197" i="9" s="1"/>
  <c r="X197" i="9" s="1"/>
  <c r="Y197" i="9" s="1"/>
  <c r="Z197" i="9" s="1"/>
  <c r="AA197" i="9" s="1"/>
  <c r="AB197" i="9" s="1"/>
  <c r="AC197" i="9" s="1"/>
  <c r="AD197" i="9" s="1"/>
  <c r="C198" i="9" s="1"/>
  <c r="D198" i="9" s="1"/>
  <c r="E198" i="9" s="1"/>
  <c r="F198" i="9" s="1"/>
  <c r="G198" i="9" s="1"/>
  <c r="H198" i="9" s="1"/>
  <c r="I198" i="9" s="1"/>
  <c r="J198" i="9" s="1"/>
  <c r="K198" i="9" s="1"/>
  <c r="L198" i="9" s="1"/>
  <c r="M198" i="9" s="1"/>
  <c r="N198" i="9" s="1"/>
  <c r="O198" i="9" s="1"/>
  <c r="P198" i="9" s="1"/>
  <c r="Q198" i="9" s="1"/>
  <c r="R198" i="9" s="1"/>
  <c r="S198" i="9" s="1"/>
  <c r="T198" i="9" s="1"/>
  <c r="U198" i="9" s="1"/>
  <c r="V198" i="9" s="1"/>
  <c r="W198" i="9" s="1"/>
  <c r="X198" i="9" s="1"/>
  <c r="Y198" i="9" s="1"/>
  <c r="Z198" i="9" s="1"/>
  <c r="AA198" i="9" s="1"/>
  <c r="AB198" i="9" s="1"/>
  <c r="AC198" i="9" s="1"/>
  <c r="AD198" i="9" s="1"/>
  <c r="C199" i="9" s="1"/>
  <c r="D199" i="9" s="1"/>
  <c r="E199" i="9" s="1"/>
  <c r="F199" i="9" s="1"/>
  <c r="G199" i="9" s="1"/>
  <c r="H199" i="9" s="1"/>
  <c r="I199" i="9" s="1"/>
  <c r="J199" i="9" s="1"/>
  <c r="K199" i="9" s="1"/>
  <c r="L199" i="9" s="1"/>
  <c r="M199" i="9" s="1"/>
  <c r="N199" i="9" s="1"/>
  <c r="O199" i="9" s="1"/>
  <c r="P199" i="9" s="1"/>
  <c r="Q199" i="9" s="1"/>
  <c r="R199" i="9" s="1"/>
  <c r="S199" i="9" s="1"/>
  <c r="T199" i="9" s="1"/>
  <c r="U199" i="9" s="1"/>
  <c r="V199" i="9" s="1"/>
  <c r="W199" i="9" s="1"/>
  <c r="X199" i="9" s="1"/>
  <c r="Y199" i="9" s="1"/>
  <c r="Z199" i="9" s="1"/>
  <c r="AA199" i="9" s="1"/>
  <c r="AB199" i="9" s="1"/>
  <c r="AC199" i="9" s="1"/>
  <c r="AD199" i="9" s="1"/>
  <c r="C200" i="9" s="1"/>
  <c r="D200" i="9" s="1"/>
  <c r="E200" i="9" s="1"/>
  <c r="F200" i="9" s="1"/>
  <c r="G200" i="9" s="1"/>
  <c r="H200" i="9" s="1"/>
  <c r="I200" i="9" s="1"/>
  <c r="J200" i="9" s="1"/>
  <c r="K200" i="9" s="1"/>
  <c r="L200" i="9" s="1"/>
  <c r="M200" i="9" s="1"/>
  <c r="N200" i="9" s="1"/>
  <c r="O200" i="9" s="1"/>
  <c r="P200" i="9" s="1"/>
  <c r="Q200" i="9" s="1"/>
  <c r="R200" i="9" s="1"/>
  <c r="S200" i="9" s="1"/>
  <c r="T200" i="9" s="1"/>
  <c r="U200" i="9" s="1"/>
  <c r="V200" i="9" s="1"/>
  <c r="W200" i="9" s="1"/>
  <c r="X200" i="9" s="1"/>
  <c r="Y200" i="9" s="1"/>
  <c r="Z200" i="9" s="1"/>
  <c r="AA200" i="9" s="1"/>
  <c r="AB200" i="9" s="1"/>
  <c r="AC200" i="9" s="1"/>
  <c r="AD200" i="9" s="1"/>
  <c r="C201" i="9" s="1"/>
  <c r="D201" i="9" s="1"/>
  <c r="E201" i="9" s="1"/>
  <c r="F201" i="9" s="1"/>
  <c r="G201" i="9" s="1"/>
  <c r="H201" i="9" s="1"/>
  <c r="I201" i="9" s="1"/>
  <c r="J201" i="9" s="1"/>
  <c r="K201" i="9" s="1"/>
  <c r="L201" i="9" s="1"/>
  <c r="M201" i="9" s="1"/>
  <c r="N201" i="9" s="1"/>
  <c r="O201" i="9" s="1"/>
  <c r="P201" i="9" s="1"/>
  <c r="Q201" i="9" s="1"/>
  <c r="R201" i="9" s="1"/>
  <c r="S201" i="9" s="1"/>
  <c r="T201" i="9" s="1"/>
  <c r="U201" i="9" s="1"/>
  <c r="V201" i="9" s="1"/>
  <c r="W201" i="9" s="1"/>
  <c r="X201" i="9" s="1"/>
  <c r="Y201" i="9" s="1"/>
  <c r="Z201" i="9" s="1"/>
  <c r="AA201" i="9" s="1"/>
  <c r="AB201" i="9" s="1"/>
  <c r="AC201" i="9" s="1"/>
  <c r="AD201" i="9" s="1"/>
  <c r="B553" i="4"/>
  <c r="N36" i="9" s="1"/>
  <c r="C553" i="4"/>
  <c r="N37" i="9" s="1"/>
  <c r="D553" i="4"/>
  <c r="N38" i="9" s="1"/>
  <c r="E554" i="4" l="1"/>
  <c r="O39" i="9" s="1"/>
  <c r="B554" i="4"/>
  <c r="O36" i="9" s="1"/>
  <c r="C554" i="4"/>
  <c r="O37" i="9" s="1"/>
  <c r="D554" i="4"/>
  <c r="O38" i="9" s="1"/>
  <c r="E555" i="4" l="1"/>
  <c r="P39" i="9" s="1"/>
  <c r="C555" i="4"/>
  <c r="P37" i="9" s="1"/>
  <c r="D555" i="4"/>
  <c r="P38" i="9" s="1"/>
  <c r="B555" i="4"/>
  <c r="P36" i="9" s="1"/>
  <c r="E556" i="4" l="1"/>
  <c r="Q39" i="9" s="1"/>
  <c r="D556" i="4"/>
  <c r="Q38" i="9" s="1"/>
  <c r="B556" i="4"/>
  <c r="Q36" i="9" s="1"/>
  <c r="C556" i="4"/>
  <c r="Q37" i="9" s="1"/>
  <c r="E557" i="4" l="1"/>
  <c r="R39" i="9" s="1"/>
  <c r="B557" i="4"/>
  <c r="R36" i="9" s="1"/>
  <c r="C557" i="4"/>
  <c r="R37" i="9" s="1"/>
  <c r="D557" i="4"/>
  <c r="R38" i="9" s="1"/>
  <c r="E558" i="4" l="1"/>
  <c r="S39" i="9" s="1"/>
  <c r="B558" i="4"/>
  <c r="S36" i="9" s="1"/>
  <c r="C558" i="4"/>
  <c r="S37" i="9" s="1"/>
  <c r="D558" i="4"/>
  <c r="S38" i="9" s="1"/>
  <c r="E559" i="4" l="1"/>
  <c r="T39" i="9" s="1"/>
  <c r="C559" i="4"/>
  <c r="T37" i="9" s="1"/>
  <c r="D559" i="4"/>
  <c r="T38" i="9" s="1"/>
  <c r="B559" i="4"/>
  <c r="T36" i="9" s="1"/>
  <c r="E560" i="4" l="1"/>
  <c r="U39" i="9" s="1"/>
  <c r="D560" i="4"/>
  <c r="U38" i="9" s="1"/>
  <c r="B560" i="4"/>
  <c r="U36" i="9" s="1"/>
  <c r="C560" i="4"/>
  <c r="U37" i="9" s="1"/>
  <c r="E561" i="4" l="1"/>
  <c r="V39" i="9" s="1"/>
  <c r="B561" i="4"/>
  <c r="V36" i="9" s="1"/>
  <c r="C561" i="4"/>
  <c r="V37" i="9" s="1"/>
  <c r="D561" i="4"/>
  <c r="V38" i="9" s="1"/>
  <c r="E562" i="4" l="1"/>
  <c r="W39" i="9" s="1"/>
  <c r="B562" i="4"/>
  <c r="W36" i="9" s="1"/>
  <c r="C562" i="4"/>
  <c r="W37" i="9" s="1"/>
  <c r="D562" i="4"/>
  <c r="W38" i="9" s="1"/>
  <c r="E563" i="4" l="1"/>
  <c r="X39" i="9" s="1"/>
  <c r="C563" i="4"/>
  <c r="X37" i="9" s="1"/>
  <c r="D563" i="4"/>
  <c r="X38" i="9" s="1"/>
  <c r="B563" i="4"/>
  <c r="X36" i="9" s="1"/>
  <c r="E564" i="4" l="1"/>
  <c r="Y39" i="9" s="1"/>
  <c r="D564" i="4"/>
  <c r="Y38" i="9" s="1"/>
  <c r="B564" i="4"/>
  <c r="Y36" i="9" s="1"/>
  <c r="C564" i="4"/>
  <c r="Y37" i="9" s="1"/>
  <c r="E565" i="4" l="1"/>
  <c r="Z39" i="9" s="1"/>
  <c r="B565" i="4"/>
  <c r="Z36" i="9" s="1"/>
  <c r="C565" i="4"/>
  <c r="Z37" i="9" s="1"/>
  <c r="D565" i="4"/>
  <c r="Z38" i="9" s="1"/>
  <c r="E566" i="4" l="1"/>
  <c r="AA39" i="9" s="1"/>
  <c r="B566" i="4"/>
  <c r="AA36" i="9" s="1"/>
  <c r="C566" i="4"/>
  <c r="AA37" i="9" s="1"/>
  <c r="D566" i="4"/>
  <c r="AA38" i="9" s="1"/>
  <c r="E567" i="4" l="1"/>
  <c r="AB39" i="9" s="1"/>
  <c r="C567" i="4"/>
  <c r="AB37" i="9" s="1"/>
  <c r="D567" i="4"/>
  <c r="AB38" i="9" s="1"/>
  <c r="B567" i="4"/>
  <c r="AB36" i="9" s="1"/>
  <c r="E568" i="4" l="1"/>
  <c r="AC39" i="9" s="1"/>
  <c r="D568" i="4"/>
  <c r="AC38" i="9" s="1"/>
  <c r="B568" i="4"/>
  <c r="AC36" i="9" s="1"/>
  <c r="C568" i="4"/>
  <c r="AC37" i="9" s="1"/>
  <c r="E569" i="4" l="1"/>
  <c r="AD39" i="9" s="1"/>
  <c r="B569" i="4"/>
  <c r="AD36" i="9" s="1"/>
  <c r="C569" i="4"/>
  <c r="AD37" i="9" s="1"/>
  <c r="D569" i="4"/>
  <c r="AD38" i="9" s="1"/>
  <c r="E570" i="4" l="1"/>
  <c r="C45" i="9" s="1"/>
  <c r="B570" i="4"/>
  <c r="C42" i="9" s="1"/>
  <c r="C570" i="4"/>
  <c r="C43" i="9" s="1"/>
  <c r="D570" i="4"/>
  <c r="C44" i="9" s="1"/>
  <c r="E571" i="4" l="1"/>
  <c r="D45" i="9" s="1"/>
  <c r="C571" i="4"/>
  <c r="D571" i="4"/>
  <c r="D44" i="9" s="1"/>
  <c r="B571" i="4"/>
  <c r="E572" i="4" l="1"/>
  <c r="E45" i="9" s="1"/>
  <c r="D572" i="4"/>
  <c r="E44" i="9" s="1"/>
  <c r="B572" i="4"/>
  <c r="C572" i="4"/>
  <c r="E573" i="4" l="1"/>
  <c r="F45" i="9" s="1"/>
  <c r="B573" i="4"/>
  <c r="C573" i="4"/>
  <c r="D573" i="4"/>
  <c r="F44" i="9" s="1"/>
  <c r="E574" i="4" l="1"/>
  <c r="G45" i="9" s="1"/>
  <c r="B574" i="4"/>
  <c r="C574" i="4"/>
  <c r="D574" i="4"/>
  <c r="G44" i="9" s="1"/>
  <c r="E575" i="4" l="1"/>
  <c r="H45" i="9" s="1"/>
  <c r="C575" i="4"/>
  <c r="D575" i="4"/>
  <c r="H44" i="9" s="1"/>
  <c r="B575" i="4"/>
  <c r="E576" i="4" l="1"/>
  <c r="I45" i="9" s="1"/>
  <c r="D576" i="4"/>
  <c r="I44" i="9" s="1"/>
  <c r="B576" i="4"/>
  <c r="C576" i="4"/>
  <c r="E577" i="4" l="1"/>
  <c r="J45" i="9" s="1"/>
  <c r="B577" i="4"/>
  <c r="C577" i="4"/>
  <c r="D577" i="4"/>
  <c r="J44" i="9" s="1"/>
  <c r="E578" i="4" l="1"/>
  <c r="K45" i="9" s="1"/>
  <c r="B578" i="4"/>
  <c r="C578" i="4"/>
  <c r="D578" i="4"/>
  <c r="K44" i="9" s="1"/>
  <c r="E579" i="4" l="1"/>
  <c r="L45" i="9" s="1"/>
  <c r="C579" i="4"/>
  <c r="D579" i="4"/>
  <c r="L44" i="9" s="1"/>
  <c r="B579" i="4"/>
  <c r="E580" i="4" l="1"/>
  <c r="M45" i="9" s="1"/>
  <c r="D580" i="4"/>
  <c r="M44" i="9" s="1"/>
  <c r="B580" i="4"/>
  <c r="C580" i="4"/>
  <c r="E581" i="4" l="1"/>
  <c r="N45" i="9" s="1"/>
  <c r="B581" i="4"/>
  <c r="C581" i="4"/>
  <c r="D581" i="4"/>
  <c r="N44" i="9" s="1"/>
  <c r="E582" i="4" l="1"/>
  <c r="O45" i="9" s="1"/>
  <c r="B582" i="4"/>
  <c r="C582" i="4"/>
  <c r="D582" i="4"/>
  <c r="O44" i="9" s="1"/>
  <c r="E583" i="4" l="1"/>
  <c r="P45" i="9" s="1"/>
  <c r="C583" i="4"/>
  <c r="D583" i="4"/>
  <c r="P44" i="9" s="1"/>
  <c r="B583" i="4"/>
  <c r="E584" i="4" l="1"/>
  <c r="Q45" i="9" s="1"/>
  <c r="D584" i="4"/>
  <c r="Q44" i="9" s="1"/>
  <c r="B584" i="4"/>
  <c r="C584" i="4"/>
  <c r="E585" i="4" l="1"/>
  <c r="R45" i="9" s="1"/>
  <c r="B585" i="4"/>
  <c r="C585" i="4"/>
  <c r="D585" i="4"/>
  <c r="R44" i="9" s="1"/>
  <c r="E586" i="4" l="1"/>
  <c r="S45" i="9" s="1"/>
  <c r="B586" i="4"/>
  <c r="C586" i="4"/>
  <c r="D586" i="4"/>
  <c r="S44" i="9" s="1"/>
  <c r="E587" i="4" l="1"/>
  <c r="T45" i="9" s="1"/>
  <c r="C587" i="4"/>
  <c r="D587" i="4"/>
  <c r="T44" i="9" s="1"/>
  <c r="B587" i="4"/>
  <c r="E588" i="4" l="1"/>
  <c r="U45" i="9" s="1"/>
  <c r="D588" i="4"/>
  <c r="U44" i="9" s="1"/>
  <c r="B588" i="4"/>
  <c r="C588" i="4"/>
  <c r="E589" i="4" l="1"/>
  <c r="V45" i="9" s="1"/>
  <c r="B589" i="4"/>
  <c r="C589" i="4"/>
  <c r="D589" i="4"/>
  <c r="V44" i="9" s="1"/>
  <c r="E590" i="4" l="1"/>
  <c r="W45" i="9" s="1"/>
  <c r="B590" i="4"/>
  <c r="C590" i="4"/>
  <c r="D590" i="4"/>
  <c r="W44" i="9" s="1"/>
  <c r="E591" i="4" l="1"/>
  <c r="X45" i="9" s="1"/>
  <c r="C591" i="4"/>
  <c r="D591" i="4"/>
  <c r="X44" i="9" s="1"/>
  <c r="B591" i="4"/>
  <c r="E592" i="4" l="1"/>
  <c r="Y45" i="9" s="1"/>
  <c r="D592" i="4"/>
  <c r="Y44" i="9" s="1"/>
  <c r="B592" i="4"/>
  <c r="C592" i="4"/>
  <c r="E593" i="4" l="1"/>
  <c r="Z45" i="9" s="1"/>
  <c r="B593" i="4"/>
  <c r="C593" i="4"/>
  <c r="D593" i="4"/>
  <c r="Z44" i="9" s="1"/>
  <c r="E594" i="4" l="1"/>
  <c r="AA45" i="9" s="1"/>
  <c r="B594" i="4"/>
  <c r="C594" i="4"/>
  <c r="D594" i="4"/>
  <c r="AA44" i="9" s="1"/>
  <c r="E595" i="4" l="1"/>
  <c r="AB45" i="9" s="1"/>
  <c r="C595" i="4"/>
  <c r="D595" i="4"/>
  <c r="AB44" i="9" s="1"/>
  <c r="B595" i="4"/>
  <c r="E596" i="4" l="1"/>
  <c r="AC45" i="9" s="1"/>
  <c r="D596" i="4"/>
  <c r="AC44" i="9" s="1"/>
  <c r="B596" i="4"/>
  <c r="C596" i="4"/>
  <c r="E597" i="4" l="1"/>
  <c r="AD45" i="9" s="1"/>
  <c r="B597" i="4"/>
  <c r="C597" i="4"/>
  <c r="D597" i="4"/>
  <c r="AD44" i="9" s="1"/>
  <c r="E598" i="4" l="1"/>
  <c r="C51" i="9" s="1"/>
  <c r="B598" i="4"/>
  <c r="C48" i="9" s="1"/>
  <c r="C598" i="4"/>
  <c r="C49" i="9" s="1"/>
  <c r="D598" i="4"/>
  <c r="C50" i="9" s="1"/>
  <c r="E599" i="4" l="1"/>
  <c r="D51" i="9" s="1"/>
  <c r="C599" i="4"/>
  <c r="D599" i="4"/>
  <c r="D50" i="9" s="1"/>
  <c r="B599" i="4"/>
  <c r="E600" i="4" l="1"/>
  <c r="E51" i="9" s="1"/>
  <c r="D600" i="4"/>
  <c r="E50" i="9" s="1"/>
  <c r="B600" i="4"/>
  <c r="C600" i="4"/>
  <c r="E601" i="4" l="1"/>
  <c r="F51" i="9" s="1"/>
  <c r="B601" i="4"/>
  <c r="C601" i="4"/>
  <c r="D601" i="4"/>
  <c r="F50" i="9" s="1"/>
  <c r="E602" i="4" l="1"/>
  <c r="G51" i="9" s="1"/>
  <c r="B602" i="4"/>
  <c r="C602" i="4"/>
  <c r="D602" i="4"/>
  <c r="G50" i="9" s="1"/>
  <c r="E603" i="4" l="1"/>
  <c r="H51" i="9" s="1"/>
  <c r="C603" i="4"/>
  <c r="D603" i="4"/>
  <c r="H50" i="9" s="1"/>
  <c r="B603" i="4"/>
  <c r="E604" i="4" l="1"/>
  <c r="I51" i="9" s="1"/>
  <c r="D604" i="4"/>
  <c r="I50" i="9" s="1"/>
  <c r="B604" i="4"/>
  <c r="C604" i="4"/>
  <c r="E605" i="4" l="1"/>
  <c r="J51" i="9" s="1"/>
  <c r="B605" i="4"/>
  <c r="C605" i="4"/>
  <c r="D605" i="4"/>
  <c r="J50" i="9" s="1"/>
  <c r="E606" i="4" l="1"/>
  <c r="K51" i="9" s="1"/>
  <c r="B606" i="4"/>
  <c r="C606" i="4"/>
  <c r="D606" i="4"/>
  <c r="K50" i="9" s="1"/>
  <c r="E607" i="4" l="1"/>
  <c r="L51" i="9" s="1"/>
  <c r="C607" i="4"/>
  <c r="D607" i="4"/>
  <c r="L50" i="9" s="1"/>
  <c r="B607" i="4"/>
  <c r="E608" i="4" l="1"/>
  <c r="M51" i="9" s="1"/>
  <c r="D608" i="4"/>
  <c r="M50" i="9" s="1"/>
  <c r="B608" i="4"/>
  <c r="C608" i="4"/>
  <c r="E609" i="4" l="1"/>
  <c r="N51" i="9" s="1"/>
  <c r="B609" i="4"/>
  <c r="C609" i="4"/>
  <c r="D609" i="4"/>
  <c r="N50" i="9" s="1"/>
  <c r="E610" i="4" l="1"/>
  <c r="O51" i="9" s="1"/>
  <c r="B610" i="4"/>
  <c r="C610" i="4"/>
  <c r="D610" i="4"/>
  <c r="O50" i="9" s="1"/>
  <c r="E611" i="4" l="1"/>
  <c r="P51" i="9" s="1"/>
  <c r="C611" i="4"/>
  <c r="D611" i="4"/>
  <c r="P50" i="9" s="1"/>
  <c r="B611" i="4"/>
  <c r="E612" i="4" l="1"/>
  <c r="Q51" i="9" s="1"/>
  <c r="D612" i="4"/>
  <c r="Q50" i="9" s="1"/>
  <c r="B612" i="4"/>
  <c r="C612" i="4"/>
  <c r="E613" i="4" l="1"/>
  <c r="R51" i="9" s="1"/>
  <c r="B613" i="4"/>
  <c r="C613" i="4"/>
  <c r="D613" i="4"/>
  <c r="R50" i="9" s="1"/>
  <c r="E614" i="4" l="1"/>
  <c r="S51" i="9" s="1"/>
  <c r="B614" i="4"/>
  <c r="C614" i="4"/>
  <c r="D614" i="4"/>
  <c r="S50" i="9" s="1"/>
  <c r="E615" i="4" l="1"/>
  <c r="T51" i="9" s="1"/>
  <c r="C615" i="4"/>
  <c r="D615" i="4"/>
  <c r="T50" i="9" s="1"/>
  <c r="B615" i="4"/>
  <c r="E616" i="4" l="1"/>
  <c r="U51" i="9" s="1"/>
  <c r="D616" i="4"/>
  <c r="U50" i="9" s="1"/>
  <c r="B616" i="4"/>
  <c r="C616" i="4"/>
  <c r="E617" i="4" l="1"/>
  <c r="V51" i="9" s="1"/>
  <c r="B617" i="4"/>
  <c r="C617" i="4"/>
  <c r="D617" i="4"/>
  <c r="V50" i="9" s="1"/>
  <c r="E618" i="4" l="1"/>
  <c r="W51" i="9" s="1"/>
  <c r="B618" i="4"/>
  <c r="C618" i="4"/>
  <c r="D618" i="4"/>
  <c r="W50" i="9" s="1"/>
  <c r="E619" i="4" l="1"/>
  <c r="X51" i="9" s="1"/>
  <c r="C619" i="4"/>
  <c r="D619" i="4"/>
  <c r="X50" i="9" s="1"/>
  <c r="B619" i="4"/>
  <c r="E620" i="4" l="1"/>
  <c r="Y51" i="9" s="1"/>
  <c r="D620" i="4"/>
  <c r="Y50" i="9" s="1"/>
  <c r="B620" i="4"/>
  <c r="C620" i="4"/>
  <c r="E621" i="4" l="1"/>
  <c r="Z51" i="9" s="1"/>
  <c r="B621" i="4"/>
  <c r="C621" i="4"/>
  <c r="D621" i="4"/>
  <c r="Z50" i="9" s="1"/>
  <c r="E622" i="4" l="1"/>
  <c r="AA51" i="9" s="1"/>
  <c r="B622" i="4"/>
  <c r="C622" i="4"/>
  <c r="D622" i="4"/>
  <c r="AA50" i="9" s="1"/>
  <c r="E623" i="4" l="1"/>
  <c r="AB51" i="9" s="1"/>
  <c r="C623" i="4"/>
  <c r="D623" i="4"/>
  <c r="AB50" i="9" s="1"/>
  <c r="B623" i="4"/>
  <c r="E624" i="4" l="1"/>
  <c r="AC51" i="9" s="1"/>
  <c r="D624" i="4"/>
  <c r="AC50" i="9" s="1"/>
  <c r="B624" i="4"/>
  <c r="C624" i="4"/>
  <c r="E625" i="4" l="1"/>
  <c r="AD51" i="9" s="1"/>
  <c r="B625" i="4"/>
  <c r="C625" i="4"/>
  <c r="D625" i="4"/>
  <c r="AD50" i="9" s="1"/>
  <c r="E626" i="4" l="1"/>
  <c r="C57" i="9" s="1"/>
  <c r="B626" i="4"/>
  <c r="C54" i="9" s="1"/>
  <c r="C626" i="4"/>
  <c r="C55" i="9" s="1"/>
  <c r="D626" i="4"/>
  <c r="C56" i="9" s="1"/>
  <c r="E627" i="4" l="1"/>
  <c r="D57" i="9" s="1"/>
  <c r="D627" i="4"/>
  <c r="D56" i="9" s="1"/>
  <c r="C627" i="4"/>
  <c r="B627" i="4"/>
  <c r="E628" i="4" l="1"/>
  <c r="E57" i="9" s="1"/>
  <c r="B628" i="4"/>
  <c r="C628" i="4"/>
  <c r="D628" i="4"/>
  <c r="E56" i="9" s="1"/>
  <c r="E629" i="4" l="1"/>
  <c r="F57" i="9" s="1"/>
  <c r="B629" i="4"/>
  <c r="C629" i="4"/>
  <c r="D629" i="4"/>
  <c r="F56" i="9" s="1"/>
  <c r="E630" i="4" l="1"/>
  <c r="G57" i="9" s="1"/>
  <c r="C630" i="4"/>
  <c r="D630" i="4"/>
  <c r="G56" i="9" s="1"/>
  <c r="B630" i="4"/>
  <c r="E631" i="4" l="1"/>
  <c r="H57" i="9" s="1"/>
  <c r="D631" i="4"/>
  <c r="H56" i="9" s="1"/>
  <c r="B631" i="4"/>
  <c r="C631" i="4"/>
  <c r="E632" i="4" l="1"/>
  <c r="I57" i="9" s="1"/>
  <c r="B632" i="4"/>
  <c r="D632" i="4"/>
  <c r="I56" i="9" s="1"/>
  <c r="C632" i="4"/>
  <c r="E633" i="4" l="1"/>
  <c r="J57" i="9" s="1"/>
  <c r="B633" i="4"/>
  <c r="C633" i="4"/>
  <c r="D633" i="4"/>
  <c r="J56" i="9" s="1"/>
  <c r="E634" i="4" l="1"/>
  <c r="K57" i="9" s="1"/>
  <c r="C634" i="4"/>
  <c r="D634" i="4"/>
  <c r="K56" i="9" s="1"/>
  <c r="B634" i="4"/>
  <c r="E635" i="4" l="1"/>
  <c r="L57" i="9" s="1"/>
  <c r="D635" i="4"/>
  <c r="L56" i="9" s="1"/>
  <c r="C635" i="4"/>
  <c r="B635" i="4"/>
  <c r="E636" i="4" l="1"/>
  <c r="M57" i="9" s="1"/>
  <c r="B636" i="4"/>
  <c r="C636" i="4"/>
  <c r="D636" i="4"/>
  <c r="M56" i="9" s="1"/>
  <c r="E637" i="4" l="1"/>
  <c r="N57" i="9" s="1"/>
  <c r="B637" i="4"/>
  <c r="C637" i="4"/>
  <c r="D637" i="4"/>
  <c r="N56" i="9" s="1"/>
  <c r="E638" i="4" l="1"/>
  <c r="O57" i="9" s="1"/>
  <c r="C638" i="4"/>
  <c r="D638" i="4"/>
  <c r="O56" i="9" s="1"/>
  <c r="B638" i="4"/>
  <c r="E639" i="4" l="1"/>
  <c r="P57" i="9" s="1"/>
  <c r="D639" i="4"/>
  <c r="P56" i="9" s="1"/>
  <c r="B639" i="4"/>
  <c r="C639" i="4"/>
  <c r="E640" i="4" l="1"/>
  <c r="Q57" i="9" s="1"/>
  <c r="B640" i="4"/>
  <c r="D640" i="4"/>
  <c r="Q56" i="9" s="1"/>
  <c r="C640" i="4"/>
  <c r="E641" i="4" l="1"/>
  <c r="R57" i="9" s="1"/>
  <c r="B641" i="4"/>
  <c r="C641" i="4"/>
  <c r="D641" i="4"/>
  <c r="R56" i="9" s="1"/>
  <c r="E642" i="4" l="1"/>
  <c r="S57" i="9" s="1"/>
  <c r="C642" i="4"/>
  <c r="D642" i="4"/>
  <c r="S56" i="9" s="1"/>
  <c r="B642" i="4"/>
  <c r="E643" i="4" l="1"/>
  <c r="T57" i="9" s="1"/>
  <c r="D643" i="4"/>
  <c r="T56" i="9" s="1"/>
  <c r="C643" i="4"/>
  <c r="B643" i="4"/>
  <c r="E644" i="4" l="1"/>
  <c r="U57" i="9" s="1"/>
  <c r="B644" i="4"/>
  <c r="C644" i="4"/>
  <c r="D644" i="4"/>
  <c r="U56" i="9" s="1"/>
  <c r="E645" i="4" l="1"/>
  <c r="V57" i="9" s="1"/>
  <c r="B645" i="4"/>
  <c r="C645" i="4"/>
  <c r="D645" i="4"/>
  <c r="V56" i="9" s="1"/>
  <c r="E646" i="4" l="1"/>
  <c r="W57" i="9" s="1"/>
  <c r="C646" i="4"/>
  <c r="D646" i="4"/>
  <c r="W56" i="9" s="1"/>
  <c r="B646" i="4"/>
  <c r="E647" i="4" l="1"/>
  <c r="X57" i="9" s="1"/>
  <c r="D647" i="4"/>
  <c r="X56" i="9" s="1"/>
  <c r="B647" i="4"/>
  <c r="C647" i="4"/>
  <c r="E648" i="4" l="1"/>
  <c r="Y57" i="9" s="1"/>
  <c r="B648" i="4"/>
  <c r="D648" i="4"/>
  <c r="Y56" i="9" s="1"/>
  <c r="C648" i="4"/>
  <c r="E649" i="4" l="1"/>
  <c r="Z57" i="9" s="1"/>
  <c r="B649" i="4"/>
  <c r="C649" i="4"/>
  <c r="D649" i="4"/>
  <c r="Z56" i="9" s="1"/>
  <c r="E650" i="4" l="1"/>
  <c r="AA57" i="9" s="1"/>
  <c r="C650" i="4"/>
  <c r="D650" i="4"/>
  <c r="AA56" i="9" s="1"/>
  <c r="B650" i="4"/>
  <c r="E651" i="4" l="1"/>
  <c r="AB57" i="9" s="1"/>
  <c r="D651" i="4"/>
  <c r="AB56" i="9" s="1"/>
  <c r="C651" i="4"/>
  <c r="B651" i="4"/>
  <c r="E652" i="4" l="1"/>
  <c r="AC57" i="9" s="1"/>
  <c r="B652" i="4"/>
  <c r="C652" i="4"/>
  <c r="D652" i="4"/>
  <c r="AC56" i="9" s="1"/>
  <c r="E653" i="4" l="1"/>
  <c r="AD57" i="9" s="1"/>
  <c r="B653" i="4"/>
  <c r="C653" i="4"/>
  <c r="D653" i="4"/>
  <c r="AD56" i="9" s="1"/>
  <c r="E654" i="4" l="1"/>
  <c r="C63" i="9" s="1"/>
  <c r="C654" i="4"/>
  <c r="C61" i="9" s="1"/>
  <c r="D654" i="4"/>
  <c r="C62" i="9" s="1"/>
  <c r="B654" i="4"/>
  <c r="C60" i="9" s="1"/>
  <c r="E655" i="4" l="1"/>
  <c r="D63" i="9" s="1"/>
  <c r="B655" i="4"/>
  <c r="C655" i="4"/>
  <c r="D655" i="4"/>
  <c r="D62" i="9" s="1"/>
  <c r="E656" i="4" l="1"/>
  <c r="E63" i="9" s="1"/>
  <c r="B656" i="4"/>
  <c r="C656" i="4"/>
  <c r="D656" i="4"/>
  <c r="E62" i="9" s="1"/>
  <c r="E657" i="4" l="1"/>
  <c r="F63" i="9" s="1"/>
  <c r="C657" i="4"/>
  <c r="D657" i="4"/>
  <c r="F62" i="9" s="1"/>
  <c r="B657" i="4"/>
  <c r="E658" i="4" l="1"/>
  <c r="G63" i="9" s="1"/>
  <c r="D658" i="4"/>
  <c r="G62" i="9" s="1"/>
  <c r="B658" i="4"/>
  <c r="C658" i="4"/>
  <c r="E659" i="4" l="1"/>
  <c r="H63" i="9" s="1"/>
  <c r="B659" i="4"/>
  <c r="C659" i="4"/>
  <c r="D659" i="4"/>
  <c r="H62" i="9" s="1"/>
  <c r="E660" i="4" l="1"/>
  <c r="I63" i="9" s="1"/>
  <c r="B660" i="4"/>
  <c r="C660" i="4"/>
  <c r="D660" i="4"/>
  <c r="I62" i="9" s="1"/>
  <c r="E661" i="4" l="1"/>
  <c r="J63" i="9" s="1"/>
  <c r="C661" i="4"/>
  <c r="D661" i="4"/>
  <c r="J62" i="9" s="1"/>
  <c r="B661" i="4"/>
  <c r="E662" i="4" l="1"/>
  <c r="K63" i="9" s="1"/>
  <c r="D662" i="4"/>
  <c r="K62" i="9" s="1"/>
  <c r="B662" i="4"/>
  <c r="C662" i="4"/>
  <c r="E663" i="4" l="1"/>
  <c r="L63" i="9" s="1"/>
  <c r="B663" i="4"/>
  <c r="C663" i="4"/>
  <c r="D663" i="4"/>
  <c r="L62" i="9" s="1"/>
  <c r="E664" i="4" l="1"/>
  <c r="M63" i="9" s="1"/>
  <c r="B664" i="4"/>
  <c r="C664" i="4"/>
  <c r="D664" i="4"/>
  <c r="M62" i="9" s="1"/>
  <c r="E665" i="4" l="1"/>
  <c r="N63" i="9" s="1"/>
  <c r="C665" i="4"/>
  <c r="D665" i="4"/>
  <c r="N62" i="9" s="1"/>
  <c r="B665" i="4"/>
  <c r="E666" i="4" l="1"/>
  <c r="O63" i="9" s="1"/>
  <c r="D666" i="4"/>
  <c r="O62" i="9" s="1"/>
  <c r="B666" i="4"/>
  <c r="C666" i="4"/>
  <c r="E667" i="4" l="1"/>
  <c r="P63" i="9" s="1"/>
  <c r="B667" i="4"/>
  <c r="C667" i="4"/>
  <c r="D667" i="4"/>
  <c r="P62" i="9" s="1"/>
  <c r="E668" i="4" l="1"/>
  <c r="Q63" i="9" s="1"/>
  <c r="B668" i="4"/>
  <c r="C668" i="4"/>
  <c r="D668" i="4"/>
  <c r="Q62" i="9" s="1"/>
  <c r="E669" i="4" l="1"/>
  <c r="R63" i="9" s="1"/>
  <c r="C669" i="4"/>
  <c r="D669" i="4"/>
  <c r="R62" i="9" s="1"/>
  <c r="B669" i="4"/>
  <c r="E670" i="4" l="1"/>
  <c r="S63" i="9" s="1"/>
  <c r="D670" i="4"/>
  <c r="S62" i="9" s="1"/>
  <c r="B670" i="4"/>
  <c r="C670" i="4"/>
  <c r="E671" i="4" l="1"/>
  <c r="T63" i="9" s="1"/>
  <c r="B671" i="4"/>
  <c r="C671" i="4"/>
  <c r="D671" i="4"/>
  <c r="T62" i="9" s="1"/>
  <c r="E672" i="4" l="1"/>
  <c r="U63" i="9" s="1"/>
  <c r="B672" i="4"/>
  <c r="C672" i="4"/>
  <c r="D672" i="4"/>
  <c r="U62" i="9" s="1"/>
  <c r="E673" i="4" l="1"/>
  <c r="V63" i="9" s="1"/>
  <c r="C673" i="4"/>
  <c r="D673" i="4"/>
  <c r="V62" i="9" s="1"/>
  <c r="B673" i="4"/>
  <c r="E674" i="4" l="1"/>
  <c r="W63" i="9" s="1"/>
  <c r="D674" i="4"/>
  <c r="W62" i="9" s="1"/>
  <c r="B674" i="4"/>
  <c r="C674" i="4"/>
  <c r="E675" i="4" l="1"/>
  <c r="X63" i="9" s="1"/>
  <c r="B675" i="4"/>
  <c r="C675" i="4"/>
  <c r="D675" i="4"/>
  <c r="X62" i="9" s="1"/>
  <c r="E676" i="4" l="1"/>
  <c r="Y63" i="9" s="1"/>
  <c r="B676" i="4"/>
  <c r="C676" i="4"/>
  <c r="D676" i="4"/>
  <c r="Y62" i="9" s="1"/>
  <c r="E677" i="4" l="1"/>
  <c r="Z63" i="9" s="1"/>
  <c r="C677" i="4"/>
  <c r="D677" i="4"/>
  <c r="Z62" i="9" s="1"/>
  <c r="B677" i="4"/>
  <c r="E678" i="4" l="1"/>
  <c r="AA63" i="9" s="1"/>
  <c r="D678" i="4"/>
  <c r="AA62" i="9" s="1"/>
  <c r="B678" i="4"/>
  <c r="C678" i="4"/>
  <c r="E679" i="4" l="1"/>
  <c r="AB63" i="9" s="1"/>
  <c r="B679" i="4"/>
  <c r="C679" i="4"/>
  <c r="D679" i="4"/>
  <c r="AB62" i="9" s="1"/>
  <c r="E680" i="4" l="1"/>
  <c r="AC63" i="9" s="1"/>
  <c r="B680" i="4"/>
  <c r="C680" i="4"/>
  <c r="D680" i="4"/>
  <c r="AC62" i="9" s="1"/>
  <c r="E681" i="4" l="1"/>
  <c r="AD63" i="9" s="1"/>
  <c r="C681" i="4"/>
  <c r="D681" i="4"/>
  <c r="AD62" i="9" s="1"/>
  <c r="B681" i="4"/>
  <c r="E682" i="4" l="1"/>
  <c r="C69" i="9" s="1"/>
  <c r="D682" i="4"/>
  <c r="C68" i="9" s="1"/>
  <c r="B682" i="4"/>
  <c r="C66" i="9" s="1"/>
  <c r="C682" i="4"/>
  <c r="C67" i="9" s="1"/>
  <c r="E683" i="4" l="1"/>
  <c r="D69" i="9" s="1"/>
  <c r="B683" i="4"/>
  <c r="C683" i="4"/>
  <c r="D683" i="4"/>
  <c r="D68" i="9" s="1"/>
  <c r="E684" i="4" l="1"/>
  <c r="E69" i="9" s="1"/>
  <c r="B684" i="4"/>
  <c r="C684" i="4"/>
  <c r="D684" i="4"/>
  <c r="E68" i="9" s="1"/>
  <c r="E685" i="4" l="1"/>
  <c r="F69" i="9" s="1"/>
  <c r="C685" i="4"/>
  <c r="D685" i="4"/>
  <c r="F68" i="9" s="1"/>
  <c r="B685" i="4"/>
  <c r="E686" i="4" l="1"/>
  <c r="G69" i="9" s="1"/>
  <c r="D686" i="4"/>
  <c r="G68" i="9" s="1"/>
  <c r="B686" i="4"/>
  <c r="C686" i="4"/>
  <c r="E687" i="4" l="1"/>
  <c r="H69" i="9" s="1"/>
  <c r="B687" i="4"/>
  <c r="C687" i="4"/>
  <c r="D687" i="4"/>
  <c r="H68" i="9" s="1"/>
  <c r="E688" i="4" l="1"/>
  <c r="I69" i="9" s="1"/>
  <c r="B688" i="4"/>
  <c r="C688" i="4"/>
  <c r="D688" i="4"/>
  <c r="I68" i="9" s="1"/>
  <c r="E689" i="4" l="1"/>
  <c r="J69" i="9" s="1"/>
  <c r="C689" i="4"/>
  <c r="D689" i="4"/>
  <c r="J68" i="9" s="1"/>
  <c r="B689" i="4"/>
  <c r="E690" i="4" l="1"/>
  <c r="K69" i="9" s="1"/>
  <c r="D690" i="4"/>
  <c r="K68" i="9" s="1"/>
  <c r="B690" i="4"/>
  <c r="C690" i="4"/>
  <c r="E691" i="4" l="1"/>
  <c r="L69" i="9" s="1"/>
  <c r="B691" i="4"/>
  <c r="C691" i="4"/>
  <c r="D691" i="4"/>
  <c r="L68" i="9" s="1"/>
  <c r="E692" i="4" l="1"/>
  <c r="M69" i="9" s="1"/>
  <c r="B692" i="4"/>
  <c r="C692" i="4"/>
  <c r="D692" i="4"/>
  <c r="M68" i="9" s="1"/>
  <c r="E693" i="4" l="1"/>
  <c r="N69" i="9" s="1"/>
  <c r="C693" i="4"/>
  <c r="D693" i="4"/>
  <c r="N68" i="9" s="1"/>
  <c r="B693" i="4"/>
  <c r="E694" i="4" l="1"/>
  <c r="O69" i="9" s="1"/>
  <c r="D694" i="4"/>
  <c r="O68" i="9" s="1"/>
  <c r="B694" i="4"/>
  <c r="C694" i="4"/>
  <c r="E695" i="4" l="1"/>
  <c r="P69" i="9" s="1"/>
  <c r="B695" i="4"/>
  <c r="C695" i="4"/>
  <c r="D695" i="4"/>
  <c r="P68" i="9" s="1"/>
  <c r="E696" i="4" l="1"/>
  <c r="Q69" i="9" s="1"/>
  <c r="B696" i="4"/>
  <c r="C696" i="4"/>
  <c r="D696" i="4"/>
  <c r="Q68" i="9" s="1"/>
  <c r="E697" i="4" l="1"/>
  <c r="R69" i="9" s="1"/>
  <c r="C697" i="4"/>
  <c r="D697" i="4"/>
  <c r="R68" i="9" s="1"/>
  <c r="B697" i="4"/>
  <c r="E698" i="4" l="1"/>
  <c r="S69" i="9" s="1"/>
  <c r="D698" i="4"/>
  <c r="S68" i="9" s="1"/>
  <c r="B698" i="4"/>
  <c r="C698" i="4"/>
  <c r="E699" i="4" l="1"/>
  <c r="T69" i="9" s="1"/>
  <c r="B699" i="4"/>
  <c r="C699" i="4"/>
  <c r="D699" i="4"/>
  <c r="T68" i="9" s="1"/>
  <c r="E700" i="4" l="1"/>
  <c r="U69" i="9" s="1"/>
  <c r="B700" i="4"/>
  <c r="C700" i="4"/>
  <c r="D700" i="4"/>
  <c r="U68" i="9" s="1"/>
  <c r="E701" i="4" l="1"/>
  <c r="V69" i="9" s="1"/>
  <c r="C701" i="4"/>
  <c r="D701" i="4"/>
  <c r="V68" i="9" s="1"/>
  <c r="B701" i="4"/>
  <c r="E702" i="4" l="1"/>
  <c r="W69" i="9" s="1"/>
  <c r="D702" i="4"/>
  <c r="W68" i="9" s="1"/>
  <c r="B702" i="4"/>
  <c r="C702" i="4"/>
  <c r="E703" i="4" l="1"/>
  <c r="X69" i="9" s="1"/>
  <c r="B703" i="4"/>
  <c r="C703" i="4"/>
  <c r="D703" i="4"/>
  <c r="X68" i="9" s="1"/>
  <c r="E704" i="4" l="1"/>
  <c r="Y69" i="9" s="1"/>
  <c r="B704" i="4"/>
  <c r="C704" i="4"/>
  <c r="D704" i="4"/>
  <c r="Y68" i="9" s="1"/>
  <c r="E705" i="4" l="1"/>
  <c r="Z69" i="9" s="1"/>
  <c r="C705" i="4"/>
  <c r="D705" i="4"/>
  <c r="Z68" i="9" s="1"/>
  <c r="B705" i="4"/>
  <c r="E706" i="4" l="1"/>
  <c r="AA69" i="9" s="1"/>
  <c r="D706" i="4"/>
  <c r="AA68" i="9" s="1"/>
  <c r="B706" i="4"/>
  <c r="C706" i="4"/>
  <c r="E707" i="4" l="1"/>
  <c r="AB69" i="9" s="1"/>
  <c r="B707" i="4"/>
  <c r="C707" i="4"/>
  <c r="D707" i="4"/>
  <c r="AB68" i="9" s="1"/>
  <c r="E708" i="4" l="1"/>
  <c r="AC69" i="9" s="1"/>
  <c r="B708" i="4"/>
  <c r="C708" i="4"/>
  <c r="D708" i="4"/>
  <c r="AC68" i="9" s="1"/>
  <c r="E709" i="4" l="1"/>
  <c r="AD69" i="9" s="1"/>
  <c r="C709" i="4"/>
  <c r="D709" i="4"/>
  <c r="AD68" i="9" s="1"/>
  <c r="B709" i="4"/>
  <c r="E710" i="4" l="1"/>
  <c r="C75" i="9" s="1"/>
  <c r="D710" i="4"/>
  <c r="C74" i="9" s="1"/>
  <c r="B710" i="4"/>
  <c r="C72" i="9" s="1"/>
  <c r="C710" i="4"/>
  <c r="C73" i="9" s="1"/>
  <c r="E711" i="4" l="1"/>
  <c r="D75" i="9" s="1"/>
  <c r="B711" i="4"/>
  <c r="C711" i="4"/>
  <c r="D711" i="4"/>
  <c r="D74" i="9" s="1"/>
  <c r="E712" i="4" l="1"/>
  <c r="E75" i="9" s="1"/>
  <c r="B712" i="4"/>
  <c r="C712" i="4"/>
  <c r="D712" i="4"/>
  <c r="E74" i="9" s="1"/>
  <c r="E713" i="4" l="1"/>
  <c r="F75" i="9" s="1"/>
  <c r="C713" i="4"/>
  <c r="D713" i="4"/>
  <c r="F74" i="9" s="1"/>
  <c r="B713" i="4"/>
  <c r="E714" i="4" l="1"/>
  <c r="G75" i="9" s="1"/>
  <c r="D714" i="4"/>
  <c r="G74" i="9" s="1"/>
  <c r="B714" i="4"/>
  <c r="C714" i="4"/>
  <c r="E715" i="4" l="1"/>
  <c r="H75" i="9" s="1"/>
  <c r="B715" i="4"/>
  <c r="C715" i="4"/>
  <c r="D715" i="4"/>
  <c r="H74" i="9" s="1"/>
  <c r="E716" i="4" l="1"/>
  <c r="I75" i="9" s="1"/>
  <c r="B716" i="4"/>
  <c r="C716" i="4"/>
  <c r="D716" i="4"/>
  <c r="I74" i="9" s="1"/>
  <c r="E717" i="4" l="1"/>
  <c r="J75" i="9" s="1"/>
  <c r="C717" i="4"/>
  <c r="D717" i="4"/>
  <c r="J74" i="9" s="1"/>
  <c r="B717" i="4"/>
  <c r="E718" i="4" l="1"/>
  <c r="K75" i="9" s="1"/>
  <c r="D718" i="4"/>
  <c r="K74" i="9" s="1"/>
  <c r="B718" i="4"/>
  <c r="C718" i="4"/>
  <c r="E719" i="4" l="1"/>
  <c r="L75" i="9" s="1"/>
  <c r="B719" i="4"/>
  <c r="C719" i="4"/>
  <c r="D719" i="4"/>
  <c r="L74" i="9" s="1"/>
  <c r="E720" i="4" l="1"/>
  <c r="M75" i="9" s="1"/>
  <c r="B720" i="4"/>
  <c r="C720" i="4"/>
  <c r="D720" i="4"/>
  <c r="M74" i="9" s="1"/>
  <c r="E721" i="4" l="1"/>
  <c r="N75" i="9" s="1"/>
  <c r="C721" i="4"/>
  <c r="D721" i="4"/>
  <c r="N74" i="9" s="1"/>
  <c r="B721" i="4"/>
  <c r="E722" i="4" l="1"/>
  <c r="O75" i="9" s="1"/>
  <c r="D722" i="4"/>
  <c r="O74" i="9" s="1"/>
  <c r="B722" i="4"/>
  <c r="C722" i="4"/>
  <c r="E723" i="4" l="1"/>
  <c r="P75" i="9" s="1"/>
  <c r="B723" i="4"/>
  <c r="C723" i="4"/>
  <c r="D723" i="4"/>
  <c r="P74" i="9" s="1"/>
  <c r="E724" i="4" l="1"/>
  <c r="Q75" i="9" s="1"/>
  <c r="B724" i="4"/>
  <c r="C724" i="4"/>
  <c r="D724" i="4"/>
  <c r="Q74" i="9" s="1"/>
  <c r="E725" i="4" l="1"/>
  <c r="R75" i="9" s="1"/>
  <c r="C725" i="4"/>
  <c r="D725" i="4"/>
  <c r="R74" i="9" s="1"/>
  <c r="B725" i="4"/>
  <c r="E726" i="4" l="1"/>
  <c r="S75" i="9" s="1"/>
  <c r="D726" i="4"/>
  <c r="S74" i="9" s="1"/>
  <c r="B726" i="4"/>
  <c r="C726" i="4"/>
  <c r="E727" i="4" l="1"/>
  <c r="T75" i="9" s="1"/>
  <c r="B727" i="4"/>
  <c r="C727" i="4"/>
  <c r="D727" i="4"/>
  <c r="T74" i="9" s="1"/>
  <c r="E728" i="4" l="1"/>
  <c r="U75" i="9" s="1"/>
  <c r="B728" i="4"/>
  <c r="C728" i="4"/>
  <c r="D728" i="4"/>
  <c r="U74" i="9" s="1"/>
  <c r="E729" i="4" l="1"/>
  <c r="V75" i="9" s="1"/>
  <c r="C729" i="4"/>
  <c r="D729" i="4"/>
  <c r="V74" i="9" s="1"/>
  <c r="B729" i="4"/>
  <c r="E730" i="4" l="1"/>
  <c r="W75" i="9" s="1"/>
  <c r="D730" i="4"/>
  <c r="W74" i="9" s="1"/>
  <c r="B730" i="4"/>
  <c r="C730" i="4"/>
  <c r="E731" i="4" l="1"/>
  <c r="X75" i="9" s="1"/>
  <c r="B731" i="4"/>
  <c r="C731" i="4"/>
  <c r="D731" i="4"/>
  <c r="X74" i="9" s="1"/>
  <c r="E732" i="4" l="1"/>
  <c r="Y75" i="9" s="1"/>
  <c r="B732" i="4"/>
  <c r="C732" i="4"/>
  <c r="D732" i="4"/>
  <c r="Y74" i="9" s="1"/>
  <c r="E733" i="4" l="1"/>
  <c r="Z75" i="9" s="1"/>
  <c r="C733" i="4"/>
  <c r="D733" i="4"/>
  <c r="Z74" i="9" s="1"/>
  <c r="B733" i="4"/>
  <c r="E734" i="4" l="1"/>
  <c r="AA75" i="9" s="1"/>
  <c r="D734" i="4"/>
  <c r="AA74" i="9" s="1"/>
  <c r="B734" i="4"/>
  <c r="C734" i="4"/>
  <c r="E735" i="4" l="1"/>
  <c r="AB75" i="9" s="1"/>
  <c r="B735" i="4"/>
  <c r="C735" i="4"/>
  <c r="D735" i="4"/>
  <c r="AB74" i="9" s="1"/>
  <c r="E736" i="4" l="1"/>
  <c r="AC75" i="9" s="1"/>
  <c r="B736" i="4"/>
  <c r="C736" i="4"/>
  <c r="D736" i="4"/>
  <c r="AC74" i="9" s="1"/>
  <c r="E737" i="4" l="1"/>
  <c r="AD75" i="9" s="1"/>
  <c r="C737" i="4"/>
  <c r="D737" i="4"/>
  <c r="AD74" i="9" s="1"/>
  <c r="B737" i="4"/>
  <c r="E738" i="4" l="1"/>
  <c r="C81" i="9" s="1"/>
  <c r="D738" i="4"/>
  <c r="C80" i="9" s="1"/>
  <c r="B738" i="4"/>
  <c r="C78" i="9" s="1"/>
  <c r="C738" i="4"/>
  <c r="C79" i="9" s="1"/>
  <c r="E739" i="4" l="1"/>
  <c r="D81" i="9" s="1"/>
  <c r="B739" i="4"/>
  <c r="C739" i="4"/>
  <c r="D739" i="4"/>
  <c r="D80" i="9" s="1"/>
  <c r="E740" i="4" l="1"/>
  <c r="E81" i="9" s="1"/>
  <c r="B740" i="4"/>
  <c r="C740" i="4"/>
  <c r="D740" i="4"/>
  <c r="E80" i="9" s="1"/>
  <c r="E741" i="4" l="1"/>
  <c r="F81" i="9" s="1"/>
  <c r="C741" i="4"/>
  <c r="D741" i="4"/>
  <c r="F80" i="9" s="1"/>
  <c r="B741" i="4"/>
  <c r="E742" i="4" l="1"/>
  <c r="G81" i="9" s="1"/>
  <c r="D742" i="4"/>
  <c r="G80" i="9" s="1"/>
  <c r="B742" i="4"/>
  <c r="C742" i="4"/>
  <c r="E743" i="4" l="1"/>
  <c r="H81" i="9" s="1"/>
  <c r="B743" i="4"/>
  <c r="C743" i="4"/>
  <c r="D743" i="4"/>
  <c r="H80" i="9" s="1"/>
  <c r="E744" i="4" l="1"/>
  <c r="I81" i="9" s="1"/>
  <c r="B744" i="4"/>
  <c r="C744" i="4"/>
  <c r="D744" i="4"/>
  <c r="I80" i="9" s="1"/>
  <c r="E745" i="4" l="1"/>
  <c r="J81" i="9" s="1"/>
  <c r="BY126" i="9"/>
  <c r="BY131" i="9"/>
  <c r="BY110" i="9"/>
  <c r="BY104" i="9"/>
  <c r="BY79" i="9"/>
  <c r="BY26" i="9"/>
  <c r="BY105" i="9"/>
  <c r="BY64" i="9"/>
  <c r="BY89" i="9"/>
  <c r="BY90" i="9"/>
  <c r="BY125" i="9"/>
  <c r="BY52" i="9"/>
  <c r="BY113" i="9"/>
  <c r="BY73" i="9"/>
  <c r="BY117" i="9"/>
  <c r="BY30" i="9"/>
  <c r="BY118" i="9"/>
  <c r="BY132" i="9"/>
  <c r="BY29" i="9"/>
  <c r="BY94" i="9"/>
  <c r="BY133" i="9"/>
  <c r="BY71" i="9"/>
  <c r="BY58" i="9"/>
  <c r="BY28" i="9"/>
  <c r="BY95" i="9"/>
  <c r="BY24" i="9"/>
  <c r="BY65" i="9"/>
  <c r="BY27" i="9"/>
  <c r="BY100" i="9"/>
  <c r="BY32" i="9"/>
  <c r="BY53" i="9"/>
  <c r="BY42" i="9"/>
  <c r="BY92" i="9"/>
  <c r="BY56" i="9"/>
  <c r="BY134" i="9"/>
  <c r="BY98" i="9"/>
  <c r="BY81" i="9"/>
  <c r="BY63" i="9"/>
  <c r="BY121" i="9"/>
  <c r="BY50" i="9"/>
  <c r="BY109" i="9"/>
  <c r="BY82" i="9"/>
  <c r="BY55" i="9"/>
  <c r="BY69" i="9"/>
  <c r="BY36" i="9"/>
  <c r="BY20" i="9"/>
  <c r="BY22" i="9"/>
  <c r="BY51" i="9"/>
  <c r="BY21" i="9"/>
  <c r="BY33" i="9"/>
  <c r="BY124" i="9"/>
  <c r="BY66" i="9"/>
  <c r="BY103" i="9"/>
  <c r="BY74" i="9"/>
  <c r="BY127" i="9"/>
  <c r="BY119" i="9"/>
  <c r="BY68" i="9"/>
  <c r="BY136" i="9"/>
  <c r="BY129" i="9"/>
  <c r="BY57" i="9"/>
  <c r="BY138" i="9"/>
  <c r="BY61" i="9"/>
  <c r="BY111" i="9"/>
  <c r="BY70" i="9"/>
  <c r="BY45" i="9"/>
  <c r="BY72" i="9"/>
  <c r="BY107" i="9"/>
  <c r="BY108" i="9"/>
  <c r="BY35" i="9"/>
  <c r="BY106" i="9"/>
  <c r="BY115" i="9"/>
  <c r="BY25" i="9"/>
  <c r="BY38" i="9"/>
  <c r="BY112" i="9"/>
  <c r="BY84" i="9"/>
  <c r="BY123" i="9"/>
  <c r="BY77" i="9"/>
  <c r="BY67" i="9"/>
  <c r="BY34" i="9"/>
  <c r="BY41" i="9"/>
  <c r="BY122" i="9"/>
  <c r="BY88" i="9"/>
  <c r="BY114" i="9"/>
  <c r="BY130" i="9"/>
  <c r="BY44" i="9"/>
  <c r="BY78" i="9"/>
  <c r="BY23" i="9"/>
  <c r="BY97" i="9"/>
  <c r="BY116" i="9"/>
  <c r="BY54" i="9"/>
  <c r="BY37" i="9"/>
  <c r="BY128" i="9"/>
  <c r="BY40" i="9"/>
  <c r="BY19" i="9"/>
  <c r="BY120" i="9"/>
  <c r="BY80" i="9"/>
  <c r="BY93" i="9"/>
  <c r="BY101" i="9"/>
  <c r="BY46" i="9"/>
  <c r="BY43" i="9"/>
  <c r="BY86" i="9"/>
  <c r="BY76" i="9"/>
  <c r="BY31" i="9"/>
  <c r="BY85" i="9"/>
  <c r="BY87" i="9"/>
  <c r="BY99" i="9"/>
  <c r="BY102" i="9"/>
  <c r="BY75" i="9"/>
  <c r="BY59" i="9"/>
  <c r="BY49" i="9"/>
  <c r="BY60" i="9"/>
  <c r="BY47" i="9"/>
  <c r="BY135" i="9"/>
  <c r="BY137" i="9"/>
  <c r="BY62" i="9"/>
  <c r="BY39" i="9"/>
  <c r="BY91" i="9"/>
  <c r="BY83" i="9"/>
  <c r="BY96" i="9"/>
  <c r="BY48" i="9"/>
  <c r="D42" i="9"/>
  <c r="E43" i="9"/>
  <c r="D43" i="9"/>
  <c r="E42" i="9"/>
  <c r="G43" i="9"/>
  <c r="F42" i="9"/>
  <c r="F43" i="9"/>
  <c r="H42" i="9"/>
  <c r="H43" i="9"/>
  <c r="G42" i="9"/>
  <c r="J43" i="9"/>
  <c r="I43" i="9"/>
  <c r="I42" i="9"/>
  <c r="J42" i="9"/>
  <c r="K42" i="9"/>
  <c r="L43" i="9"/>
  <c r="L42" i="9"/>
  <c r="K43" i="9"/>
  <c r="M42" i="9"/>
  <c r="M43" i="9"/>
  <c r="N42" i="9"/>
  <c r="N43" i="9"/>
  <c r="P42" i="9"/>
  <c r="O43" i="9"/>
  <c r="Q42" i="9"/>
  <c r="P43" i="9"/>
  <c r="R43" i="9"/>
  <c r="O42" i="9"/>
  <c r="R42" i="9"/>
  <c r="S43" i="9"/>
  <c r="Q43" i="9"/>
  <c r="T43" i="9"/>
  <c r="T42" i="9"/>
  <c r="S42" i="9"/>
  <c r="U42" i="9"/>
  <c r="V42" i="9"/>
  <c r="U43" i="9"/>
  <c r="V43" i="9"/>
  <c r="X43" i="9"/>
  <c r="W42" i="9"/>
  <c r="X42" i="9"/>
  <c r="Y42" i="9"/>
  <c r="W43" i="9"/>
  <c r="Y43" i="9"/>
  <c r="AB42" i="9"/>
  <c r="AB43" i="9"/>
  <c r="Z42" i="9"/>
  <c r="Z43" i="9"/>
  <c r="AA42" i="9"/>
  <c r="AC42" i="9"/>
  <c r="AA43" i="9"/>
  <c r="AC43" i="9"/>
  <c r="AD42" i="9"/>
  <c r="D48" i="9"/>
  <c r="D49" i="9"/>
  <c r="AD43" i="9"/>
  <c r="E48" i="9"/>
  <c r="E49" i="9"/>
  <c r="F48" i="9"/>
  <c r="H48" i="9"/>
  <c r="G49" i="9"/>
  <c r="G48" i="9"/>
  <c r="F49" i="9"/>
  <c r="H49" i="9"/>
  <c r="I49" i="9"/>
  <c r="I48" i="9"/>
  <c r="J49" i="9"/>
  <c r="L49" i="9"/>
  <c r="K48" i="9"/>
  <c r="J48" i="9"/>
  <c r="K49" i="9"/>
  <c r="L48" i="9"/>
  <c r="M49" i="9"/>
  <c r="M48" i="9"/>
  <c r="O48" i="9"/>
  <c r="O49" i="9"/>
  <c r="N49" i="9"/>
  <c r="P48" i="9"/>
  <c r="N48" i="9"/>
  <c r="Q49" i="9"/>
  <c r="Q48" i="9"/>
  <c r="P49" i="9"/>
  <c r="R49" i="9"/>
  <c r="R48" i="9"/>
  <c r="S48" i="9"/>
  <c r="T48" i="9"/>
  <c r="T49" i="9"/>
  <c r="U48" i="9"/>
  <c r="V48" i="9"/>
  <c r="S49" i="9"/>
  <c r="V49" i="9"/>
  <c r="U49" i="9"/>
  <c r="W48" i="9"/>
  <c r="W49" i="9"/>
  <c r="X48" i="9"/>
  <c r="X49" i="9"/>
  <c r="Y48" i="9"/>
  <c r="Z48" i="9"/>
  <c r="Y49" i="9"/>
  <c r="AC49" i="9"/>
  <c r="AB49" i="9"/>
  <c r="Z49" i="9"/>
  <c r="AA49" i="9"/>
  <c r="AA48" i="9"/>
  <c r="AD49" i="9"/>
  <c r="AB48" i="9"/>
  <c r="AC48" i="9"/>
  <c r="AD48" i="9"/>
  <c r="D54" i="9"/>
  <c r="D55" i="9"/>
  <c r="E54" i="9"/>
  <c r="G54" i="9"/>
  <c r="E55" i="9"/>
  <c r="J55" i="9"/>
  <c r="F54" i="9"/>
  <c r="G55" i="9"/>
  <c r="F55" i="9"/>
  <c r="H54" i="9"/>
  <c r="J54" i="9"/>
  <c r="H55" i="9"/>
  <c r="I55" i="9"/>
  <c r="I54" i="9"/>
  <c r="L54" i="9"/>
  <c r="N54" i="9"/>
  <c r="L55" i="9"/>
  <c r="K55" i="9"/>
  <c r="M55" i="9"/>
  <c r="K54" i="9"/>
  <c r="O55" i="9"/>
  <c r="N55" i="9"/>
  <c r="Q54" i="9"/>
  <c r="M54" i="9"/>
  <c r="P54" i="9"/>
  <c r="P55" i="9"/>
  <c r="O54" i="9"/>
  <c r="R54" i="9"/>
  <c r="Q55" i="9"/>
  <c r="T54" i="9"/>
  <c r="R55" i="9"/>
  <c r="S54" i="9"/>
  <c r="V54" i="9"/>
  <c r="S55" i="9"/>
  <c r="U54" i="9"/>
  <c r="T55" i="9"/>
  <c r="V55" i="9"/>
  <c r="U55" i="9"/>
  <c r="W54" i="9"/>
  <c r="W55" i="9"/>
  <c r="X54" i="9"/>
  <c r="X55" i="9"/>
  <c r="Y54" i="9"/>
  <c r="AC55" i="9"/>
  <c r="Z54" i="9"/>
  <c r="Z55" i="9"/>
  <c r="AA55" i="9"/>
  <c r="AB55" i="9"/>
  <c r="AA54" i="9"/>
  <c r="Y55" i="9"/>
  <c r="AC54" i="9"/>
  <c r="AB54" i="9"/>
  <c r="AD54" i="9"/>
  <c r="AD55" i="9"/>
  <c r="D60" i="9"/>
  <c r="D61" i="9"/>
  <c r="E61" i="9"/>
  <c r="F61" i="9"/>
  <c r="G60" i="9"/>
  <c r="G61" i="9"/>
  <c r="E60" i="9"/>
  <c r="H61" i="9"/>
  <c r="H60" i="9"/>
  <c r="F60" i="9"/>
  <c r="I61" i="9"/>
  <c r="I60" i="9"/>
  <c r="J61" i="9"/>
  <c r="K60" i="9"/>
  <c r="K61" i="9"/>
  <c r="J60" i="9"/>
  <c r="L60" i="9"/>
  <c r="L61" i="9"/>
  <c r="O61" i="9"/>
  <c r="N61" i="9"/>
  <c r="M61" i="9"/>
  <c r="N60" i="9"/>
  <c r="M60" i="9"/>
  <c r="P61" i="9"/>
  <c r="O60" i="9"/>
  <c r="Q60" i="9"/>
  <c r="P60" i="9"/>
  <c r="Q61" i="9"/>
  <c r="R60" i="9"/>
  <c r="U61" i="9"/>
  <c r="S61" i="9"/>
  <c r="R61" i="9"/>
  <c r="T61" i="9"/>
  <c r="S60" i="9"/>
  <c r="T60" i="9"/>
  <c r="V61" i="9"/>
  <c r="W61" i="9"/>
  <c r="U60" i="9"/>
  <c r="W60" i="9"/>
  <c r="V60" i="9"/>
  <c r="X60" i="9"/>
  <c r="Y61" i="9"/>
  <c r="Y60" i="9"/>
  <c r="X61" i="9"/>
  <c r="AA61" i="9"/>
  <c r="Z60" i="9"/>
  <c r="Z61" i="9"/>
  <c r="AA60" i="9"/>
  <c r="AB60" i="9"/>
  <c r="AC60" i="9"/>
  <c r="AB61" i="9"/>
  <c r="AC61" i="9"/>
  <c r="AD61" i="9"/>
  <c r="AD60" i="9"/>
  <c r="D66" i="9"/>
  <c r="D67" i="9"/>
  <c r="E67" i="9"/>
  <c r="G67" i="9"/>
  <c r="E66" i="9"/>
  <c r="F67" i="9"/>
  <c r="H67" i="9"/>
  <c r="H66" i="9"/>
  <c r="F66" i="9"/>
  <c r="G66" i="9"/>
  <c r="I67" i="9"/>
  <c r="K67" i="9"/>
  <c r="J66" i="9"/>
  <c r="I66" i="9"/>
  <c r="L67" i="9"/>
  <c r="K66" i="9"/>
  <c r="J67" i="9"/>
  <c r="M66" i="9"/>
  <c r="L66" i="9"/>
  <c r="M67" i="9"/>
  <c r="O66" i="9"/>
  <c r="N67" i="9"/>
  <c r="P66" i="9"/>
  <c r="Q67" i="9"/>
  <c r="N66" i="9"/>
  <c r="O67" i="9"/>
  <c r="P67" i="9"/>
  <c r="R67" i="9"/>
  <c r="Q66" i="9"/>
  <c r="S66" i="9"/>
  <c r="S67" i="9"/>
  <c r="R66" i="9"/>
  <c r="T66" i="9"/>
  <c r="T67" i="9"/>
  <c r="U66" i="9"/>
  <c r="V67" i="9"/>
  <c r="V66" i="9"/>
  <c r="X66" i="9"/>
  <c r="U67" i="9"/>
  <c r="W66" i="9"/>
  <c r="Y67" i="9"/>
  <c r="W67" i="9"/>
  <c r="Y66" i="9"/>
  <c r="X67" i="9"/>
  <c r="Z66" i="9"/>
  <c r="AA67" i="9"/>
  <c r="Z67" i="9"/>
  <c r="AA66" i="9"/>
  <c r="AB66" i="9"/>
  <c r="AB67" i="9"/>
  <c r="AC67" i="9"/>
  <c r="AD67" i="9"/>
  <c r="AD66" i="9"/>
  <c r="AC66" i="9"/>
  <c r="E72" i="9"/>
  <c r="E73" i="9"/>
  <c r="D72" i="9"/>
  <c r="F73" i="9"/>
  <c r="D73" i="9"/>
  <c r="G73" i="9"/>
  <c r="I72" i="9"/>
  <c r="F72" i="9"/>
  <c r="H73" i="9"/>
  <c r="H72" i="9"/>
  <c r="J72" i="9"/>
  <c r="G72" i="9"/>
  <c r="I73" i="9"/>
  <c r="J73" i="9"/>
  <c r="K72" i="9"/>
  <c r="M73" i="9"/>
  <c r="K73" i="9"/>
  <c r="L72" i="9"/>
  <c r="M72" i="9"/>
  <c r="O72" i="9"/>
  <c r="L73" i="9"/>
  <c r="N73" i="9"/>
  <c r="P72" i="9"/>
  <c r="N72" i="9"/>
  <c r="O73" i="9"/>
  <c r="P73" i="9"/>
  <c r="R73" i="9"/>
  <c r="R72" i="9"/>
  <c r="Q73" i="9"/>
  <c r="T73" i="9"/>
  <c r="S72" i="9"/>
  <c r="S73" i="9"/>
  <c r="Q72" i="9"/>
  <c r="T72" i="9"/>
  <c r="U72" i="9"/>
  <c r="U73" i="9"/>
  <c r="W73" i="9"/>
  <c r="V73" i="9"/>
  <c r="V72" i="9"/>
  <c r="W72" i="9"/>
  <c r="X73" i="9"/>
  <c r="X72" i="9"/>
  <c r="Y73" i="9"/>
  <c r="Z72" i="9"/>
  <c r="Y72" i="9"/>
  <c r="Z73" i="9"/>
  <c r="AA72" i="9"/>
  <c r="AB73" i="9"/>
  <c r="AC73" i="9"/>
  <c r="AB72" i="9"/>
  <c r="AA73" i="9"/>
  <c r="AD73" i="9"/>
  <c r="AD72" i="9"/>
  <c r="AC72" i="9"/>
  <c r="E79" i="9"/>
  <c r="D79" i="9"/>
  <c r="D78" i="9"/>
  <c r="F79" i="9"/>
  <c r="E78" i="9"/>
  <c r="F78" i="9"/>
  <c r="H79" i="9"/>
  <c r="G79" i="9"/>
  <c r="G78" i="9"/>
  <c r="J79" i="9"/>
  <c r="H78" i="9"/>
  <c r="J78" i="9"/>
  <c r="K79" i="9"/>
  <c r="I78" i="9"/>
  <c r="K78" i="9"/>
  <c r="L78" i="9"/>
  <c r="L79" i="9"/>
  <c r="I79" i="9"/>
  <c r="M79" i="9"/>
  <c r="M78" i="9"/>
  <c r="O78" i="9"/>
  <c r="N78" i="9"/>
  <c r="O79" i="9"/>
  <c r="Q78" i="9"/>
  <c r="N79" i="9"/>
  <c r="P78" i="9"/>
  <c r="P79" i="9"/>
  <c r="R78" i="9"/>
  <c r="R79" i="9"/>
  <c r="Q79" i="9"/>
  <c r="T79" i="9"/>
  <c r="S79" i="9"/>
  <c r="S78" i="9"/>
  <c r="T78" i="9"/>
  <c r="U78" i="9"/>
  <c r="V78" i="9"/>
  <c r="V79" i="9"/>
  <c r="U79" i="9"/>
  <c r="W79" i="9"/>
  <c r="W78" i="9"/>
  <c r="X78" i="9"/>
  <c r="Y79" i="9"/>
  <c r="Y78" i="9"/>
  <c r="Z79" i="9"/>
  <c r="AA78" i="9"/>
  <c r="X79" i="9"/>
  <c r="Z78" i="9"/>
  <c r="AA79" i="9"/>
  <c r="AB79" i="9"/>
  <c r="AC78" i="9"/>
  <c r="AD79" i="9"/>
  <c r="AD78" i="9"/>
  <c r="AC79" i="9"/>
  <c r="D84" i="9"/>
  <c r="D85" i="9"/>
  <c r="AB78" i="9"/>
  <c r="E85" i="9"/>
  <c r="E84" i="9"/>
  <c r="G85" i="9"/>
  <c r="F85" i="9"/>
  <c r="I85" i="9"/>
  <c r="H85" i="9"/>
  <c r="I84" i="9"/>
  <c r="G84" i="9"/>
  <c r="H84" i="9"/>
  <c r="F84" i="9"/>
  <c r="J85" i="9"/>
  <c r="J84" i="9"/>
  <c r="L84" i="9"/>
  <c r="K84" i="9"/>
  <c r="K85" i="9"/>
  <c r="L85" i="9"/>
  <c r="M84" i="9"/>
  <c r="P85" i="9"/>
  <c r="M85" i="9"/>
  <c r="O85" i="9"/>
  <c r="N84" i="9"/>
  <c r="N85" i="9"/>
  <c r="O84" i="9"/>
  <c r="Q85" i="9"/>
  <c r="R84" i="9"/>
  <c r="P84" i="9"/>
  <c r="Q84" i="9"/>
  <c r="R85" i="9"/>
  <c r="S85" i="9"/>
  <c r="S84" i="9"/>
  <c r="T85" i="9"/>
  <c r="T84" i="9"/>
  <c r="V84" i="9"/>
  <c r="U85" i="9"/>
  <c r="U84" i="9"/>
  <c r="V85" i="9"/>
  <c r="W84" i="9"/>
  <c r="W85" i="9"/>
  <c r="X84" i="9"/>
  <c r="X85" i="9"/>
  <c r="Y84" i="9"/>
  <c r="Y85" i="9"/>
  <c r="Z84" i="9"/>
  <c r="Z85" i="9"/>
  <c r="AB85" i="9"/>
  <c r="AB84" i="9"/>
  <c r="AA85" i="9"/>
  <c r="AA84" i="9"/>
  <c r="AC85" i="9"/>
  <c r="AC84" i="9"/>
  <c r="AD84" i="9"/>
  <c r="AD85" i="9"/>
  <c r="D90" i="9"/>
  <c r="E91" i="9"/>
  <c r="E90" i="9"/>
  <c r="D91" i="9"/>
  <c r="F91" i="9"/>
  <c r="G90" i="9"/>
  <c r="F90" i="9"/>
  <c r="G91" i="9"/>
  <c r="I91" i="9"/>
  <c r="H90" i="9"/>
  <c r="H91" i="9"/>
  <c r="J91" i="9"/>
  <c r="L90" i="9"/>
  <c r="K91" i="9"/>
  <c r="K90" i="9"/>
  <c r="L91" i="9"/>
  <c r="I90" i="9"/>
  <c r="M91" i="9"/>
  <c r="J90" i="9"/>
  <c r="N91" i="9"/>
  <c r="O91" i="9"/>
  <c r="O90" i="9"/>
  <c r="M90" i="9"/>
  <c r="N90" i="9"/>
  <c r="P91" i="9"/>
  <c r="P90" i="9"/>
  <c r="Q90" i="9"/>
  <c r="R90" i="9"/>
  <c r="R91" i="9"/>
  <c r="Q91" i="9"/>
  <c r="T91" i="9"/>
  <c r="U90" i="9"/>
  <c r="S90" i="9"/>
  <c r="T90" i="9"/>
  <c r="S91" i="9"/>
  <c r="U91" i="9"/>
  <c r="W91" i="9"/>
  <c r="X91" i="9"/>
  <c r="V90" i="9"/>
  <c r="V91" i="9"/>
  <c r="W90" i="9"/>
  <c r="X90" i="9"/>
  <c r="Z91" i="9"/>
  <c r="AA90" i="9"/>
  <c r="Y90" i="9"/>
  <c r="Y91" i="9"/>
  <c r="AB91" i="9"/>
  <c r="Z90" i="9"/>
  <c r="AA91" i="9"/>
  <c r="AB90" i="9"/>
  <c r="AC90" i="9"/>
  <c r="AD90" i="9"/>
  <c r="E97" i="9"/>
  <c r="AD91" i="9"/>
  <c r="AC91" i="9"/>
  <c r="D97" i="9"/>
  <c r="D96" i="9"/>
  <c r="F97" i="9"/>
  <c r="E96" i="9"/>
  <c r="F96" i="9"/>
  <c r="G96" i="9"/>
  <c r="G97" i="9"/>
  <c r="I96" i="9"/>
  <c r="H97" i="9"/>
  <c r="H96" i="9"/>
  <c r="J97" i="9"/>
  <c r="J96" i="9"/>
  <c r="L97" i="9"/>
  <c r="K96" i="9"/>
  <c r="K97" i="9"/>
  <c r="I97" i="9"/>
  <c r="L96" i="9"/>
  <c r="M97" i="9"/>
  <c r="M96" i="9"/>
  <c r="N97" i="9"/>
  <c r="O96" i="9"/>
  <c r="O97" i="9"/>
  <c r="N96" i="9"/>
  <c r="Q96" i="9"/>
  <c r="P96" i="9"/>
  <c r="P97" i="9"/>
  <c r="R97" i="9"/>
  <c r="Q97" i="9"/>
  <c r="R96" i="9"/>
  <c r="T96" i="9"/>
  <c r="T97" i="9"/>
  <c r="S96" i="9"/>
  <c r="S97" i="9"/>
  <c r="U97" i="9"/>
  <c r="U96" i="9"/>
  <c r="W97" i="9"/>
  <c r="V96" i="9"/>
  <c r="V97" i="9"/>
  <c r="X96" i="9"/>
  <c r="W96" i="9"/>
  <c r="Y96" i="9"/>
  <c r="X97" i="9"/>
  <c r="Z96" i="9"/>
  <c r="Z97" i="9"/>
  <c r="Y97" i="9"/>
  <c r="AB97" i="9"/>
  <c r="AA96" i="9"/>
  <c r="AA97" i="9"/>
  <c r="AC97" i="9"/>
  <c r="AC96" i="9"/>
  <c r="AB96" i="9"/>
  <c r="AD96" i="9"/>
  <c r="AD97" i="9"/>
  <c r="D103" i="9"/>
  <c r="E103" i="9"/>
  <c r="D102" i="9"/>
  <c r="F103" i="9"/>
  <c r="F102" i="9"/>
  <c r="E102" i="9"/>
  <c r="G103" i="9"/>
  <c r="I103" i="9"/>
  <c r="G102" i="9"/>
  <c r="I102" i="9"/>
  <c r="H102" i="9"/>
  <c r="H103" i="9"/>
  <c r="J102" i="9"/>
  <c r="J103" i="9"/>
  <c r="L102" i="9"/>
  <c r="K103" i="9"/>
  <c r="L103" i="9"/>
  <c r="K102" i="9"/>
  <c r="M103" i="9"/>
  <c r="M102" i="9"/>
  <c r="N103" i="9"/>
  <c r="N102" i="9"/>
  <c r="O103" i="9"/>
  <c r="Q103" i="9"/>
  <c r="P102" i="9"/>
  <c r="R103" i="9"/>
  <c r="R102" i="9"/>
  <c r="O102" i="9"/>
  <c r="Q102" i="9"/>
  <c r="P103" i="9"/>
  <c r="S103" i="9"/>
  <c r="S102" i="9"/>
  <c r="U102" i="9"/>
  <c r="T103" i="9"/>
  <c r="V103" i="9"/>
  <c r="T102" i="9"/>
  <c r="U103" i="9"/>
  <c r="W103" i="9"/>
  <c r="W102" i="9"/>
  <c r="V102" i="9"/>
  <c r="Y103" i="9"/>
  <c r="X102" i="9"/>
  <c r="X103" i="9"/>
  <c r="Z103" i="9"/>
  <c r="Y102" i="9"/>
  <c r="AA102" i="9"/>
  <c r="AA103" i="9"/>
  <c r="Z102" i="9"/>
  <c r="AB103" i="9"/>
  <c r="AB102" i="9"/>
  <c r="AD103" i="9"/>
  <c r="AC102" i="9"/>
  <c r="AD102" i="9"/>
  <c r="AC103" i="9"/>
  <c r="C745" i="4"/>
  <c r="D745" i="4"/>
  <c r="J80" i="9" s="1"/>
  <c r="B745" i="4"/>
  <c r="E746" i="4" l="1"/>
  <c r="K81" i="9" s="1"/>
  <c r="D746" i="4"/>
  <c r="K80" i="9" s="1"/>
  <c r="B746" i="4"/>
  <c r="C746" i="4"/>
  <c r="E747" i="4" l="1"/>
  <c r="L81" i="9" s="1"/>
  <c r="B747" i="4"/>
  <c r="C747" i="4"/>
  <c r="D747" i="4"/>
  <c r="L80" i="9" s="1"/>
  <c r="E748" i="4" l="1"/>
  <c r="M81" i="9" s="1"/>
  <c r="B748" i="4"/>
  <c r="C748" i="4"/>
  <c r="D748" i="4"/>
  <c r="M80" i="9" s="1"/>
  <c r="E749" i="4" l="1"/>
  <c r="N81" i="9" s="1"/>
  <c r="C749" i="4"/>
  <c r="D749" i="4"/>
  <c r="N80" i="9" s="1"/>
  <c r="B749" i="4"/>
  <c r="E750" i="4" l="1"/>
  <c r="O81" i="9" s="1"/>
  <c r="D750" i="4"/>
  <c r="O80" i="9" s="1"/>
  <c r="B750" i="4"/>
  <c r="C750" i="4"/>
  <c r="E751" i="4" l="1"/>
  <c r="P81" i="9" s="1"/>
  <c r="B751" i="4"/>
  <c r="C751" i="4"/>
  <c r="D751" i="4"/>
  <c r="P80" i="9" s="1"/>
  <c r="E752" i="4" l="1"/>
  <c r="Q81" i="9" s="1"/>
  <c r="B752" i="4"/>
  <c r="C752" i="4"/>
  <c r="D752" i="4"/>
  <c r="Q80" i="9" s="1"/>
  <c r="E753" i="4" l="1"/>
  <c r="R81" i="9" s="1"/>
  <c r="C753" i="4"/>
  <c r="D753" i="4"/>
  <c r="R80" i="9" s="1"/>
  <c r="B753" i="4"/>
  <c r="E754" i="4" l="1"/>
  <c r="S81" i="9" s="1"/>
  <c r="D754" i="4"/>
  <c r="S80" i="9" s="1"/>
  <c r="B754" i="4"/>
  <c r="C754" i="4"/>
  <c r="E755" i="4" l="1"/>
  <c r="T81" i="9" s="1"/>
  <c r="B755" i="4"/>
  <c r="C755" i="4"/>
  <c r="D755" i="4"/>
  <c r="T80" i="9" s="1"/>
  <c r="E756" i="4" l="1"/>
  <c r="U81" i="9" s="1"/>
  <c r="B756" i="4"/>
  <c r="C756" i="4"/>
  <c r="D756" i="4"/>
  <c r="U80" i="9" s="1"/>
  <c r="E757" i="4" l="1"/>
  <c r="V81" i="9" s="1"/>
  <c r="C757" i="4"/>
  <c r="D757" i="4"/>
  <c r="V80" i="9" s="1"/>
  <c r="B757" i="4"/>
  <c r="E758" i="4" l="1"/>
  <c r="W81" i="9" s="1"/>
  <c r="D758" i="4"/>
  <c r="W80" i="9" s="1"/>
  <c r="B758" i="4"/>
  <c r="C758" i="4"/>
  <c r="E759" i="4" l="1"/>
  <c r="X81" i="9" s="1"/>
  <c r="B759" i="4"/>
  <c r="C759" i="4"/>
  <c r="D759" i="4"/>
  <c r="X80" i="9" s="1"/>
  <c r="E760" i="4" l="1"/>
  <c r="Y81" i="9" s="1"/>
  <c r="B760" i="4"/>
  <c r="C760" i="4"/>
  <c r="D760" i="4"/>
  <c r="Y80" i="9" s="1"/>
  <c r="E761" i="4" l="1"/>
  <c r="Z81" i="9" s="1"/>
  <c r="C761" i="4"/>
  <c r="D761" i="4"/>
  <c r="Z80" i="9" s="1"/>
  <c r="B761" i="4"/>
  <c r="E762" i="4" l="1"/>
  <c r="AA81" i="9" s="1"/>
  <c r="D762" i="4"/>
  <c r="AA80" i="9" s="1"/>
  <c r="B762" i="4"/>
  <c r="C762" i="4"/>
  <c r="E763" i="4" l="1"/>
  <c r="AB81" i="9" s="1"/>
  <c r="B763" i="4"/>
  <c r="C763" i="4"/>
  <c r="D763" i="4"/>
  <c r="AB80" i="9" s="1"/>
  <c r="E764" i="4" l="1"/>
  <c r="AC81" i="9" s="1"/>
  <c r="B764" i="4"/>
  <c r="C764" i="4"/>
  <c r="D764" i="4"/>
  <c r="AC80" i="9" s="1"/>
  <c r="E765" i="4" l="1"/>
  <c r="AD81" i="9" s="1"/>
  <c r="C765" i="4"/>
  <c r="D765" i="4"/>
  <c r="AD80" i="9" s="1"/>
  <c r="B765" i="4"/>
  <c r="E766" i="4" l="1"/>
  <c r="C87" i="9" s="1"/>
  <c r="D766" i="4"/>
  <c r="C86" i="9" s="1"/>
  <c r="B766" i="4"/>
  <c r="C84" i="9" s="1"/>
  <c r="C766" i="4"/>
  <c r="C85" i="9" s="1"/>
  <c r="E767" i="4" l="1"/>
  <c r="D87" i="9" s="1"/>
  <c r="B767" i="4"/>
  <c r="C767" i="4"/>
  <c r="D767" i="4"/>
  <c r="D86" i="9" s="1"/>
  <c r="E768" i="4" l="1"/>
  <c r="E87" i="9" s="1"/>
  <c r="B768" i="4"/>
  <c r="C768" i="4"/>
  <c r="D768" i="4"/>
  <c r="E86" i="9" s="1"/>
  <c r="E769" i="4" l="1"/>
  <c r="F87" i="9" s="1"/>
  <c r="C769" i="4"/>
  <c r="D769" i="4"/>
  <c r="F86" i="9" s="1"/>
  <c r="B769" i="4"/>
  <c r="E770" i="4" l="1"/>
  <c r="G87" i="9" s="1"/>
  <c r="D770" i="4"/>
  <c r="G86" i="9" s="1"/>
  <c r="B770" i="4"/>
  <c r="C770" i="4"/>
  <c r="E771" i="4" l="1"/>
  <c r="H87" i="9" s="1"/>
  <c r="B771" i="4"/>
  <c r="C771" i="4"/>
  <c r="D771" i="4"/>
  <c r="H86" i="9" s="1"/>
  <c r="E772" i="4" l="1"/>
  <c r="I87" i="9" s="1"/>
  <c r="B772" i="4"/>
  <c r="C772" i="4"/>
  <c r="D772" i="4"/>
  <c r="I86" i="9" s="1"/>
  <c r="E773" i="4" l="1"/>
  <c r="J87" i="9" s="1"/>
  <c r="C773" i="4"/>
  <c r="D773" i="4"/>
  <c r="J86" i="9" s="1"/>
  <c r="B773" i="4"/>
  <c r="E774" i="4" l="1"/>
  <c r="K87" i="9" s="1"/>
  <c r="D774" i="4"/>
  <c r="K86" i="9" s="1"/>
  <c r="B774" i="4"/>
  <c r="C774" i="4"/>
  <c r="E775" i="4" l="1"/>
  <c r="L87" i="9" s="1"/>
  <c r="B775" i="4"/>
  <c r="C775" i="4"/>
  <c r="D775" i="4"/>
  <c r="L86" i="9" s="1"/>
  <c r="E776" i="4" l="1"/>
  <c r="M87" i="9" s="1"/>
  <c r="B776" i="4"/>
  <c r="C776" i="4"/>
  <c r="D776" i="4"/>
  <c r="M86" i="9" s="1"/>
  <c r="E777" i="4" l="1"/>
  <c r="N87" i="9" s="1"/>
  <c r="C777" i="4"/>
  <c r="D777" i="4"/>
  <c r="N86" i="9" s="1"/>
  <c r="B777" i="4"/>
  <c r="E778" i="4" l="1"/>
  <c r="O87" i="9" s="1"/>
  <c r="D778" i="4"/>
  <c r="O86" i="9" s="1"/>
  <c r="B778" i="4"/>
  <c r="C778" i="4"/>
  <c r="E779" i="4" l="1"/>
  <c r="P87" i="9" s="1"/>
  <c r="B779" i="4"/>
  <c r="C779" i="4"/>
  <c r="D779" i="4"/>
  <c r="P86" i="9" s="1"/>
  <c r="E780" i="4" l="1"/>
  <c r="Q87" i="9" s="1"/>
  <c r="B780" i="4"/>
  <c r="C780" i="4"/>
  <c r="D780" i="4"/>
  <c r="Q86" i="9" s="1"/>
  <c r="E781" i="4" l="1"/>
  <c r="R87" i="9" s="1"/>
  <c r="C781" i="4"/>
  <c r="D781" i="4"/>
  <c r="R86" i="9" s="1"/>
  <c r="B781" i="4"/>
  <c r="E782" i="4" l="1"/>
  <c r="S87" i="9" s="1"/>
  <c r="D782" i="4"/>
  <c r="S86" i="9" s="1"/>
  <c r="B782" i="4"/>
  <c r="C782" i="4"/>
  <c r="E783" i="4" l="1"/>
  <c r="T87" i="9" s="1"/>
  <c r="B783" i="4"/>
  <c r="C783" i="4"/>
  <c r="D783" i="4"/>
  <c r="T86" i="9" s="1"/>
  <c r="E784" i="4" l="1"/>
  <c r="U87" i="9" s="1"/>
  <c r="B784" i="4"/>
  <c r="C784" i="4"/>
  <c r="D784" i="4"/>
  <c r="U86" i="9" s="1"/>
  <c r="E785" i="4" l="1"/>
  <c r="V87" i="9" s="1"/>
  <c r="C785" i="4"/>
  <c r="D785" i="4"/>
  <c r="V86" i="9" s="1"/>
  <c r="B785" i="4"/>
  <c r="E786" i="4" l="1"/>
  <c r="W87" i="9" s="1"/>
  <c r="D786" i="4"/>
  <c r="W86" i="9" s="1"/>
  <c r="B786" i="4"/>
  <c r="C786" i="4"/>
  <c r="E787" i="4" l="1"/>
  <c r="X87" i="9" s="1"/>
  <c r="B787" i="4"/>
  <c r="C787" i="4"/>
  <c r="D787" i="4"/>
  <c r="X86" i="9" s="1"/>
  <c r="E788" i="4" l="1"/>
  <c r="Y87" i="9" s="1"/>
  <c r="B788" i="4"/>
  <c r="C788" i="4"/>
  <c r="D788" i="4"/>
  <c r="Y86" i="9" s="1"/>
  <c r="E789" i="4" l="1"/>
  <c r="Z87" i="9" s="1"/>
  <c r="C789" i="4"/>
  <c r="D789" i="4"/>
  <c r="Z86" i="9" s="1"/>
  <c r="B789" i="4"/>
  <c r="E790" i="4" l="1"/>
  <c r="AA87" i="9" s="1"/>
  <c r="D790" i="4"/>
  <c r="AA86" i="9" s="1"/>
  <c r="B790" i="4"/>
  <c r="C790" i="4"/>
  <c r="E791" i="4" l="1"/>
  <c r="AB87" i="9" s="1"/>
  <c r="B791" i="4"/>
  <c r="C791" i="4"/>
  <c r="D791" i="4"/>
  <c r="AB86" i="9" s="1"/>
  <c r="E792" i="4" l="1"/>
  <c r="AC87" i="9" s="1"/>
  <c r="B792" i="4"/>
  <c r="C792" i="4"/>
  <c r="D792" i="4"/>
  <c r="AC86" i="9" s="1"/>
  <c r="E793" i="4" l="1"/>
  <c r="AD87" i="9" s="1"/>
  <c r="C793" i="4"/>
  <c r="D793" i="4"/>
  <c r="AD86" i="9" s="1"/>
  <c r="B793" i="4"/>
  <c r="E794" i="4" l="1"/>
  <c r="C93" i="9" s="1"/>
  <c r="D794" i="4"/>
  <c r="C92" i="9" s="1"/>
  <c r="B794" i="4"/>
  <c r="C90" i="9" s="1"/>
  <c r="C794" i="4"/>
  <c r="C91" i="9" s="1"/>
  <c r="E795" i="4" l="1"/>
  <c r="D93" i="9" s="1"/>
  <c r="B795" i="4"/>
  <c r="C795" i="4"/>
  <c r="D795" i="4"/>
  <c r="D92" i="9" s="1"/>
  <c r="E796" i="4" l="1"/>
  <c r="E93" i="9" s="1"/>
  <c r="B796" i="4"/>
  <c r="C796" i="4"/>
  <c r="D796" i="4"/>
  <c r="E92" i="9" s="1"/>
  <c r="E797" i="4" l="1"/>
  <c r="F93" i="9" s="1"/>
  <c r="C797" i="4"/>
  <c r="D797" i="4"/>
  <c r="F92" i="9" s="1"/>
  <c r="B797" i="4"/>
  <c r="E798" i="4" l="1"/>
  <c r="G93" i="9" s="1"/>
  <c r="D798" i="4"/>
  <c r="G92" i="9" s="1"/>
  <c r="B798" i="4"/>
  <c r="C798" i="4"/>
  <c r="E799" i="4" l="1"/>
  <c r="H93" i="9" s="1"/>
  <c r="B799" i="4"/>
  <c r="C799" i="4"/>
  <c r="D799" i="4"/>
  <c r="H92" i="9" s="1"/>
  <c r="E800" i="4" l="1"/>
  <c r="I93" i="9" s="1"/>
  <c r="B800" i="4"/>
  <c r="C800" i="4"/>
  <c r="D800" i="4"/>
  <c r="I92" i="9" s="1"/>
  <c r="E801" i="4" l="1"/>
  <c r="J93" i="9" s="1"/>
  <c r="C801" i="4"/>
  <c r="D801" i="4"/>
  <c r="J92" i="9" s="1"/>
  <c r="B801" i="4"/>
  <c r="E802" i="4" l="1"/>
  <c r="K93" i="9" s="1"/>
  <c r="D802" i="4"/>
  <c r="K92" i="9" s="1"/>
  <c r="B802" i="4"/>
  <c r="C802" i="4"/>
  <c r="E803" i="4" l="1"/>
  <c r="L93" i="9" s="1"/>
  <c r="B803" i="4"/>
  <c r="C803" i="4"/>
  <c r="D803" i="4"/>
  <c r="L92" i="9" s="1"/>
  <c r="E804" i="4" l="1"/>
  <c r="M93" i="9" s="1"/>
  <c r="B804" i="4"/>
  <c r="C804" i="4"/>
  <c r="D804" i="4"/>
  <c r="M92" i="9" s="1"/>
  <c r="E805" i="4" l="1"/>
  <c r="N93" i="9" s="1"/>
  <c r="C805" i="4"/>
  <c r="D805" i="4"/>
  <c r="N92" i="9" s="1"/>
  <c r="B805" i="4"/>
  <c r="E806" i="4" l="1"/>
  <c r="O93" i="9" s="1"/>
  <c r="D806" i="4"/>
  <c r="O92" i="9" s="1"/>
  <c r="B806" i="4"/>
  <c r="C806" i="4"/>
  <c r="E807" i="4" l="1"/>
  <c r="P93" i="9" s="1"/>
  <c r="B807" i="4"/>
  <c r="C807" i="4"/>
  <c r="D807" i="4"/>
  <c r="P92" i="9" s="1"/>
  <c r="E808" i="4" l="1"/>
  <c r="Q93" i="9" s="1"/>
  <c r="B808" i="4"/>
  <c r="C808" i="4"/>
  <c r="D808" i="4"/>
  <c r="Q92" i="9" s="1"/>
  <c r="E809" i="4" l="1"/>
  <c r="R93" i="9" s="1"/>
  <c r="C809" i="4"/>
  <c r="D809" i="4"/>
  <c r="R92" i="9" s="1"/>
  <c r="B809" i="4"/>
  <c r="E810" i="4" l="1"/>
  <c r="S93" i="9" s="1"/>
  <c r="D810" i="4"/>
  <c r="S92" i="9" s="1"/>
  <c r="B810" i="4"/>
  <c r="C810" i="4"/>
  <c r="E811" i="4" l="1"/>
  <c r="T93" i="9" s="1"/>
  <c r="B811" i="4"/>
  <c r="C811" i="4"/>
  <c r="D811" i="4"/>
  <c r="T92" i="9" s="1"/>
  <c r="E812" i="4" l="1"/>
  <c r="U93" i="9" s="1"/>
  <c r="B812" i="4"/>
  <c r="C812" i="4"/>
  <c r="D812" i="4"/>
  <c r="U92" i="9" s="1"/>
  <c r="E813" i="4" l="1"/>
  <c r="V93" i="9" s="1"/>
  <c r="C813" i="4"/>
  <c r="D813" i="4"/>
  <c r="V92" i="9" s="1"/>
  <c r="B813" i="4"/>
  <c r="E814" i="4" l="1"/>
  <c r="W93" i="9" s="1"/>
  <c r="D814" i="4"/>
  <c r="W92" i="9" s="1"/>
  <c r="B814" i="4"/>
  <c r="C814" i="4"/>
  <c r="E815" i="4" l="1"/>
  <c r="X93" i="9" s="1"/>
  <c r="B815" i="4"/>
  <c r="C815" i="4"/>
  <c r="D815" i="4"/>
  <c r="X92" i="9" s="1"/>
  <c r="E816" i="4" l="1"/>
  <c r="Y93" i="9" s="1"/>
  <c r="B816" i="4"/>
  <c r="C816" i="4"/>
  <c r="D816" i="4"/>
  <c r="Y92" i="9" s="1"/>
  <c r="E817" i="4" l="1"/>
  <c r="Z93" i="9" s="1"/>
  <c r="C817" i="4"/>
  <c r="D817" i="4"/>
  <c r="Z92" i="9" s="1"/>
  <c r="B817" i="4"/>
  <c r="E818" i="4" l="1"/>
  <c r="AA93" i="9" s="1"/>
  <c r="D818" i="4"/>
  <c r="AA92" i="9" s="1"/>
  <c r="B818" i="4"/>
  <c r="C818" i="4"/>
  <c r="E819" i="4" l="1"/>
  <c r="AB93" i="9" s="1"/>
  <c r="B819" i="4"/>
  <c r="C819" i="4"/>
  <c r="D819" i="4"/>
  <c r="AB92" i="9" s="1"/>
  <c r="E820" i="4" l="1"/>
  <c r="AC93" i="9" s="1"/>
  <c r="B820" i="4"/>
  <c r="C820" i="4"/>
  <c r="D820" i="4"/>
  <c r="AC92" i="9" s="1"/>
  <c r="E821" i="4" l="1"/>
  <c r="AD93" i="9" s="1"/>
  <c r="C821" i="4"/>
  <c r="D821" i="4"/>
  <c r="AD92" i="9" s="1"/>
  <c r="B821" i="4"/>
  <c r="E822" i="4" l="1"/>
  <c r="C99" i="9" s="1"/>
  <c r="D822" i="4"/>
  <c r="C98" i="9" s="1"/>
  <c r="B822" i="4"/>
  <c r="C96" i="9" s="1"/>
  <c r="C822" i="4"/>
  <c r="C97" i="9" s="1"/>
  <c r="E823" i="4" l="1"/>
  <c r="D99" i="9" s="1"/>
  <c r="B823" i="4"/>
  <c r="C823" i="4"/>
  <c r="D823" i="4"/>
  <c r="D98" i="9" s="1"/>
  <c r="E824" i="4" l="1"/>
  <c r="E99" i="9" s="1"/>
  <c r="B824" i="4"/>
  <c r="C824" i="4"/>
  <c r="D824" i="4"/>
  <c r="E98" i="9" s="1"/>
  <c r="E825" i="4" l="1"/>
  <c r="F99" i="9" s="1"/>
  <c r="C825" i="4"/>
  <c r="D825" i="4"/>
  <c r="F98" i="9" s="1"/>
  <c r="B825" i="4"/>
  <c r="E826" i="4" l="1"/>
  <c r="G99" i="9" s="1"/>
  <c r="D826" i="4"/>
  <c r="G98" i="9" s="1"/>
  <c r="B826" i="4"/>
  <c r="C826" i="4"/>
  <c r="E827" i="4" l="1"/>
  <c r="H99" i="9" s="1"/>
  <c r="B827" i="4"/>
  <c r="C827" i="4"/>
  <c r="D827" i="4"/>
  <c r="H98" i="9" s="1"/>
  <c r="E828" i="4" l="1"/>
  <c r="I99" i="9" s="1"/>
  <c r="B828" i="4"/>
  <c r="C828" i="4"/>
  <c r="D828" i="4"/>
  <c r="I98" i="9" s="1"/>
  <c r="E829" i="4" l="1"/>
  <c r="J99" i="9" s="1"/>
  <c r="C829" i="4"/>
  <c r="D829" i="4"/>
  <c r="J98" i="9" s="1"/>
  <c r="B829" i="4"/>
  <c r="E830" i="4" l="1"/>
  <c r="K99" i="9" s="1"/>
  <c r="D830" i="4"/>
  <c r="K98" i="9" s="1"/>
  <c r="B830" i="4"/>
  <c r="C830" i="4"/>
  <c r="E831" i="4" l="1"/>
  <c r="L99" i="9" s="1"/>
  <c r="B831" i="4"/>
  <c r="C831" i="4"/>
  <c r="D831" i="4"/>
  <c r="L98" i="9" s="1"/>
  <c r="E832" i="4" l="1"/>
  <c r="M99" i="9" s="1"/>
  <c r="B832" i="4"/>
  <c r="C832" i="4"/>
  <c r="D832" i="4"/>
  <c r="M98" i="9" s="1"/>
  <c r="E833" i="4" l="1"/>
  <c r="N99" i="9" s="1"/>
  <c r="C833" i="4"/>
  <c r="D833" i="4"/>
  <c r="N98" i="9" s="1"/>
  <c r="B833" i="4"/>
  <c r="E834" i="4" l="1"/>
  <c r="O99" i="9" s="1"/>
  <c r="D834" i="4"/>
  <c r="O98" i="9" s="1"/>
  <c r="B834" i="4"/>
  <c r="C834" i="4"/>
  <c r="E835" i="4" l="1"/>
  <c r="P99" i="9" s="1"/>
  <c r="B835" i="4"/>
  <c r="C835" i="4"/>
  <c r="D835" i="4"/>
  <c r="P98" i="9" s="1"/>
  <c r="E836" i="4" l="1"/>
  <c r="Q99" i="9" s="1"/>
  <c r="B836" i="4"/>
  <c r="C836" i="4"/>
  <c r="D836" i="4"/>
  <c r="Q98" i="9" s="1"/>
  <c r="E837" i="4" l="1"/>
  <c r="R99" i="9" s="1"/>
  <c r="C837" i="4"/>
  <c r="D837" i="4"/>
  <c r="R98" i="9" s="1"/>
  <c r="B837" i="4"/>
  <c r="E838" i="4" l="1"/>
  <c r="S99" i="9" s="1"/>
  <c r="D838" i="4"/>
  <c r="S98" i="9" s="1"/>
  <c r="B838" i="4"/>
  <c r="C838" i="4"/>
  <c r="E839" i="4" l="1"/>
  <c r="T99" i="9" s="1"/>
  <c r="B839" i="4"/>
  <c r="C839" i="4"/>
  <c r="D839" i="4"/>
  <c r="T98" i="9" s="1"/>
  <c r="E840" i="4" l="1"/>
  <c r="U99" i="9" s="1"/>
  <c r="B840" i="4"/>
  <c r="C840" i="4"/>
  <c r="D840" i="4"/>
  <c r="U98" i="9" s="1"/>
  <c r="E841" i="4" l="1"/>
  <c r="V99" i="9" s="1"/>
  <c r="C841" i="4"/>
  <c r="D841" i="4"/>
  <c r="V98" i="9" s="1"/>
  <c r="B841" i="4"/>
  <c r="E842" i="4" l="1"/>
  <c r="W99" i="9" s="1"/>
  <c r="D842" i="4"/>
  <c r="W98" i="9" s="1"/>
  <c r="B842" i="4"/>
  <c r="C842" i="4"/>
  <c r="E843" i="4" l="1"/>
  <c r="X99" i="9" s="1"/>
  <c r="B843" i="4"/>
  <c r="C843" i="4"/>
  <c r="D843" i="4"/>
  <c r="X98" i="9" s="1"/>
  <c r="E844" i="4" l="1"/>
  <c r="Y99" i="9" s="1"/>
  <c r="B844" i="4"/>
  <c r="C844" i="4"/>
  <c r="D844" i="4"/>
  <c r="Y98" i="9" s="1"/>
  <c r="E845" i="4" l="1"/>
  <c r="Z99" i="9" s="1"/>
  <c r="C845" i="4"/>
  <c r="D845" i="4"/>
  <c r="Z98" i="9" s="1"/>
  <c r="B845" i="4"/>
  <c r="E846" i="4" l="1"/>
  <c r="AA99" i="9" s="1"/>
  <c r="D846" i="4"/>
  <c r="AA98" i="9" s="1"/>
  <c r="B846" i="4"/>
  <c r="C846" i="4"/>
  <c r="E847" i="4" l="1"/>
  <c r="AB99" i="9" s="1"/>
  <c r="B847" i="4"/>
  <c r="C847" i="4"/>
  <c r="D847" i="4"/>
  <c r="AB98" i="9" s="1"/>
  <c r="E848" i="4" l="1"/>
  <c r="AC99" i="9" s="1"/>
  <c r="B848" i="4"/>
  <c r="C848" i="4"/>
  <c r="D848" i="4"/>
  <c r="AC98" i="9" s="1"/>
  <c r="E849" i="4" l="1"/>
  <c r="AD99" i="9" s="1"/>
  <c r="C849" i="4"/>
  <c r="D849" i="4"/>
  <c r="AD98" i="9" s="1"/>
  <c r="B849" i="4"/>
  <c r="E850" i="4" l="1"/>
  <c r="C105" i="9" s="1"/>
  <c r="D850" i="4"/>
  <c r="C104" i="9" s="1"/>
  <c r="B850" i="4"/>
  <c r="C102" i="9" s="1"/>
  <c r="C850" i="4"/>
  <c r="C103" i="9" s="1"/>
  <c r="E851" i="4" l="1"/>
  <c r="D105" i="9" s="1"/>
  <c r="B851" i="4"/>
  <c r="C851" i="4"/>
  <c r="D851" i="4"/>
  <c r="D104" i="9" s="1"/>
  <c r="E852" i="4" l="1"/>
  <c r="E105" i="9" s="1"/>
  <c r="B852" i="4"/>
  <c r="C852" i="4"/>
  <c r="D852" i="4"/>
  <c r="E104" i="9" s="1"/>
  <c r="E853" i="4" l="1"/>
  <c r="F105" i="9" s="1"/>
  <c r="C853" i="4"/>
  <c r="D853" i="4"/>
  <c r="F104" i="9" s="1"/>
  <c r="B853" i="4"/>
  <c r="E854" i="4" l="1"/>
  <c r="G105" i="9" s="1"/>
  <c r="D854" i="4"/>
  <c r="G104" i="9" s="1"/>
  <c r="B854" i="4"/>
  <c r="C854" i="4"/>
  <c r="E855" i="4" l="1"/>
  <c r="H105" i="9" s="1"/>
  <c r="B855" i="4"/>
  <c r="C855" i="4"/>
  <c r="D855" i="4"/>
  <c r="H104" i="9" s="1"/>
  <c r="E856" i="4" l="1"/>
  <c r="I105" i="9" s="1"/>
  <c r="B856" i="4"/>
  <c r="C856" i="4"/>
  <c r="D856" i="4"/>
  <c r="I104" i="9" s="1"/>
  <c r="E857" i="4" l="1"/>
  <c r="J105" i="9" s="1"/>
  <c r="C857" i="4"/>
  <c r="D857" i="4"/>
  <c r="J104" i="9" s="1"/>
  <c r="B857" i="4"/>
  <c r="E858" i="4" l="1"/>
  <c r="K105" i="9" s="1"/>
  <c r="D858" i="4"/>
  <c r="K104" i="9" s="1"/>
  <c r="B858" i="4"/>
  <c r="C858" i="4"/>
  <c r="E859" i="4" l="1"/>
  <c r="L105" i="9" s="1"/>
  <c r="B859" i="4"/>
  <c r="C859" i="4"/>
  <c r="D859" i="4"/>
  <c r="L104" i="9" s="1"/>
  <c r="E860" i="4" l="1"/>
  <c r="M105" i="9" s="1"/>
  <c r="B860" i="4"/>
  <c r="C860" i="4"/>
  <c r="D860" i="4"/>
  <c r="M104" i="9" s="1"/>
  <c r="E861" i="4" l="1"/>
  <c r="N105" i="9" s="1"/>
  <c r="C861" i="4"/>
  <c r="D861" i="4"/>
  <c r="N104" i="9" s="1"/>
  <c r="B861" i="4"/>
  <c r="E862" i="4" l="1"/>
  <c r="O105" i="9" s="1"/>
  <c r="D862" i="4"/>
  <c r="O104" i="9" s="1"/>
  <c r="B862" i="4"/>
  <c r="C862" i="4"/>
  <c r="E863" i="4" l="1"/>
  <c r="P105" i="9" s="1"/>
  <c r="B863" i="4"/>
  <c r="C863" i="4"/>
  <c r="D863" i="4"/>
  <c r="P104" i="9" s="1"/>
  <c r="E864" i="4" l="1"/>
  <c r="Q105" i="9" s="1"/>
  <c r="B864" i="4"/>
  <c r="C864" i="4"/>
  <c r="D864" i="4"/>
  <c r="Q104" i="9" s="1"/>
  <c r="E865" i="4" l="1"/>
  <c r="R105" i="9" s="1"/>
  <c r="C865" i="4"/>
  <c r="D865" i="4"/>
  <c r="R104" i="9" s="1"/>
  <c r="B865" i="4"/>
  <c r="E866" i="4" l="1"/>
  <c r="S105" i="9" s="1"/>
  <c r="D866" i="4"/>
  <c r="S104" i="9" s="1"/>
  <c r="B866" i="4"/>
  <c r="C866" i="4"/>
  <c r="E867" i="4" l="1"/>
  <c r="T105" i="9" s="1"/>
  <c r="B867" i="4"/>
  <c r="C867" i="4"/>
  <c r="D867" i="4"/>
  <c r="T104" i="9" s="1"/>
  <c r="E868" i="4" l="1"/>
  <c r="U105" i="9" s="1"/>
  <c r="B868" i="4"/>
  <c r="C868" i="4"/>
  <c r="D868" i="4"/>
  <c r="U104" i="9" s="1"/>
  <c r="E869" i="4" l="1"/>
  <c r="V105" i="9" s="1"/>
  <c r="C869" i="4"/>
  <c r="D869" i="4"/>
  <c r="V104" i="9" s="1"/>
  <c r="B869" i="4"/>
  <c r="E870" i="4" l="1"/>
  <c r="W105" i="9" s="1"/>
  <c r="D870" i="4"/>
  <c r="W104" i="9" s="1"/>
  <c r="B870" i="4"/>
  <c r="C870" i="4"/>
  <c r="E871" i="4" l="1"/>
  <c r="X105" i="9" s="1"/>
  <c r="B871" i="4"/>
  <c r="C871" i="4"/>
  <c r="D871" i="4"/>
  <c r="X104" i="9" s="1"/>
  <c r="E872" i="4" l="1"/>
  <c r="Y105" i="9" s="1"/>
  <c r="B872" i="4"/>
  <c r="C872" i="4"/>
  <c r="D872" i="4"/>
  <c r="Y104" i="9" s="1"/>
  <c r="E873" i="4" l="1"/>
  <c r="Z105" i="9" s="1"/>
  <c r="C873" i="4"/>
  <c r="D873" i="4"/>
  <c r="Z104" i="9" s="1"/>
  <c r="B873" i="4"/>
  <c r="E874" i="4" l="1"/>
  <c r="AA105" i="9" s="1"/>
  <c r="D874" i="4"/>
  <c r="AA104" i="9" s="1"/>
  <c r="B874" i="4"/>
  <c r="C874" i="4"/>
  <c r="E875" i="4" l="1"/>
  <c r="AB105" i="9" s="1"/>
  <c r="B875" i="4"/>
  <c r="C875" i="4"/>
  <c r="D875" i="4"/>
  <c r="AB104" i="9" s="1"/>
  <c r="E876" i="4" l="1"/>
  <c r="AC105" i="9" s="1"/>
  <c r="B876" i="4"/>
  <c r="C876" i="4"/>
  <c r="D876" i="4"/>
  <c r="AC104" i="9" s="1"/>
  <c r="E877" i="4" l="1"/>
  <c r="AD105" i="9" s="1"/>
  <c r="C877" i="4"/>
  <c r="D877" i="4"/>
  <c r="AD104" i="9" s="1"/>
  <c r="B877" i="4"/>
  <c r="E878" i="4" l="1"/>
  <c r="C111" i="9" s="1"/>
  <c r="D878" i="4"/>
  <c r="C110" i="9" s="1"/>
  <c r="B878" i="4"/>
  <c r="C108" i="9" s="1"/>
  <c r="C878" i="4"/>
  <c r="C109" i="9" s="1"/>
  <c r="E879" i="4" l="1"/>
  <c r="D111" i="9" s="1"/>
  <c r="B879" i="4"/>
  <c r="D108" i="9" s="1"/>
  <c r="C879" i="4"/>
  <c r="D109" i="9" s="1"/>
  <c r="D879" i="4"/>
  <c r="D110" i="9" s="1"/>
  <c r="E880" i="4" l="1"/>
  <c r="E111" i="9" s="1"/>
  <c r="B880" i="4"/>
  <c r="E108" i="9" s="1"/>
  <c r="C880" i="4"/>
  <c r="E109" i="9" s="1"/>
  <c r="D880" i="4"/>
  <c r="E110" i="9" s="1"/>
  <c r="E881" i="4" l="1"/>
  <c r="F111" i="9" s="1"/>
  <c r="C881" i="4"/>
  <c r="F109" i="9" s="1"/>
  <c r="D881" i="4"/>
  <c r="F110" i="9" s="1"/>
  <c r="B881" i="4"/>
  <c r="F108" i="9" s="1"/>
  <c r="E882" i="4" l="1"/>
  <c r="G111" i="9" s="1"/>
  <c r="D882" i="4"/>
  <c r="G110" i="9" s="1"/>
  <c r="B882" i="4"/>
  <c r="G108" i="9" s="1"/>
  <c r="C882" i="4"/>
  <c r="G109" i="9" s="1"/>
  <c r="E883" i="4" l="1"/>
  <c r="H111" i="9" s="1"/>
  <c r="B883" i="4"/>
  <c r="H108" i="9" s="1"/>
  <c r="C883" i="4"/>
  <c r="H109" i="9" s="1"/>
  <c r="D883" i="4"/>
  <c r="H110" i="9" s="1"/>
  <c r="E884" i="4" l="1"/>
  <c r="I111" i="9" s="1"/>
  <c r="B884" i="4"/>
  <c r="I108" i="9" s="1"/>
  <c r="C884" i="4"/>
  <c r="I109" i="9" s="1"/>
  <c r="D884" i="4"/>
  <c r="I110" i="9" s="1"/>
  <c r="E885" i="4" l="1"/>
  <c r="J111" i="9" s="1"/>
  <c r="C885" i="4"/>
  <c r="J109" i="9" s="1"/>
  <c r="D885" i="4"/>
  <c r="J110" i="9" s="1"/>
  <c r="B885" i="4"/>
  <c r="J108" i="9" s="1"/>
  <c r="E886" i="4" l="1"/>
  <c r="K111" i="9" s="1"/>
  <c r="D886" i="4"/>
  <c r="K110" i="9" s="1"/>
  <c r="B886" i="4"/>
  <c r="K108" i="9" s="1"/>
  <c r="C886" i="4"/>
  <c r="K109" i="9" s="1"/>
  <c r="E887" i="4" l="1"/>
  <c r="L111" i="9" s="1"/>
  <c r="B887" i="4"/>
  <c r="L108" i="9" s="1"/>
  <c r="C887" i="4"/>
  <c r="L109" i="9" s="1"/>
  <c r="D887" i="4"/>
  <c r="L110" i="9" s="1"/>
  <c r="E888" i="4" l="1"/>
  <c r="M111" i="9" s="1"/>
  <c r="B888" i="4"/>
  <c r="M108" i="9" s="1"/>
  <c r="C888" i="4"/>
  <c r="M109" i="9" s="1"/>
  <c r="D888" i="4"/>
  <c r="M110" i="9" s="1"/>
  <c r="E889" i="4" l="1"/>
  <c r="N111" i="9" s="1"/>
  <c r="C889" i="4"/>
  <c r="N109" i="9" s="1"/>
  <c r="D889" i="4"/>
  <c r="N110" i="9" s="1"/>
  <c r="B889" i="4"/>
  <c r="N108" i="9" s="1"/>
  <c r="E890" i="4" l="1"/>
  <c r="O111" i="9" s="1"/>
  <c r="D890" i="4"/>
  <c r="O110" i="9" s="1"/>
  <c r="B890" i="4"/>
  <c r="O108" i="9" s="1"/>
  <c r="C890" i="4"/>
  <c r="O109" i="9" s="1"/>
  <c r="E891" i="4" l="1"/>
  <c r="P111" i="9" s="1"/>
  <c r="B891" i="4"/>
  <c r="P108" i="9" s="1"/>
  <c r="C891" i="4"/>
  <c r="P109" i="9" s="1"/>
  <c r="D891" i="4"/>
  <c r="P110" i="9" s="1"/>
  <c r="E892" i="4" l="1"/>
  <c r="Q111" i="9" s="1"/>
  <c r="B892" i="4"/>
  <c r="Q108" i="9" s="1"/>
  <c r="C892" i="4"/>
  <c r="Q109" i="9" s="1"/>
  <c r="D892" i="4"/>
  <c r="Q110" i="9" s="1"/>
  <c r="E893" i="4" l="1"/>
  <c r="R111" i="9" s="1"/>
  <c r="C893" i="4"/>
  <c r="R109" i="9" s="1"/>
  <c r="D893" i="4"/>
  <c r="R110" i="9" s="1"/>
  <c r="B893" i="4"/>
  <c r="R108" i="9" s="1"/>
  <c r="E894" i="4" l="1"/>
  <c r="S111" i="9" s="1"/>
  <c r="D894" i="4"/>
  <c r="S110" i="9" s="1"/>
  <c r="B894" i="4"/>
  <c r="S108" i="9" s="1"/>
  <c r="C894" i="4"/>
  <c r="S109" i="9" s="1"/>
  <c r="E895" i="4" l="1"/>
  <c r="T111" i="9" s="1"/>
  <c r="B895" i="4"/>
  <c r="T108" i="9" s="1"/>
  <c r="C895" i="4"/>
  <c r="T109" i="9" s="1"/>
  <c r="D895" i="4"/>
  <c r="T110" i="9" s="1"/>
  <c r="E896" i="4" l="1"/>
  <c r="U111" i="9" s="1"/>
  <c r="B896" i="4"/>
  <c r="U108" i="9" s="1"/>
  <c r="C896" i="4"/>
  <c r="U109" i="9" s="1"/>
  <c r="D896" i="4"/>
  <c r="U110" i="9" s="1"/>
  <c r="E897" i="4" l="1"/>
  <c r="V111" i="9" s="1"/>
  <c r="C897" i="4"/>
  <c r="V109" i="9" s="1"/>
  <c r="D897" i="4"/>
  <c r="V110" i="9" s="1"/>
  <c r="B897" i="4"/>
  <c r="V108" i="9" s="1"/>
  <c r="E898" i="4" l="1"/>
  <c r="W111" i="9" s="1"/>
  <c r="D898" i="4"/>
  <c r="W110" i="9" s="1"/>
  <c r="B898" i="4"/>
  <c r="W108" i="9" s="1"/>
  <c r="C898" i="4"/>
  <c r="W109" i="9" s="1"/>
  <c r="E899" i="4" l="1"/>
  <c r="X111" i="9" s="1"/>
  <c r="B899" i="4"/>
  <c r="X108" i="9" s="1"/>
  <c r="C899" i="4"/>
  <c r="X109" i="9" s="1"/>
  <c r="D899" i="4"/>
  <c r="X110" i="9" s="1"/>
  <c r="E900" i="4" l="1"/>
  <c r="Y111" i="9" s="1"/>
  <c r="B900" i="4"/>
  <c r="Y108" i="9" s="1"/>
  <c r="C900" i="4"/>
  <c r="Y109" i="9" s="1"/>
  <c r="D900" i="4"/>
  <c r="Y110" i="9" s="1"/>
  <c r="E901" i="4" l="1"/>
  <c r="Z111" i="9" s="1"/>
  <c r="C901" i="4"/>
  <c r="Z109" i="9" s="1"/>
  <c r="D901" i="4"/>
  <c r="Z110" i="9" s="1"/>
  <c r="B901" i="4"/>
  <c r="Z108" i="9" s="1"/>
  <c r="E902" i="4" l="1"/>
  <c r="AA111" i="9" s="1"/>
  <c r="D902" i="4"/>
  <c r="AA110" i="9" s="1"/>
  <c r="B902" i="4"/>
  <c r="AA108" i="9" s="1"/>
  <c r="C902" i="4"/>
  <c r="AA109" i="9" s="1"/>
  <c r="E903" i="4" l="1"/>
  <c r="AB111" i="9" s="1"/>
  <c r="B903" i="4"/>
  <c r="AB108" i="9" s="1"/>
  <c r="C903" i="4"/>
  <c r="AB109" i="9" s="1"/>
  <c r="D903" i="4"/>
  <c r="AB110" i="9" s="1"/>
  <c r="E904" i="4" l="1"/>
  <c r="AC111" i="9" s="1"/>
  <c r="B904" i="4"/>
  <c r="AC108" i="9" s="1"/>
  <c r="C904" i="4"/>
  <c r="AC109" i="9" s="1"/>
  <c r="D904" i="4"/>
  <c r="AC110" i="9" s="1"/>
  <c r="E905" i="4" l="1"/>
  <c r="AD111" i="9" s="1"/>
  <c r="C905" i="4"/>
  <c r="AD109" i="9" s="1"/>
  <c r="D905" i="4"/>
  <c r="AD110" i="9" s="1"/>
  <c r="B905" i="4"/>
  <c r="AD108" i="9" s="1"/>
  <c r="E906" i="4" l="1"/>
  <c r="C117" i="9" s="1"/>
  <c r="D906" i="4"/>
  <c r="C116" i="9" s="1"/>
  <c r="B906" i="4"/>
  <c r="C114" i="9" s="1"/>
  <c r="C906" i="4"/>
  <c r="C115" i="9" s="1"/>
  <c r="E907" i="4" l="1"/>
  <c r="D117" i="9" s="1"/>
  <c r="B907" i="4"/>
  <c r="D114" i="9" s="1"/>
  <c r="C907" i="4"/>
  <c r="D115" i="9" s="1"/>
  <c r="D907" i="4"/>
  <c r="D116" i="9" s="1"/>
  <c r="E908" i="4" l="1"/>
  <c r="E117" i="9" s="1"/>
  <c r="B908" i="4"/>
  <c r="E114" i="9" s="1"/>
  <c r="C908" i="4"/>
  <c r="E115" i="9" s="1"/>
  <c r="D908" i="4"/>
  <c r="E116" i="9" s="1"/>
  <c r="E909" i="4" l="1"/>
  <c r="F117" i="9" s="1"/>
  <c r="C909" i="4"/>
  <c r="F115" i="9" s="1"/>
  <c r="D909" i="4"/>
  <c r="F116" i="9" s="1"/>
  <c r="B909" i="4"/>
  <c r="F114" i="9" s="1"/>
  <c r="E910" i="4" l="1"/>
  <c r="G117" i="9" s="1"/>
  <c r="D910" i="4"/>
  <c r="G116" i="9" s="1"/>
  <c r="B910" i="4"/>
  <c r="G114" i="9" s="1"/>
  <c r="C910" i="4"/>
  <c r="G115" i="9" s="1"/>
  <c r="E911" i="4" l="1"/>
  <c r="H117" i="9" s="1"/>
  <c r="B911" i="4"/>
  <c r="H114" i="9" s="1"/>
  <c r="C911" i="4"/>
  <c r="H115" i="9" s="1"/>
  <c r="D911" i="4"/>
  <c r="H116" i="9" s="1"/>
  <c r="E912" i="4" l="1"/>
  <c r="I117" i="9" s="1"/>
  <c r="B912" i="4"/>
  <c r="I114" i="9" s="1"/>
  <c r="C912" i="4"/>
  <c r="I115" i="9" s="1"/>
  <c r="D912" i="4"/>
  <c r="I116" i="9" s="1"/>
  <c r="E913" i="4" l="1"/>
  <c r="J117" i="9" s="1"/>
  <c r="C913" i="4"/>
  <c r="J115" i="9" s="1"/>
  <c r="D913" i="4"/>
  <c r="J116" i="9" s="1"/>
  <c r="B913" i="4"/>
  <c r="J114" i="9" s="1"/>
  <c r="E914" i="4" l="1"/>
  <c r="K117" i="9" s="1"/>
  <c r="D914" i="4"/>
  <c r="K116" i="9" s="1"/>
  <c r="B914" i="4"/>
  <c r="K114" i="9" s="1"/>
  <c r="C914" i="4"/>
  <c r="K115" i="9" s="1"/>
  <c r="E915" i="4" l="1"/>
  <c r="L117" i="9" s="1"/>
  <c r="B915" i="4"/>
  <c r="L114" i="9" s="1"/>
  <c r="C915" i="4"/>
  <c r="L115" i="9" s="1"/>
  <c r="D915" i="4"/>
  <c r="L116" i="9" s="1"/>
  <c r="E916" i="4" l="1"/>
  <c r="M117" i="9" s="1"/>
  <c r="B916" i="4"/>
  <c r="M114" i="9" s="1"/>
  <c r="C916" i="4"/>
  <c r="M115" i="9" s="1"/>
  <c r="D916" i="4"/>
  <c r="M116" i="9" s="1"/>
  <c r="E917" i="4" l="1"/>
  <c r="N117" i="9" s="1"/>
  <c r="C917" i="4"/>
  <c r="N115" i="9" s="1"/>
  <c r="D917" i="4"/>
  <c r="N116" i="9" s="1"/>
  <c r="B917" i="4"/>
  <c r="N114" i="9" s="1"/>
  <c r="E918" i="4" l="1"/>
  <c r="O117" i="9" s="1"/>
  <c r="D918" i="4"/>
  <c r="O116" i="9" s="1"/>
  <c r="B918" i="4"/>
  <c r="O114" i="9" s="1"/>
  <c r="C918" i="4"/>
  <c r="O115" i="9" s="1"/>
  <c r="E919" i="4" l="1"/>
  <c r="P117" i="9" s="1"/>
  <c r="B919" i="4"/>
  <c r="P114" i="9" s="1"/>
  <c r="C919" i="4"/>
  <c r="P115" i="9" s="1"/>
  <c r="D919" i="4"/>
  <c r="P116" i="9" s="1"/>
  <c r="E920" i="4" l="1"/>
  <c r="Q117" i="9" s="1"/>
  <c r="B920" i="4"/>
  <c r="Q114" i="9" s="1"/>
  <c r="C920" i="4"/>
  <c r="Q115" i="9" s="1"/>
  <c r="D920" i="4"/>
  <c r="Q116" i="9" s="1"/>
  <c r="E921" i="4" l="1"/>
  <c r="R117" i="9" s="1"/>
  <c r="C921" i="4"/>
  <c r="R115" i="9" s="1"/>
  <c r="D921" i="4"/>
  <c r="R116" i="9" s="1"/>
  <c r="B921" i="4"/>
  <c r="R114" i="9" s="1"/>
  <c r="E922" i="4" l="1"/>
  <c r="S117" i="9" s="1"/>
  <c r="D922" i="4"/>
  <c r="S116" i="9" s="1"/>
  <c r="B922" i="4"/>
  <c r="S114" i="9" s="1"/>
  <c r="C922" i="4"/>
  <c r="S115" i="9" s="1"/>
  <c r="E923" i="4" l="1"/>
  <c r="T117" i="9" s="1"/>
  <c r="B923" i="4"/>
  <c r="T114" i="9" s="1"/>
  <c r="C923" i="4"/>
  <c r="T115" i="9" s="1"/>
  <c r="D923" i="4"/>
  <c r="T116" i="9" s="1"/>
  <c r="E924" i="4" l="1"/>
  <c r="U117" i="9" s="1"/>
  <c r="B924" i="4"/>
  <c r="U114" i="9" s="1"/>
  <c r="C924" i="4"/>
  <c r="U115" i="9" s="1"/>
  <c r="D924" i="4"/>
  <c r="U116" i="9" s="1"/>
  <c r="E925" i="4" l="1"/>
  <c r="V117" i="9" s="1"/>
  <c r="C925" i="4"/>
  <c r="V115" i="9" s="1"/>
  <c r="D925" i="4"/>
  <c r="V116" i="9" s="1"/>
  <c r="B925" i="4"/>
  <c r="V114" i="9" s="1"/>
  <c r="E926" i="4" l="1"/>
  <c r="W117" i="9" s="1"/>
  <c r="D926" i="4"/>
  <c r="W116" i="9" s="1"/>
  <c r="B926" i="4"/>
  <c r="W114" i="9" s="1"/>
  <c r="C926" i="4"/>
  <c r="W115" i="9" s="1"/>
  <c r="E927" i="4" l="1"/>
  <c r="X117" i="9" s="1"/>
  <c r="B927" i="4"/>
  <c r="X114" i="9" s="1"/>
  <c r="C927" i="4"/>
  <c r="X115" i="9" s="1"/>
  <c r="D927" i="4"/>
  <c r="X116" i="9" s="1"/>
  <c r="E928" i="4" l="1"/>
  <c r="Y117" i="9" s="1"/>
  <c r="B928" i="4"/>
  <c r="Y114" i="9" s="1"/>
  <c r="C928" i="4"/>
  <c r="Y115" i="9" s="1"/>
  <c r="D928" i="4"/>
  <c r="Y116" i="9" s="1"/>
  <c r="E929" i="4" l="1"/>
  <c r="Z117" i="9" s="1"/>
  <c r="C929" i="4"/>
  <c r="Z115" i="9" s="1"/>
  <c r="D929" i="4"/>
  <c r="Z116" i="9" s="1"/>
  <c r="B929" i="4"/>
  <c r="Z114" i="9" s="1"/>
  <c r="E930" i="4" l="1"/>
  <c r="AA117" i="9" s="1"/>
  <c r="D930" i="4"/>
  <c r="AA116" i="9" s="1"/>
  <c r="B930" i="4"/>
  <c r="AA114" i="9" s="1"/>
  <c r="C930" i="4"/>
  <c r="AA115" i="9" s="1"/>
  <c r="E931" i="4" l="1"/>
  <c r="AB117" i="9" s="1"/>
  <c r="B931" i="4"/>
  <c r="AB114" i="9" s="1"/>
  <c r="C931" i="4"/>
  <c r="AB115" i="9" s="1"/>
  <c r="D931" i="4"/>
  <c r="AB116" i="9" s="1"/>
  <c r="E932" i="4" l="1"/>
  <c r="AC117" i="9" s="1"/>
  <c r="B932" i="4"/>
  <c r="AC114" i="9" s="1"/>
  <c r="C932" i="4"/>
  <c r="AC115" i="9" s="1"/>
  <c r="D932" i="4"/>
  <c r="AC116" i="9" s="1"/>
  <c r="E933" i="4" l="1"/>
  <c r="AD117" i="9" s="1"/>
  <c r="C933" i="4"/>
  <c r="AD115" i="9" s="1"/>
  <c r="D933" i="4"/>
  <c r="AD116" i="9" s="1"/>
  <c r="B933" i="4"/>
  <c r="AD114" i="9" s="1"/>
  <c r="E934" i="4" l="1"/>
  <c r="C123" i="9" s="1"/>
  <c r="D934" i="4"/>
  <c r="C122" i="9" s="1"/>
  <c r="B934" i="4"/>
  <c r="C120" i="9" s="1"/>
  <c r="C934" i="4"/>
  <c r="C121" i="9" s="1"/>
  <c r="E935" i="4" l="1"/>
  <c r="D123" i="9" s="1"/>
  <c r="B935" i="4"/>
  <c r="D120" i="9" s="1"/>
  <c r="C935" i="4"/>
  <c r="D121" i="9" s="1"/>
  <c r="D935" i="4"/>
  <c r="D122" i="9" s="1"/>
  <c r="E936" i="4" l="1"/>
  <c r="E123" i="9" s="1"/>
  <c r="B936" i="4"/>
  <c r="E120" i="9" s="1"/>
  <c r="C936" i="4"/>
  <c r="E121" i="9" s="1"/>
  <c r="D936" i="4"/>
  <c r="E122" i="9" s="1"/>
  <c r="E937" i="4" l="1"/>
  <c r="F123" i="9" s="1"/>
  <c r="C937" i="4"/>
  <c r="F121" i="9" s="1"/>
  <c r="D937" i="4"/>
  <c r="F122" i="9" s="1"/>
  <c r="B937" i="4"/>
  <c r="F120" i="9" s="1"/>
  <c r="E938" i="4" l="1"/>
  <c r="G123" i="9" s="1"/>
  <c r="D938" i="4"/>
  <c r="G122" i="9" s="1"/>
  <c r="B938" i="4"/>
  <c r="G120" i="9" s="1"/>
  <c r="C938" i="4"/>
  <c r="G121" i="9" s="1"/>
  <c r="E939" i="4" l="1"/>
  <c r="H123" i="9" s="1"/>
  <c r="B939" i="4"/>
  <c r="H120" i="9" s="1"/>
  <c r="C939" i="4"/>
  <c r="H121" i="9" s="1"/>
  <c r="D939" i="4"/>
  <c r="H122" i="9" s="1"/>
  <c r="E940" i="4" l="1"/>
  <c r="I123" i="9" s="1"/>
  <c r="B940" i="4"/>
  <c r="I120" i="9" s="1"/>
  <c r="C940" i="4"/>
  <c r="I121" i="9" s="1"/>
  <c r="D940" i="4"/>
  <c r="I122" i="9" s="1"/>
  <c r="E941" i="4" l="1"/>
  <c r="J123" i="9" s="1"/>
  <c r="C941" i="4"/>
  <c r="J121" i="9" s="1"/>
  <c r="D941" i="4"/>
  <c r="J122" i="9" s="1"/>
  <c r="B941" i="4"/>
  <c r="J120" i="9" s="1"/>
  <c r="E942" i="4" l="1"/>
  <c r="K123" i="9" s="1"/>
  <c r="D942" i="4"/>
  <c r="K122" i="9" s="1"/>
  <c r="B942" i="4"/>
  <c r="K120" i="9" s="1"/>
  <c r="C942" i="4"/>
  <c r="K121" i="9" s="1"/>
  <c r="E943" i="4" l="1"/>
  <c r="L123" i="9" s="1"/>
  <c r="B943" i="4"/>
  <c r="L120" i="9" s="1"/>
  <c r="C943" i="4"/>
  <c r="L121" i="9" s="1"/>
  <c r="D943" i="4"/>
  <c r="L122" i="9" s="1"/>
  <c r="E944" i="4" l="1"/>
  <c r="M123" i="9" s="1"/>
  <c r="B944" i="4"/>
  <c r="M120" i="9" s="1"/>
  <c r="C944" i="4"/>
  <c r="M121" i="9" s="1"/>
  <c r="D944" i="4"/>
  <c r="M122" i="9" s="1"/>
  <c r="E945" i="4" l="1"/>
  <c r="N123" i="9" s="1"/>
  <c r="C945" i="4"/>
  <c r="N121" i="9" s="1"/>
  <c r="D945" i="4"/>
  <c r="N122" i="9" s="1"/>
  <c r="B945" i="4"/>
  <c r="N120" i="9" s="1"/>
  <c r="E946" i="4" l="1"/>
  <c r="O123" i="9" s="1"/>
  <c r="D946" i="4"/>
  <c r="O122" i="9" s="1"/>
  <c r="B946" i="4"/>
  <c r="O120" i="9" s="1"/>
  <c r="C946" i="4"/>
  <c r="O121" i="9" s="1"/>
  <c r="E947" i="4" l="1"/>
  <c r="P123" i="9" s="1"/>
  <c r="B947" i="4"/>
  <c r="P120" i="9" s="1"/>
  <c r="C947" i="4"/>
  <c r="P121" i="9" s="1"/>
  <c r="D947" i="4"/>
  <c r="P122" i="9" s="1"/>
  <c r="E948" i="4" l="1"/>
  <c r="Q123" i="9" s="1"/>
  <c r="B948" i="4"/>
  <c r="Q120" i="9" s="1"/>
  <c r="C948" i="4"/>
  <c r="Q121" i="9" s="1"/>
  <c r="D948" i="4"/>
  <c r="Q122" i="9" s="1"/>
  <c r="E949" i="4" l="1"/>
  <c r="R123" i="9" s="1"/>
  <c r="C949" i="4"/>
  <c r="R121" i="9" s="1"/>
  <c r="D949" i="4"/>
  <c r="R122" i="9" s="1"/>
  <c r="B949" i="4"/>
  <c r="R120" i="9" s="1"/>
  <c r="E950" i="4" l="1"/>
  <c r="S123" i="9" s="1"/>
  <c r="D950" i="4"/>
  <c r="S122" i="9" s="1"/>
  <c r="B950" i="4"/>
  <c r="S120" i="9" s="1"/>
  <c r="C950" i="4"/>
  <c r="S121" i="9" s="1"/>
  <c r="E951" i="4" l="1"/>
  <c r="T123" i="9" s="1"/>
  <c r="B951" i="4"/>
  <c r="T120" i="9" s="1"/>
  <c r="C951" i="4"/>
  <c r="T121" i="9" s="1"/>
  <c r="D951" i="4"/>
  <c r="T122" i="9" s="1"/>
  <c r="E952" i="4" l="1"/>
  <c r="U123" i="9" s="1"/>
  <c r="B952" i="4"/>
  <c r="U120" i="9" s="1"/>
  <c r="C952" i="4"/>
  <c r="U121" i="9" s="1"/>
  <c r="D952" i="4"/>
  <c r="U122" i="9" s="1"/>
  <c r="E953" i="4" l="1"/>
  <c r="V123" i="9" s="1"/>
  <c r="C953" i="4"/>
  <c r="V121" i="9" s="1"/>
  <c r="D953" i="4"/>
  <c r="V122" i="9" s="1"/>
  <c r="B953" i="4"/>
  <c r="V120" i="9" s="1"/>
  <c r="E954" i="4" l="1"/>
  <c r="W123" i="9" s="1"/>
  <c r="D954" i="4"/>
  <c r="W122" i="9" s="1"/>
  <c r="B954" i="4"/>
  <c r="W120" i="9" s="1"/>
  <c r="C954" i="4"/>
  <c r="W121" i="9" s="1"/>
  <c r="E955" i="4" l="1"/>
  <c r="X123" i="9" s="1"/>
  <c r="B955" i="4"/>
  <c r="X120" i="9" s="1"/>
  <c r="C955" i="4"/>
  <c r="X121" i="9" s="1"/>
  <c r="D955" i="4"/>
  <c r="X122" i="9" s="1"/>
  <c r="E956" i="4" l="1"/>
  <c r="Y123" i="9" s="1"/>
  <c r="B956" i="4"/>
  <c r="Y120" i="9" s="1"/>
  <c r="C956" i="4"/>
  <c r="Y121" i="9" s="1"/>
  <c r="D956" i="4"/>
  <c r="Y122" i="9" s="1"/>
  <c r="E957" i="4" l="1"/>
  <c r="Z123" i="9" s="1"/>
  <c r="C957" i="4"/>
  <c r="Z121" i="9" s="1"/>
  <c r="D957" i="4"/>
  <c r="Z122" i="9" s="1"/>
  <c r="B957" i="4"/>
  <c r="Z120" i="9" s="1"/>
  <c r="E958" i="4" l="1"/>
  <c r="AA123" i="9" s="1"/>
  <c r="D958" i="4"/>
  <c r="AA122" i="9" s="1"/>
  <c r="B958" i="4"/>
  <c r="AA120" i="9" s="1"/>
  <c r="C958" i="4"/>
  <c r="AA121" i="9" s="1"/>
  <c r="E959" i="4" l="1"/>
  <c r="AB123" i="9" s="1"/>
  <c r="B959" i="4"/>
  <c r="AB120" i="9" s="1"/>
  <c r="C959" i="4"/>
  <c r="AB121" i="9" s="1"/>
  <c r="D959" i="4"/>
  <c r="AB122" i="9" s="1"/>
  <c r="E960" i="4" l="1"/>
  <c r="AC123" i="9" s="1"/>
  <c r="B960" i="4"/>
  <c r="AC120" i="9" s="1"/>
  <c r="C960" i="4"/>
  <c r="AC121" i="9" s="1"/>
  <c r="D960" i="4"/>
  <c r="AC122" i="9" s="1"/>
  <c r="E961" i="4" l="1"/>
  <c r="AD123" i="9" s="1"/>
  <c r="C961" i="4"/>
  <c r="AD121" i="9" s="1"/>
  <c r="D961" i="4"/>
  <c r="AD122" i="9" s="1"/>
  <c r="B961" i="4"/>
  <c r="AD120" i="9" s="1"/>
  <c r="E962" i="4" l="1"/>
  <c r="C129" i="9" s="1"/>
  <c r="D962" i="4"/>
  <c r="C128" i="9" s="1"/>
  <c r="B962" i="4"/>
  <c r="C126" i="9" s="1"/>
  <c r="C962" i="4"/>
  <c r="C127" i="9" s="1"/>
  <c r="E963" i="4" l="1"/>
  <c r="D129" i="9" s="1"/>
  <c r="B963" i="4"/>
  <c r="D126" i="9" s="1"/>
  <c r="C963" i="4"/>
  <c r="D127" i="9" s="1"/>
  <c r="D963" i="4"/>
  <c r="D128" i="9" s="1"/>
  <c r="E964" i="4" l="1"/>
  <c r="E129" i="9" s="1"/>
  <c r="B964" i="4"/>
  <c r="E126" i="9" s="1"/>
  <c r="C964" i="4"/>
  <c r="E127" i="9" s="1"/>
  <c r="D964" i="4"/>
  <c r="E128" i="9" s="1"/>
  <c r="E965" i="4" l="1"/>
  <c r="F129" i="9" s="1"/>
  <c r="C965" i="4"/>
  <c r="F127" i="9" s="1"/>
  <c r="D965" i="4"/>
  <c r="F128" i="9" s="1"/>
  <c r="B965" i="4"/>
  <c r="F126" i="9" s="1"/>
  <c r="E966" i="4" l="1"/>
  <c r="G129" i="9" s="1"/>
  <c r="D966" i="4"/>
  <c r="G128" i="9" s="1"/>
  <c r="B966" i="4"/>
  <c r="G126" i="9" s="1"/>
  <c r="C966" i="4"/>
  <c r="G127" i="9" s="1"/>
  <c r="E967" i="4" l="1"/>
  <c r="H129" i="9" s="1"/>
  <c r="B967" i="4"/>
  <c r="H126" i="9" s="1"/>
  <c r="C967" i="4"/>
  <c r="H127" i="9" s="1"/>
  <c r="D967" i="4"/>
  <c r="H128" i="9" s="1"/>
  <c r="E968" i="4" l="1"/>
  <c r="I129" i="9" s="1"/>
  <c r="B968" i="4"/>
  <c r="I126" i="9" s="1"/>
  <c r="C968" i="4"/>
  <c r="I127" i="9" s="1"/>
  <c r="D968" i="4"/>
  <c r="I128" i="9" s="1"/>
  <c r="E969" i="4" l="1"/>
  <c r="J129" i="9" s="1"/>
  <c r="C969" i="4"/>
  <c r="J127" i="9" s="1"/>
  <c r="D969" i="4"/>
  <c r="J128" i="9" s="1"/>
  <c r="B969" i="4"/>
  <c r="J126" i="9" s="1"/>
  <c r="E970" i="4" l="1"/>
  <c r="K129" i="9" s="1"/>
  <c r="D970" i="4"/>
  <c r="K128" i="9" s="1"/>
  <c r="B970" i="4"/>
  <c r="K126" i="9" s="1"/>
  <c r="C970" i="4"/>
  <c r="K127" i="9" s="1"/>
  <c r="E971" i="4" l="1"/>
  <c r="L129" i="9" s="1"/>
  <c r="B971" i="4"/>
  <c r="L126" i="9" s="1"/>
  <c r="C971" i="4"/>
  <c r="L127" i="9" s="1"/>
  <c r="D971" i="4"/>
  <c r="L128" i="9" s="1"/>
  <c r="E972" i="4" l="1"/>
  <c r="M129" i="9" s="1"/>
  <c r="B972" i="4"/>
  <c r="M126" i="9" s="1"/>
  <c r="C972" i="4"/>
  <c r="M127" i="9" s="1"/>
  <c r="D972" i="4"/>
  <c r="M128" i="9" s="1"/>
  <c r="E973" i="4" l="1"/>
  <c r="N129" i="9" s="1"/>
  <c r="C973" i="4"/>
  <c r="N127" i="9" s="1"/>
  <c r="D973" i="4"/>
  <c r="N128" i="9" s="1"/>
  <c r="B973" i="4"/>
  <c r="N126" i="9" s="1"/>
  <c r="E974" i="4" l="1"/>
  <c r="O129" i="9" s="1"/>
  <c r="D974" i="4"/>
  <c r="O128" i="9" s="1"/>
  <c r="B974" i="4"/>
  <c r="O126" i="9" s="1"/>
  <c r="C974" i="4"/>
  <c r="O127" i="9" s="1"/>
  <c r="E975" i="4" l="1"/>
  <c r="P129" i="9" s="1"/>
  <c r="B975" i="4"/>
  <c r="P126" i="9" s="1"/>
  <c r="C975" i="4"/>
  <c r="P127" i="9" s="1"/>
  <c r="D975" i="4"/>
  <c r="P128" i="9" s="1"/>
  <c r="E976" i="4" l="1"/>
  <c r="Q129" i="9" s="1"/>
  <c r="B976" i="4"/>
  <c r="Q126" i="9" s="1"/>
  <c r="C976" i="4"/>
  <c r="Q127" i="9" s="1"/>
  <c r="D976" i="4"/>
  <c r="Q128" i="9" s="1"/>
  <c r="E977" i="4" l="1"/>
  <c r="R129" i="9" s="1"/>
  <c r="C977" i="4"/>
  <c r="R127" i="9" s="1"/>
  <c r="D977" i="4"/>
  <c r="R128" i="9" s="1"/>
  <c r="B977" i="4"/>
  <c r="R126" i="9" s="1"/>
  <c r="E978" i="4" l="1"/>
  <c r="S129" i="9" s="1"/>
  <c r="D978" i="4"/>
  <c r="S128" i="9" s="1"/>
  <c r="B978" i="4"/>
  <c r="S126" i="9" s="1"/>
  <c r="C978" i="4"/>
  <c r="S127" i="9" s="1"/>
  <c r="E979" i="4" l="1"/>
  <c r="T129" i="9" s="1"/>
  <c r="B979" i="4"/>
  <c r="T126" i="9" s="1"/>
  <c r="C979" i="4"/>
  <c r="T127" i="9" s="1"/>
  <c r="D979" i="4"/>
  <c r="T128" i="9" s="1"/>
  <c r="E980" i="4" l="1"/>
  <c r="U129" i="9" s="1"/>
  <c r="B980" i="4"/>
  <c r="U126" i="9" s="1"/>
  <c r="C980" i="4"/>
  <c r="U127" i="9" s="1"/>
  <c r="D980" i="4"/>
  <c r="U128" i="9" s="1"/>
  <c r="E981" i="4" l="1"/>
  <c r="V129" i="9" s="1"/>
  <c r="C981" i="4"/>
  <c r="V127" i="9" s="1"/>
  <c r="D981" i="4"/>
  <c r="V128" i="9" s="1"/>
  <c r="B981" i="4"/>
  <c r="V126" i="9" s="1"/>
  <c r="E982" i="4" l="1"/>
  <c r="W129" i="9" s="1"/>
  <c r="D982" i="4"/>
  <c r="W128" i="9" s="1"/>
  <c r="B982" i="4"/>
  <c r="W126" i="9" s="1"/>
  <c r="C982" i="4"/>
  <c r="W127" i="9" s="1"/>
  <c r="E983" i="4" l="1"/>
  <c r="X129" i="9" s="1"/>
  <c r="B983" i="4"/>
  <c r="X126" i="9" s="1"/>
  <c r="C983" i="4"/>
  <c r="X127" i="9" s="1"/>
  <c r="D983" i="4"/>
  <c r="X128" i="9" s="1"/>
  <c r="E984" i="4" l="1"/>
  <c r="Y129" i="9" s="1"/>
  <c r="B984" i="4"/>
  <c r="Y126" i="9" s="1"/>
  <c r="C984" i="4"/>
  <c r="Y127" i="9" s="1"/>
  <c r="D984" i="4"/>
  <c r="Y128" i="9" s="1"/>
  <c r="E985" i="4" l="1"/>
  <c r="Z129" i="9" s="1"/>
  <c r="C985" i="4"/>
  <c r="Z127" i="9" s="1"/>
  <c r="D985" i="4"/>
  <c r="Z128" i="9" s="1"/>
  <c r="B985" i="4"/>
  <c r="Z126" i="9" s="1"/>
  <c r="E986" i="4" l="1"/>
  <c r="AA129" i="9" s="1"/>
  <c r="D986" i="4"/>
  <c r="AA128" i="9" s="1"/>
  <c r="B986" i="4"/>
  <c r="AA126" i="9" s="1"/>
  <c r="C986" i="4"/>
  <c r="AA127" i="9" s="1"/>
  <c r="E987" i="4" l="1"/>
  <c r="AB129" i="9" s="1"/>
  <c r="B987" i="4"/>
  <c r="AB126" i="9" s="1"/>
  <c r="C987" i="4"/>
  <c r="AB127" i="9" s="1"/>
  <c r="D987" i="4"/>
  <c r="AB128" i="9" s="1"/>
  <c r="E988" i="4" l="1"/>
  <c r="AC129" i="9" s="1"/>
  <c r="B988" i="4"/>
  <c r="AC126" i="9" s="1"/>
  <c r="C988" i="4"/>
  <c r="AC127" i="9" s="1"/>
  <c r="D988" i="4"/>
  <c r="AC128" i="9" s="1"/>
  <c r="E989" i="4" l="1"/>
  <c r="AD129" i="9" s="1"/>
  <c r="C989" i="4"/>
  <c r="AD127" i="9" s="1"/>
  <c r="D989" i="4"/>
  <c r="AD128" i="9" s="1"/>
  <c r="B989" i="4"/>
  <c r="AD126" i="9" s="1"/>
  <c r="E990" i="4" l="1"/>
  <c r="C135" i="9" s="1"/>
  <c r="D990" i="4"/>
  <c r="C134" i="9" s="1"/>
  <c r="B990" i="4"/>
  <c r="C132" i="9" s="1"/>
  <c r="C990" i="4"/>
  <c r="C133" i="9" s="1"/>
  <c r="E991" i="4" l="1"/>
  <c r="D135" i="9" s="1"/>
  <c r="B991" i="4"/>
  <c r="D132" i="9" s="1"/>
  <c r="D991" i="4"/>
  <c r="D134" i="9" s="1"/>
  <c r="C991" i="4"/>
  <c r="D133" i="9" s="1"/>
  <c r="E992" i="4" l="1"/>
  <c r="E135" i="9" s="1"/>
  <c r="B992" i="4"/>
  <c r="E132" i="9" s="1"/>
  <c r="C992" i="4"/>
  <c r="E133" i="9" s="1"/>
  <c r="D992" i="4"/>
  <c r="E134" i="9" s="1"/>
  <c r="E993" i="4" l="1"/>
  <c r="F135" i="9" s="1"/>
  <c r="C993" i="4"/>
  <c r="F133" i="9" s="1"/>
  <c r="D993" i="4"/>
  <c r="F134" i="9" s="1"/>
  <c r="B993" i="4"/>
  <c r="F132" i="9" s="1"/>
  <c r="E994" i="4" l="1"/>
  <c r="G135" i="9" s="1"/>
  <c r="D994" i="4"/>
  <c r="G134" i="9" s="1"/>
  <c r="C994" i="4"/>
  <c r="G133" i="9" s="1"/>
  <c r="B994" i="4"/>
  <c r="G132" i="9" s="1"/>
  <c r="E995" i="4" l="1"/>
  <c r="H135" i="9" s="1"/>
  <c r="B995" i="4"/>
  <c r="H132" i="9" s="1"/>
  <c r="C995" i="4"/>
  <c r="H133" i="9" s="1"/>
  <c r="D995" i="4"/>
  <c r="H134" i="9" s="1"/>
  <c r="E996" i="4" l="1"/>
  <c r="I135" i="9" s="1"/>
  <c r="B996" i="4"/>
  <c r="I132" i="9" s="1"/>
  <c r="C996" i="4"/>
  <c r="I133" i="9" s="1"/>
  <c r="D996" i="4"/>
  <c r="I134" i="9" s="1"/>
  <c r="E997" i="4" l="1"/>
  <c r="J135" i="9" s="1"/>
  <c r="C997" i="4"/>
  <c r="J133" i="9" s="1"/>
  <c r="D997" i="4"/>
  <c r="J134" i="9" s="1"/>
  <c r="B997" i="4"/>
  <c r="J132" i="9" s="1"/>
  <c r="E998" i="4" l="1"/>
  <c r="K135" i="9" s="1"/>
  <c r="D998" i="4"/>
  <c r="K134" i="9" s="1"/>
  <c r="B998" i="4"/>
  <c r="K132" i="9" s="1"/>
  <c r="C998" i="4"/>
  <c r="K133" i="9" s="1"/>
  <c r="E999" i="4" l="1"/>
  <c r="L135" i="9" s="1"/>
  <c r="B999" i="4"/>
  <c r="L132" i="9" s="1"/>
  <c r="D999" i="4"/>
  <c r="L134" i="9" s="1"/>
  <c r="C999" i="4"/>
  <c r="L133" i="9" s="1"/>
  <c r="E1000" i="4" l="1"/>
  <c r="M135" i="9" s="1"/>
  <c r="B1000" i="4"/>
  <c r="M132" i="9" s="1"/>
  <c r="C1000" i="4"/>
  <c r="M133" i="9" s="1"/>
  <c r="D1000" i="4"/>
  <c r="M134" i="9" s="1"/>
  <c r="E1001" i="4" l="1"/>
  <c r="N135" i="9" s="1"/>
  <c r="C1001" i="4"/>
  <c r="N133" i="9" s="1"/>
  <c r="D1001" i="4"/>
  <c r="N134" i="9" s="1"/>
  <c r="B1001" i="4"/>
  <c r="N132" i="9" s="1"/>
  <c r="E1002" i="4" l="1"/>
  <c r="O135" i="9" s="1"/>
  <c r="D1002" i="4"/>
  <c r="O134" i="9" s="1"/>
  <c r="C1002" i="4"/>
  <c r="O133" i="9" s="1"/>
  <c r="B1002" i="4"/>
  <c r="O132" i="9" s="1"/>
  <c r="E1003" i="4" l="1"/>
  <c r="P135" i="9" s="1"/>
  <c r="B1003" i="4"/>
  <c r="P132" i="9" s="1"/>
  <c r="C1003" i="4"/>
  <c r="P133" i="9" s="1"/>
  <c r="D1003" i="4"/>
  <c r="P134" i="9" s="1"/>
  <c r="E1004" i="4" l="1"/>
  <c r="Q135" i="9" s="1"/>
  <c r="B1004" i="4"/>
  <c r="Q132" i="9" s="1"/>
  <c r="C1004" i="4"/>
  <c r="Q133" i="9" s="1"/>
  <c r="D1004" i="4"/>
  <c r="Q134" i="9" s="1"/>
  <c r="E1005" i="4" l="1"/>
  <c r="R135" i="9" s="1"/>
  <c r="C1005" i="4"/>
  <c r="R133" i="9" s="1"/>
  <c r="D1005" i="4"/>
  <c r="R134" i="9" s="1"/>
  <c r="B1005" i="4"/>
  <c r="R132" i="9" s="1"/>
  <c r="E1006" i="4" l="1"/>
  <c r="S135" i="9" s="1"/>
  <c r="D1006" i="4"/>
  <c r="S134" i="9" s="1"/>
  <c r="B1006" i="4"/>
  <c r="S132" i="9" s="1"/>
  <c r="C1006" i="4"/>
  <c r="S133" i="9" s="1"/>
  <c r="E1007" i="4" l="1"/>
  <c r="T135" i="9" s="1"/>
  <c r="B1007" i="4"/>
  <c r="T132" i="9" s="1"/>
  <c r="D1007" i="4"/>
  <c r="T134" i="9" s="1"/>
  <c r="C1007" i="4"/>
  <c r="T133" i="9" s="1"/>
  <c r="E1008" i="4" l="1"/>
  <c r="U135" i="9" s="1"/>
  <c r="B1008" i="4"/>
  <c r="U132" i="9" s="1"/>
  <c r="C1008" i="4"/>
  <c r="U133" i="9" s="1"/>
  <c r="D1008" i="4"/>
  <c r="U134" i="9" s="1"/>
  <c r="E1009" i="4" l="1"/>
  <c r="V135" i="9" s="1"/>
  <c r="C1009" i="4"/>
  <c r="V133" i="9" s="1"/>
  <c r="D1009" i="4"/>
  <c r="V134" i="9" s="1"/>
  <c r="B1009" i="4"/>
  <c r="V132" i="9" s="1"/>
  <c r="E1010" i="4" l="1"/>
  <c r="W135" i="9" s="1"/>
  <c r="D1010" i="4"/>
  <c r="W134" i="9" s="1"/>
  <c r="C1010" i="4"/>
  <c r="W133" i="9" s="1"/>
  <c r="B1010" i="4"/>
  <c r="W132" i="9" s="1"/>
  <c r="E1011" i="4" l="1"/>
  <c r="X135" i="9" s="1"/>
  <c r="B1011" i="4"/>
  <c r="X132" i="9" s="1"/>
  <c r="C1011" i="4"/>
  <c r="X133" i="9" s="1"/>
  <c r="D1011" i="4"/>
  <c r="X134" i="9" s="1"/>
  <c r="E1012" i="4" l="1"/>
  <c r="Y135" i="9" s="1"/>
  <c r="B1012" i="4"/>
  <c r="Y132" i="9" s="1"/>
  <c r="C1012" i="4"/>
  <c r="Y133" i="9" s="1"/>
  <c r="D1012" i="4"/>
  <c r="Y134" i="9" s="1"/>
  <c r="E1013" i="4" l="1"/>
  <c r="Z135" i="9" s="1"/>
  <c r="C1013" i="4"/>
  <c r="Z133" i="9" s="1"/>
  <c r="D1013" i="4"/>
  <c r="Z134" i="9" s="1"/>
  <c r="B1013" i="4"/>
  <c r="Z132" i="9" s="1"/>
  <c r="E1014" i="4" l="1"/>
  <c r="AA135" i="9" s="1"/>
  <c r="D1014" i="4"/>
  <c r="AA134" i="9" s="1"/>
  <c r="B1014" i="4"/>
  <c r="AA132" i="9" s="1"/>
  <c r="C1014" i="4"/>
  <c r="AA133" i="9" s="1"/>
  <c r="E1015" i="4" l="1"/>
  <c r="AB135" i="9" s="1"/>
  <c r="B1015" i="4"/>
  <c r="AB132" i="9" s="1"/>
  <c r="D1015" i="4"/>
  <c r="AB134" i="9" s="1"/>
  <c r="C1015" i="4"/>
  <c r="AB133" i="9" s="1"/>
  <c r="E1016" i="4" l="1"/>
  <c r="AC135" i="9" s="1"/>
  <c r="B1016" i="4"/>
  <c r="AC132" i="9" s="1"/>
  <c r="C1016" i="4"/>
  <c r="AC133" i="9" s="1"/>
  <c r="D1016" i="4"/>
  <c r="AC134" i="9" s="1"/>
  <c r="E1017" i="4" l="1"/>
  <c r="AD135" i="9" s="1"/>
  <c r="C1017" i="4"/>
  <c r="AD133" i="9" s="1"/>
  <c r="D1017" i="4"/>
  <c r="AD134" i="9" s="1"/>
  <c r="B1017" i="4"/>
  <c r="AD132" i="9" s="1"/>
  <c r="E1018" i="4" l="1"/>
  <c r="D1018" i="4"/>
  <c r="C1018" i="4"/>
  <c r="B1018" i="4"/>
  <c r="E1019" i="4" l="1"/>
  <c r="B1019" i="4"/>
  <c r="C1019" i="4"/>
  <c r="D1019" i="4"/>
  <c r="E1020" i="4" l="1"/>
  <c r="B1020" i="4"/>
  <c r="C1020" i="4"/>
  <c r="D1020" i="4"/>
  <c r="E1021" i="4" l="1"/>
  <c r="C1021" i="4"/>
  <c r="D1021" i="4"/>
  <c r="B1021" i="4"/>
  <c r="E1022" i="4" l="1"/>
  <c r="D1022" i="4"/>
  <c r="B1022" i="4"/>
  <c r="C1022" i="4"/>
  <c r="E1023" i="4" l="1"/>
  <c r="B1023" i="4"/>
  <c r="D1023" i="4"/>
  <c r="C1023" i="4"/>
  <c r="E1024" i="4" l="1"/>
  <c r="B1024" i="4"/>
  <c r="C1024" i="4"/>
  <c r="D1024" i="4"/>
  <c r="E1025" i="4" l="1"/>
  <c r="C1025" i="4"/>
  <c r="D1025" i="4"/>
  <c r="B1025" i="4"/>
  <c r="E1026" i="4" l="1"/>
  <c r="D1026" i="4"/>
  <c r="C1026" i="4"/>
  <c r="B1026" i="4"/>
  <c r="E1027" i="4" l="1"/>
  <c r="B1027" i="4"/>
  <c r="C1027" i="4"/>
  <c r="D1027" i="4"/>
  <c r="E1028" i="4" l="1"/>
  <c r="B1028" i="4"/>
  <c r="C1028" i="4"/>
  <c r="D1028" i="4"/>
  <c r="E1029" i="4" l="1"/>
  <c r="C1029" i="4"/>
  <c r="D1029" i="4"/>
  <c r="B1029" i="4"/>
  <c r="E1030" i="4" l="1"/>
  <c r="D1030" i="4"/>
  <c r="B1030" i="4"/>
  <c r="C1030" i="4"/>
  <c r="E1031" i="4" l="1"/>
  <c r="B1031" i="4"/>
  <c r="D1031" i="4"/>
  <c r="C1031" i="4"/>
  <c r="E1032" i="4" l="1"/>
  <c r="B1032" i="4"/>
  <c r="C1032" i="4"/>
  <c r="D1032" i="4"/>
  <c r="E1033" i="4" l="1"/>
  <c r="D1033" i="4"/>
  <c r="B1033" i="4"/>
  <c r="C1033" i="4"/>
  <c r="E1034" i="4" l="1"/>
  <c r="D1034" i="4"/>
  <c r="B1034" i="4"/>
  <c r="C1034" i="4"/>
  <c r="E1035" i="4" l="1"/>
  <c r="B1035" i="4"/>
  <c r="C1035" i="4"/>
  <c r="D1035" i="4"/>
  <c r="E1036" i="4" l="1"/>
  <c r="C1036" i="4"/>
  <c r="D1036" i="4"/>
  <c r="B1036" i="4"/>
  <c r="E1037" i="4" l="1"/>
  <c r="D1037" i="4"/>
  <c r="B1037" i="4"/>
  <c r="C1037" i="4"/>
  <c r="E1038" i="4" l="1"/>
  <c r="D1038" i="4"/>
  <c r="B1038" i="4"/>
  <c r="C1038" i="4"/>
  <c r="E1039" i="4" l="1"/>
  <c r="B1039" i="4"/>
  <c r="C1039" i="4"/>
  <c r="D1039" i="4"/>
  <c r="E1040" i="4" l="1"/>
  <c r="C1040" i="4"/>
  <c r="D1040" i="4"/>
  <c r="B1040" i="4"/>
  <c r="E1041" i="4" l="1"/>
  <c r="D1041" i="4"/>
  <c r="B1041" i="4"/>
  <c r="C1041" i="4"/>
  <c r="E1042" i="4" l="1"/>
  <c r="D1042" i="4"/>
  <c r="B1042" i="4"/>
  <c r="C1042" i="4"/>
  <c r="E1043" i="4" l="1"/>
  <c r="B1043" i="4"/>
  <c r="C1043" i="4"/>
  <c r="D1043" i="4"/>
  <c r="E1044" i="4" l="1"/>
  <c r="C1044" i="4"/>
  <c r="D1044" i="4"/>
  <c r="B1044" i="4"/>
  <c r="E1045" i="4" l="1"/>
  <c r="D1045" i="4"/>
  <c r="B1045" i="4"/>
  <c r="C1045" i="4"/>
  <c r="E1046" i="4" l="1"/>
  <c r="D1046" i="4"/>
  <c r="B1046" i="4"/>
  <c r="C1046" i="4"/>
  <c r="E1047" i="4" l="1"/>
  <c r="B1047" i="4"/>
  <c r="C1047" i="4"/>
  <c r="D1047" i="4"/>
  <c r="E1048" i="4" l="1"/>
  <c r="C1048" i="4"/>
  <c r="D1048" i="4"/>
  <c r="B1048" i="4"/>
  <c r="E1049" i="4" l="1"/>
  <c r="D1049" i="4"/>
  <c r="C1049" i="4"/>
  <c r="B1049" i="4"/>
  <c r="E1050" i="4" l="1"/>
  <c r="D1050" i="4"/>
  <c r="B1050" i="4"/>
  <c r="C1050" i="4"/>
  <c r="E1051" i="4" l="1"/>
  <c r="B1051" i="4"/>
  <c r="C1051" i="4"/>
  <c r="D1051" i="4"/>
  <c r="E1052" i="4" l="1"/>
  <c r="C1052" i="4"/>
  <c r="D1052" i="4"/>
  <c r="B1052" i="4"/>
  <c r="E1053" i="4" l="1"/>
  <c r="D1053" i="4"/>
  <c r="B1053" i="4"/>
  <c r="C1053" i="4"/>
  <c r="E1054" i="4" l="1"/>
  <c r="D1054" i="4"/>
  <c r="B1054" i="4"/>
  <c r="C1054" i="4"/>
  <c r="E1055" i="4" l="1"/>
  <c r="B1055" i="4"/>
  <c r="C1055" i="4"/>
  <c r="D1055" i="4"/>
  <c r="E1056" i="4" l="1"/>
  <c r="C1056" i="4"/>
  <c r="D1056" i="4"/>
  <c r="B1056" i="4"/>
  <c r="E1057" i="4" l="1"/>
  <c r="D1057" i="4"/>
  <c r="B1057" i="4"/>
  <c r="C1057" i="4"/>
  <c r="E1058" i="4" l="1"/>
  <c r="D1058" i="4"/>
  <c r="B1058" i="4"/>
  <c r="C1058" i="4"/>
  <c r="E1059" i="4" l="1"/>
  <c r="B1059" i="4"/>
  <c r="C1059" i="4"/>
  <c r="D1059" i="4"/>
  <c r="E1060" i="4" l="1"/>
  <c r="C1060" i="4"/>
  <c r="D1060" i="4"/>
  <c r="B1060" i="4"/>
  <c r="E1061" i="4" l="1"/>
  <c r="D1061" i="4"/>
  <c r="B1061" i="4"/>
  <c r="C1061" i="4"/>
  <c r="E1062" i="4" l="1"/>
  <c r="D1062" i="4"/>
  <c r="B1062" i="4"/>
  <c r="C1062" i="4"/>
  <c r="E1063" i="4" l="1"/>
  <c r="B1063" i="4"/>
  <c r="C1063" i="4"/>
  <c r="D1063" i="4"/>
  <c r="E1064" i="4" l="1"/>
  <c r="C1064" i="4"/>
  <c r="D1064" i="4"/>
  <c r="B1064" i="4"/>
  <c r="E1065" i="4" l="1"/>
  <c r="D1065" i="4"/>
  <c r="B1065" i="4"/>
  <c r="C1065" i="4"/>
  <c r="E1066" i="4" l="1"/>
  <c r="D1066" i="4"/>
  <c r="B1066" i="4"/>
  <c r="C1066" i="4"/>
  <c r="E1067" i="4" l="1"/>
  <c r="B1067" i="4"/>
  <c r="C1067" i="4"/>
  <c r="D1067" i="4"/>
  <c r="E1068" i="4" l="1"/>
  <c r="C1068" i="4"/>
  <c r="D1068" i="4"/>
  <c r="B1068" i="4"/>
  <c r="E1069" i="4" l="1"/>
  <c r="D1069" i="4"/>
  <c r="B1069" i="4"/>
  <c r="C1069" i="4"/>
  <c r="E1070" i="4" l="1"/>
  <c r="B1070" i="4"/>
  <c r="D1070" i="4"/>
  <c r="C1070" i="4"/>
  <c r="E1071" i="4" l="1"/>
  <c r="B1071" i="4"/>
  <c r="C1071" i="4"/>
  <c r="D1071" i="4"/>
  <c r="E1072" i="4" l="1"/>
  <c r="C1072" i="4"/>
  <c r="D1072" i="4"/>
  <c r="B1072" i="4"/>
  <c r="E1073" i="4" l="1"/>
  <c r="D1073" i="4"/>
  <c r="C1073" i="4"/>
  <c r="B1073" i="4"/>
  <c r="E1074" i="4" l="1"/>
  <c r="B1074" i="4"/>
  <c r="D1074" i="4"/>
  <c r="C1074" i="4"/>
  <c r="E1075" i="4" l="1"/>
  <c r="B1075" i="4"/>
  <c r="C1075" i="4"/>
  <c r="D1075" i="4"/>
  <c r="E1076" i="4" l="1"/>
  <c r="C1076" i="4"/>
  <c r="D1076" i="4"/>
  <c r="B1076" i="4"/>
  <c r="E1077" i="4" l="1"/>
  <c r="D1077" i="4"/>
  <c r="C1077" i="4"/>
  <c r="B1077" i="4"/>
  <c r="E1078" i="4" l="1"/>
  <c r="B1078" i="4"/>
  <c r="D1078" i="4"/>
  <c r="C1078" i="4"/>
  <c r="E1079" i="4" l="1"/>
  <c r="B1079" i="4"/>
  <c r="C1079" i="4"/>
  <c r="D1079" i="4"/>
  <c r="E1080" i="4" l="1"/>
  <c r="C1080" i="4"/>
  <c r="D1080" i="4"/>
  <c r="B1080" i="4"/>
  <c r="E1081" i="4" l="1"/>
  <c r="D1081" i="4"/>
  <c r="C1081" i="4"/>
  <c r="B1081" i="4"/>
  <c r="E1082" i="4" l="1"/>
  <c r="B1082" i="4"/>
  <c r="D1082" i="4"/>
  <c r="C1082" i="4"/>
  <c r="E1083" i="4" l="1"/>
  <c r="B1083" i="4"/>
  <c r="C1083" i="4"/>
  <c r="D1083" i="4"/>
  <c r="E1084" i="4" l="1"/>
  <c r="C1084" i="4"/>
  <c r="D1084" i="4"/>
  <c r="B1084" i="4"/>
  <c r="E1085" i="4" l="1"/>
  <c r="D1085" i="4"/>
  <c r="C1085" i="4"/>
  <c r="B1085" i="4"/>
  <c r="E1086" i="4" l="1"/>
  <c r="B1086" i="4"/>
  <c r="C1086" i="4"/>
  <c r="D1086" i="4"/>
  <c r="E1087" i="4" l="1"/>
  <c r="B1087" i="4"/>
  <c r="C1087" i="4"/>
  <c r="D1087" i="4"/>
  <c r="E1088" i="4" l="1"/>
  <c r="C1088" i="4"/>
  <c r="D1088" i="4"/>
  <c r="B1088" i="4"/>
  <c r="E1089" i="4" l="1"/>
  <c r="D1089" i="4"/>
  <c r="C1089" i="4"/>
  <c r="B1089" i="4"/>
  <c r="E1090" i="4" l="1"/>
  <c r="B1090" i="4"/>
  <c r="D1090" i="4"/>
  <c r="C1090" i="4"/>
  <c r="E1091" i="4" l="1"/>
  <c r="B1091" i="4"/>
  <c r="C1091" i="4"/>
  <c r="D1091" i="4"/>
  <c r="E1092" i="4" l="1"/>
  <c r="C1092" i="4"/>
  <c r="D1092" i="4"/>
  <c r="B1092" i="4"/>
  <c r="E1093" i="4" l="1"/>
  <c r="D1093" i="4"/>
  <c r="C1093" i="4"/>
  <c r="B1093" i="4"/>
  <c r="E1094" i="4" l="1"/>
  <c r="D1094" i="4"/>
  <c r="B1094" i="4"/>
  <c r="C1094" i="4"/>
  <c r="E1095" i="4" l="1"/>
  <c r="B1095" i="4"/>
  <c r="C1095" i="4"/>
  <c r="D1095" i="4"/>
  <c r="E1096" i="4" l="1"/>
  <c r="C1096" i="4"/>
  <c r="D1096" i="4"/>
  <c r="B1096" i="4"/>
  <c r="E1097" i="4" l="1"/>
  <c r="C1097" i="4"/>
  <c r="D1097" i="4"/>
  <c r="B1097" i="4"/>
  <c r="E1098" i="4" l="1"/>
  <c r="C1098" i="4"/>
  <c r="D1098" i="4"/>
  <c r="B1098" i="4"/>
  <c r="E1099" i="4"/>
  <c r="C1099" i="4"/>
  <c r="B1099" i="4"/>
  <c r="D1099" i="4"/>
  <c r="E1100" i="4" l="1"/>
  <c r="D1100" i="4"/>
  <c r="C1100" i="4"/>
  <c r="B1100" i="4"/>
  <c r="E1101" i="4" l="1"/>
  <c r="B1101" i="4"/>
  <c r="D1101" i="4"/>
  <c r="C1101" i="4"/>
  <c r="E1102" i="4" l="1"/>
  <c r="B1102" i="4"/>
  <c r="D1102" i="4"/>
  <c r="C1102" i="4"/>
  <c r="E1103" i="4" l="1"/>
  <c r="C1103" i="4"/>
  <c r="D1103" i="4"/>
  <c r="B1103" i="4"/>
  <c r="E1104" i="4" l="1"/>
  <c r="D1104" i="4"/>
  <c r="C1104" i="4"/>
  <c r="B1104" i="4"/>
  <c r="E1105" i="4" l="1"/>
  <c r="C1105" i="4"/>
  <c r="B1105" i="4"/>
  <c r="D1105" i="4"/>
  <c r="E1106" i="4" l="1"/>
  <c r="B1106" i="4"/>
  <c r="D1106" i="4"/>
  <c r="C1106" i="4"/>
  <c r="E1107" i="4" l="1"/>
  <c r="D1107" i="4"/>
  <c r="B1107" i="4"/>
  <c r="C1107" i="4"/>
  <c r="E1108" i="4" l="1"/>
  <c r="C1108" i="4"/>
  <c r="B1108" i="4"/>
  <c r="D1108" i="4"/>
  <c r="E1109" i="4" l="1"/>
  <c r="B1109" i="4"/>
  <c r="D1109" i="4"/>
  <c r="C1109" i="4"/>
  <c r="E1110" i="4" l="1"/>
  <c r="C1110" i="4"/>
  <c r="B1110" i="4"/>
  <c r="D1110" i="4"/>
  <c r="E1111" i="4" l="1"/>
  <c r="B1111" i="4"/>
  <c r="D1111" i="4"/>
  <c r="C1111" i="4"/>
  <c r="E1112" i="4" l="1"/>
  <c r="D1112" i="4"/>
  <c r="C1112" i="4"/>
  <c r="B1112" i="4"/>
  <c r="E1113" i="4" l="1"/>
  <c r="B1113" i="4"/>
  <c r="D1113" i="4"/>
  <c r="C1113" i="4"/>
  <c r="E1114" i="4" l="1"/>
  <c r="C1114" i="4"/>
  <c r="B1114" i="4"/>
  <c r="D1114" i="4"/>
  <c r="E1115" i="4" l="1"/>
  <c r="B1115" i="4"/>
  <c r="D1115" i="4"/>
  <c r="C1115" i="4"/>
  <c r="E1116" i="4" l="1"/>
  <c r="B1116" i="4"/>
  <c r="C1116" i="4"/>
  <c r="D1116" i="4"/>
  <c r="E1117" i="4" l="1"/>
  <c r="B1117" i="4"/>
  <c r="D1117" i="4"/>
  <c r="C1117" i="4"/>
  <c r="E1118" i="4" l="1"/>
  <c r="C1118" i="4"/>
  <c r="B1118" i="4"/>
  <c r="D1118" i="4"/>
  <c r="E1119" i="4" l="1"/>
  <c r="D1119" i="4"/>
  <c r="B1119" i="4"/>
  <c r="C1119" i="4"/>
  <c r="E1120" i="4" l="1"/>
  <c r="C1120" i="4"/>
  <c r="D1120" i="4"/>
  <c r="B1120" i="4"/>
  <c r="E1121" i="4" l="1"/>
  <c r="B1121" i="4"/>
  <c r="D1121" i="4"/>
  <c r="C1121" i="4"/>
  <c r="E1122" i="4" l="1"/>
  <c r="C1122" i="4"/>
  <c r="D1122" i="4"/>
  <c r="B1122" i="4"/>
  <c r="E1123" i="4" l="1"/>
  <c r="D1123" i="4"/>
  <c r="B1123" i="4"/>
  <c r="C1123" i="4"/>
  <c r="E1124" i="4" l="1"/>
  <c r="C1124" i="4"/>
  <c r="D1124" i="4"/>
  <c r="B1124" i="4"/>
  <c r="E1125" i="4" l="1"/>
  <c r="B1125" i="4"/>
  <c r="D1125" i="4"/>
  <c r="C1125" i="4"/>
  <c r="E1126" i="4" l="1"/>
  <c r="B1126" i="4"/>
  <c r="D1126" i="4"/>
  <c r="C1126" i="4"/>
  <c r="BM23" i="9" l="1"/>
  <c r="AE23" i="9" l="1"/>
  <c r="AG22" i="9"/>
  <c r="BC9" i="9" s="1"/>
</calcChain>
</file>

<file path=xl/sharedStrings.xml><?xml version="1.0" encoding="utf-8"?>
<sst xmlns="http://schemas.openxmlformats.org/spreadsheetml/2006/main" count="937" uniqueCount="103">
  <si>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</si>
  <si>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</si>
  <si>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</si>
  <si>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</si>
  <si>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</si>
  <si>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</si>
  <si>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日付</t>
    <rPh sb="0" eb="2">
      <t>ヒヅケ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</si>
  <si>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</si>
  <si>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</si>
  <si>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</si>
  <si>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</si>
  <si>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対象日数</t>
    <rPh sb="0" eb="2">
      <t>タイショウ</t>
    </rPh>
    <rPh sb="2" eb="4">
      <t>ニッスウ</t>
    </rPh>
    <phoneticPr fontId="1"/>
  </si>
  <si>
    <t>休暇予定日数</t>
    <rPh sb="0" eb="2">
      <t>キュウカ</t>
    </rPh>
    <rPh sb="2" eb="4">
      <t>ヨテイ</t>
    </rPh>
    <rPh sb="4" eb="6">
      <t>ニッスウ</t>
    </rPh>
    <phoneticPr fontId="1"/>
  </si>
  <si>
    <t>休暇取得日数</t>
    <rPh sb="0" eb="2">
      <t>キュウカ</t>
    </rPh>
    <rPh sb="2" eb="4">
      <t>シュトク</t>
    </rPh>
    <rPh sb="4" eb="6">
      <t>ニッスウ</t>
    </rPh>
    <phoneticPr fontId="1"/>
  </si>
  <si>
    <t>未達成</t>
    <rPh sb="0" eb="3">
      <t>ミタッセイ</t>
    </rPh>
    <phoneticPr fontId="1"/>
  </si>
  <si>
    <t>：</t>
    <phoneticPr fontId="1"/>
  </si>
  <si>
    <t>休日</t>
    <rPh sb="0" eb="2">
      <t>キュウジツ</t>
    </rPh>
    <phoneticPr fontId="1"/>
  </si>
  <si>
    <t>日付</t>
    <rPh sb="0" eb="2">
      <t>ヒヅケ</t>
    </rPh>
    <phoneticPr fontId="4"/>
  </si>
  <si>
    <t>曜日</t>
    <rPh sb="0" eb="2">
      <t>ヨウビ</t>
    </rPh>
    <phoneticPr fontId="4"/>
  </si>
  <si>
    <t>名称</t>
    <rPh sb="0" eb="2">
      <t>メイショウ</t>
    </rPh>
    <phoneticPr fontId="4"/>
  </si>
  <si>
    <t>元日</t>
  </si>
  <si>
    <t>成人の日</t>
  </si>
  <si>
    <t>建国記念の日</t>
  </si>
  <si>
    <t>天皇誕生日</t>
    <rPh sb="0" eb="2">
      <t>テンノウ</t>
    </rPh>
    <rPh sb="2" eb="5">
      <t>タンジョウビ</t>
    </rPh>
    <phoneticPr fontId="3"/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</si>
  <si>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</si>
  <si>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</si>
  <si>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</si>
  <si>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</si>
  <si>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</si>
  <si>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</si>
  <si>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  <rPh sb="5" eb="6">
      <t>ヒ</t>
    </rPh>
    <phoneticPr fontId="4"/>
  </si>
  <si>
    <t>敬老の日</t>
  </si>
  <si>
    <t>秋分の日</t>
  </si>
  <si>
    <t>文化の日</t>
  </si>
  <si>
    <t>勤労感謝の日</t>
  </si>
  <si>
    <t>山の日</t>
  </si>
  <si>
    <t>振替休日</t>
    <rPh sb="0" eb="2">
      <t>フリカエ</t>
    </rPh>
    <rPh sb="2" eb="4">
      <t>キュウジツ</t>
    </rPh>
    <phoneticPr fontId="1"/>
  </si>
  <si>
    <t>　2022年の祝日一覧</t>
    <rPh sb="5" eb="6">
      <t>ネン</t>
    </rPh>
    <rPh sb="7" eb="9">
      <t>シュクジツ</t>
    </rPh>
    <rPh sb="9" eb="11">
      <t>イチラン</t>
    </rPh>
    <phoneticPr fontId="1"/>
  </si>
  <si>
    <t>　2023年の祝日一覧</t>
    <rPh sb="5" eb="6">
      <t>ネン</t>
    </rPh>
    <rPh sb="7" eb="9">
      <t>シュクジツ</t>
    </rPh>
    <rPh sb="9" eb="11">
      <t>イチラン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</si>
  <si>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</si>
  <si>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</si>
  <si>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</si>
  <si>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</si>
  <si>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</si>
  <si>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</si>
  <si>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</si>
  <si>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　2024年の祝日一覧</t>
    <rPh sb="5" eb="6">
      <t>ネン</t>
    </rPh>
    <rPh sb="7" eb="9">
      <t>シュクジツ</t>
    </rPh>
    <rPh sb="9" eb="11">
      <t>イチラン</t>
    </rPh>
    <phoneticPr fontId="1"/>
  </si>
  <si>
    <t>　2025年の祝日一覧</t>
    <rPh sb="5" eb="6">
      <t>ネン</t>
    </rPh>
    <rPh sb="7" eb="9">
      <t>シュクジツ</t>
    </rPh>
    <rPh sb="9" eb="11">
      <t>イチラン</t>
    </rPh>
    <phoneticPr fontId="1"/>
  </si>
  <si>
    <t>　2026年の祝日一覧</t>
    <rPh sb="5" eb="6">
      <t>ネン</t>
    </rPh>
    <rPh sb="7" eb="9">
      <t>シュクジツ</t>
    </rPh>
    <rPh sb="9" eb="11">
      <t>イチラン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</si>
  <si>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</si>
  <si>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phoneticPr fontId="1"/>
  </si>
  <si>
    <t>作業日</t>
    <rPh sb="0" eb="3">
      <t>サギョウビ</t>
    </rPh>
    <phoneticPr fontId="1"/>
  </si>
  <si>
    <t>１期間目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</si>
  <si>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</si>
  <si>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３期間目</t>
    <rPh sb="1" eb="3">
      <t>キカン</t>
    </rPh>
    <rPh sb="3" eb="4">
      <t>メ</t>
    </rPh>
    <phoneticPr fontId="1"/>
  </si>
  <si>
    <t>４期間目</t>
    <rPh sb="1" eb="3">
      <t>キカン</t>
    </rPh>
    <rPh sb="3" eb="4">
      <t>メ</t>
    </rPh>
    <phoneticPr fontId="1"/>
  </si>
  <si>
    <t>５期間目</t>
    <rPh sb="1" eb="3">
      <t>キカン</t>
    </rPh>
    <rPh sb="3" eb="4">
      <t>メ</t>
    </rPh>
    <phoneticPr fontId="1"/>
  </si>
  <si>
    <t>６期間目</t>
    <rPh sb="1" eb="3">
      <t>キカン</t>
    </rPh>
    <rPh sb="3" eb="4">
      <t>メ</t>
    </rPh>
    <phoneticPr fontId="1"/>
  </si>
  <si>
    <t>７期間目</t>
    <rPh sb="1" eb="3">
      <t>キカン</t>
    </rPh>
    <rPh sb="3" eb="4">
      <t>メ</t>
    </rPh>
    <phoneticPr fontId="1"/>
  </si>
  <si>
    <t>８期間目</t>
    <rPh sb="1" eb="3">
      <t>キカン</t>
    </rPh>
    <rPh sb="3" eb="4">
      <t>メ</t>
    </rPh>
    <phoneticPr fontId="1"/>
  </si>
  <si>
    <t>９期間目</t>
    <rPh sb="1" eb="3">
      <t>キカン</t>
    </rPh>
    <rPh sb="3" eb="4">
      <t>メ</t>
    </rPh>
    <phoneticPr fontId="1"/>
  </si>
  <si>
    <t>１０期間目</t>
    <rPh sb="2" eb="4">
      <t>キカン</t>
    </rPh>
    <rPh sb="4" eb="5">
      <t>メ</t>
    </rPh>
    <phoneticPr fontId="1"/>
  </si>
  <si>
    <t>１１期間目</t>
    <rPh sb="2" eb="4">
      <t>キカン</t>
    </rPh>
    <rPh sb="4" eb="5">
      <t>メ</t>
    </rPh>
    <phoneticPr fontId="1"/>
  </si>
  <si>
    <t>１２期間目</t>
    <rPh sb="2" eb="4">
      <t>キカン</t>
    </rPh>
    <rPh sb="4" eb="5">
      <t>メ</t>
    </rPh>
    <phoneticPr fontId="1"/>
  </si>
  <si>
    <t>１３期間目</t>
    <rPh sb="2" eb="4">
      <t>キカン</t>
    </rPh>
    <rPh sb="4" eb="5">
      <t>メ</t>
    </rPh>
    <phoneticPr fontId="1"/>
  </si>
  <si>
    <t>１４期間目</t>
    <rPh sb="2" eb="4">
      <t>キカン</t>
    </rPh>
    <rPh sb="4" eb="5">
      <t>メ</t>
    </rPh>
    <phoneticPr fontId="1"/>
  </si>
  <si>
    <t>１５期間目</t>
    <rPh sb="2" eb="4">
      <t>キカン</t>
    </rPh>
    <rPh sb="4" eb="5">
      <t>メ</t>
    </rPh>
    <phoneticPr fontId="1"/>
  </si>
  <si>
    <t>１６期間目</t>
    <rPh sb="2" eb="4">
      <t>キカン</t>
    </rPh>
    <rPh sb="4" eb="5">
      <t>メ</t>
    </rPh>
    <phoneticPr fontId="1"/>
  </si>
  <si>
    <t>１７期間目</t>
    <rPh sb="2" eb="4">
      <t>キカン</t>
    </rPh>
    <rPh sb="4" eb="5">
      <t>メ</t>
    </rPh>
    <phoneticPr fontId="1"/>
  </si>
  <si>
    <t>１８期間目</t>
    <rPh sb="2" eb="4">
      <t>キカン</t>
    </rPh>
    <rPh sb="4" eb="5">
      <t>メ</t>
    </rPh>
    <phoneticPr fontId="1"/>
  </si>
  <si>
    <t>１９期間目</t>
    <rPh sb="2" eb="4">
      <t>キカン</t>
    </rPh>
    <rPh sb="4" eb="5">
      <t>メ</t>
    </rPh>
    <phoneticPr fontId="1"/>
  </si>
  <si>
    <t>２０期間目</t>
    <rPh sb="2" eb="4">
      <t>キカン</t>
    </rPh>
    <rPh sb="4" eb="5">
      <t>メ</t>
    </rPh>
    <phoneticPr fontId="1"/>
  </si>
  <si>
    <t>達成</t>
    <rPh sb="0" eb="2">
      <t>タッセイ</t>
    </rPh>
    <phoneticPr fontId="1"/>
  </si>
  <si>
    <t>対象外</t>
    <rPh sb="0" eb="2">
      <t>タイショウ</t>
    </rPh>
    <rPh sb="2" eb="3">
      <t>ガイ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</si>
  <si>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</si>
  <si>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作業</t>
    <rPh sb="0" eb="2">
      <t>サギョウ</t>
    </rPh>
    <phoneticPr fontId="1"/>
  </si>
  <si>
    <t>正月</t>
    <rPh sb="0" eb="2">
      <t>ショウガツ</t>
    </rPh>
    <phoneticPr fontId="1"/>
  </si>
  <si>
    <t>中止</t>
    <rPh sb="0" eb="2">
      <t>チュウシ</t>
    </rPh>
    <phoneticPr fontId="1"/>
  </si>
  <si>
    <t>入力凡例</t>
    <rPh sb="0" eb="2">
      <t>ニュウリョク</t>
    </rPh>
    <rPh sb="2" eb="4">
      <t>ハンレイ</t>
    </rPh>
    <phoneticPr fontId="1"/>
  </si>
  <si>
    <t>作業日・休日</t>
    <rPh sb="0" eb="3">
      <t>サギョウビ</t>
    </rPh>
    <rPh sb="4" eb="6">
      <t>キュウジツ</t>
    </rPh>
    <phoneticPr fontId="1"/>
  </si>
  <si>
    <t>週休2日の対象外</t>
    <rPh sb="0" eb="1">
      <t>シュウ</t>
    </rPh>
    <rPh sb="1" eb="2">
      <t>キュウ</t>
    </rPh>
    <rPh sb="3" eb="4">
      <t>ヒ</t>
    </rPh>
    <rPh sb="5" eb="7">
      <t>タイショウ</t>
    </rPh>
    <rPh sb="7" eb="8">
      <t>ガイ</t>
    </rPh>
    <phoneticPr fontId="1"/>
  </si>
  <si>
    <t>夏季休暇（3日間）</t>
    <rPh sb="0" eb="2">
      <t>カキ</t>
    </rPh>
    <rPh sb="2" eb="4">
      <t>キュウカ</t>
    </rPh>
    <rPh sb="6" eb="7">
      <t>ヒ</t>
    </rPh>
    <rPh sb="7" eb="8">
      <t>アイダ</t>
    </rPh>
    <phoneticPr fontId="1"/>
  </si>
  <si>
    <t>年末年始休暇（6日間）</t>
    <rPh sb="0" eb="2">
      <t>ネンマツ</t>
    </rPh>
    <rPh sb="2" eb="4">
      <t>ネンシ</t>
    </rPh>
    <rPh sb="4" eb="6">
      <t>キュウカ</t>
    </rPh>
    <rPh sb="8" eb="9">
      <t>ヒ</t>
    </rPh>
    <rPh sb="9" eb="10">
      <t>アイダ</t>
    </rPh>
    <phoneticPr fontId="1"/>
  </si>
  <si>
    <t>工場製作のみを実施している期間,</t>
    <rPh sb="0" eb="2">
      <t>コウジョウ</t>
    </rPh>
    <rPh sb="2" eb="4">
      <t>セイサク</t>
    </rPh>
    <rPh sb="7" eb="9">
      <t>ジッシ</t>
    </rPh>
    <rPh sb="13" eb="15">
      <t>キカン</t>
    </rPh>
    <phoneticPr fontId="1"/>
  </si>
  <si>
    <t>一時中止している期間等</t>
    <rPh sb="0" eb="2">
      <t>イチジ</t>
    </rPh>
    <rPh sb="2" eb="4">
      <t>チュウシ</t>
    </rPh>
    <rPh sb="8" eb="10">
      <t>キカン</t>
    </rPh>
    <rPh sb="10" eb="11">
      <t>ナド</t>
    </rPh>
    <phoneticPr fontId="1"/>
  </si>
  <si>
    <t>夏休</t>
    <rPh sb="0" eb="2">
      <t>ナツヤス</t>
    </rPh>
    <phoneticPr fontId="1"/>
  </si>
  <si>
    <t>休暇不足</t>
    <rPh sb="0" eb="2">
      <t>キュウカ</t>
    </rPh>
    <rPh sb="2" eb="4">
      <t>ブソク</t>
    </rPh>
    <phoneticPr fontId="1"/>
  </si>
  <si>
    <t>クリア</t>
    <phoneticPr fontId="1"/>
  </si>
  <si>
    <t>　2027年の祝日一覧</t>
    <rPh sb="5" eb="6">
      <t>ネン</t>
    </rPh>
    <rPh sb="7" eb="9">
      <t>シュクジツ</t>
    </rPh>
    <rPh sb="9" eb="11">
      <t>イチラン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</si>
  <si>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ケイカク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</si>
  <si>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ケイカク</t>
    </rPh>
    <rPh sb="9" eb="12">
      <t>コウテイヒョウ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</si>
  <si>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ジッシ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</si>
  <si>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ジッシ</t>
    </rPh>
    <rPh sb="9" eb="12">
      <t>コウテイヒョウ</t>
    </rPh>
    <phoneticPr fontId="1"/>
  </si>
  <si>
    <t>様式１</t>
    <rPh sb="0" eb="2">
      <t>ヨウシキ</t>
    </rPh>
    <phoneticPr fontId="1"/>
  </si>
  <si>
    <t>工事完了日：</t>
    <rPh sb="0" eb="5">
      <t>コウジカンリョウビ</t>
    </rPh>
    <phoneticPr fontId="1"/>
  </si>
  <si>
    <t>工事着手日：</t>
    <rPh sb="0" eb="5">
      <t>コウジチャクシュビ</t>
    </rPh>
    <phoneticPr fontId="1"/>
  </si>
  <si>
    <t>月単位</t>
    <rPh sb="0" eb="3">
      <t>ツキタンイ</t>
    </rPh>
    <phoneticPr fontId="1"/>
  </si>
  <si>
    <t>工事件名：</t>
    <rPh sb="0" eb="4">
      <t>コウジケンメイ</t>
    </rPh>
    <phoneticPr fontId="1"/>
  </si>
  <si>
    <t>月単位の現場閉所</t>
    <rPh sb="0" eb="1">
      <t>ツキ</t>
    </rPh>
    <rPh sb="1" eb="3">
      <t>タンイ</t>
    </rPh>
    <rPh sb="4" eb="6">
      <t>ゲンバ</t>
    </rPh>
    <rPh sb="6" eb="8">
      <t>ヘイショ</t>
    </rPh>
    <phoneticPr fontId="1"/>
  </si>
  <si>
    <t>週単位の現場閉所</t>
    <rPh sb="0" eb="1">
      <t>シュウ</t>
    </rPh>
    <rPh sb="1" eb="3">
      <t>タンイ</t>
    </rPh>
    <rPh sb="4" eb="6">
      <t>ゲンバ</t>
    </rPh>
    <rPh sb="6" eb="8">
      <t>ヘイショ</t>
    </rPh>
    <phoneticPr fontId="1"/>
  </si>
  <si>
    <t>※シートの保護はパスワードを設定しておりませんので、必要に応じて解除してください。</t>
    <rPh sb="5" eb="7">
      <t>ホゴ</t>
    </rPh>
    <rPh sb="14" eb="16">
      <t>セッテイ</t>
    </rPh>
    <rPh sb="26" eb="28">
      <t>ヒツヨウ</t>
    </rPh>
    <rPh sb="29" eb="30">
      <t>オウ</t>
    </rPh>
    <rPh sb="32" eb="34">
      <t>カイジョ</t>
    </rPh>
    <phoneticPr fontId="1"/>
  </si>
  <si>
    <t>※ページが足りない場合は、シートをコピーして対応してください。</t>
    <rPh sb="5" eb="6">
      <t>タ</t>
    </rPh>
    <rPh sb="9" eb="11">
      <t>バアイ</t>
    </rPh>
    <rPh sb="22" eb="24">
      <t>タイオウ</t>
    </rPh>
    <phoneticPr fontId="1"/>
  </si>
  <si>
    <t>休日取得計画実施表</t>
    <rPh sb="0" eb="9">
      <t>1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</si>
</sst>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aaa"/>
    <numFmt numFmtId="178" formatCode="0.0%"/>
    <numFmt numFmtId="179" formatCode="[$-411]ggge&quot;年&quot;m&quot;月&quot;d&quot;日&quot;;@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3"/>
      <name val="Arial"/>
      <family val="2"/>
    </font>
    <font>
      <sz val="12"/>
      <color theme="0"/>
      <name val="メイリオ"/>
      <family val="3"/>
      <charset val="128"/>
    </font>
    <font>
      <sz val="6"/>
      <name val="Meiryo UI"/>
      <family val="2"/>
      <charset val="128"/>
    </font>
    <font>
      <sz val="12"/>
      <color theme="3"/>
      <name val="メイリオ"/>
      <family val="3"/>
      <charset val="128"/>
    </font>
    <font>
      <sz val="10"/>
      <color rgb="FF222222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3"/>
      <name val="メイリオ"/>
      <family val="3"/>
      <charset val="128"/>
    </font>
    <font>
      <sz val="2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6"/>
      <color theme="8"/>
      <name val="UD デジタル 教科書体 N-B"/>
      <family val="1"/>
      <charset val="128"/>
    </font>
    <font>
      <sz val="16"/>
      <color rgb="FFFF0000"/>
      <name val="UD デジタル 教科書体 N-B"/>
      <family val="1"/>
      <charset val="128"/>
    </font>
    <font>
      <sz val="16"/>
      <color theme="0"/>
      <name val="UD デジタル 教科書体 N-B"/>
      <family val="1"/>
      <charset val="128"/>
    </font>
    <font>
      <sz val="20"/>
      <color theme="0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6"/>
      <color theme="1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sz val="18"/>
      <color theme="1"/>
      <name val="UD デジタル 教科書体 N-B"/>
      <family val="1"/>
      <charset val="128"/>
    </font>
    <font>
      <sz val="11"/>
      <color theme="1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4"/>
      </left>
      <right style="thin">
        <color theme="4"/>
      </right>
      <top style="thick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auto="1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307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5" borderId="24" xfId="1" applyNumberFormat="1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7" fontId="6" fillId="0" borderId="24" xfId="1" applyNumberFormat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14" fontId="5" fillId="0" borderId="0" xfId="1" applyNumberFormat="1" applyFont="1" applyBorder="1" applyAlignment="1">
      <alignment horizontal="left" vertical="center"/>
    </xf>
    <xf numFmtId="14" fontId="5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77" fontId="6" fillId="0" borderId="32" xfId="1" applyNumberFormat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14" fontId="6" fillId="6" borderId="32" xfId="1" applyNumberFormat="1" applyFont="1" applyFill="1" applyBorder="1" applyAlignment="1">
      <alignment horizontal="left" vertical="center"/>
    </xf>
    <xf numFmtId="14" fontId="6" fillId="6" borderId="24" xfId="1" applyNumberFormat="1" applyFont="1" applyFill="1" applyBorder="1" applyAlignment="1">
      <alignment horizontal="left" vertical="center"/>
    </xf>
    <xf numFmtId="14" fontId="6" fillId="7" borderId="32" xfId="1" applyNumberFormat="1" applyFont="1" applyFill="1" applyBorder="1" applyAlignment="1">
      <alignment horizontal="left" vertical="center"/>
    </xf>
    <xf numFmtId="14" fontId="6" fillId="7" borderId="24" xfId="1" applyNumberFormat="1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1" fillId="0" borderId="0" xfId="0" applyFont="1" applyFill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4" borderId="0" xfId="0" applyFont="1" applyFill="1" applyAlignment="1">
      <alignment vertical="center" shrinkToFit="1"/>
    </xf>
    <xf numFmtId="0" fontId="12" fillId="4" borderId="0" xfId="0" applyFont="1" applyFill="1" applyAlignment="1">
      <alignment vertical="center" shrinkToFit="1"/>
    </xf>
    <xf numFmtId="14" fontId="11" fillId="0" borderId="16" xfId="0" applyNumberFormat="1" applyFont="1" applyFill="1" applyBorder="1" applyAlignment="1">
      <alignment vertical="center" shrinkToFit="1"/>
    </xf>
    <xf numFmtId="14" fontId="11" fillId="0" borderId="0" xfId="0" applyNumberFormat="1" applyFont="1" applyFill="1" applyBorder="1" applyAlignment="1">
      <alignment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176" fontId="11" fillId="0" borderId="0" xfId="0" applyNumberFormat="1" applyFont="1" applyFill="1" applyAlignment="1">
      <alignment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textRotation="255" shrinkToFit="1"/>
    </xf>
    <xf numFmtId="0" fontId="11" fillId="0" borderId="0" xfId="0" applyFont="1" applyFill="1" applyAlignment="1">
      <alignment vertical="center" textRotation="255" shrinkToFit="1"/>
    </xf>
    <xf numFmtId="176" fontId="11" fillId="0" borderId="0" xfId="0" applyNumberFormat="1" applyFont="1" applyFill="1" applyAlignment="1">
      <alignment vertical="center" textRotation="255" shrinkToFit="1"/>
    </xf>
    <xf numFmtId="0" fontId="11" fillId="0" borderId="0" xfId="0" applyFont="1" applyAlignment="1">
      <alignment vertical="center" textRotation="255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176" fontId="11" fillId="0" borderId="21" xfId="0" applyNumberFormat="1" applyFont="1" applyFill="1" applyBorder="1" applyAlignment="1">
      <alignment vertical="center" shrinkToFit="1"/>
    </xf>
    <xf numFmtId="176" fontId="11" fillId="0" borderId="23" xfId="0" applyNumberFormat="1" applyFont="1" applyFill="1" applyBorder="1" applyAlignment="1">
      <alignment vertical="center" shrinkToFit="1"/>
    </xf>
    <xf numFmtId="0" fontId="11" fillId="0" borderId="39" xfId="0" applyFont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1" fillId="0" borderId="13" xfId="0" applyFont="1" applyBorder="1" applyAlignment="1">
      <alignment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20" fillId="0" borderId="16" xfId="0" applyFont="1" applyBorder="1" applyAlignment="1">
      <alignment vertical="center" shrinkToFit="1"/>
    </xf>
    <xf numFmtId="0" fontId="20" fillId="0" borderId="0" xfId="0" applyFont="1" applyBorder="1" applyAlignment="1">
      <alignment horizontal="center" vertical="center" shrinkToFit="1"/>
    </xf>
    <xf numFmtId="14" fontId="20" fillId="0" borderId="0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vertical="center" shrinkToFit="1"/>
    </xf>
    <xf numFmtId="0" fontId="20" fillId="0" borderId="17" xfId="0" applyFont="1" applyBorder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Fill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0" fontId="20" fillId="0" borderId="19" xfId="0" applyFont="1" applyBorder="1" applyAlignment="1">
      <alignment horizontal="center" vertical="center" shrinkToFit="1"/>
    </xf>
    <xf numFmtId="14" fontId="20" fillId="0" borderId="19" xfId="0" applyNumberFormat="1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21" fillId="0" borderId="0" xfId="0" applyFont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shrinkToFit="1"/>
    </xf>
    <xf numFmtId="0" fontId="11" fillId="0" borderId="41" xfId="0" applyFont="1" applyFill="1" applyBorder="1" applyAlignment="1">
      <alignment horizontal="center" vertical="center" shrinkToFit="1"/>
    </xf>
    <xf numFmtId="0" fontId="11" fillId="0" borderId="40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textRotation="255" shrinkToFit="1"/>
    </xf>
    <xf numFmtId="0" fontId="11" fillId="0" borderId="39" xfId="0" applyFont="1" applyFill="1" applyBorder="1" applyAlignment="1">
      <alignment horizontal="center" vertical="center" shrinkToFit="1"/>
    </xf>
    <xf numFmtId="0" fontId="13" fillId="4" borderId="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4" borderId="0" xfId="0" applyFont="1" applyFill="1" applyBorder="1" applyAlignment="1">
      <alignment vertical="center" shrinkToFit="1"/>
    </xf>
    <xf numFmtId="14" fontId="12" fillId="4" borderId="0" xfId="0" applyNumberFormat="1" applyFont="1" applyFill="1" applyAlignment="1">
      <alignment vertical="center" shrinkToFit="1"/>
    </xf>
    <xf numFmtId="0" fontId="17" fillId="9" borderId="0" xfId="0" applyFont="1" applyFill="1" applyBorder="1" applyAlignment="1">
      <alignment horizontal="center" vertical="center" wrapText="1" shrinkToFit="1"/>
    </xf>
    <xf numFmtId="0" fontId="17" fillId="9" borderId="0" xfId="0" applyFont="1" applyFill="1" applyBorder="1" applyAlignment="1">
      <alignment horizontal="center" vertical="center" shrinkToFit="1"/>
    </xf>
    <xf numFmtId="0" fontId="18" fillId="8" borderId="0" xfId="0" applyFont="1" applyFill="1" applyBorder="1" applyAlignment="1">
      <alignment horizontal="center" vertical="center" shrinkToFit="1"/>
    </xf>
    <xf numFmtId="0" fontId="13" fillId="4" borderId="30" xfId="0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3" fillId="0" borderId="57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13" fillId="0" borderId="69" xfId="0" applyFont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 shrinkToFit="1"/>
    </xf>
    <xf numFmtId="0" fontId="12" fillId="0" borderId="0" xfId="0" applyFont="1" applyFill="1" applyAlignment="1">
      <alignment horizontal="center" vertical="center" shrinkToFit="1"/>
    </xf>
    <xf numFmtId="0" fontId="11" fillId="10" borderId="0" xfId="0" applyFont="1" applyFill="1" applyAlignment="1">
      <alignment vertical="center" shrinkToFit="1"/>
    </xf>
    <xf numFmtId="14" fontId="12" fillId="0" borderId="0" xfId="0" applyNumberFormat="1" applyFont="1" applyFill="1" applyAlignment="1">
      <alignment horizontal="center" vertical="center" shrinkToFit="1"/>
    </xf>
    <xf numFmtId="0" fontId="19" fillId="4" borderId="0" xfId="0" applyFont="1" applyFill="1" applyBorder="1" applyAlignment="1">
      <alignment horizontal="left"/>
    </xf>
    <xf numFmtId="0" fontId="19" fillId="4" borderId="19" xfId="0" applyFont="1" applyFill="1" applyBorder="1" applyAlignment="1">
      <alignment horizontal="left" vertical="top"/>
    </xf>
    <xf numFmtId="0" fontId="12" fillId="0" borderId="21" xfId="0" applyFont="1" applyBorder="1" applyAlignment="1">
      <alignment vertical="center"/>
    </xf>
    <xf numFmtId="0" fontId="13" fillId="0" borderId="48" xfId="0" applyFont="1" applyFill="1" applyBorder="1" applyAlignment="1" applyProtection="1">
      <alignment horizontal="center" vertical="center" shrinkToFit="1"/>
      <protection locked="0"/>
    </xf>
    <xf numFmtId="0" fontId="13" fillId="0" borderId="50" xfId="0" applyFont="1" applyFill="1" applyBorder="1" applyAlignment="1" applyProtection="1">
      <alignment horizontal="center" vertical="center" shrinkToFit="1"/>
      <protection locked="0"/>
    </xf>
    <xf numFmtId="0" fontId="13" fillId="4" borderId="30" xfId="0" applyFont="1" applyFill="1" applyBorder="1" applyAlignment="1">
      <alignment horizontal="center" vertical="center" shrinkToFit="1"/>
    </xf>
    <xf numFmtId="0" fontId="18" fillId="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textRotation="255" shrinkToFit="1"/>
    </xf>
    <xf numFmtId="0" fontId="16" fillId="0" borderId="0" xfId="0" applyFont="1" applyFill="1" applyBorder="1" applyAlignment="1">
      <alignment horizontal="center" vertical="center" shrinkToFit="1"/>
    </xf>
    <xf numFmtId="0" fontId="13" fillId="0" borderId="83" xfId="0" applyFont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 wrapText="1" shrinkToFit="1"/>
    </xf>
    <xf numFmtId="179" fontId="12" fillId="4" borderId="0" xfId="0" applyNumberFormat="1" applyFont="1" applyFill="1" applyBorder="1" applyAlignment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4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 shrinkToFit="1"/>
    </xf>
    <xf numFmtId="0" fontId="19" fillId="4" borderId="0" xfId="0" applyFont="1" applyFill="1" applyBorder="1" applyAlignment="1">
      <alignment horizontal="left" vertical="top"/>
    </xf>
    <xf numFmtId="179" fontId="12" fillId="0" borderId="0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 shrinkToFit="1"/>
    </xf>
    <xf numFmtId="0" fontId="13" fillId="0" borderId="100" xfId="0" applyFont="1" applyBorder="1" applyAlignment="1">
      <alignment horizontal="center" vertical="center" shrinkToFit="1"/>
    </xf>
    <xf numFmtId="0" fontId="25" fillId="0" borderId="0" xfId="0" applyFont="1">
      <alignment vertical="center"/>
    </xf>
    <xf numFmtId="14" fontId="11" fillId="0" borderId="21" xfId="0" applyNumberFormat="1" applyFont="1" applyFill="1" applyBorder="1" applyAlignment="1">
      <alignment horizontal="center" vertical="center" shrinkToFit="1"/>
    </xf>
    <xf numFmtId="14" fontId="11" fillId="0" borderId="23" xfId="0" applyNumberFormat="1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19" fillId="4" borderId="22" xfId="0" applyFont="1" applyFill="1" applyBorder="1" applyAlignment="1">
      <alignment horizontal="center" vertical="center" shrinkToFit="1"/>
    </xf>
    <xf numFmtId="0" fontId="19" fillId="4" borderId="23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3" fillId="0" borderId="35" xfId="0" applyFont="1" applyFill="1" applyBorder="1" applyAlignment="1">
      <alignment horizontal="center" vertical="center" shrinkToFit="1"/>
    </xf>
    <xf numFmtId="0" fontId="13" fillId="0" borderId="36" xfId="0" applyFont="1" applyFill="1" applyBorder="1" applyAlignment="1">
      <alignment horizontal="center" vertical="center" shrinkToFit="1"/>
    </xf>
    <xf numFmtId="0" fontId="13" fillId="0" borderId="52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horizontal="center" vertical="center" shrinkToFit="1"/>
    </xf>
    <xf numFmtId="0" fontId="16" fillId="11" borderId="36" xfId="0" applyFont="1" applyFill="1" applyBorder="1" applyAlignment="1">
      <alignment horizontal="center" vertical="center" shrinkToFit="1"/>
    </xf>
    <xf numFmtId="0" fontId="16" fillId="11" borderId="37" xfId="0" applyFont="1" applyFill="1" applyBorder="1" applyAlignment="1">
      <alignment horizontal="center" vertical="center" shrinkToFit="1"/>
    </xf>
    <xf numFmtId="0" fontId="16" fillId="11" borderId="22" xfId="0" applyFont="1" applyFill="1" applyBorder="1" applyAlignment="1">
      <alignment horizontal="center" vertical="center" shrinkToFit="1"/>
    </xf>
    <xf numFmtId="0" fontId="16" fillId="11" borderId="34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44" xfId="0" applyFont="1" applyFill="1" applyBorder="1" applyAlignment="1">
      <alignment horizontal="center" vertical="center" shrinkToFit="1"/>
    </xf>
    <xf numFmtId="0" fontId="13" fillId="0" borderId="45" xfId="0" applyFont="1" applyFill="1" applyBorder="1" applyAlignment="1">
      <alignment horizontal="center" vertical="center" shrinkToFit="1"/>
    </xf>
    <xf numFmtId="0" fontId="16" fillId="11" borderId="44" xfId="0" applyFont="1" applyFill="1" applyBorder="1" applyAlignment="1">
      <alignment horizontal="center" vertical="center" shrinkToFit="1"/>
    </xf>
    <xf numFmtId="0" fontId="16" fillId="11" borderId="88" xfId="0" applyFont="1" applyFill="1" applyBorder="1" applyAlignment="1">
      <alignment horizontal="center" vertical="center" shrinkToFit="1"/>
    </xf>
    <xf numFmtId="178" fontId="13" fillId="0" borderId="84" xfId="2" applyNumberFormat="1" applyFont="1" applyBorder="1" applyAlignment="1">
      <alignment horizontal="center" vertical="center" shrinkToFit="1"/>
    </xf>
    <xf numFmtId="178" fontId="13" fillId="0" borderId="60" xfId="2" applyNumberFormat="1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textRotation="255" shrinkToFit="1"/>
    </xf>
    <xf numFmtId="0" fontId="13" fillId="0" borderId="51" xfId="0" applyFont="1" applyBorder="1" applyAlignment="1">
      <alignment horizontal="center" vertical="center" textRotation="255" shrinkToFit="1"/>
    </xf>
    <xf numFmtId="178" fontId="13" fillId="0" borderId="59" xfId="2" applyNumberFormat="1" applyFont="1" applyBorder="1" applyAlignment="1">
      <alignment horizontal="center" vertical="center" shrinkToFit="1"/>
    </xf>
    <xf numFmtId="0" fontId="13" fillId="0" borderId="53" xfId="0" applyFont="1" applyBorder="1" applyAlignment="1">
      <alignment horizontal="center" vertical="center" textRotation="255" shrinkToFit="1"/>
    </xf>
    <xf numFmtId="0" fontId="13" fillId="0" borderId="55" xfId="0" applyFont="1" applyBorder="1" applyAlignment="1">
      <alignment horizontal="center" vertical="center" textRotation="255" shrinkToFit="1"/>
    </xf>
    <xf numFmtId="0" fontId="13" fillId="0" borderId="54" xfId="0" applyFont="1" applyBorder="1" applyAlignment="1">
      <alignment horizontal="center" vertical="center" textRotation="255" shrinkToFit="1"/>
    </xf>
    <xf numFmtId="0" fontId="13" fillId="0" borderId="56" xfId="0" applyFont="1" applyBorder="1" applyAlignment="1">
      <alignment horizontal="center" vertical="center" textRotation="255" shrinkToFit="1"/>
    </xf>
    <xf numFmtId="0" fontId="13" fillId="0" borderId="39" xfId="0" applyFont="1" applyBorder="1" applyAlignment="1">
      <alignment horizontal="center" vertical="center" textRotation="255" shrinkToFit="1"/>
    </xf>
    <xf numFmtId="0" fontId="13" fillId="0" borderId="3" xfId="0" applyFont="1" applyBorder="1" applyAlignment="1">
      <alignment horizontal="center" vertical="center" textRotation="255" shrinkToFit="1"/>
    </xf>
    <xf numFmtId="0" fontId="13" fillId="0" borderId="67" xfId="0" applyFont="1" applyBorder="1" applyAlignment="1">
      <alignment horizontal="center" vertical="center" textRotation="255" shrinkToFit="1"/>
    </xf>
    <xf numFmtId="0" fontId="13" fillId="0" borderId="68" xfId="0" applyFont="1" applyBorder="1" applyAlignment="1">
      <alignment horizontal="center" vertical="center" textRotation="255" shrinkToFit="1"/>
    </xf>
    <xf numFmtId="0" fontId="13" fillId="0" borderId="16" xfId="0" applyFont="1" applyBorder="1" applyAlignment="1">
      <alignment horizontal="center" vertical="center" textRotation="255" shrinkToFit="1"/>
    </xf>
    <xf numFmtId="0" fontId="13" fillId="0" borderId="18" xfId="0" applyFont="1" applyBorder="1" applyAlignment="1">
      <alignment horizontal="center" vertical="center" textRotation="255" shrinkToFit="1"/>
    </xf>
    <xf numFmtId="0" fontId="13" fillId="0" borderId="81" xfId="0" applyFont="1" applyBorder="1" applyAlignment="1">
      <alignment horizontal="center" vertical="center" textRotation="255" shrinkToFit="1"/>
    </xf>
    <xf numFmtId="0" fontId="13" fillId="0" borderId="82" xfId="0" applyFont="1" applyBorder="1" applyAlignment="1">
      <alignment horizontal="center" vertical="center" textRotation="255" shrinkToFit="1"/>
    </xf>
    <xf numFmtId="0" fontId="13" fillId="0" borderId="42" xfId="0" applyFont="1" applyBorder="1" applyAlignment="1">
      <alignment horizontal="center" vertical="center" textRotation="255" shrinkToFit="1"/>
    </xf>
    <xf numFmtId="0" fontId="13" fillId="0" borderId="43" xfId="0" applyFont="1" applyBorder="1" applyAlignment="1">
      <alignment horizontal="center" vertical="center" textRotation="255" shrinkToFit="1"/>
    </xf>
    <xf numFmtId="0" fontId="13" fillId="0" borderId="48" xfId="0" applyFont="1" applyBorder="1" applyAlignment="1">
      <alignment horizontal="center" vertical="center" textRotation="255" shrinkToFit="1"/>
    </xf>
    <xf numFmtId="0" fontId="13" fillId="0" borderId="50" xfId="0" applyFont="1" applyBorder="1" applyAlignment="1">
      <alignment horizontal="center" vertical="center" textRotation="255" shrinkToFit="1"/>
    </xf>
    <xf numFmtId="178" fontId="13" fillId="0" borderId="70" xfId="2" applyNumberFormat="1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textRotation="255" shrinkToFit="1"/>
    </xf>
    <xf numFmtId="0" fontId="13" fillId="0" borderId="66" xfId="0" applyFont="1" applyBorder="1" applyAlignment="1">
      <alignment horizontal="center" vertical="center" textRotation="255" shrinkToFi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6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15" fillId="0" borderId="77" xfId="0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0" fontId="15" fillId="0" borderId="79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left" vertical="center"/>
    </xf>
    <xf numFmtId="0" fontId="19" fillId="4" borderId="15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19" fillId="4" borderId="16" xfId="0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 wrapText="1" shrinkToFit="1"/>
    </xf>
    <xf numFmtId="0" fontId="22" fillId="0" borderId="28" xfId="0" applyFont="1" applyFill="1" applyBorder="1" applyAlignment="1">
      <alignment horizontal="center" vertical="center" wrapText="1" shrinkToFit="1"/>
    </xf>
    <xf numFmtId="0" fontId="13" fillId="0" borderId="75" xfId="0" applyFont="1" applyBorder="1" applyAlignment="1">
      <alignment horizontal="center" vertical="center" textRotation="255" shrinkToFit="1"/>
    </xf>
    <xf numFmtId="0" fontId="13" fillId="0" borderId="76" xfId="0" applyFont="1" applyBorder="1" applyAlignment="1">
      <alignment horizontal="center" vertical="center" textRotation="255" shrinkToFit="1"/>
    </xf>
    <xf numFmtId="0" fontId="13" fillId="0" borderId="62" xfId="0" applyFont="1" applyBorder="1" applyAlignment="1">
      <alignment horizontal="center" vertical="center" textRotation="255" shrinkToFit="1"/>
    </xf>
    <xf numFmtId="0" fontId="13" fillId="0" borderId="64" xfId="0" applyFont="1" applyBorder="1" applyAlignment="1">
      <alignment horizontal="center" vertical="center" textRotation="255" shrinkToFit="1"/>
    </xf>
    <xf numFmtId="0" fontId="13" fillId="0" borderId="63" xfId="0" applyFont="1" applyBorder="1" applyAlignment="1">
      <alignment horizontal="center" vertical="center" textRotation="255" shrinkToFit="1"/>
    </xf>
    <xf numFmtId="0" fontId="13" fillId="0" borderId="65" xfId="0" applyFont="1" applyBorder="1" applyAlignment="1">
      <alignment horizontal="center" vertical="center" textRotation="255" shrinkToFit="1"/>
    </xf>
    <xf numFmtId="0" fontId="13" fillId="0" borderId="77" xfId="0" applyFont="1" applyBorder="1" applyAlignment="1">
      <alignment horizontal="center" vertical="center" textRotation="255" shrinkToFit="1"/>
    </xf>
    <xf numFmtId="0" fontId="13" fillId="0" borderId="85" xfId="0" applyFont="1" applyBorder="1" applyAlignment="1">
      <alignment horizontal="center" vertical="center" textRotation="255" shrinkToFit="1"/>
    </xf>
    <xf numFmtId="0" fontId="13" fillId="0" borderId="86" xfId="0" applyFont="1" applyBorder="1" applyAlignment="1">
      <alignment horizontal="center" vertical="center" textRotation="255" shrinkToFit="1"/>
    </xf>
    <xf numFmtId="0" fontId="13" fillId="0" borderId="87" xfId="0" applyFont="1" applyBorder="1" applyAlignment="1">
      <alignment horizontal="center" vertical="center" textRotation="255" shrinkToFit="1"/>
    </xf>
    <xf numFmtId="0" fontId="13" fillId="4" borderId="30" xfId="0" applyFont="1" applyFill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textRotation="255" shrinkToFit="1"/>
    </xf>
    <xf numFmtId="0" fontId="13" fillId="0" borderId="38" xfId="0" applyFont="1" applyBorder="1" applyAlignment="1">
      <alignment horizontal="center" vertical="center" textRotation="255" shrinkToFit="1"/>
    </xf>
    <xf numFmtId="0" fontId="13" fillId="0" borderId="71" xfId="0" applyFont="1" applyBorder="1" applyAlignment="1">
      <alignment horizontal="center" vertical="center" textRotation="255" shrinkToFit="1"/>
    </xf>
    <xf numFmtId="0" fontId="13" fillId="0" borderId="72" xfId="0" applyFont="1" applyBorder="1" applyAlignment="1">
      <alignment horizontal="center" vertical="center" textRotation="255" shrinkToFit="1"/>
    </xf>
    <xf numFmtId="0" fontId="13" fillId="0" borderId="73" xfId="0" applyFont="1" applyBorder="1" applyAlignment="1">
      <alignment horizontal="center" vertical="center" textRotation="255" shrinkToFit="1"/>
    </xf>
    <xf numFmtId="0" fontId="14" fillId="0" borderId="78" xfId="0" applyFont="1" applyBorder="1" applyAlignment="1">
      <alignment horizontal="center" vertical="center" shrinkToFit="1"/>
    </xf>
    <xf numFmtId="0" fontId="14" fillId="0" borderId="80" xfId="0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14" fontId="12" fillId="6" borderId="0" xfId="0" applyNumberFormat="1" applyFont="1" applyFill="1" applyAlignment="1" applyProtection="1">
      <alignment horizontal="center" vertical="center" shrinkToFit="1"/>
      <protection locked="0"/>
    </xf>
    <xf numFmtId="0" fontId="19" fillId="4" borderId="13" xfId="0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24" fillId="4" borderId="25" xfId="0" applyFont="1" applyFill="1" applyBorder="1" applyAlignment="1">
      <alignment horizontal="center" vertical="center" shrinkToFit="1"/>
    </xf>
    <xf numFmtId="0" fontId="24" fillId="4" borderId="30" xfId="0" applyFont="1" applyFill="1" applyBorder="1" applyAlignment="1">
      <alignment horizontal="center" vertical="center" shrinkToFit="1"/>
    </xf>
    <xf numFmtId="0" fontId="24" fillId="4" borderId="26" xfId="0" applyFont="1" applyFill="1" applyBorder="1" applyAlignment="1">
      <alignment horizontal="center" vertical="center" shrinkToFit="1"/>
    </xf>
    <xf numFmtId="0" fontId="24" fillId="4" borderId="31" xfId="0" applyFont="1" applyFill="1" applyBorder="1" applyAlignment="1">
      <alignment horizontal="center" vertical="center" shrinkToFit="1"/>
    </xf>
    <xf numFmtId="0" fontId="24" fillId="4" borderId="29" xfId="0" applyFont="1" applyFill="1" applyBorder="1" applyAlignment="1">
      <alignment horizontal="center" vertical="center" shrinkToFit="1"/>
    </xf>
    <xf numFmtId="0" fontId="24" fillId="4" borderId="27" xfId="0" applyFont="1" applyFill="1" applyBorder="1" applyAlignment="1">
      <alignment horizontal="center" vertical="center" shrinkToFit="1"/>
    </xf>
    <xf numFmtId="0" fontId="13" fillId="0" borderId="101" xfId="0" applyFont="1" applyBorder="1" applyAlignment="1">
      <alignment horizontal="center" vertical="center" textRotation="255" shrinkToFit="1"/>
    </xf>
    <xf numFmtId="0" fontId="13" fillId="0" borderId="103" xfId="0" applyFont="1" applyBorder="1" applyAlignment="1">
      <alignment horizontal="center" vertical="center" textRotation="255" shrinkToFit="1"/>
    </xf>
    <xf numFmtId="178" fontId="13" fillId="0" borderId="102" xfId="2" applyNumberFormat="1" applyFont="1" applyBorder="1" applyAlignment="1">
      <alignment horizontal="center" vertical="center" shrinkToFit="1"/>
    </xf>
    <xf numFmtId="0" fontId="13" fillId="0" borderId="104" xfId="0" applyFont="1" applyBorder="1" applyAlignment="1">
      <alignment horizontal="center" vertical="center" textRotation="255" shrinkToFit="1"/>
    </xf>
    <xf numFmtId="0" fontId="13" fillId="0" borderId="98" xfId="0" applyFont="1" applyBorder="1" applyAlignment="1">
      <alignment horizontal="center" vertical="center" textRotation="255" shrinkToFit="1"/>
    </xf>
    <xf numFmtId="0" fontId="13" fillId="0" borderId="97" xfId="0" applyFont="1" applyBorder="1" applyAlignment="1">
      <alignment horizontal="center" vertical="center" textRotation="255" shrinkToFit="1"/>
    </xf>
    <xf numFmtId="0" fontId="13" fillId="0" borderId="99" xfId="0" applyFont="1" applyBorder="1" applyAlignment="1">
      <alignment horizontal="center" vertical="center" textRotation="255" shrinkToFit="1"/>
    </xf>
    <xf numFmtId="0" fontId="18" fillId="4" borderId="21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24" fillId="4" borderId="89" xfId="0" applyFont="1" applyFill="1" applyBorder="1" applyAlignment="1">
      <alignment horizontal="center" vertical="center" shrinkToFit="1"/>
    </xf>
    <xf numFmtId="0" fontId="24" fillId="4" borderId="90" xfId="0" applyFont="1" applyFill="1" applyBorder="1" applyAlignment="1">
      <alignment horizontal="center" vertical="center" shrinkToFit="1"/>
    </xf>
    <xf numFmtId="0" fontId="24" fillId="4" borderId="91" xfId="0" applyFont="1" applyFill="1" applyBorder="1" applyAlignment="1">
      <alignment horizontal="center" vertical="center" shrinkToFit="1"/>
    </xf>
    <xf numFmtId="0" fontId="24" fillId="4" borderId="92" xfId="0" applyFont="1" applyFill="1" applyBorder="1" applyAlignment="1">
      <alignment horizontal="center" vertical="center" shrinkToFit="1"/>
    </xf>
    <xf numFmtId="0" fontId="24" fillId="4" borderId="93" xfId="0" applyFont="1" applyFill="1" applyBorder="1" applyAlignment="1">
      <alignment horizontal="center" vertical="center" shrinkToFit="1"/>
    </xf>
    <xf numFmtId="0" fontId="14" fillId="0" borderId="94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95" xfId="0" applyFont="1" applyBorder="1" applyAlignment="1">
      <alignment horizontal="center" vertical="center" shrinkToFit="1"/>
    </xf>
    <xf numFmtId="0" fontId="15" fillId="0" borderId="93" xfId="0" applyFont="1" applyBorder="1" applyAlignment="1">
      <alignment horizontal="center" vertical="center" shrinkToFit="1"/>
    </xf>
    <xf numFmtId="0" fontId="13" fillId="0" borderId="96" xfId="0" applyFont="1" applyBorder="1" applyAlignment="1">
      <alignment horizontal="center" vertical="center" textRotation="255" shrinkToFit="1"/>
    </xf>
    <xf numFmtId="0" fontId="13" fillId="0" borderId="105" xfId="0" applyFont="1" applyBorder="1" applyAlignment="1">
      <alignment horizontal="center" vertical="center" textRotation="255" shrinkToFit="1"/>
    </xf>
    <xf numFmtId="0" fontId="13" fillId="0" borderId="107" xfId="0" applyFont="1" applyBorder="1" applyAlignment="1">
      <alignment horizontal="center" vertical="center" textRotation="255" shrinkToFit="1"/>
    </xf>
    <xf numFmtId="0" fontId="13" fillId="0" borderId="106" xfId="0" applyFont="1" applyBorder="1" applyAlignment="1">
      <alignment horizontal="center" vertical="center" textRotation="255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5" fillId="0" borderId="52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47" xfId="0" applyFont="1" applyFill="1" applyBorder="1" applyAlignment="1">
      <alignment horizontal="center" vertical="center" shrinkToFit="1"/>
    </xf>
    <xf numFmtId="0" fontId="15" fillId="0" borderId="45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74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 wrapText="1" shrinkToFit="1"/>
    </xf>
    <xf numFmtId="0" fontId="22" fillId="0" borderId="11" xfId="0" applyFont="1" applyFill="1" applyBorder="1" applyAlignment="1">
      <alignment horizontal="center" vertical="center" wrapText="1" shrinkToFit="1"/>
    </xf>
    <xf numFmtId="0" fontId="22" fillId="0" borderId="44" xfId="0" applyFont="1" applyFill="1" applyBorder="1" applyAlignment="1">
      <alignment horizontal="center" vertical="center" wrapText="1" shrinkToFit="1"/>
    </xf>
    <xf numFmtId="0" fontId="22" fillId="0" borderId="88" xfId="0" applyFont="1" applyFill="1" applyBorder="1" applyAlignment="1">
      <alignment horizontal="center" vertical="center" wrapText="1" shrinkToFit="1"/>
    </xf>
    <xf numFmtId="0" fontId="22" fillId="0" borderId="35" xfId="0" applyFont="1" applyFill="1" applyBorder="1" applyAlignment="1">
      <alignment horizontal="center" vertical="center" wrapText="1" shrinkToFit="1"/>
    </xf>
    <xf numFmtId="0" fontId="22" fillId="0" borderId="36" xfId="0" applyFont="1" applyFill="1" applyBorder="1" applyAlignment="1">
      <alignment horizontal="center" vertical="center" wrapText="1" shrinkToFit="1"/>
    </xf>
    <xf numFmtId="0" fontId="22" fillId="0" borderId="37" xfId="0" applyFont="1" applyFill="1" applyBorder="1" applyAlignment="1">
      <alignment horizontal="center" vertical="center" wrapText="1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3" fillId="0" borderId="110" xfId="0" applyFont="1" applyBorder="1" applyAlignment="1">
      <alignment horizontal="center" vertical="center" textRotation="255" shrinkToFit="1"/>
    </xf>
    <xf numFmtId="0" fontId="13" fillId="0" borderId="112" xfId="0" applyFont="1" applyBorder="1" applyAlignment="1">
      <alignment horizontal="center" vertical="center" textRotation="255" shrinkToFit="1"/>
    </xf>
    <xf numFmtId="178" fontId="13" fillId="0" borderId="108" xfId="2" applyNumberFormat="1" applyFont="1" applyBorder="1" applyAlignment="1">
      <alignment horizontal="center" vertical="center" shrinkToFit="1"/>
    </xf>
    <xf numFmtId="178" fontId="13" fillId="0" borderId="109" xfId="2" applyNumberFormat="1" applyFont="1" applyBorder="1" applyAlignment="1">
      <alignment horizontal="center" vertical="center" shrinkToFit="1"/>
    </xf>
    <xf numFmtId="178" fontId="13" fillId="0" borderId="111" xfId="2" applyNumberFormat="1" applyFont="1" applyBorder="1" applyAlignment="1">
      <alignment horizontal="center" vertical="center" shrinkToFit="1"/>
    </xf>
    <xf numFmtId="0" fontId="13" fillId="4" borderId="0" xfId="0" applyFont="1" applyFill="1" applyBorder="1" applyAlignment="1">
      <alignment horizontal="center" vertical="center" shrinkToFit="1"/>
    </xf>
    <xf numFmtId="179" fontId="12" fillId="4" borderId="0" xfId="0" applyNumberFormat="1" applyFont="1" applyFill="1" applyAlignment="1">
      <alignment horizontal="center" vertical="center" shrinkToFit="1"/>
    </xf>
    <xf numFmtId="179" fontId="12" fillId="4" borderId="0" xfId="0" applyNumberFormat="1" applyFont="1" applyFill="1" applyBorder="1" applyAlignment="1">
      <alignment horizontal="center" vertical="center" shrinkToFit="1"/>
    </xf>
    <xf numFmtId="179" fontId="12" fillId="6" borderId="0" xfId="0" applyNumberFormat="1" applyFont="1" applyFill="1" applyAlignment="1">
      <alignment horizontal="center" vertical="center" shrinkToFit="1"/>
    </xf>
    <xf numFmtId="179" fontId="12" fillId="6" borderId="0" xfId="0" applyNumberFormat="1" applyFont="1" applyFill="1" applyBorder="1" applyAlignment="1">
      <alignment horizontal="center" vertical="center" shrinkToFit="1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49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472C4"/>
      <color rgb="FFFF0000"/>
      <color rgb="FF0033CC"/>
      <color rgb="FF000000"/>
      <color rgb="FFE2F0D9"/>
      <color rgb="FFFF99FF"/>
      <color rgb="FFFF7C80"/>
      <color rgb="FFFF1D1D"/>
      <color rgb="FF820000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42</xdr:row>
      <xdr:rowOff>200025</xdr:rowOff>
    </xdr:from>
    <xdr:to>
      <xdr:col>17</xdr:col>
      <xdr:colOff>144245</xdr:colOff>
      <xdr:row>56</xdr:row>
      <xdr:rowOff>206791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9725025"/>
          <a:ext cx="11314076" cy="33348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514569</xdr:colOff>
      <xdr:row>3</xdr:row>
      <xdr:rowOff>175172</xdr:rowOff>
    </xdr:from>
    <xdr:to>
      <xdr:col>16</xdr:col>
      <xdr:colOff>592978</xdr:colOff>
      <xdr:row>37</xdr:row>
      <xdr:rowOff>124241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432" t="13795" r="22096" b="10332"/>
        <a:stretch/>
      </xdr:blipFill>
      <xdr:spPr>
        <a:xfrm>
          <a:off x="514569" y="897758"/>
          <a:ext cx="11119986" cy="8134570"/>
        </a:xfrm>
        <a:prstGeom prst="rect">
          <a:avLst/>
        </a:prstGeom>
      </xdr:spPr>
    </xdr:pic>
    <xdr:clientData/>
  </xdr:twoCellAnchor>
  <xdr:twoCellAnchor editAs="oneCell">
    <xdr:from>
      <xdr:col>5</xdr:col>
      <xdr:colOff>596492</xdr:colOff>
      <xdr:row>1</xdr:row>
      <xdr:rowOff>38100</xdr:rowOff>
    </xdr:from>
    <xdr:to>
      <xdr:col>10</xdr:col>
      <xdr:colOff>97884</xdr:colOff>
      <xdr:row>6</xdr:row>
      <xdr:rowOff>8283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GrpSpPr/>
      </xdr:nvGrpSpPr>
      <xdr:grpSpPr>
        <a:xfrm>
          <a:off x="3947139" y="270013"/>
          <a:ext cx="2855848" cy="1131653"/>
          <a:chOff x="4329793" y="244557"/>
          <a:chExt cx="2911928" cy="1198593"/>
        </a:xfrm>
      </xdr:grpSpPr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4329793" y="244557"/>
            <a:ext cx="2911928" cy="1198593"/>
          </a:xfrm>
          <a:prstGeom prst="rect">
            <a:avLst/>
          </a:prstGeom>
          <a:solidFill>
            <a:schemeClr val="lt1"/>
          </a:solidFill>
          <a:ln w="19050" cmpd="sng">
            <a:solidFill>
              <a:srgbClr val="0033CC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144000" rtlCol="0" anchor="t"/>
          <a:lstStyle/>
          <a:p>
            <a:pPr algn="ctr"/>
            <a:r>
              <a:rPr kumimoji="1" lang="ja-JP" altLang="en-US" sz="14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　休日取得計画実施表</a:t>
            </a:r>
            <a:endPara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ja-JP" altLang="en-US" sz="14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の作成（例）</a:t>
            </a:r>
            <a:endPara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endPara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4612822" y="945533"/>
            <a:ext cx="1065439" cy="299859"/>
          </a:xfrm>
          <a:prstGeom prst="rect">
            <a:avLst/>
          </a:prstGeom>
          <a:solidFill>
            <a:srgbClr val="4472C4">
              <a:alpha val="60000"/>
            </a:srgbClr>
          </a:solidFill>
          <a:ln w="19050" cmpd="sng">
            <a:solidFill>
              <a:schemeClr val="accent5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chemeClr val="bg1"/>
                </a:solidFill>
              </a:rPr>
              <a:t>入力する箇所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5866050" y="963386"/>
            <a:ext cx="1159318" cy="291032"/>
          </a:xfrm>
          <a:prstGeom prst="rect">
            <a:avLst/>
          </a:prstGeom>
          <a:solidFill>
            <a:srgbClr val="FF0000">
              <a:alpha val="60000"/>
            </a:srgbClr>
          </a:solidFill>
          <a:ln w="1905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chemeClr val="bg1"/>
                </a:solidFill>
              </a:rPr>
              <a:t>自動表示する箇所</a:t>
            </a:r>
          </a:p>
        </xdr:txBody>
      </xdr:sp>
    </xdr:grpSp>
    <xdr:clientData/>
  </xdr:twoCellAnchor>
  <xdr:twoCellAnchor>
    <xdr:from>
      <xdr:col>11</xdr:col>
      <xdr:colOff>302937</xdr:colOff>
      <xdr:row>4</xdr:row>
      <xdr:rowOff>121449</xdr:rowOff>
    </xdr:from>
    <xdr:to>
      <xdr:col>12</xdr:col>
      <xdr:colOff>446066</xdr:colOff>
      <xdr:row>5</xdr:row>
      <xdr:rowOff>106509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7890092" y="1084897"/>
          <a:ext cx="832871" cy="225922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13</xdr:col>
      <xdr:colOff>461362</xdr:colOff>
      <xdr:row>4</xdr:row>
      <xdr:rowOff>109483</xdr:rowOff>
    </xdr:from>
    <xdr:to>
      <xdr:col>14</xdr:col>
      <xdr:colOff>602155</xdr:colOff>
      <xdr:row>5</xdr:row>
      <xdr:rowOff>109847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9428000" y="1072931"/>
          <a:ext cx="830534" cy="241226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12</xdr:col>
      <xdr:colOff>61905</xdr:colOff>
      <xdr:row>0</xdr:row>
      <xdr:rowOff>215366</xdr:rowOff>
    </xdr:from>
    <xdr:to>
      <xdr:col>15</xdr:col>
      <xdr:colOff>42855</xdr:colOff>
      <xdr:row>3</xdr:row>
      <xdr:rowOff>3769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8338802" y="215366"/>
          <a:ext cx="2050174" cy="510989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着手日・完了日を入力してください。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工期ではありません。</a:t>
          </a:r>
        </a:p>
      </xdr:txBody>
    </xdr:sp>
    <xdr:clientData/>
  </xdr:twoCellAnchor>
  <xdr:twoCellAnchor>
    <xdr:from>
      <xdr:col>15</xdr:col>
      <xdr:colOff>277613</xdr:colOff>
      <xdr:row>1</xdr:row>
      <xdr:rowOff>88013</xdr:rowOff>
    </xdr:from>
    <xdr:to>
      <xdr:col>19</xdr:col>
      <xdr:colOff>306187</xdr:colOff>
      <xdr:row>4</xdr:row>
      <xdr:rowOff>14368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623734" y="328875"/>
          <a:ext cx="2787539" cy="648941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対象期間を通して、＜週単位＞＜月単位＞それぞれで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達成できていれば「達成」、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できていなければ「未達成」と表示します。</a:t>
          </a:r>
        </a:p>
      </xdr:txBody>
    </xdr:sp>
    <xdr:clientData/>
  </xdr:twoCellAnchor>
  <xdr:twoCellAnchor>
    <xdr:from>
      <xdr:col>3</xdr:col>
      <xdr:colOff>648192</xdr:colOff>
      <xdr:row>13</xdr:row>
      <xdr:rowOff>75270</xdr:rowOff>
    </xdr:from>
    <xdr:to>
      <xdr:col>9</xdr:col>
      <xdr:colOff>61599</xdr:colOff>
      <xdr:row>14</xdr:row>
      <xdr:rowOff>83400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2719880" y="3170895"/>
          <a:ext cx="3556782" cy="246255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「入力凡例」を参考に、該当項目をプルダウンより選択してください。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240862</xdr:colOff>
      <xdr:row>14</xdr:row>
      <xdr:rowOff>197068</xdr:rowOff>
    </xdr:from>
    <xdr:to>
      <xdr:col>10</xdr:col>
      <xdr:colOff>95715</xdr:colOff>
      <xdr:row>16</xdr:row>
      <xdr:rowOff>47187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930603" y="3569137"/>
          <a:ext cx="6062526" cy="331843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235251</xdr:colOff>
      <xdr:row>21</xdr:row>
      <xdr:rowOff>81747</xdr:rowOff>
    </xdr:from>
    <xdr:to>
      <xdr:col>10</xdr:col>
      <xdr:colOff>75178</xdr:colOff>
      <xdr:row>25</xdr:row>
      <xdr:rowOff>76638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924992" y="5139850"/>
          <a:ext cx="6047600" cy="95834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21623</xdr:colOff>
      <xdr:row>18</xdr:row>
      <xdr:rowOff>143860</xdr:rowOff>
    </xdr:from>
    <xdr:to>
      <xdr:col>6</xdr:col>
      <xdr:colOff>465631</xdr:colOff>
      <xdr:row>19</xdr:row>
      <xdr:rowOff>157799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780589" y="4479377"/>
          <a:ext cx="1823490" cy="254801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月日や行事は自動的に更新します。</a:t>
          </a:r>
        </a:p>
      </xdr:txBody>
    </xdr:sp>
    <xdr:clientData/>
  </xdr:twoCellAnchor>
  <xdr:twoCellAnchor>
    <xdr:from>
      <xdr:col>11</xdr:col>
      <xdr:colOff>313520</xdr:colOff>
      <xdr:row>5</xdr:row>
      <xdr:rowOff>142328</xdr:rowOff>
    </xdr:from>
    <xdr:to>
      <xdr:col>16</xdr:col>
      <xdr:colOff>547414</xdr:colOff>
      <xdr:row>6</xdr:row>
      <xdr:rowOff>120431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7900675" y="1346638"/>
          <a:ext cx="3682601" cy="218965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10</xdr:col>
      <xdr:colOff>93791</xdr:colOff>
      <xdr:row>7</xdr:row>
      <xdr:rowOff>66746</xdr:rowOff>
    </xdr:from>
    <xdr:to>
      <xdr:col>12</xdr:col>
      <xdr:colOff>394659</xdr:colOff>
      <xdr:row>8</xdr:row>
      <xdr:rowOff>98535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6991205" y="1752780"/>
          <a:ext cx="1680351" cy="272652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工事件名を入力してください。</a:t>
          </a:r>
        </a:p>
      </xdr:txBody>
    </xdr:sp>
    <xdr:clientData/>
  </xdr:twoCellAnchor>
  <xdr:twoCellAnchor>
    <xdr:from>
      <xdr:col>12</xdr:col>
      <xdr:colOff>358378</xdr:colOff>
      <xdr:row>2</xdr:row>
      <xdr:rowOff>229914</xdr:rowOff>
    </xdr:from>
    <xdr:to>
      <xdr:col>13</xdr:col>
      <xdr:colOff>142328</xdr:colOff>
      <xdr:row>4</xdr:row>
      <xdr:rowOff>192688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H="1">
          <a:off x="8635275" y="711638"/>
          <a:ext cx="473691" cy="444498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13</xdr:col>
      <xdr:colOff>164224</xdr:colOff>
      <xdr:row>2</xdr:row>
      <xdr:rowOff>208017</xdr:rowOff>
    </xdr:from>
    <xdr:to>
      <xdr:col>13</xdr:col>
      <xdr:colOff>667116</xdr:colOff>
      <xdr:row>4</xdr:row>
      <xdr:rowOff>160938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9130862" y="689741"/>
          <a:ext cx="502892" cy="434645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14</xdr:col>
      <xdr:colOff>94829</xdr:colOff>
      <xdr:row>6</xdr:row>
      <xdr:rowOff>111402</xdr:rowOff>
    </xdr:from>
    <xdr:to>
      <xdr:col>16</xdr:col>
      <xdr:colOff>591207</xdr:colOff>
      <xdr:row>8</xdr:row>
      <xdr:rowOff>175173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9751208" y="1556574"/>
          <a:ext cx="1875861" cy="545496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16</xdr:col>
      <xdr:colOff>236213</xdr:colOff>
      <xdr:row>4</xdr:row>
      <xdr:rowOff>10949</xdr:rowOff>
    </xdr:from>
    <xdr:to>
      <xdr:col>16</xdr:col>
      <xdr:colOff>383190</xdr:colOff>
      <xdr:row>6</xdr:row>
      <xdr:rowOff>140001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11272075" y="974397"/>
          <a:ext cx="146977" cy="610776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3</xdr:col>
      <xdr:colOff>395779</xdr:colOff>
      <xdr:row>13</xdr:row>
      <xdr:rowOff>201135</xdr:rowOff>
    </xdr:from>
    <xdr:to>
      <xdr:col>3</xdr:col>
      <xdr:colOff>648192</xdr:colOff>
      <xdr:row>14</xdr:row>
      <xdr:rowOff>182426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>
          <a:stCxn id="59" idx="1"/>
        </xdr:cNvCxnSpPr>
      </xdr:nvCxnSpPr>
      <xdr:spPr>
        <a:xfrm flipH="1">
          <a:off x="2467467" y="3296760"/>
          <a:ext cx="252413" cy="219416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3</xdr:col>
      <xdr:colOff>262758</xdr:colOff>
      <xdr:row>19</xdr:row>
      <xdr:rowOff>0</xdr:rowOff>
    </xdr:from>
    <xdr:to>
      <xdr:col>4</xdr:col>
      <xdr:colOff>32844</xdr:colOff>
      <xdr:row>21</xdr:row>
      <xdr:rowOff>65690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H="1">
          <a:off x="2331982" y="4576379"/>
          <a:ext cx="459828" cy="547414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11</xdr:col>
      <xdr:colOff>622958</xdr:colOff>
      <xdr:row>6</xdr:row>
      <xdr:rowOff>65689</xdr:rowOff>
    </xdr:from>
    <xdr:to>
      <xdr:col>11</xdr:col>
      <xdr:colOff>677700</xdr:colOff>
      <xdr:row>7</xdr:row>
      <xdr:rowOff>65688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 flipV="1">
          <a:off x="8210113" y="1510861"/>
          <a:ext cx="54742" cy="240861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15</xdr:col>
      <xdr:colOff>365308</xdr:colOff>
      <xdr:row>21</xdr:row>
      <xdr:rowOff>71892</xdr:rowOff>
    </xdr:from>
    <xdr:to>
      <xdr:col>16</xdr:col>
      <xdr:colOff>631716</xdr:colOff>
      <xdr:row>26</xdr:row>
      <xdr:rowOff>114226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10711429" y="5129995"/>
          <a:ext cx="956149" cy="124664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10</xdr:col>
      <xdr:colOff>95250</xdr:colOff>
      <xdr:row>21</xdr:row>
      <xdr:rowOff>71528</xdr:rowOff>
    </xdr:from>
    <xdr:to>
      <xdr:col>15</xdr:col>
      <xdr:colOff>328448</xdr:colOff>
      <xdr:row>26</xdr:row>
      <xdr:rowOff>113862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6992664" y="5129631"/>
          <a:ext cx="3681905" cy="124664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15</xdr:col>
      <xdr:colOff>211667</xdr:colOff>
      <xdr:row>18</xdr:row>
      <xdr:rowOff>179915</xdr:rowOff>
    </xdr:from>
    <xdr:to>
      <xdr:col>17</xdr:col>
      <xdr:colOff>676799</xdr:colOff>
      <xdr:row>19</xdr:row>
      <xdr:rowOff>190499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530417" y="4561415"/>
          <a:ext cx="1840965" cy="254001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月ごとの達成状況を表示します。</a:t>
          </a:r>
        </a:p>
      </xdr:txBody>
    </xdr:sp>
    <xdr:clientData/>
  </xdr:twoCellAnchor>
  <xdr:twoCellAnchor>
    <xdr:from>
      <xdr:col>16</xdr:col>
      <xdr:colOff>158751</xdr:colOff>
      <xdr:row>19</xdr:row>
      <xdr:rowOff>190500</xdr:rowOff>
    </xdr:from>
    <xdr:to>
      <xdr:col>16</xdr:col>
      <xdr:colOff>211666</xdr:colOff>
      <xdr:row>21</xdr:row>
      <xdr:rowOff>152136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>
        <a:xfrm flipH="1">
          <a:off x="11165418" y="4815417"/>
          <a:ext cx="52915" cy="448469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11</xdr:col>
      <xdr:colOff>529167</xdr:colOff>
      <xdr:row>18</xdr:row>
      <xdr:rowOff>190498</xdr:rowOff>
    </xdr:from>
    <xdr:to>
      <xdr:col>14</xdr:col>
      <xdr:colOff>306382</xdr:colOff>
      <xdr:row>19</xdr:row>
      <xdr:rowOff>201082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8096250" y="4571998"/>
          <a:ext cx="1840965" cy="254001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週ごとの達成状況を表示します。</a:t>
          </a:r>
        </a:p>
      </xdr:txBody>
    </xdr:sp>
    <xdr:clientData/>
  </xdr:twoCellAnchor>
  <xdr:twoCellAnchor>
    <xdr:from>
      <xdr:col>12</xdr:col>
      <xdr:colOff>508000</xdr:colOff>
      <xdr:row>19</xdr:row>
      <xdr:rowOff>95250</xdr:rowOff>
    </xdr:from>
    <xdr:to>
      <xdr:col>12</xdr:col>
      <xdr:colOff>571501</xdr:colOff>
      <xdr:row>21</xdr:row>
      <xdr:rowOff>201083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H="1">
          <a:off x="8763000" y="4720167"/>
          <a:ext cx="63501" cy="592666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0</xdr:col>
      <xdr:colOff>476615</xdr:colOff>
      <xdr:row>31</xdr:row>
      <xdr:rowOff>167506</xdr:rowOff>
    </xdr:from>
    <xdr:to>
      <xdr:col>16</xdr:col>
      <xdr:colOff>656897</xdr:colOff>
      <xdr:row>36</xdr:row>
      <xdr:rowOff>175172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476615" y="7634230"/>
          <a:ext cx="11216144" cy="1211976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</xdr:col>
      <xdr:colOff>660545</xdr:colOff>
      <xdr:row>29</xdr:row>
      <xdr:rowOff>21532</xdr:rowOff>
    </xdr:from>
    <xdr:to>
      <xdr:col>10</xdr:col>
      <xdr:colOff>655897</xdr:colOff>
      <xdr:row>30</xdr:row>
      <xdr:rowOff>221809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4798993" y="7006532"/>
          <a:ext cx="2754318" cy="441139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28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日に満たない期間は、月単位の判定から除外します。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なお、通期の判定には含まれます。</a:t>
          </a:r>
        </a:p>
      </xdr:txBody>
    </xdr:sp>
    <xdr:clientData/>
  </xdr:twoCellAnchor>
  <xdr:twoCellAnchor>
    <xdr:from>
      <xdr:col>6</xdr:col>
      <xdr:colOff>417129</xdr:colOff>
      <xdr:row>30</xdr:row>
      <xdr:rowOff>2517</xdr:rowOff>
    </xdr:from>
    <xdr:to>
      <xdr:col>6</xdr:col>
      <xdr:colOff>660545</xdr:colOff>
      <xdr:row>32</xdr:row>
      <xdr:rowOff>10948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>
          <a:stCxn id="110" idx="1"/>
        </xdr:cNvCxnSpPr>
      </xdr:nvCxnSpPr>
      <xdr:spPr>
        <a:xfrm flipH="1">
          <a:off x="4555577" y="7228379"/>
          <a:ext cx="243416" cy="490155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0</xdr:col>
      <xdr:colOff>31392</xdr:colOff>
      <xdr:row>37</xdr:row>
      <xdr:rowOff>226593</xdr:rowOff>
    </xdr:from>
    <xdr:to>
      <xdr:col>19</xdr:col>
      <xdr:colOff>530087</xdr:colOff>
      <xdr:row>37</xdr:row>
      <xdr:rowOff>226593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31392" y="8807376"/>
          <a:ext cx="13245630" cy="0"/>
        </a:xfrm>
        <a:prstGeom prst="line">
          <a:avLst/>
        </a:prstGeom>
        <a:noFill/>
        <a:ln w="28575" cap="flat" cmpd="sng" algn="ctr">
          <a:solidFill>
            <a:sysClr val="windowText" lastClr="000000"/>
          </a:solidFill>
          <a:prstDash val="dash"/>
          <a:miter lim="800000"/>
        </a:ln>
        <a:effectLst/>
      </xdr:spPr>
    </xdr:cxnSp>
    <xdr:clientData/>
  </xdr:twoCellAnchor>
  <xdr:twoCellAnchor>
    <xdr:from>
      <xdr:col>5</xdr:col>
      <xdr:colOff>360061</xdr:colOff>
      <xdr:row>41</xdr:row>
      <xdr:rowOff>171450</xdr:rowOff>
    </xdr:from>
    <xdr:to>
      <xdr:col>10</xdr:col>
      <xdr:colOff>464031</xdr:colOff>
      <xdr:row>43</xdr:row>
      <xdr:rowOff>200025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3789061" y="9458325"/>
          <a:ext cx="3532970" cy="504825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交替制は作業員ごとに、該当項目をプルダウンより選択してください。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なお、計画の欄は、原則、記入不要です。</a:t>
          </a:r>
        </a:p>
      </xdr:txBody>
    </xdr:sp>
    <xdr:clientData/>
  </xdr:twoCellAnchor>
  <xdr:twoCellAnchor>
    <xdr:from>
      <xdr:col>5</xdr:col>
      <xdr:colOff>38100</xdr:colOff>
      <xdr:row>42</xdr:row>
      <xdr:rowOff>185738</xdr:rowOff>
    </xdr:from>
    <xdr:to>
      <xdr:col>5</xdr:col>
      <xdr:colOff>360061</xdr:colOff>
      <xdr:row>49</xdr:row>
      <xdr:rowOff>76200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>
          <a:stCxn id="45" idx="1"/>
        </xdr:cNvCxnSpPr>
      </xdr:nvCxnSpPr>
      <xdr:spPr>
        <a:xfrm flipH="1">
          <a:off x="3467100" y="9710738"/>
          <a:ext cx="321961" cy="1557337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</xdr:col>
      <xdr:colOff>352425</xdr:colOff>
      <xdr:row>49</xdr:row>
      <xdr:rowOff>39905</xdr:rowOff>
    </xdr:from>
    <xdr:to>
      <xdr:col>9</xdr:col>
      <xdr:colOff>545306</xdr:colOff>
      <xdr:row>56</xdr:row>
      <xdr:rowOff>128587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1038225" y="11231780"/>
          <a:ext cx="5679281" cy="1755557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4</xdr:col>
      <xdr:colOff>654326</xdr:colOff>
      <xdr:row>39</xdr:row>
      <xdr:rowOff>47129</xdr:rowOff>
    </xdr:from>
    <xdr:to>
      <xdr:col>11</xdr:col>
      <xdr:colOff>422413</xdr:colOff>
      <xdr:row>41</xdr:row>
      <xdr:rowOff>105770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56A066-B245-A01F-2567-BBF2980F9E49}"/>
            </a:ext>
          </a:extLst>
        </xdr:cNvPr>
        <xdr:cNvSpPr txBox="1"/>
      </xdr:nvSpPr>
      <xdr:spPr>
        <a:xfrm>
          <a:off x="3337891" y="9323651"/>
          <a:ext cx="4464326" cy="524372"/>
        </a:xfrm>
        <a:prstGeom prst="rect">
          <a:avLst/>
        </a:prstGeom>
        <a:solidFill>
          <a:schemeClr val="lt1"/>
        </a:solidFill>
        <a:ln w="19050" cmpd="sng">
          <a:solidFill>
            <a:srgbClr val="0033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tlCol="0" anchor="t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休日取得状況表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交替制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)(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週単位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の作成（例）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ja-JP" altLang="en-US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23</xdr:col>
      <xdr:colOff>277176</xdr:colOff>
      <xdr:row>39</xdr:row>
      <xdr:rowOff>0</xdr:rowOff>
    </xdr:from>
    <xdr:to>
      <xdr:col>24</xdr:col>
      <xdr:colOff>649690</xdr:colOff>
      <xdr:row>40</xdr:row>
      <xdr:rowOff>52628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8870CE9-823D-E4FE-35C9-54CDC34D9086}"/>
            </a:ext>
          </a:extLst>
        </xdr:cNvPr>
        <xdr:cNvSpPr txBox="1"/>
      </xdr:nvSpPr>
      <xdr:spPr>
        <a:xfrm>
          <a:off x="15707676" y="9241496"/>
          <a:ext cx="1043405" cy="282636"/>
        </a:xfrm>
        <a:prstGeom prst="rect">
          <a:avLst/>
        </a:prstGeom>
        <a:solidFill>
          <a:srgbClr val="4472C4">
            <a:alpha val="6000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</a:rPr>
            <a:t>入力する箇所</a:t>
          </a:r>
        </a:p>
      </xdr:txBody>
    </xdr:sp>
    <xdr:clientData/>
  </xdr:twoCellAnchor>
  <xdr:twoCellAnchor editAs="oneCell">
    <xdr:from>
      <xdr:col>25</xdr:col>
      <xdr:colOff>162703</xdr:colOff>
      <xdr:row>39</xdr:row>
      <xdr:rowOff>0</xdr:rowOff>
    </xdr:from>
    <xdr:to>
      <xdr:col>26</xdr:col>
      <xdr:colOff>630964</xdr:colOff>
      <xdr:row>40</xdr:row>
      <xdr:rowOff>42403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F34C498-7022-F1BF-8D2C-81CCBF20C03C}"/>
            </a:ext>
          </a:extLst>
        </xdr:cNvPr>
        <xdr:cNvSpPr txBox="1"/>
      </xdr:nvSpPr>
      <xdr:spPr>
        <a:xfrm>
          <a:off x="16934986" y="9258324"/>
          <a:ext cx="1135342" cy="274316"/>
        </a:xfrm>
        <a:prstGeom prst="rect">
          <a:avLst/>
        </a:prstGeom>
        <a:solidFill>
          <a:srgbClr val="FF0000">
            <a:alpha val="60000"/>
          </a:srgbClr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</a:rPr>
            <a:t>自動表示する箇所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304800</xdr:colOff>
      <xdr:row>4</xdr:row>
      <xdr:rowOff>190500</xdr:rowOff>
    </xdr:from>
    <xdr:to>
      <xdr:col>74</xdr:col>
      <xdr:colOff>244929</xdr:colOff>
      <xdr:row>137</xdr:row>
      <xdr:rowOff>258536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7527250" y="1409700"/>
          <a:ext cx="0" cy="61769081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23112442" y="14664633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0</xdr:col>
      <xdr:colOff>0</xdr:colOff>
      <xdr:row>157</xdr:row>
      <xdr:rowOff>41175</xdr:rowOff>
    </xdr:from>
    <xdr:to>
      <xdr:col>35</xdr:col>
      <xdr:colOff>70428</xdr:colOff>
      <xdr:row>230</xdr:row>
      <xdr:rowOff>37110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0" y="63207900"/>
          <a:ext cx="17442123" cy="0"/>
          <a:chOff x="7458742" y="56973837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7458742" y="56973837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9919302" y="57209189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58:A59"/>
  <sheetViews>
    <sheetView showGridLines="0" view="pageBreakPreview" zoomScale="115" zoomScaleNormal="100" zoomScaleSheetLayoutView="115" workbookViewId="0">
      <selection activeCell="R12" sqref="R12"/>
    </sheetView>
  </sheetViews>
  <sheetFormatPr defaultRowHeight="18" x14ac:dyDescent="0.45"/>
  <sheetData>
    <row r="58" spans="1:1" x14ac:dyDescent="0.45">
      <c r="A58" s="132" t="s">
        <v>100</v>
      </c>
    </row>
    <row r="59" spans="1:1" x14ac:dyDescent="0.45">
      <c r="A59" s="132" t="s">
        <v>101</v>
      </c>
    </row>
  </sheetData>
  <phoneticPr fontId="1"/>
  <pageMargins left="0.7" right="0.7" top="0.75" bottom="0.75" header="0.3" footer="0.3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CR242"/>
  <sheetViews>
    <sheetView showGridLines="0" showZeros="0" tabSelected="1" view="pageBreakPreview" zoomScale="50" zoomScaleNormal="60" zoomScaleSheetLayoutView="50" workbookViewId="0">
      <pane xSplit="1" ySplit="17" topLeftCell="B18" activePane="bottomRight" state="frozen"/>
      <selection activeCell="BE18" sqref="BE18"/>
      <selection pane="topRight" activeCell="BE18" sqref="BE18"/>
      <selection pane="bottomLeft" activeCell="BE18" sqref="BE18"/>
      <selection pane="bottomRight" activeCell="A2" sqref="A2"/>
    </sheetView>
  </sheetViews>
  <sheetFormatPr defaultColWidth="9" defaultRowHeight="14.4" x14ac:dyDescent="0.45"/>
  <cols>
    <col min="1" max="1" width="6.69921875" style="21" customWidth="1"/>
    <col min="2" max="2" width="7.19921875" style="29" customWidth="1"/>
    <col min="3" max="3" width="6.59765625" style="29" customWidth="1"/>
    <col min="4" max="30" width="6.59765625" style="21" customWidth="1"/>
    <col min="31" max="35" width="4.8984375" style="21" customWidth="1"/>
    <col min="36" max="36" width="4.69921875" style="21" customWidth="1"/>
    <col min="37" max="41" width="4.8984375" style="21" customWidth="1"/>
    <col min="42" max="42" width="4.69921875" style="21" customWidth="1"/>
    <col min="43" max="47" width="4.8984375" style="21" customWidth="1"/>
    <col min="48" max="48" width="4.69921875" style="21" customWidth="1"/>
    <col min="49" max="53" width="4.8984375" style="21" customWidth="1"/>
    <col min="54" max="54" width="4.69921875" style="21" customWidth="1"/>
    <col min="55" max="59" width="4.8984375" style="21" customWidth="1"/>
    <col min="60" max="62" width="4.69921875" style="21" customWidth="1"/>
    <col min="63" max="76" width="9" style="20" hidden="1" customWidth="1"/>
    <col min="77" max="81" width="9" style="21" hidden="1" customWidth="1"/>
    <col min="82" max="84" width="9" style="21" customWidth="1"/>
    <col min="85" max="16384" width="9" style="21"/>
  </cols>
  <sheetData>
    <row r="1" spans="1:76" ht="39.75" customHeight="1" x14ac:dyDescent="0.45">
      <c r="A1" s="233" t="s">
        <v>102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4"/>
      <c r="BE1" s="253" t="s">
        <v>93</v>
      </c>
      <c r="BF1" s="254"/>
      <c r="BG1" s="254"/>
      <c r="BH1" s="255"/>
      <c r="BI1" s="112"/>
      <c r="BJ1" s="112"/>
    </row>
    <row r="2" spans="1:76" ht="22.95" customHeight="1" x14ac:dyDescent="0.45">
      <c r="A2" s="101"/>
      <c r="B2" s="103"/>
      <c r="C2" s="103"/>
      <c r="D2" s="103"/>
      <c r="E2" s="103"/>
      <c r="F2" s="103"/>
      <c r="G2" s="105"/>
      <c r="H2" s="105"/>
      <c r="I2" s="105"/>
      <c r="J2" s="105"/>
      <c r="K2" s="103"/>
      <c r="L2" s="103"/>
      <c r="M2" s="103"/>
      <c r="N2" s="103"/>
      <c r="O2" s="103"/>
      <c r="P2" s="103"/>
      <c r="Q2" s="105"/>
      <c r="R2" s="105"/>
      <c r="S2" s="105"/>
      <c r="T2" s="105"/>
      <c r="U2" s="105"/>
      <c r="V2" s="101"/>
      <c r="W2" s="83"/>
      <c r="X2" s="83"/>
      <c r="Y2" s="83"/>
      <c r="Z2" s="83"/>
      <c r="AA2" s="83"/>
      <c r="AB2" s="83"/>
      <c r="AC2" s="83"/>
      <c r="AD2" s="83"/>
      <c r="AE2" s="151" t="s">
        <v>95</v>
      </c>
      <c r="AF2" s="151"/>
      <c r="AG2" s="151"/>
      <c r="AH2" s="151"/>
      <c r="AI2" s="151"/>
      <c r="AJ2" s="151"/>
      <c r="AK2" s="235">
        <v>45839</v>
      </c>
      <c r="AL2" s="235"/>
      <c r="AM2" s="235"/>
      <c r="AN2" s="235"/>
      <c r="AO2" s="235"/>
      <c r="AP2" s="151" t="s">
        <v>94</v>
      </c>
      <c r="AQ2" s="151"/>
      <c r="AR2" s="151"/>
      <c r="AS2" s="151"/>
      <c r="AT2" s="151"/>
      <c r="AU2" s="235">
        <v>45991</v>
      </c>
      <c r="AV2" s="235"/>
      <c r="AW2" s="235"/>
      <c r="AX2" s="235"/>
      <c r="AY2" s="235"/>
      <c r="AZ2" s="124"/>
      <c r="BA2" s="124"/>
      <c r="BB2" s="124"/>
      <c r="BI2" s="83"/>
      <c r="BJ2" s="83"/>
      <c r="BK2" s="21"/>
      <c r="BL2" s="21"/>
    </row>
    <row r="3" spans="1:76" ht="16.5" customHeight="1" x14ac:dyDescent="0.45">
      <c r="O3" s="102"/>
      <c r="P3" s="102"/>
      <c r="Q3" s="102"/>
      <c r="R3" s="102"/>
      <c r="S3" s="102"/>
      <c r="T3" s="102"/>
      <c r="U3" s="102"/>
      <c r="V3" s="102"/>
      <c r="W3" s="83"/>
      <c r="X3" s="83"/>
      <c r="Y3" s="83"/>
      <c r="Z3" s="223"/>
      <c r="AA3" s="224"/>
      <c r="AB3" s="224"/>
      <c r="AC3" s="224"/>
      <c r="AD3" s="225"/>
      <c r="AE3" s="151"/>
      <c r="AF3" s="151"/>
      <c r="AG3" s="151"/>
      <c r="AH3" s="151"/>
      <c r="AI3" s="151"/>
      <c r="AJ3" s="151"/>
      <c r="AK3" s="235"/>
      <c r="AL3" s="235"/>
      <c r="AM3" s="235"/>
      <c r="AN3" s="235"/>
      <c r="AO3" s="235"/>
      <c r="AP3" s="151"/>
      <c r="AQ3" s="151"/>
      <c r="AR3" s="151"/>
      <c r="AS3" s="151"/>
      <c r="AT3" s="151"/>
      <c r="AU3" s="235"/>
      <c r="AV3" s="235"/>
      <c r="AW3" s="235"/>
      <c r="AX3" s="235"/>
      <c r="AY3" s="235"/>
      <c r="AZ3" s="125"/>
      <c r="BA3" s="126"/>
      <c r="BB3" s="126"/>
      <c r="BC3" s="125"/>
      <c r="BD3" s="125"/>
      <c r="BE3" s="125"/>
      <c r="BF3" s="126"/>
      <c r="BG3" s="126"/>
      <c r="BH3" s="126"/>
      <c r="BI3" s="113"/>
      <c r="BJ3" s="113"/>
      <c r="BK3" s="21"/>
      <c r="BL3" s="21"/>
      <c r="BX3" s="21"/>
    </row>
    <row r="4" spans="1:76" ht="16.5" customHeight="1" x14ac:dyDescent="0.45">
      <c r="O4" s="84"/>
      <c r="P4" s="84"/>
      <c r="Q4" s="101"/>
      <c r="R4" s="101"/>
      <c r="S4" s="101"/>
      <c r="Z4" s="223"/>
      <c r="AA4" s="224"/>
      <c r="AB4" s="224"/>
      <c r="AC4" s="224"/>
      <c r="AD4" s="225"/>
      <c r="AE4" s="303" t="s">
        <v>97</v>
      </c>
      <c r="AF4" s="303"/>
      <c r="AG4" s="303"/>
      <c r="AH4" s="303"/>
      <c r="AI4" s="303"/>
      <c r="AJ4" s="303"/>
      <c r="AK4" s="305"/>
      <c r="AL4" s="305"/>
      <c r="AM4" s="305"/>
      <c r="AN4" s="305"/>
      <c r="AO4" s="305"/>
      <c r="AP4" s="305"/>
      <c r="AQ4" s="305"/>
      <c r="AR4" s="305"/>
      <c r="AS4" s="305"/>
      <c r="AT4" s="305"/>
      <c r="AU4" s="305"/>
      <c r="AV4" s="305"/>
      <c r="AW4" s="305"/>
      <c r="AX4" s="305"/>
      <c r="AY4" s="305"/>
      <c r="AZ4" s="305"/>
      <c r="BA4" s="305"/>
      <c r="BB4" s="305"/>
      <c r="BC4" s="305"/>
      <c r="BD4" s="305"/>
      <c r="BE4" s="305"/>
      <c r="BF4" s="305"/>
      <c r="BG4" s="305"/>
      <c r="BH4" s="305"/>
      <c r="BI4" s="113"/>
      <c r="BJ4" s="113"/>
      <c r="BK4" s="21"/>
      <c r="BL4" s="21"/>
      <c r="BX4" s="21"/>
    </row>
    <row r="5" spans="1:76" ht="16.5" customHeight="1" x14ac:dyDescent="0.45">
      <c r="O5" s="101"/>
      <c r="P5" s="101"/>
      <c r="Q5" s="101"/>
      <c r="R5" s="101"/>
      <c r="S5" s="101"/>
      <c r="Z5" s="210"/>
      <c r="AA5" s="210"/>
      <c r="AB5" s="210"/>
      <c r="AC5" s="210"/>
      <c r="AD5" s="210"/>
      <c r="AE5" s="303"/>
      <c r="AF5" s="303"/>
      <c r="AG5" s="303"/>
      <c r="AH5" s="303"/>
      <c r="AI5" s="303"/>
      <c r="AJ5" s="303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116"/>
      <c r="BJ5" s="116"/>
      <c r="BK5" s="21"/>
      <c r="BL5" s="21"/>
      <c r="BX5" s="21"/>
    </row>
    <row r="6" spans="1:76" ht="16.5" customHeight="1" thickBot="1" x14ac:dyDescent="0.5">
      <c r="Z6" s="210"/>
      <c r="AA6" s="210"/>
      <c r="AB6" s="210"/>
      <c r="AC6" s="210"/>
      <c r="AD6" s="210"/>
      <c r="AE6" s="304"/>
      <c r="AF6" s="304"/>
      <c r="AG6" s="304"/>
      <c r="AH6" s="304"/>
      <c r="AI6" s="304"/>
      <c r="AJ6" s="304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306"/>
      <c r="BG6" s="306"/>
      <c r="BH6" s="306"/>
      <c r="BI6" s="116"/>
      <c r="BJ6" s="116"/>
      <c r="BK6" s="21"/>
      <c r="BL6" s="21"/>
      <c r="BX6" s="21"/>
    </row>
    <row r="7" spans="1:76" ht="16.5" customHeight="1" x14ac:dyDescent="0.45">
      <c r="B7" s="145" t="s">
        <v>78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  <c r="AF7" s="121"/>
      <c r="AG7" s="121"/>
      <c r="AH7" s="121"/>
      <c r="AI7" s="121"/>
      <c r="AJ7" s="121"/>
      <c r="AK7" s="128"/>
      <c r="AL7" s="128"/>
      <c r="AM7" s="128"/>
      <c r="AN7" s="128"/>
      <c r="AO7" s="128"/>
      <c r="AP7" s="128"/>
      <c r="AV7" s="83"/>
      <c r="AW7" s="291"/>
      <c r="AX7" s="292"/>
      <c r="AY7" s="292"/>
      <c r="AZ7" s="292"/>
      <c r="BA7" s="292"/>
      <c r="BB7" s="293"/>
      <c r="BC7" s="272" t="s">
        <v>4</v>
      </c>
      <c r="BD7" s="273"/>
      <c r="BE7" s="273"/>
      <c r="BF7" s="276" t="s">
        <v>5</v>
      </c>
      <c r="BG7" s="277"/>
      <c r="BH7" s="278"/>
      <c r="BI7" s="116"/>
      <c r="BJ7" s="116"/>
      <c r="BK7" s="21"/>
      <c r="BL7" s="21"/>
      <c r="BX7" s="21"/>
    </row>
    <row r="8" spans="1:76" ht="16.5" customHeight="1" thickBot="1" x14ac:dyDescent="0.5">
      <c r="B8" s="148" t="s">
        <v>79</v>
      </c>
      <c r="C8" s="149"/>
      <c r="D8" s="149"/>
      <c r="E8" s="150"/>
      <c r="F8" s="148" t="s">
        <v>80</v>
      </c>
      <c r="G8" s="149"/>
      <c r="H8" s="149"/>
      <c r="I8" s="149"/>
      <c r="J8" s="149"/>
      <c r="K8" s="149"/>
      <c r="L8" s="149"/>
      <c r="M8" s="149"/>
      <c r="N8" s="150"/>
      <c r="AF8" s="121"/>
      <c r="AG8" s="121"/>
      <c r="AH8" s="121"/>
      <c r="AI8" s="121"/>
      <c r="AJ8" s="121"/>
      <c r="AK8" s="128"/>
      <c r="AL8" s="128"/>
      <c r="AM8" s="128"/>
      <c r="AN8" s="128"/>
      <c r="AO8" s="128"/>
      <c r="AP8" s="128"/>
      <c r="AR8" s="20"/>
      <c r="AS8" s="20"/>
      <c r="AT8" s="20"/>
      <c r="AU8" s="20"/>
      <c r="AV8" s="129"/>
      <c r="AW8" s="294"/>
      <c r="AX8" s="295"/>
      <c r="AY8" s="295"/>
      <c r="AZ8" s="295"/>
      <c r="BA8" s="295"/>
      <c r="BB8" s="296"/>
      <c r="BC8" s="274"/>
      <c r="BD8" s="275"/>
      <c r="BE8" s="275"/>
      <c r="BF8" s="279"/>
      <c r="BG8" s="280"/>
      <c r="BH8" s="281"/>
      <c r="BI8" s="116"/>
      <c r="BJ8" s="116"/>
      <c r="BK8" s="21"/>
      <c r="BL8" s="21"/>
      <c r="BX8" s="21"/>
    </row>
    <row r="9" spans="1:76" ht="16.5" customHeight="1" x14ac:dyDescent="0.45">
      <c r="B9" s="236" t="s">
        <v>75</v>
      </c>
      <c r="C9" s="237" t="s">
        <v>15</v>
      </c>
      <c r="D9" s="200" t="s">
        <v>51</v>
      </c>
      <c r="E9" s="201"/>
      <c r="F9" s="96" t="s">
        <v>85</v>
      </c>
      <c r="G9" s="96" t="s">
        <v>15</v>
      </c>
      <c r="H9" s="97" t="s">
        <v>81</v>
      </c>
      <c r="I9" s="97"/>
      <c r="J9" s="97"/>
      <c r="K9" s="97"/>
      <c r="L9" s="97"/>
      <c r="M9" s="97"/>
      <c r="N9" s="98"/>
      <c r="AF9" s="121"/>
      <c r="AG9" s="121"/>
      <c r="AH9" s="121"/>
      <c r="AI9" s="121"/>
      <c r="AJ9" s="121"/>
      <c r="AK9" s="128"/>
      <c r="AL9" s="128"/>
      <c r="AM9" s="128"/>
      <c r="AN9" s="128"/>
      <c r="AO9" s="128"/>
      <c r="AV9" s="126"/>
      <c r="AW9" s="288" t="s">
        <v>99</v>
      </c>
      <c r="AX9" s="289"/>
      <c r="AY9" s="289"/>
      <c r="AZ9" s="289"/>
      <c r="BA9" s="289"/>
      <c r="BB9" s="290"/>
      <c r="BC9" s="152" t="str">
        <f>IF(BC23&gt;=0,IF((COUNTIF(AG22:AG137,"休暇不足")+COUNTIF(AM22:AM137,"休暇不足")+COUNTIF(AS22:AS137,"休暇不足")+COUNTIF(AY22:AY137,"休暇不足"))&gt;=1,"休暇不足","クリア"),0)</f>
        <v>クリア</v>
      </c>
      <c r="BD9" s="153"/>
      <c r="BE9" s="154"/>
      <c r="BF9" s="158" t="str">
        <f>IF(BC23&gt;=0,IF(COUNTIF(AJ22:AJ137,"未達成")+COUNTIF(AP22:AP137,"未達成")+COUNTIF(AV22:AV137,"未達成")+COUNTIF(BB22:BB137,"未達成")&gt;=1,"未達成","達成"),0)</f>
        <v>達成</v>
      </c>
      <c r="BG9" s="158"/>
      <c r="BH9" s="159"/>
      <c r="BI9" s="116"/>
      <c r="BJ9" s="116"/>
      <c r="BK9" s="21"/>
      <c r="BL9" s="21"/>
      <c r="BX9" s="21"/>
    </row>
    <row r="10" spans="1:76" ht="16.5" customHeight="1" x14ac:dyDescent="0.45">
      <c r="B10" s="204"/>
      <c r="C10" s="206"/>
      <c r="D10" s="202"/>
      <c r="E10" s="203"/>
      <c r="F10" s="96" t="s">
        <v>76</v>
      </c>
      <c r="G10" s="96" t="s">
        <v>15</v>
      </c>
      <c r="H10" s="97" t="s">
        <v>82</v>
      </c>
      <c r="I10" s="97"/>
      <c r="J10" s="97"/>
      <c r="K10" s="97"/>
      <c r="L10" s="97"/>
      <c r="M10" s="97"/>
      <c r="N10" s="98"/>
      <c r="AF10" s="121"/>
      <c r="AG10" s="121"/>
      <c r="AH10" s="121"/>
      <c r="AI10" s="121"/>
      <c r="AJ10" s="121"/>
      <c r="AK10" s="128"/>
      <c r="AL10" s="128"/>
      <c r="AM10" s="128"/>
      <c r="AN10" s="128"/>
      <c r="AO10" s="128"/>
      <c r="AV10" s="126"/>
      <c r="AW10" s="282"/>
      <c r="AX10" s="283"/>
      <c r="AY10" s="283"/>
      <c r="AZ10" s="283"/>
      <c r="BA10" s="283"/>
      <c r="BB10" s="284"/>
      <c r="BC10" s="155"/>
      <c r="BD10" s="156"/>
      <c r="BE10" s="157"/>
      <c r="BF10" s="160"/>
      <c r="BG10" s="160"/>
      <c r="BH10" s="161"/>
      <c r="BI10" s="116"/>
      <c r="BJ10" s="116"/>
      <c r="BK10" s="21"/>
      <c r="BL10" s="21"/>
      <c r="BX10" s="21"/>
    </row>
    <row r="11" spans="1:76" ht="16.5" customHeight="1" x14ac:dyDescent="0.35">
      <c r="B11" s="204" t="s">
        <v>16</v>
      </c>
      <c r="C11" s="206" t="s">
        <v>15</v>
      </c>
      <c r="D11" s="202" t="s">
        <v>16</v>
      </c>
      <c r="E11" s="203"/>
      <c r="F11" s="238" t="s">
        <v>77</v>
      </c>
      <c r="G11" s="206" t="s">
        <v>15</v>
      </c>
      <c r="H11" s="106" t="s">
        <v>83</v>
      </c>
      <c r="I11" s="97"/>
      <c r="J11" s="97"/>
      <c r="K11" s="97"/>
      <c r="L11" s="97"/>
      <c r="M11" s="97"/>
      <c r="N11" s="98"/>
      <c r="AF11" s="121"/>
      <c r="AG11" s="121"/>
      <c r="AH11" s="121"/>
      <c r="AI11" s="121"/>
      <c r="AJ11" s="121"/>
      <c r="AK11" s="128"/>
      <c r="AL11" s="128"/>
      <c r="AM11" s="128"/>
      <c r="AN11" s="128"/>
      <c r="AO11" s="128"/>
      <c r="AV11" s="126"/>
      <c r="AW11" s="282" t="s">
        <v>98</v>
      </c>
      <c r="AX11" s="283"/>
      <c r="AY11" s="283"/>
      <c r="AZ11" s="283"/>
      <c r="BA11" s="283"/>
      <c r="BB11" s="284"/>
      <c r="BC11" s="155" t="str">
        <f>IF(BC23&gt;=0,IF(COUNTIF(BE22:BE137,"休暇不足")&gt;=1,"休暇不足","クリア"),0)</f>
        <v>クリア</v>
      </c>
      <c r="BD11" s="156"/>
      <c r="BE11" s="157"/>
      <c r="BF11" s="160" t="str">
        <f>IF(BF23&gt;=0,IF(COUNTIF(BH22:BH137,"未達成")&gt;=1,"未達成","達成"),0)</f>
        <v>達成</v>
      </c>
      <c r="BG11" s="160"/>
      <c r="BH11" s="161"/>
      <c r="BI11" s="116"/>
      <c r="BJ11" s="116"/>
      <c r="BK11" s="21"/>
      <c r="BL11" s="21"/>
      <c r="BX11" s="21"/>
    </row>
    <row r="12" spans="1:76" ht="16.5" customHeight="1" thickBot="1" x14ac:dyDescent="0.5">
      <c r="B12" s="205"/>
      <c r="C12" s="207"/>
      <c r="D12" s="208"/>
      <c r="E12" s="209"/>
      <c r="F12" s="239"/>
      <c r="G12" s="207"/>
      <c r="H12" s="107" t="s">
        <v>84</v>
      </c>
      <c r="I12" s="99"/>
      <c r="J12" s="99"/>
      <c r="K12" s="99"/>
      <c r="L12" s="99"/>
      <c r="M12" s="99"/>
      <c r="N12" s="100"/>
      <c r="AF12" s="121"/>
      <c r="AG12" s="121"/>
      <c r="AH12" s="121"/>
      <c r="AI12" s="121"/>
      <c r="AJ12" s="121"/>
      <c r="AK12" s="128"/>
      <c r="AL12" s="128"/>
      <c r="AM12" s="128"/>
      <c r="AN12" s="128"/>
      <c r="AO12" s="128"/>
      <c r="AV12" s="130"/>
      <c r="AW12" s="285"/>
      <c r="AX12" s="286"/>
      <c r="AY12" s="286"/>
      <c r="AZ12" s="286"/>
      <c r="BA12" s="286"/>
      <c r="BB12" s="287"/>
      <c r="BC12" s="162"/>
      <c r="BD12" s="163"/>
      <c r="BE12" s="164"/>
      <c r="BF12" s="165"/>
      <c r="BG12" s="165"/>
      <c r="BH12" s="166"/>
      <c r="BI12" s="116"/>
      <c r="BJ12" s="116"/>
      <c r="BK12" s="21"/>
      <c r="BL12" s="21"/>
      <c r="BX12" s="21"/>
    </row>
    <row r="13" spans="1:76" ht="16.5" customHeight="1" thickBot="1" x14ac:dyDescent="0.5">
      <c r="B13" s="82"/>
      <c r="C13" s="118"/>
      <c r="D13" s="119"/>
      <c r="E13" s="119"/>
      <c r="F13" s="118"/>
      <c r="G13" s="118"/>
      <c r="H13" s="127"/>
      <c r="I13" s="119"/>
      <c r="J13" s="119"/>
      <c r="K13" s="119"/>
      <c r="L13" s="119"/>
      <c r="M13" s="119"/>
      <c r="N13" s="119"/>
      <c r="Z13" s="120"/>
      <c r="AA13" s="120"/>
      <c r="AB13" s="120"/>
      <c r="AC13" s="120"/>
      <c r="AD13" s="120"/>
      <c r="AE13" s="121"/>
      <c r="AF13" s="121"/>
      <c r="AG13" s="121"/>
      <c r="AH13" s="121"/>
      <c r="AI13" s="121"/>
      <c r="AJ13" s="121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16"/>
      <c r="BJ13" s="116"/>
      <c r="BK13" s="21"/>
      <c r="BL13" s="21"/>
      <c r="BX13" s="21"/>
    </row>
    <row r="14" spans="1:76" ht="16.5" customHeight="1" thickTop="1" x14ac:dyDescent="0.45">
      <c r="B14" s="21"/>
      <c r="C14" s="21"/>
      <c r="Z14" s="210"/>
      <c r="AA14" s="210"/>
      <c r="AB14" s="210"/>
      <c r="AC14" s="210"/>
      <c r="AD14" s="211"/>
      <c r="AE14" s="240" t="s">
        <v>7</v>
      </c>
      <c r="AF14" s="241"/>
      <c r="AG14" s="241"/>
      <c r="AH14" s="241"/>
      <c r="AI14" s="241"/>
      <c r="AJ14" s="242"/>
      <c r="AK14" s="240" t="s">
        <v>8</v>
      </c>
      <c r="AL14" s="241"/>
      <c r="AM14" s="241"/>
      <c r="AN14" s="241"/>
      <c r="AO14" s="241"/>
      <c r="AP14" s="242"/>
      <c r="AQ14" s="240" t="s">
        <v>9</v>
      </c>
      <c r="AR14" s="241"/>
      <c r="AS14" s="241"/>
      <c r="AT14" s="241"/>
      <c r="AU14" s="241"/>
      <c r="AV14" s="242"/>
      <c r="AW14" s="240" t="s">
        <v>10</v>
      </c>
      <c r="AX14" s="241"/>
      <c r="AY14" s="241"/>
      <c r="AZ14" s="241"/>
      <c r="BA14" s="241"/>
      <c r="BB14" s="241"/>
      <c r="BC14" s="256" t="s">
        <v>96</v>
      </c>
      <c r="BD14" s="257"/>
      <c r="BE14" s="257"/>
      <c r="BF14" s="257"/>
      <c r="BG14" s="257"/>
      <c r="BH14" s="258"/>
      <c r="BI14" s="116"/>
      <c r="BJ14" s="116"/>
      <c r="BL14" s="21"/>
      <c r="BM14" s="73" t="str">
        <f>IFERROR(VLOOKUP(AK2,DAY!$A$2:$E$1096,4,0),0)</f>
        <v>火</v>
      </c>
    </row>
    <row r="15" spans="1:76" ht="16.5" customHeight="1" thickBot="1" x14ac:dyDescent="0.5">
      <c r="A15" s="55"/>
      <c r="B15" s="21"/>
      <c r="C15" s="21"/>
      <c r="O15" s="23"/>
      <c r="P15" s="23"/>
      <c r="Q15" s="23"/>
      <c r="Z15" s="210"/>
      <c r="AA15" s="210"/>
      <c r="AB15" s="210"/>
      <c r="AC15" s="210"/>
      <c r="AD15" s="211"/>
      <c r="AE15" s="243"/>
      <c r="AF15" s="244"/>
      <c r="AG15" s="244"/>
      <c r="AH15" s="244"/>
      <c r="AI15" s="244"/>
      <c r="AJ15" s="245"/>
      <c r="AK15" s="243"/>
      <c r="AL15" s="244"/>
      <c r="AM15" s="244"/>
      <c r="AN15" s="244"/>
      <c r="AO15" s="244"/>
      <c r="AP15" s="245"/>
      <c r="AQ15" s="243"/>
      <c r="AR15" s="244"/>
      <c r="AS15" s="244"/>
      <c r="AT15" s="244"/>
      <c r="AU15" s="244"/>
      <c r="AV15" s="245"/>
      <c r="AW15" s="243"/>
      <c r="AX15" s="244"/>
      <c r="AY15" s="244"/>
      <c r="AZ15" s="244"/>
      <c r="BA15" s="244"/>
      <c r="BB15" s="244"/>
      <c r="BC15" s="259"/>
      <c r="BD15" s="244"/>
      <c r="BE15" s="244"/>
      <c r="BF15" s="244"/>
      <c r="BG15" s="244"/>
      <c r="BH15" s="260"/>
      <c r="BI15" s="116"/>
      <c r="BJ15" s="116"/>
    </row>
    <row r="16" spans="1:76" ht="29.25" customHeight="1" x14ac:dyDescent="0.45">
      <c r="A16" s="135"/>
      <c r="B16" s="136"/>
      <c r="C16" s="139" t="s">
        <v>7</v>
      </c>
      <c r="D16" s="139"/>
      <c r="E16" s="139"/>
      <c r="F16" s="139"/>
      <c r="G16" s="139"/>
      <c r="H16" s="139"/>
      <c r="I16" s="139"/>
      <c r="J16" s="139" t="s">
        <v>8</v>
      </c>
      <c r="K16" s="139"/>
      <c r="L16" s="139"/>
      <c r="M16" s="139"/>
      <c r="N16" s="139"/>
      <c r="O16" s="139"/>
      <c r="P16" s="139"/>
      <c r="Q16" s="139" t="s">
        <v>9</v>
      </c>
      <c r="R16" s="139"/>
      <c r="S16" s="139"/>
      <c r="T16" s="139"/>
      <c r="U16" s="139"/>
      <c r="V16" s="139"/>
      <c r="W16" s="139"/>
      <c r="X16" s="139" t="s">
        <v>10</v>
      </c>
      <c r="Y16" s="139"/>
      <c r="Z16" s="139"/>
      <c r="AA16" s="139"/>
      <c r="AB16" s="139"/>
      <c r="AC16" s="139"/>
      <c r="AD16" s="140"/>
      <c r="AE16" s="141" t="s">
        <v>4</v>
      </c>
      <c r="AF16" s="142"/>
      <c r="AG16" s="142"/>
      <c r="AH16" s="194" t="s">
        <v>5</v>
      </c>
      <c r="AI16" s="195"/>
      <c r="AJ16" s="196"/>
      <c r="AK16" s="141" t="s">
        <v>4</v>
      </c>
      <c r="AL16" s="142"/>
      <c r="AM16" s="231"/>
      <c r="AN16" s="195" t="s">
        <v>5</v>
      </c>
      <c r="AO16" s="195"/>
      <c r="AP16" s="196"/>
      <c r="AQ16" s="141" t="s">
        <v>4</v>
      </c>
      <c r="AR16" s="142"/>
      <c r="AS16" s="142"/>
      <c r="AT16" s="194" t="s">
        <v>5</v>
      </c>
      <c r="AU16" s="195"/>
      <c r="AV16" s="196"/>
      <c r="AW16" s="141" t="s">
        <v>4</v>
      </c>
      <c r="AX16" s="142"/>
      <c r="AY16" s="231"/>
      <c r="AZ16" s="195" t="s">
        <v>5</v>
      </c>
      <c r="BA16" s="195"/>
      <c r="BB16" s="195"/>
      <c r="BC16" s="261" t="s">
        <v>4</v>
      </c>
      <c r="BD16" s="262"/>
      <c r="BE16" s="263"/>
      <c r="BF16" s="265" t="s">
        <v>5</v>
      </c>
      <c r="BG16" s="265"/>
      <c r="BH16" s="266"/>
      <c r="BI16" s="114"/>
      <c r="BJ16" s="114"/>
    </row>
    <row r="17" spans="1:86" ht="29.25" customHeight="1" thickBot="1" x14ac:dyDescent="0.5">
      <c r="A17" s="137"/>
      <c r="B17" s="138"/>
      <c r="C17" s="90">
        <v>1</v>
      </c>
      <c r="D17" s="90">
        <v>2</v>
      </c>
      <c r="E17" s="90">
        <v>3</v>
      </c>
      <c r="F17" s="90">
        <v>4</v>
      </c>
      <c r="G17" s="90">
        <v>5</v>
      </c>
      <c r="H17" s="90">
        <v>6</v>
      </c>
      <c r="I17" s="90">
        <v>7</v>
      </c>
      <c r="J17" s="90">
        <v>8</v>
      </c>
      <c r="K17" s="90">
        <v>9</v>
      </c>
      <c r="L17" s="90">
        <v>10</v>
      </c>
      <c r="M17" s="90">
        <v>11</v>
      </c>
      <c r="N17" s="90">
        <v>12</v>
      </c>
      <c r="O17" s="90">
        <v>13</v>
      </c>
      <c r="P17" s="90">
        <v>14</v>
      </c>
      <c r="Q17" s="90">
        <v>15</v>
      </c>
      <c r="R17" s="90">
        <v>16</v>
      </c>
      <c r="S17" s="90">
        <v>17</v>
      </c>
      <c r="T17" s="90">
        <v>18</v>
      </c>
      <c r="U17" s="90">
        <v>19</v>
      </c>
      <c r="V17" s="90">
        <v>20</v>
      </c>
      <c r="W17" s="90">
        <v>21</v>
      </c>
      <c r="X17" s="90">
        <v>22</v>
      </c>
      <c r="Y17" s="90">
        <v>23</v>
      </c>
      <c r="Z17" s="90">
        <v>24</v>
      </c>
      <c r="AA17" s="90">
        <v>25</v>
      </c>
      <c r="AB17" s="90">
        <v>26</v>
      </c>
      <c r="AC17" s="90">
        <v>27</v>
      </c>
      <c r="AD17" s="26">
        <v>28</v>
      </c>
      <c r="AE17" s="143"/>
      <c r="AF17" s="144"/>
      <c r="AG17" s="144"/>
      <c r="AH17" s="197"/>
      <c r="AI17" s="198"/>
      <c r="AJ17" s="199"/>
      <c r="AK17" s="143"/>
      <c r="AL17" s="144"/>
      <c r="AM17" s="232"/>
      <c r="AN17" s="198"/>
      <c r="AO17" s="198"/>
      <c r="AP17" s="199"/>
      <c r="AQ17" s="143"/>
      <c r="AR17" s="144"/>
      <c r="AS17" s="144"/>
      <c r="AT17" s="197"/>
      <c r="AU17" s="198"/>
      <c r="AV17" s="199"/>
      <c r="AW17" s="143"/>
      <c r="AX17" s="144"/>
      <c r="AY17" s="232"/>
      <c r="AZ17" s="198"/>
      <c r="BA17" s="198"/>
      <c r="BB17" s="198"/>
      <c r="BC17" s="264"/>
      <c r="BD17" s="144"/>
      <c r="BE17" s="232"/>
      <c r="BF17" s="198"/>
      <c r="BG17" s="198"/>
      <c r="BH17" s="267"/>
      <c r="BI17" s="114"/>
      <c r="BJ17" s="114"/>
      <c r="BM17" s="133">
        <f>AU2+1</f>
        <v>45992</v>
      </c>
      <c r="BN17" s="134"/>
      <c r="BO17" s="24"/>
      <c r="BP17" s="25"/>
      <c r="BQ17" s="25"/>
      <c r="BR17" s="25"/>
      <c r="BS17" s="25"/>
      <c r="BT17" s="25"/>
      <c r="BU17" s="25"/>
      <c r="BV17" s="25"/>
      <c r="BW17" s="25"/>
      <c r="BX17" s="25"/>
    </row>
    <row r="18" spans="1:86" ht="27.75" customHeight="1" thickBot="1" x14ac:dyDescent="0.5">
      <c r="A18" s="191" t="s">
        <v>52</v>
      </c>
      <c r="B18" s="30" t="s">
        <v>0</v>
      </c>
      <c r="C18" s="30">
        <f>IFERROR(VLOOKUP(C162,DAY!$A$2:$E$3000,2,0),0)</f>
        <v>7</v>
      </c>
      <c r="D18" s="30">
        <f>IFERROR(VLOOKUP(D162,DAY!$A$2:$E$3000,2,0),0)</f>
        <v>7</v>
      </c>
      <c r="E18" s="30">
        <f>IFERROR(VLOOKUP(E162,DAY!$A$2:$E$3000,2,0),0)</f>
        <v>7</v>
      </c>
      <c r="F18" s="30">
        <f>IFERROR(VLOOKUP(F162,DAY!$A$2:$E$3000,2,0),0)</f>
        <v>7</v>
      </c>
      <c r="G18" s="30">
        <f>IFERROR(VLOOKUP(G162,DAY!$A$2:$E$3000,2,0),0)</f>
        <v>7</v>
      </c>
      <c r="H18" s="30">
        <f>IFERROR(VLOOKUP(H162,DAY!$A$2:$E$3000,2,0),0)</f>
        <v>7</v>
      </c>
      <c r="I18" s="30">
        <f>IFERROR(VLOOKUP(I162,DAY!$A$2:$E$3000,2,0),0)</f>
        <v>7</v>
      </c>
      <c r="J18" s="30">
        <f>IFERROR(VLOOKUP(J162,DAY!$A$2:$E$3000,2,0),0)</f>
        <v>7</v>
      </c>
      <c r="K18" s="30">
        <f>IFERROR(VLOOKUP(K162,DAY!$A$2:$E$3000,2,0),0)</f>
        <v>7</v>
      </c>
      <c r="L18" s="30">
        <f>IFERROR(VLOOKUP(L162,DAY!$A$2:$E$3000,2,0),0)</f>
        <v>7</v>
      </c>
      <c r="M18" s="30">
        <f>IFERROR(VLOOKUP(M162,DAY!$A$2:$E$3000,2,0),0)</f>
        <v>7</v>
      </c>
      <c r="N18" s="30">
        <f>IFERROR(VLOOKUP(N162,DAY!$A$2:$E$3000,2,0),0)</f>
        <v>7</v>
      </c>
      <c r="O18" s="30">
        <f>IFERROR(VLOOKUP(O162,DAY!$A$2:$E$3000,2,0),0)</f>
        <v>7</v>
      </c>
      <c r="P18" s="30">
        <f>IFERROR(VLOOKUP(P162,DAY!$A$2:$E$3000,2,0),0)</f>
        <v>7</v>
      </c>
      <c r="Q18" s="30">
        <f>IFERROR(VLOOKUP(Q162,DAY!$A$2:$E$3000,2,0),0)</f>
        <v>7</v>
      </c>
      <c r="R18" s="30">
        <f>IFERROR(VLOOKUP(R162,DAY!$A$2:$E$3000,2,0),0)</f>
        <v>7</v>
      </c>
      <c r="S18" s="30">
        <f>IFERROR(VLOOKUP(S162,DAY!$A$2:$E$3000,2,0),0)</f>
        <v>7</v>
      </c>
      <c r="T18" s="30">
        <f>IFERROR(VLOOKUP(T162,DAY!$A$2:$E$3000,2,0),0)</f>
        <v>7</v>
      </c>
      <c r="U18" s="30">
        <f>IFERROR(VLOOKUP(U162,DAY!$A$2:$E$3000,2,0),0)</f>
        <v>7</v>
      </c>
      <c r="V18" s="30">
        <f>IFERROR(VLOOKUP(V162,DAY!$A$2:$E$3000,2,0),0)</f>
        <v>7</v>
      </c>
      <c r="W18" s="30">
        <f>IFERROR(VLOOKUP(W162,DAY!$A$2:$E$3000,2,0),0)</f>
        <v>7</v>
      </c>
      <c r="X18" s="30">
        <f>IFERROR(VLOOKUP(X162,DAY!$A$2:$E$3000,2,0),0)</f>
        <v>7</v>
      </c>
      <c r="Y18" s="30">
        <f>IFERROR(VLOOKUP(Y162,DAY!$A$2:$E$3000,2,0),0)</f>
        <v>7</v>
      </c>
      <c r="Z18" s="30">
        <f>IFERROR(VLOOKUP(Z162,DAY!$A$2:$E$3000,2,0),0)</f>
        <v>7</v>
      </c>
      <c r="AA18" s="30">
        <f>IFERROR(VLOOKUP(AA162,DAY!$A$2:$E$3000,2,0),0)</f>
        <v>7</v>
      </c>
      <c r="AB18" s="30">
        <f>IFERROR(VLOOKUP(AB162,DAY!$A$2:$E$3000,2,0),0)</f>
        <v>7</v>
      </c>
      <c r="AC18" s="30">
        <f>IFERROR(VLOOKUP(AC162,DAY!$A$2:$E$3000,2,0),0)</f>
        <v>7</v>
      </c>
      <c r="AD18" s="30">
        <f>IFERROR(VLOOKUP(AD162,DAY!$A$2:$E$3000,2,0),0)</f>
        <v>7</v>
      </c>
      <c r="AE18" s="172" t="s">
        <v>11</v>
      </c>
      <c r="AF18" s="174" t="s">
        <v>12</v>
      </c>
      <c r="AG18" s="180" t="s">
        <v>74</v>
      </c>
      <c r="AH18" s="182" t="s">
        <v>11</v>
      </c>
      <c r="AI18" s="174" t="s">
        <v>13</v>
      </c>
      <c r="AJ18" s="184" t="s">
        <v>74</v>
      </c>
      <c r="AK18" s="172" t="s">
        <v>11</v>
      </c>
      <c r="AL18" s="174" t="s">
        <v>12</v>
      </c>
      <c r="AM18" s="176" t="s">
        <v>74</v>
      </c>
      <c r="AN18" s="178" t="s">
        <v>11</v>
      </c>
      <c r="AO18" s="174" t="s">
        <v>13</v>
      </c>
      <c r="AP18" s="184" t="s">
        <v>74</v>
      </c>
      <c r="AQ18" s="172" t="s">
        <v>11</v>
      </c>
      <c r="AR18" s="174" t="s">
        <v>12</v>
      </c>
      <c r="AS18" s="180" t="s">
        <v>74</v>
      </c>
      <c r="AT18" s="182" t="s">
        <v>11</v>
      </c>
      <c r="AU18" s="174" t="s">
        <v>13</v>
      </c>
      <c r="AV18" s="184" t="s">
        <v>74</v>
      </c>
      <c r="AW18" s="172" t="s">
        <v>11</v>
      </c>
      <c r="AX18" s="174" t="s">
        <v>12</v>
      </c>
      <c r="AY18" s="176" t="s">
        <v>74</v>
      </c>
      <c r="AZ18" s="178" t="s">
        <v>11</v>
      </c>
      <c r="BA18" s="174" t="s">
        <v>13</v>
      </c>
      <c r="BB18" s="180" t="s">
        <v>74</v>
      </c>
      <c r="BC18" s="268" t="s">
        <v>11</v>
      </c>
      <c r="BD18" s="174" t="s">
        <v>12</v>
      </c>
      <c r="BE18" s="176" t="s">
        <v>74</v>
      </c>
      <c r="BF18" s="178" t="s">
        <v>11</v>
      </c>
      <c r="BG18" s="174" t="s">
        <v>13</v>
      </c>
      <c r="BH18" s="251" t="s">
        <v>74</v>
      </c>
      <c r="BI18" s="115"/>
      <c r="BJ18" s="115"/>
    </row>
    <row r="19" spans="1:86" ht="27.75" customHeight="1" x14ac:dyDescent="0.45">
      <c r="A19" s="192"/>
      <c r="B19" s="32" t="s">
        <v>1</v>
      </c>
      <c r="C19" s="32">
        <f>IFERROR(VLOOKUP(C162,DAY!$A$2:$E$3000,3,0),0)</f>
        <v>1</v>
      </c>
      <c r="D19" s="32">
        <f>IFERROR(VLOOKUP(D162,DAY!$A$2:$E$3000,3,0),0)</f>
        <v>2</v>
      </c>
      <c r="E19" s="32">
        <f>IFERROR(VLOOKUP(E162,DAY!$A$2:$E$3000,3,0),0)</f>
        <v>3</v>
      </c>
      <c r="F19" s="32">
        <f>IFERROR(VLOOKUP(F162,DAY!$A$2:$E$3000,3,0),0)</f>
        <v>4</v>
      </c>
      <c r="G19" s="32">
        <f>IFERROR(VLOOKUP(G162,DAY!$A$2:$E$3000,3,0),0)</f>
        <v>5</v>
      </c>
      <c r="H19" s="32">
        <f>IFERROR(VLOOKUP(H162,DAY!$A$2:$E$3000,3,0),0)</f>
        <v>6</v>
      </c>
      <c r="I19" s="32">
        <f>IFERROR(VLOOKUP(I162,DAY!$A$2:$E$3000,3,0),0)</f>
        <v>7</v>
      </c>
      <c r="J19" s="32">
        <f>IFERROR(VLOOKUP(J162,DAY!$A$2:$E$3000,3,0),0)</f>
        <v>8</v>
      </c>
      <c r="K19" s="32">
        <f>IFERROR(VLOOKUP(K162,DAY!$A$2:$E$3000,3,0),0)</f>
        <v>9</v>
      </c>
      <c r="L19" s="32">
        <f>IFERROR(VLOOKUP(L162,DAY!$A$2:$E$3000,3,0),0)</f>
        <v>10</v>
      </c>
      <c r="M19" s="32">
        <f>IFERROR(VLOOKUP(M162,DAY!$A$2:$E$3000,3,0),0)</f>
        <v>11</v>
      </c>
      <c r="N19" s="32">
        <f>IFERROR(VLOOKUP(N162,DAY!$A$2:$E$3000,3,0),0)</f>
        <v>12</v>
      </c>
      <c r="O19" s="32">
        <f>IFERROR(VLOOKUP(O162,DAY!$A$2:$E$3000,3,0),0)</f>
        <v>13</v>
      </c>
      <c r="P19" s="32">
        <f>IFERROR(VLOOKUP(P162,DAY!$A$2:$E$3000,3,0),0)</f>
        <v>14</v>
      </c>
      <c r="Q19" s="32">
        <f>IFERROR(VLOOKUP(Q162,DAY!$A$2:$E$3000,3,0),0)</f>
        <v>15</v>
      </c>
      <c r="R19" s="32">
        <f>IFERROR(VLOOKUP(R162,DAY!$A$2:$E$3000,3,0),0)</f>
        <v>16</v>
      </c>
      <c r="S19" s="32">
        <f>IFERROR(VLOOKUP(S162,DAY!$A$2:$E$3000,3,0),0)</f>
        <v>17</v>
      </c>
      <c r="T19" s="32">
        <f>IFERROR(VLOOKUP(T162,DAY!$A$2:$E$3000,3,0),0)</f>
        <v>18</v>
      </c>
      <c r="U19" s="32">
        <f>IFERROR(VLOOKUP(U162,DAY!$A$2:$E$3000,3,0),0)</f>
        <v>19</v>
      </c>
      <c r="V19" s="32">
        <f>IFERROR(VLOOKUP(V162,DAY!$A$2:$E$3000,3,0),0)</f>
        <v>20</v>
      </c>
      <c r="W19" s="32">
        <f>IFERROR(VLOOKUP(W162,DAY!$A$2:$E$3000,3,0),0)</f>
        <v>21</v>
      </c>
      <c r="X19" s="32">
        <f>IFERROR(VLOOKUP(X162,DAY!$A$2:$E$3000,3,0),0)</f>
        <v>22</v>
      </c>
      <c r="Y19" s="32">
        <f>IFERROR(VLOOKUP(Y162,DAY!$A$2:$E$3000,3,0),0)</f>
        <v>23</v>
      </c>
      <c r="Z19" s="32">
        <f>IFERROR(VLOOKUP(Z162,DAY!$A$2:$E$3000,3,0),0)</f>
        <v>24</v>
      </c>
      <c r="AA19" s="32">
        <f>IFERROR(VLOOKUP(AA162,DAY!$A$2:$E$3000,3,0),0)</f>
        <v>25</v>
      </c>
      <c r="AB19" s="32">
        <f>IFERROR(VLOOKUP(AB162,DAY!$A$2:$E$3000,3,0),0)</f>
        <v>26</v>
      </c>
      <c r="AC19" s="32">
        <f>IFERROR(VLOOKUP(AC162,DAY!$A$2:$E$3000,3,0),0)</f>
        <v>27</v>
      </c>
      <c r="AD19" s="32">
        <f>IFERROR(VLOOKUP(AD162,DAY!$A$2:$E$3000,3,0),0)</f>
        <v>28</v>
      </c>
      <c r="AE19" s="173"/>
      <c r="AF19" s="175"/>
      <c r="AG19" s="180"/>
      <c r="AH19" s="183"/>
      <c r="AI19" s="175"/>
      <c r="AJ19" s="184"/>
      <c r="AK19" s="173"/>
      <c r="AL19" s="175"/>
      <c r="AM19" s="176"/>
      <c r="AN19" s="179"/>
      <c r="AO19" s="175"/>
      <c r="AP19" s="184"/>
      <c r="AQ19" s="173"/>
      <c r="AR19" s="175"/>
      <c r="AS19" s="180"/>
      <c r="AT19" s="183"/>
      <c r="AU19" s="175"/>
      <c r="AV19" s="184"/>
      <c r="AW19" s="173"/>
      <c r="AX19" s="175"/>
      <c r="AY19" s="176"/>
      <c r="AZ19" s="179"/>
      <c r="BA19" s="175"/>
      <c r="BB19" s="180"/>
      <c r="BC19" s="250"/>
      <c r="BD19" s="175"/>
      <c r="BE19" s="176"/>
      <c r="BF19" s="179"/>
      <c r="BG19" s="175"/>
      <c r="BH19" s="251"/>
      <c r="BI19" s="115"/>
      <c r="BJ19" s="115"/>
      <c r="BM19" s="31"/>
      <c r="BN19" s="31"/>
      <c r="BY19" s="89">
        <f>IFERROR(VLOOKUP(BY163,DAY!$A$2:$E$744,2,0),0)</f>
        <v>0</v>
      </c>
    </row>
    <row r="20" spans="1:86" s="29" customFormat="1" ht="27.75" customHeight="1" x14ac:dyDescent="0.45">
      <c r="A20" s="192"/>
      <c r="B20" s="35" t="s">
        <v>2</v>
      </c>
      <c r="C20" s="35" t="str">
        <f>IFERROR(VLOOKUP(C162,DAY!$A$2:$E$3000,4,0),0)</f>
        <v>火</v>
      </c>
      <c r="D20" s="35" t="str">
        <f>IFERROR(VLOOKUP(D162,DAY!$A$2:$E$3000,4,0),0)</f>
        <v>水</v>
      </c>
      <c r="E20" s="35" t="str">
        <f>IFERROR(VLOOKUP(E162,DAY!$A$2:$E$3000,4,0),0)</f>
        <v>木</v>
      </c>
      <c r="F20" s="35" t="str">
        <f>IFERROR(VLOOKUP(F162,DAY!$A$2:$E$3000,4,0),0)</f>
        <v>金</v>
      </c>
      <c r="G20" s="35" t="str">
        <f>IFERROR(VLOOKUP(G162,DAY!$A$2:$E$3000,4,0),0)</f>
        <v>土</v>
      </c>
      <c r="H20" s="35" t="str">
        <f>IFERROR(VLOOKUP(H162,DAY!$A$2:$E$3000,4,0),0)</f>
        <v>日</v>
      </c>
      <c r="I20" s="35" t="str">
        <f>IFERROR(VLOOKUP(I162,DAY!$A$2:$E$3000,4,0),0)</f>
        <v>月</v>
      </c>
      <c r="J20" s="35" t="str">
        <f>IFERROR(VLOOKUP(J162,DAY!$A$2:$E$3000,4,0),0)</f>
        <v>火</v>
      </c>
      <c r="K20" s="35" t="str">
        <f>IFERROR(VLOOKUP(K162,DAY!$A$2:$E$3000,4,0),0)</f>
        <v>水</v>
      </c>
      <c r="L20" s="35" t="str">
        <f>IFERROR(VLOOKUP(L162,DAY!$A$2:$E$3000,4,0),0)</f>
        <v>木</v>
      </c>
      <c r="M20" s="35" t="str">
        <f>IFERROR(VLOOKUP(M162,DAY!$A$2:$E$3000,4,0),0)</f>
        <v>金</v>
      </c>
      <c r="N20" s="35" t="str">
        <f>IFERROR(VLOOKUP(N162,DAY!$A$2:$E$3000,4,0),0)</f>
        <v>土</v>
      </c>
      <c r="O20" s="35" t="str">
        <f>IFERROR(VLOOKUP(O162,DAY!$A$2:$E$3000,4,0),0)</f>
        <v>日</v>
      </c>
      <c r="P20" s="35" t="str">
        <f>IFERROR(VLOOKUP(P162,DAY!$A$2:$E$3000,4,0),0)</f>
        <v>月</v>
      </c>
      <c r="Q20" s="35" t="str">
        <f>IFERROR(VLOOKUP(Q162,DAY!$A$2:$E$3000,4,0),0)</f>
        <v>火</v>
      </c>
      <c r="R20" s="35" t="str">
        <f>IFERROR(VLOOKUP(R162,DAY!$A$2:$E$3000,4,0),0)</f>
        <v>水</v>
      </c>
      <c r="S20" s="35" t="str">
        <f>IFERROR(VLOOKUP(S162,DAY!$A$2:$E$3000,4,0),0)</f>
        <v>木</v>
      </c>
      <c r="T20" s="35" t="str">
        <f>IFERROR(VLOOKUP(T162,DAY!$A$2:$E$3000,4,0),0)</f>
        <v>金</v>
      </c>
      <c r="U20" s="35" t="str">
        <f>IFERROR(VLOOKUP(U162,DAY!$A$2:$E$3000,4,0),0)</f>
        <v>土</v>
      </c>
      <c r="V20" s="35" t="str">
        <f>IFERROR(VLOOKUP(V162,DAY!$A$2:$E$3000,4,0),0)</f>
        <v>日</v>
      </c>
      <c r="W20" s="35" t="str">
        <f>IFERROR(VLOOKUP(W162,DAY!$A$2:$E$3000,4,0),0)</f>
        <v>月</v>
      </c>
      <c r="X20" s="35" t="str">
        <f>IFERROR(VLOOKUP(X162,DAY!$A$2:$E$3000,4,0),0)</f>
        <v>火</v>
      </c>
      <c r="Y20" s="35" t="str">
        <f>IFERROR(VLOOKUP(Y162,DAY!$A$2:$E$3000,4,0),0)</f>
        <v>水</v>
      </c>
      <c r="Z20" s="35" t="str">
        <f>IFERROR(VLOOKUP(Z162,DAY!$A$2:$E$3000,4,0),0)</f>
        <v>木</v>
      </c>
      <c r="AA20" s="35" t="str">
        <f>IFERROR(VLOOKUP(AA162,DAY!$A$2:$E$3000,4,0),0)</f>
        <v>金</v>
      </c>
      <c r="AB20" s="35" t="str">
        <f>IFERROR(VLOOKUP(AB162,DAY!$A$2:$E$3000,4,0),0)</f>
        <v>土</v>
      </c>
      <c r="AC20" s="35" t="str">
        <f>IFERROR(VLOOKUP(AC162,DAY!$A$2:$E$3000,4,0),0)</f>
        <v>日</v>
      </c>
      <c r="AD20" s="35" t="str">
        <f>IFERROR(VLOOKUP(AD162,DAY!$A$2:$E$3000,4,0),0)</f>
        <v>月</v>
      </c>
      <c r="AE20" s="173"/>
      <c r="AF20" s="175"/>
      <c r="AG20" s="180"/>
      <c r="AH20" s="183"/>
      <c r="AI20" s="175"/>
      <c r="AJ20" s="184"/>
      <c r="AK20" s="173"/>
      <c r="AL20" s="175"/>
      <c r="AM20" s="176"/>
      <c r="AN20" s="179"/>
      <c r="AO20" s="175"/>
      <c r="AP20" s="184"/>
      <c r="AQ20" s="173"/>
      <c r="AR20" s="175"/>
      <c r="AS20" s="180"/>
      <c r="AT20" s="183"/>
      <c r="AU20" s="175"/>
      <c r="AV20" s="184"/>
      <c r="AW20" s="173"/>
      <c r="AX20" s="175"/>
      <c r="AY20" s="176"/>
      <c r="AZ20" s="179"/>
      <c r="BA20" s="175"/>
      <c r="BB20" s="180"/>
      <c r="BC20" s="250"/>
      <c r="BD20" s="175"/>
      <c r="BE20" s="176"/>
      <c r="BF20" s="179"/>
      <c r="BG20" s="175"/>
      <c r="BH20" s="251"/>
      <c r="BI20" s="115"/>
      <c r="BJ20" s="115"/>
      <c r="BK20" s="27"/>
      <c r="BL20" s="20"/>
      <c r="BM20" s="31"/>
      <c r="BN20" s="31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34">
        <f>IFERROR(VLOOKUP(BY163,DAY!$A$2:$E$744,3,0),0)</f>
        <v>0</v>
      </c>
      <c r="BZ20" s="21"/>
      <c r="CA20" s="21"/>
      <c r="CB20" s="21"/>
      <c r="CC20" s="21"/>
      <c r="CD20" s="21"/>
      <c r="CE20" s="21"/>
      <c r="CF20" s="21"/>
      <c r="CG20" s="21"/>
      <c r="CH20" s="21"/>
    </row>
    <row r="21" spans="1:86" ht="88.5" customHeight="1" x14ac:dyDescent="0.45">
      <c r="A21" s="192"/>
      <c r="B21" s="36" t="s">
        <v>3</v>
      </c>
      <c r="C21" s="36" t="str">
        <f>IFERROR(VLOOKUP(C162,DAY!$A$2:$E$3000,5,0),0)</f>
        <v/>
      </c>
      <c r="D21" s="36" t="str">
        <f>IFERROR(VLOOKUP(D162,DAY!$A$2:$E$3000,5,0),0)</f>
        <v/>
      </c>
      <c r="E21" s="36" t="str">
        <f>IFERROR(VLOOKUP(E162,DAY!$A$2:$E$3000,5,0),0)</f>
        <v/>
      </c>
      <c r="F21" s="36" t="str">
        <f>IFERROR(VLOOKUP(F162,DAY!$A$2:$E$3000,5,0),0)</f>
        <v/>
      </c>
      <c r="G21" s="36" t="str">
        <f>IFERROR(VLOOKUP(G162,DAY!$A$2:$E$3000,5,0),0)</f>
        <v/>
      </c>
      <c r="H21" s="36" t="str">
        <f>IFERROR(VLOOKUP(H162,DAY!$A$2:$E$3000,5,0),0)</f>
        <v/>
      </c>
      <c r="I21" s="36" t="str">
        <f>IFERROR(VLOOKUP(I162,DAY!$A$2:$E$3000,5,0),0)</f>
        <v/>
      </c>
      <c r="J21" s="36" t="str">
        <f>IFERROR(VLOOKUP(J162,DAY!$A$2:$E$3000,5,0),0)</f>
        <v/>
      </c>
      <c r="K21" s="36" t="str">
        <f>IFERROR(VLOOKUP(K162,DAY!$A$2:$E$3000,5,0),0)</f>
        <v/>
      </c>
      <c r="L21" s="36" t="str">
        <f>IFERROR(VLOOKUP(L162,DAY!$A$2:$E$3000,5,0),0)</f>
        <v/>
      </c>
      <c r="M21" s="36" t="str">
        <f>IFERROR(VLOOKUP(M162,DAY!$A$2:$E$3000,5,0),0)</f>
        <v/>
      </c>
      <c r="N21" s="36" t="str">
        <f>IFERROR(VLOOKUP(N162,DAY!$A$2:$E$3000,5,0),0)</f>
        <v/>
      </c>
      <c r="O21" s="36" t="str">
        <f>IFERROR(VLOOKUP(O162,DAY!$A$2:$E$3000,5,0),0)</f>
        <v/>
      </c>
      <c r="P21" s="36" t="str">
        <f>IFERROR(VLOOKUP(P162,DAY!$A$2:$E$3000,5,0),0)</f>
        <v/>
      </c>
      <c r="Q21" s="36" t="str">
        <f>IFERROR(VLOOKUP(Q162,DAY!$A$2:$E$3000,5,0),0)</f>
        <v/>
      </c>
      <c r="R21" s="36" t="str">
        <f>IFERROR(VLOOKUP(R162,DAY!$A$2:$E$3000,5,0),0)</f>
        <v/>
      </c>
      <c r="S21" s="36" t="str">
        <f>IFERROR(VLOOKUP(S162,DAY!$A$2:$E$3000,5,0),0)</f>
        <v/>
      </c>
      <c r="T21" s="36" t="str">
        <f>IFERROR(VLOOKUP(T162,DAY!$A$2:$E$3000,5,0),0)</f>
        <v/>
      </c>
      <c r="U21" s="36" t="str">
        <f>IFERROR(VLOOKUP(U162,DAY!$A$2:$E$3000,5,0),0)</f>
        <v/>
      </c>
      <c r="V21" s="36" t="str">
        <f>IFERROR(VLOOKUP(V162,DAY!$A$2:$E$3000,5,0),0)</f>
        <v/>
      </c>
      <c r="W21" s="36" t="str">
        <f>IFERROR(VLOOKUP(W162,DAY!$A$2:$E$3000,5,0),0)</f>
        <v>海の日</v>
      </c>
      <c r="X21" s="36" t="str">
        <f>IFERROR(VLOOKUP(X162,DAY!$A$2:$E$3000,5,0),0)</f>
        <v/>
      </c>
      <c r="Y21" s="36" t="str">
        <f>IFERROR(VLOOKUP(Y162,DAY!$A$2:$E$3000,5,0),0)</f>
        <v/>
      </c>
      <c r="Z21" s="36" t="str">
        <f>IFERROR(VLOOKUP(Z162,DAY!$A$2:$E$3000,5,0),0)</f>
        <v/>
      </c>
      <c r="AA21" s="36" t="str">
        <f>IFERROR(VLOOKUP(AA162,DAY!$A$2:$E$3000,5,0),0)</f>
        <v/>
      </c>
      <c r="AB21" s="36" t="str">
        <f>IFERROR(VLOOKUP(AB162,DAY!$A$2:$E$3000,5,0),0)</f>
        <v/>
      </c>
      <c r="AC21" s="36" t="str">
        <f>IFERROR(VLOOKUP(AC162,DAY!$A$2:$E$3000,5,0),0)</f>
        <v/>
      </c>
      <c r="AD21" s="36" t="str">
        <f>IFERROR(VLOOKUP(AD162,DAY!$A$2:$E$3000,5,0),0)</f>
        <v/>
      </c>
      <c r="AE21" s="173"/>
      <c r="AF21" s="175"/>
      <c r="AG21" s="181"/>
      <c r="AH21" s="183"/>
      <c r="AI21" s="175"/>
      <c r="AJ21" s="185"/>
      <c r="AK21" s="173"/>
      <c r="AL21" s="175"/>
      <c r="AM21" s="177"/>
      <c r="AN21" s="179"/>
      <c r="AO21" s="175"/>
      <c r="AP21" s="185"/>
      <c r="AQ21" s="173"/>
      <c r="AR21" s="175"/>
      <c r="AS21" s="181"/>
      <c r="AT21" s="183"/>
      <c r="AU21" s="175"/>
      <c r="AV21" s="185"/>
      <c r="AW21" s="173"/>
      <c r="AX21" s="175"/>
      <c r="AY21" s="177"/>
      <c r="AZ21" s="179"/>
      <c r="BA21" s="175"/>
      <c r="BB21" s="181"/>
      <c r="BC21" s="250"/>
      <c r="BD21" s="175"/>
      <c r="BE21" s="177"/>
      <c r="BF21" s="179"/>
      <c r="BG21" s="175"/>
      <c r="BH21" s="252"/>
      <c r="BI21" s="115"/>
      <c r="BJ21" s="115"/>
      <c r="BM21" s="31"/>
      <c r="BN21" s="31"/>
      <c r="BY21" s="34">
        <f>IFERROR(VLOOKUP(BY163,DAY!$A$2:$E$744,4,0),0)</f>
        <v>0</v>
      </c>
    </row>
    <row r="22" spans="1:86" ht="27.75" customHeight="1" x14ac:dyDescent="0.45">
      <c r="A22" s="192"/>
      <c r="B22" s="91" t="s">
        <v>4</v>
      </c>
      <c r="C22" s="122"/>
      <c r="D22" s="122"/>
      <c r="E22" s="122"/>
      <c r="F22" s="122"/>
      <c r="G22" s="122"/>
      <c r="H22" s="122"/>
      <c r="I22" s="122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93">
        <f>IF(COUNT(C22:I22)=0,+(COUNTIF(C22:I22,"作業"))+(COUNTIF(C22:I22,"休日")),"")</f>
        <v>0</v>
      </c>
      <c r="AF22" s="94">
        <f>IF(+COUNT(C22:I22)=0,(COUNTIF(C22:I22,"休日")),"")</f>
        <v>0</v>
      </c>
      <c r="AG22" s="212">
        <f>IFERROR(IF(COUNTA(C22:I22)=0,0,IF(COUNTA(C22:I22)&lt;7,$F$152,IF(BM23&gt;0.284,$F$150,$F$151))),0)</f>
        <v>0</v>
      </c>
      <c r="AH22" s="117">
        <f>IF(COUNT(C23:I23)=0,+(COUNTIF(C23:I23,"作業"))+(COUNTIF(C23:I23,"休日")),"")</f>
        <v>0</v>
      </c>
      <c r="AI22" s="94">
        <f>IF(COUNT(C23:I23)=0,(COUNTIF(C23:I23,"休日")),"")</f>
        <v>0</v>
      </c>
      <c r="AJ22" s="169">
        <f>IFERROR(IF(COUNTA(C23:I23)=0,0,IF(COUNTA(C23:I23)&lt;7,$F$152,IF(BN23&gt;0.284,$F$148,$F$149))),0)</f>
        <v>0</v>
      </c>
      <c r="AK22" s="93">
        <f>IF(COUNT(J22:P22)=0,+(COUNTIF(J22:P22,"作業"))+(COUNTIF(J22:P22,"休日")),"")</f>
        <v>0</v>
      </c>
      <c r="AL22" s="94">
        <f>IF(+COUNT(J22:P22)=0,(COUNTIF(J22:P22,"休日")),"")</f>
        <v>0</v>
      </c>
      <c r="AM22" s="186">
        <f>IFERROR(IF(COUNTA(J22:P22)=0,0,IF(COUNTA(J22:P22)&lt;7,$F$152,IF(BO23&gt;0.284,$F$150,$F$151))),0)</f>
        <v>0</v>
      </c>
      <c r="AN22" s="95">
        <f>IF(COUNT(J23:P23)=0,+(COUNTIF(J23:P23,"作業"))+(COUNTIF(J23:P23,"休日")),"")</f>
        <v>0</v>
      </c>
      <c r="AO22" s="94">
        <f>IF(COUNT(J23:P23)=0,(COUNTIF(J23:P23,"休日")),"")</f>
        <v>0</v>
      </c>
      <c r="AP22" s="169">
        <f>IFERROR(IF(COUNTA(J23:P23)=0,0,IF(COUNTA(J23:P23)&lt;7,$F$152,IF(BP23&gt;0.284,$F$148,$F$149))),0)</f>
        <v>0</v>
      </c>
      <c r="AQ22" s="93">
        <f>IF(COUNT(Q22:W22)=0,+(COUNTIF(Q22:W22,"作業"))+(COUNTIF(Q22:W22,"休日")),"")</f>
        <v>0</v>
      </c>
      <c r="AR22" s="94">
        <f>IF(+COUNT(Q22:W22)=0,(COUNTIF(Q22:W22,"休日")),"")</f>
        <v>0</v>
      </c>
      <c r="AS22" s="212">
        <f>IFERROR(IF(COUNTA(Q22:W22)=0,0,IF(COUNTA(Q22:W22)&lt;7,$F$152,IF(BQ23&gt;0.284,$F$150,$F$151))),0)</f>
        <v>0</v>
      </c>
      <c r="AT22" s="117">
        <f>IF(COUNT(Q23:W23)=0,+(COUNTIF(Q23:W23,"作業"))+(COUNTIF(Q23:W23,"休日")),"")</f>
        <v>0</v>
      </c>
      <c r="AU22" s="94">
        <f>IF(COUNT(Q23:W23)=0,(COUNTIF(Q23:W23,"休日")),"")</f>
        <v>0</v>
      </c>
      <c r="AV22" s="169">
        <f>IFERROR(IF(COUNTA(Q23:W23)=0,0,IF(COUNTA(Q23:W23)&lt;7,$F$152,IF(BR23&gt;0.284,$F$148,$F$149))),0)</f>
        <v>0</v>
      </c>
      <c r="AW22" s="93">
        <f>IF(COUNT(X22:AD22)=0,+(COUNTIF(X22:AD22,"作業"))+(COUNTIF(X22:AD22,"休日")),"")</f>
        <v>0</v>
      </c>
      <c r="AX22" s="94">
        <f>IF(+COUNT(X22:AD22)=0,(COUNTIF(X22:AD22,"休日")),"")</f>
        <v>0</v>
      </c>
      <c r="AY22" s="186">
        <f>IFERROR(IF(COUNTA(X22:AD22)=0,0,IF(COUNTA(X22:AD22)&lt;7,$F$152,IF(BS23&gt;0.284,$F$150,$F$151))),0)</f>
        <v>0</v>
      </c>
      <c r="AZ22" s="95">
        <f>IF(COUNT(X23:AD23)=0,+(COUNTIF(X23:AD23,"作業"))+(COUNTIF(X23:AD23,"休日")),"")</f>
        <v>0</v>
      </c>
      <c r="BA22" s="94">
        <f>IF(COUNT(X23:AD23)=0,(COUNTIF(X23:AD23,"休日")),"")</f>
        <v>0</v>
      </c>
      <c r="BB22" s="212">
        <f>IFERROR(IF(COUNTA(X23:AD23)=0,0,IF(COUNTA(X23:AD23)&lt;7,$F$152,IF(BT23&gt;0.284,$F$148,$F$149))),0)</f>
        <v>0</v>
      </c>
      <c r="BC22" s="131">
        <f>IF(COUNT(C22:AD22)=0,+(COUNTIF(C22:AD22,"作業"))+(COUNTIF(C22:AD22,"休日")),"")</f>
        <v>0</v>
      </c>
      <c r="BD22" s="94">
        <f>IF(+COUNT(C22:AD22)=0,(COUNTIF(C22:AD22,"休日")),"")</f>
        <v>0</v>
      </c>
      <c r="BE22" s="186">
        <f>IFERROR(IF(COUNTA(C22:AD22)=0,0,IF(COUNTA(C22:AD22)&lt;28,$F$152,IF(BU23&gt;0.284,$F$150,$F$151))),0)</f>
        <v>0</v>
      </c>
      <c r="BF22" s="95">
        <f>IF(COUNT(C23:AD23)=0,+(COUNTIF(C23:AD23,"作業"))+(COUNTIF(C23:AD23,"休日")),"")</f>
        <v>0</v>
      </c>
      <c r="BG22" s="94">
        <f>IF(COUNT(C23:AD23)=0,(COUNTIF(C23:AD23,"休日")),"")</f>
        <v>0</v>
      </c>
      <c r="BH22" s="246">
        <f>IFERROR(IF(COUNTA(C23:AD23)=0,0,IF(COUNTA(C23:AD23)&lt;28,$F$152,IF(BV23&gt;0.284,$F$148,$F$149))),0)</f>
        <v>0</v>
      </c>
      <c r="BI22" s="115"/>
      <c r="BJ22" s="115"/>
      <c r="BL22" s="37"/>
      <c r="BM22" s="31"/>
      <c r="BN22" s="31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6">
        <f>IFERROR(VLOOKUP(BY163,DAY!$A$2:$E$744,5,0),0)</f>
        <v>0</v>
      </c>
      <c r="BZ22" s="39"/>
      <c r="CA22" s="39"/>
      <c r="CB22" s="39"/>
      <c r="CC22" s="39"/>
      <c r="CD22" s="39"/>
      <c r="CE22" s="39"/>
      <c r="CF22" s="39"/>
      <c r="CG22" s="39"/>
      <c r="CH22" s="39"/>
    </row>
    <row r="23" spans="1:86" ht="27.75" customHeight="1" thickBot="1" x14ac:dyDescent="0.5">
      <c r="A23" s="193"/>
      <c r="B23" s="92" t="s">
        <v>5</v>
      </c>
      <c r="C23" s="123"/>
      <c r="D23" s="123"/>
      <c r="E23" s="123"/>
      <c r="F23" s="123"/>
      <c r="G23" s="123"/>
      <c r="H23" s="123"/>
      <c r="I23" s="123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71">
        <f>IFERROR(BM23,0)</f>
        <v>0</v>
      </c>
      <c r="AF23" s="168"/>
      <c r="AG23" s="213"/>
      <c r="AH23" s="167">
        <f>IFERROR(BN23,0)</f>
        <v>0</v>
      </c>
      <c r="AI23" s="168"/>
      <c r="AJ23" s="170"/>
      <c r="AK23" s="171">
        <f>IFERROR(BO23,0)</f>
        <v>0</v>
      </c>
      <c r="AL23" s="168"/>
      <c r="AM23" s="187"/>
      <c r="AN23" s="188">
        <f>IFERROR(BP23,0)</f>
        <v>0</v>
      </c>
      <c r="AO23" s="168"/>
      <c r="AP23" s="170"/>
      <c r="AQ23" s="171">
        <f>IFERROR(BQ23,0)</f>
        <v>0</v>
      </c>
      <c r="AR23" s="168"/>
      <c r="AS23" s="213"/>
      <c r="AT23" s="167">
        <f>IFERROR(BR23,0)</f>
        <v>0</v>
      </c>
      <c r="AU23" s="168"/>
      <c r="AV23" s="170"/>
      <c r="AW23" s="171">
        <f>IFERROR(BS23,0)</f>
        <v>0</v>
      </c>
      <c r="AX23" s="168"/>
      <c r="AY23" s="187"/>
      <c r="AZ23" s="188">
        <f>IFERROR(BT23,0)</f>
        <v>0</v>
      </c>
      <c r="BA23" s="168"/>
      <c r="BB23" s="213"/>
      <c r="BC23" s="248">
        <f>IFERROR(BU23,0)</f>
        <v>0</v>
      </c>
      <c r="BD23" s="168"/>
      <c r="BE23" s="187"/>
      <c r="BF23" s="188">
        <f>IFERROR(BV23,0)</f>
        <v>0</v>
      </c>
      <c r="BG23" s="168"/>
      <c r="BH23" s="247"/>
      <c r="BI23" s="115"/>
      <c r="BJ23" s="115"/>
      <c r="BM23" s="42" t="e">
        <f>ROUND(AF22/AE22,3)</f>
        <v>#DIV/0!</v>
      </c>
      <c r="BN23" s="43" t="e">
        <f>ROUND(AI22/AH22,3)</f>
        <v>#DIV/0!</v>
      </c>
      <c r="BO23" s="42" t="e">
        <f>ROUND(AL22/AK22,3)</f>
        <v>#DIV/0!</v>
      </c>
      <c r="BP23" s="43" t="e">
        <f>ROUND(AO22/AN22,3)</f>
        <v>#DIV/0!</v>
      </c>
      <c r="BQ23" s="42" t="e">
        <f>ROUND(AR22/AQ22,3)</f>
        <v>#DIV/0!</v>
      </c>
      <c r="BR23" s="43" t="e">
        <f>ROUND(AU22/AT22,3)</f>
        <v>#DIV/0!</v>
      </c>
      <c r="BS23" s="42" t="e">
        <f>ROUND(AX22/AW22,3)</f>
        <v>#DIV/0!</v>
      </c>
      <c r="BT23" s="43" t="e">
        <f>ROUND(BA22/AZ22,3)</f>
        <v>#DIV/0!</v>
      </c>
      <c r="BU23" s="42" t="e">
        <f>ROUND(BD22/BC22,3)</f>
        <v>#DIV/0!</v>
      </c>
      <c r="BV23" s="43" t="e">
        <f>ROUND(BG22/BF22,3)</f>
        <v>#DIV/0!</v>
      </c>
      <c r="BY23" s="40">
        <f>IFERROR(VLOOKUP(BY163,DAY!$A$2:$E$744,6,0),0)</f>
        <v>0</v>
      </c>
    </row>
    <row r="24" spans="1:86" s="39" customFormat="1" ht="27.75" customHeight="1" thickBot="1" x14ac:dyDescent="0.5">
      <c r="A24" s="191" t="s">
        <v>53</v>
      </c>
      <c r="B24" s="30" t="s">
        <v>0</v>
      </c>
      <c r="C24" s="30">
        <f>IFERROR(VLOOKUP(C163,DAY!$A$2:$E$3000,2,0),0)</f>
        <v>7</v>
      </c>
      <c r="D24" s="30">
        <f>IFERROR(VLOOKUP(D163,DAY!$A$2:$E$3000,2,0),0)</f>
        <v>7</v>
      </c>
      <c r="E24" s="30">
        <f>IFERROR(VLOOKUP(E163,DAY!$A$2:$E$3000,2,0),0)</f>
        <v>7</v>
      </c>
      <c r="F24" s="30">
        <f>IFERROR(VLOOKUP(F163,DAY!$A$2:$E$3000,2,0),0)</f>
        <v>8</v>
      </c>
      <c r="G24" s="30">
        <f>IFERROR(VLOOKUP(G163,DAY!$A$2:$E$3000,2,0),0)</f>
        <v>8</v>
      </c>
      <c r="H24" s="30">
        <f>IFERROR(VLOOKUP(H163,DAY!$A$2:$E$3000,2,0),0)</f>
        <v>8</v>
      </c>
      <c r="I24" s="30">
        <f>IFERROR(VLOOKUP(I163,DAY!$A$2:$E$3000,2,0),0)</f>
        <v>8</v>
      </c>
      <c r="J24" s="30">
        <f>IFERROR(VLOOKUP(J163,DAY!$A$2:$E$3000,2,0),0)</f>
        <v>8</v>
      </c>
      <c r="K24" s="30">
        <f>IFERROR(VLOOKUP(K163,DAY!$A$2:$E$3000,2,0),0)</f>
        <v>8</v>
      </c>
      <c r="L24" s="30">
        <f>IFERROR(VLOOKUP(L163,DAY!$A$2:$E$3000,2,0),0)</f>
        <v>8</v>
      </c>
      <c r="M24" s="30">
        <f>IFERROR(VLOOKUP(M163,DAY!$A$2:$E$3000,2,0),0)</f>
        <v>8</v>
      </c>
      <c r="N24" s="30">
        <f>IFERROR(VLOOKUP(N163,DAY!$A$2:$E$3000,2,0),0)</f>
        <v>8</v>
      </c>
      <c r="O24" s="30">
        <f>IFERROR(VLOOKUP(O163,DAY!$A$2:$E$3000,2,0),0)</f>
        <v>8</v>
      </c>
      <c r="P24" s="30">
        <f>IFERROR(VLOOKUP(P163,DAY!$A$2:$E$3000,2,0),0)</f>
        <v>8</v>
      </c>
      <c r="Q24" s="30">
        <f>IFERROR(VLOOKUP(Q163,DAY!$A$2:$E$3000,2,0),0)</f>
        <v>8</v>
      </c>
      <c r="R24" s="30">
        <f>IFERROR(VLOOKUP(R163,DAY!$A$2:$E$3000,2,0),0)</f>
        <v>8</v>
      </c>
      <c r="S24" s="30">
        <f>IFERROR(VLOOKUP(S163,DAY!$A$2:$E$3000,2,0),0)</f>
        <v>8</v>
      </c>
      <c r="T24" s="30">
        <f>IFERROR(VLOOKUP(T163,DAY!$A$2:$E$3000,2,0),0)</f>
        <v>8</v>
      </c>
      <c r="U24" s="30">
        <f>IFERROR(VLOOKUP(U163,DAY!$A$2:$E$3000,2,0),0)</f>
        <v>8</v>
      </c>
      <c r="V24" s="30">
        <f>IFERROR(VLOOKUP(V163,DAY!$A$2:$E$3000,2,0),0)</f>
        <v>8</v>
      </c>
      <c r="W24" s="30">
        <f>IFERROR(VLOOKUP(W163,DAY!$A$2:$E$3000,2,0),0)</f>
        <v>8</v>
      </c>
      <c r="X24" s="30">
        <f>IFERROR(VLOOKUP(X163,DAY!$A$2:$E$3000,2,0),0)</f>
        <v>8</v>
      </c>
      <c r="Y24" s="30">
        <f>IFERROR(VLOOKUP(Y163,DAY!$A$2:$E$3000,2,0),0)</f>
        <v>8</v>
      </c>
      <c r="Z24" s="30">
        <f>IFERROR(VLOOKUP(Z163,DAY!$A$2:$E$3000,2,0),0)</f>
        <v>8</v>
      </c>
      <c r="AA24" s="30">
        <f>IFERROR(VLOOKUP(AA163,DAY!$A$2:$E$3000,2,0),0)</f>
        <v>8</v>
      </c>
      <c r="AB24" s="30">
        <f>IFERROR(VLOOKUP(AB163,DAY!$A$2:$E$3000,2,0),0)</f>
        <v>8</v>
      </c>
      <c r="AC24" s="30">
        <f>IFERROR(VLOOKUP(AC163,DAY!$A$2:$E$3000,2,0),0)</f>
        <v>8</v>
      </c>
      <c r="AD24" s="30">
        <f>IFERROR(VLOOKUP(AD163,DAY!$A$2:$E$3000,2,0),0)</f>
        <v>8</v>
      </c>
      <c r="AE24" s="189" t="s">
        <v>11</v>
      </c>
      <c r="AF24" s="190" t="s">
        <v>12</v>
      </c>
      <c r="AG24" s="180" t="s">
        <v>74</v>
      </c>
      <c r="AH24" s="182" t="s">
        <v>11</v>
      </c>
      <c r="AI24" s="174" t="s">
        <v>13</v>
      </c>
      <c r="AJ24" s="184" t="s">
        <v>74</v>
      </c>
      <c r="AK24" s="189" t="s">
        <v>11</v>
      </c>
      <c r="AL24" s="190" t="s">
        <v>12</v>
      </c>
      <c r="AM24" s="176" t="s">
        <v>74</v>
      </c>
      <c r="AN24" s="178" t="s">
        <v>11</v>
      </c>
      <c r="AO24" s="174" t="s">
        <v>13</v>
      </c>
      <c r="AP24" s="184" t="s">
        <v>74</v>
      </c>
      <c r="AQ24" s="189" t="s">
        <v>11</v>
      </c>
      <c r="AR24" s="190" t="s">
        <v>12</v>
      </c>
      <c r="AS24" s="180" t="s">
        <v>74</v>
      </c>
      <c r="AT24" s="182" t="s">
        <v>11</v>
      </c>
      <c r="AU24" s="174" t="s">
        <v>13</v>
      </c>
      <c r="AV24" s="184" t="s">
        <v>74</v>
      </c>
      <c r="AW24" s="189" t="s">
        <v>11</v>
      </c>
      <c r="AX24" s="190" t="s">
        <v>12</v>
      </c>
      <c r="AY24" s="176" t="s">
        <v>74</v>
      </c>
      <c r="AZ24" s="178" t="s">
        <v>11</v>
      </c>
      <c r="BA24" s="174" t="s">
        <v>13</v>
      </c>
      <c r="BB24" s="180" t="s">
        <v>74</v>
      </c>
      <c r="BC24" s="249" t="s">
        <v>11</v>
      </c>
      <c r="BD24" s="190" t="s">
        <v>12</v>
      </c>
      <c r="BE24" s="176" t="s">
        <v>74</v>
      </c>
      <c r="BF24" s="178" t="s">
        <v>11</v>
      </c>
      <c r="BG24" s="174" t="s">
        <v>13</v>
      </c>
      <c r="BH24" s="251" t="s">
        <v>74</v>
      </c>
      <c r="BI24" s="115"/>
      <c r="BJ24" s="115"/>
      <c r="BK24" s="37"/>
      <c r="BL24" s="20"/>
      <c r="BM24" s="31"/>
      <c r="BN24" s="31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41">
        <f>IFERROR(VLOOKUP(BY163,DAY!$A$2:$E$744,7,0),0)</f>
        <v>0</v>
      </c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ht="27.75" customHeight="1" x14ac:dyDescent="0.45">
      <c r="A25" s="192"/>
      <c r="B25" s="32" t="s">
        <v>1</v>
      </c>
      <c r="C25" s="32">
        <f>IFERROR(VLOOKUP(C163,DAY!$A$2:$E$3000,3,0),0)</f>
        <v>29</v>
      </c>
      <c r="D25" s="32">
        <f>IFERROR(VLOOKUP(D163,DAY!$A$2:$E$3000,3,0),0)</f>
        <v>30</v>
      </c>
      <c r="E25" s="32">
        <f>IFERROR(VLOOKUP(E163,DAY!$A$2:$E$3000,3,0),0)</f>
        <v>31</v>
      </c>
      <c r="F25" s="32">
        <f>IFERROR(VLOOKUP(F163,DAY!$A$2:$E$3000,3,0),0)</f>
        <v>1</v>
      </c>
      <c r="G25" s="32">
        <f>IFERROR(VLOOKUP(G163,DAY!$A$2:$E$3000,3,0),0)</f>
        <v>2</v>
      </c>
      <c r="H25" s="32">
        <f>IFERROR(VLOOKUP(H163,DAY!$A$2:$E$3000,3,0),0)</f>
        <v>3</v>
      </c>
      <c r="I25" s="32">
        <f>IFERROR(VLOOKUP(I163,DAY!$A$2:$E$3000,3,0),0)</f>
        <v>4</v>
      </c>
      <c r="J25" s="32">
        <f>IFERROR(VLOOKUP(J163,DAY!$A$2:$E$3000,3,0),0)</f>
        <v>5</v>
      </c>
      <c r="K25" s="32">
        <f>IFERROR(VLOOKUP(K163,DAY!$A$2:$E$3000,3,0),0)</f>
        <v>6</v>
      </c>
      <c r="L25" s="32">
        <f>IFERROR(VLOOKUP(L163,DAY!$A$2:$E$3000,3,0),0)</f>
        <v>7</v>
      </c>
      <c r="M25" s="32">
        <f>IFERROR(VLOOKUP(M163,DAY!$A$2:$E$3000,3,0),0)</f>
        <v>8</v>
      </c>
      <c r="N25" s="32">
        <f>IFERROR(VLOOKUP(N163,DAY!$A$2:$E$3000,3,0),0)</f>
        <v>9</v>
      </c>
      <c r="O25" s="32">
        <f>IFERROR(VLOOKUP(O163,DAY!$A$2:$E$3000,3,0),0)</f>
        <v>10</v>
      </c>
      <c r="P25" s="32">
        <f>IFERROR(VLOOKUP(P163,DAY!$A$2:$E$3000,3,0),0)</f>
        <v>11</v>
      </c>
      <c r="Q25" s="32">
        <f>IFERROR(VLOOKUP(Q163,DAY!$A$2:$E$3000,3,0),0)</f>
        <v>12</v>
      </c>
      <c r="R25" s="32">
        <f>IFERROR(VLOOKUP(R163,DAY!$A$2:$E$3000,3,0),0)</f>
        <v>13</v>
      </c>
      <c r="S25" s="32">
        <f>IFERROR(VLOOKUP(S163,DAY!$A$2:$E$3000,3,0),0)</f>
        <v>14</v>
      </c>
      <c r="T25" s="32">
        <f>IFERROR(VLOOKUP(T163,DAY!$A$2:$E$3000,3,0),0)</f>
        <v>15</v>
      </c>
      <c r="U25" s="32">
        <f>IFERROR(VLOOKUP(U163,DAY!$A$2:$E$3000,3,0),0)</f>
        <v>16</v>
      </c>
      <c r="V25" s="32">
        <f>IFERROR(VLOOKUP(V163,DAY!$A$2:$E$3000,3,0),0)</f>
        <v>17</v>
      </c>
      <c r="W25" s="32">
        <f>IFERROR(VLOOKUP(W163,DAY!$A$2:$E$3000,3,0),0)</f>
        <v>18</v>
      </c>
      <c r="X25" s="32">
        <f>IFERROR(VLOOKUP(X163,DAY!$A$2:$E$3000,3,0),0)</f>
        <v>19</v>
      </c>
      <c r="Y25" s="32">
        <f>IFERROR(VLOOKUP(Y163,DAY!$A$2:$E$3000,3,0),0)</f>
        <v>20</v>
      </c>
      <c r="Z25" s="32">
        <f>IFERROR(VLOOKUP(Z163,DAY!$A$2:$E$3000,3,0),0)</f>
        <v>21</v>
      </c>
      <c r="AA25" s="32">
        <f>IFERROR(VLOOKUP(AA163,DAY!$A$2:$E$3000,3,0),0)</f>
        <v>22</v>
      </c>
      <c r="AB25" s="32">
        <f>IFERROR(VLOOKUP(AB163,DAY!$A$2:$E$3000,3,0),0)</f>
        <v>23</v>
      </c>
      <c r="AC25" s="32">
        <f>IFERROR(VLOOKUP(AC163,DAY!$A$2:$E$3000,3,0),0)</f>
        <v>24</v>
      </c>
      <c r="AD25" s="33">
        <f>IFERROR(VLOOKUP(AD163,DAY!$A$2:$E$3000,3,0),0)</f>
        <v>25</v>
      </c>
      <c r="AE25" s="173"/>
      <c r="AF25" s="175"/>
      <c r="AG25" s="180"/>
      <c r="AH25" s="183"/>
      <c r="AI25" s="175"/>
      <c r="AJ25" s="184"/>
      <c r="AK25" s="173"/>
      <c r="AL25" s="175"/>
      <c r="AM25" s="176"/>
      <c r="AN25" s="179"/>
      <c r="AO25" s="175"/>
      <c r="AP25" s="184"/>
      <c r="AQ25" s="173"/>
      <c r="AR25" s="175"/>
      <c r="AS25" s="180"/>
      <c r="AT25" s="183"/>
      <c r="AU25" s="175"/>
      <c r="AV25" s="184"/>
      <c r="AW25" s="173"/>
      <c r="AX25" s="175"/>
      <c r="AY25" s="176"/>
      <c r="AZ25" s="179"/>
      <c r="BA25" s="175"/>
      <c r="BB25" s="180"/>
      <c r="BC25" s="250"/>
      <c r="BD25" s="175"/>
      <c r="BE25" s="176"/>
      <c r="BF25" s="179"/>
      <c r="BG25" s="175"/>
      <c r="BH25" s="251"/>
      <c r="BI25" s="115"/>
      <c r="BJ25" s="115"/>
      <c r="BM25" s="31"/>
      <c r="BN25" s="31"/>
      <c r="BY25" s="89">
        <f>IFERROR(VLOOKUP(BY164,DAY!$A$2:$E$744,2,0),0)</f>
        <v>0</v>
      </c>
    </row>
    <row r="26" spans="1:86" ht="27.75" customHeight="1" x14ac:dyDescent="0.45">
      <c r="A26" s="192"/>
      <c r="B26" s="35" t="s">
        <v>2</v>
      </c>
      <c r="C26" s="35" t="str">
        <f>IFERROR(VLOOKUP(C163,DAY!$A$2:$E$3000,4,0),0)</f>
        <v>火</v>
      </c>
      <c r="D26" s="35" t="str">
        <f>IFERROR(VLOOKUP(D163,DAY!$A$2:$E$3000,4,0),0)</f>
        <v>水</v>
      </c>
      <c r="E26" s="35" t="str">
        <f>IFERROR(VLOOKUP(E163,DAY!$A$2:$E$3000,4,0),0)</f>
        <v>木</v>
      </c>
      <c r="F26" s="35" t="str">
        <f>IFERROR(VLOOKUP(F163,DAY!$A$2:$E$3000,4,0),0)</f>
        <v>金</v>
      </c>
      <c r="G26" s="35" t="str">
        <f>IFERROR(VLOOKUP(G163,DAY!$A$2:$E$3000,4,0),0)</f>
        <v>土</v>
      </c>
      <c r="H26" s="35" t="str">
        <f>IFERROR(VLOOKUP(H163,DAY!$A$2:$E$3000,4,0),0)</f>
        <v>日</v>
      </c>
      <c r="I26" s="35" t="str">
        <f>IFERROR(VLOOKUP(I163,DAY!$A$2:$E$3000,4,0),0)</f>
        <v>月</v>
      </c>
      <c r="J26" s="35" t="str">
        <f>IFERROR(VLOOKUP(J163,DAY!$A$2:$E$3000,4,0),0)</f>
        <v>火</v>
      </c>
      <c r="K26" s="35" t="str">
        <f>IFERROR(VLOOKUP(K163,DAY!$A$2:$E$3000,4,0),0)</f>
        <v>水</v>
      </c>
      <c r="L26" s="35" t="str">
        <f>IFERROR(VLOOKUP(L163,DAY!$A$2:$E$3000,4,0),0)</f>
        <v>木</v>
      </c>
      <c r="M26" s="35" t="str">
        <f>IFERROR(VLOOKUP(M163,DAY!$A$2:$E$3000,4,0),0)</f>
        <v>金</v>
      </c>
      <c r="N26" s="35" t="str">
        <f>IFERROR(VLOOKUP(N163,DAY!$A$2:$E$3000,4,0),0)</f>
        <v>土</v>
      </c>
      <c r="O26" s="35" t="str">
        <f>IFERROR(VLOOKUP(O163,DAY!$A$2:$E$3000,4,0),0)</f>
        <v>日</v>
      </c>
      <c r="P26" s="35" t="str">
        <f>IFERROR(VLOOKUP(P163,DAY!$A$2:$E$3000,4,0),0)</f>
        <v>月</v>
      </c>
      <c r="Q26" s="35" t="str">
        <f>IFERROR(VLOOKUP(Q163,DAY!$A$2:$E$3000,4,0),0)</f>
        <v>火</v>
      </c>
      <c r="R26" s="35" t="str">
        <f>IFERROR(VLOOKUP(R163,DAY!$A$2:$E$3000,4,0),0)</f>
        <v>水</v>
      </c>
      <c r="S26" s="35" t="str">
        <f>IFERROR(VLOOKUP(S163,DAY!$A$2:$E$3000,4,0),0)</f>
        <v>木</v>
      </c>
      <c r="T26" s="35" t="str">
        <f>IFERROR(VLOOKUP(T163,DAY!$A$2:$E$3000,4,0),0)</f>
        <v>金</v>
      </c>
      <c r="U26" s="35" t="str">
        <f>IFERROR(VLOOKUP(U163,DAY!$A$2:$E$3000,4,0),0)</f>
        <v>土</v>
      </c>
      <c r="V26" s="35" t="str">
        <f>IFERROR(VLOOKUP(V163,DAY!$A$2:$E$3000,4,0),0)</f>
        <v>日</v>
      </c>
      <c r="W26" s="35" t="str">
        <f>IFERROR(VLOOKUP(W163,DAY!$A$2:$E$3000,4,0),0)</f>
        <v>月</v>
      </c>
      <c r="X26" s="35" t="str">
        <f>IFERROR(VLOOKUP(X163,DAY!$A$2:$E$3000,4,0),0)</f>
        <v>火</v>
      </c>
      <c r="Y26" s="35" t="str">
        <f>IFERROR(VLOOKUP(Y163,DAY!$A$2:$E$3000,4,0),0)</f>
        <v>水</v>
      </c>
      <c r="Z26" s="35" t="str">
        <f>IFERROR(VLOOKUP(Z163,DAY!$A$2:$E$3000,4,0),0)</f>
        <v>木</v>
      </c>
      <c r="AA26" s="35" t="str">
        <f>IFERROR(VLOOKUP(AA163,DAY!$A$2:$E$3000,4,0),0)</f>
        <v>金</v>
      </c>
      <c r="AB26" s="35" t="str">
        <f>IFERROR(VLOOKUP(AB163,DAY!$A$2:$E$3000,4,0),0)</f>
        <v>土</v>
      </c>
      <c r="AC26" s="35" t="str">
        <f>IFERROR(VLOOKUP(AC163,DAY!$A$2:$E$3000,4,0),0)</f>
        <v>日</v>
      </c>
      <c r="AD26" s="35" t="str">
        <f>IFERROR(VLOOKUP(AD163,DAY!$A$2:$E$3000,4,0),0)</f>
        <v>月</v>
      </c>
      <c r="AE26" s="173"/>
      <c r="AF26" s="175"/>
      <c r="AG26" s="180"/>
      <c r="AH26" s="183"/>
      <c r="AI26" s="175"/>
      <c r="AJ26" s="184"/>
      <c r="AK26" s="173"/>
      <c r="AL26" s="175"/>
      <c r="AM26" s="176"/>
      <c r="AN26" s="179"/>
      <c r="AO26" s="175"/>
      <c r="AP26" s="184"/>
      <c r="AQ26" s="173"/>
      <c r="AR26" s="175"/>
      <c r="AS26" s="180"/>
      <c r="AT26" s="183"/>
      <c r="AU26" s="175"/>
      <c r="AV26" s="184"/>
      <c r="AW26" s="173"/>
      <c r="AX26" s="175"/>
      <c r="AY26" s="176"/>
      <c r="AZ26" s="179"/>
      <c r="BA26" s="175"/>
      <c r="BB26" s="180"/>
      <c r="BC26" s="250"/>
      <c r="BD26" s="175"/>
      <c r="BE26" s="176"/>
      <c r="BF26" s="179"/>
      <c r="BG26" s="175"/>
      <c r="BH26" s="251"/>
      <c r="BI26" s="115"/>
      <c r="BJ26" s="115"/>
      <c r="BM26" s="31"/>
      <c r="BN26" s="31"/>
      <c r="BY26" s="34">
        <f>IFERROR(VLOOKUP(BY164,DAY!$A$2:$E$744,3,0),0)</f>
        <v>0</v>
      </c>
    </row>
    <row r="27" spans="1:86" ht="88.5" customHeight="1" x14ac:dyDescent="0.45">
      <c r="A27" s="192"/>
      <c r="B27" s="36" t="s">
        <v>3</v>
      </c>
      <c r="C27" s="36" t="str">
        <f>IFERROR(VLOOKUP(C163,DAY!$A$2:$E$3000,5,0),0)</f>
        <v/>
      </c>
      <c r="D27" s="36" t="str">
        <f>IFERROR(VLOOKUP(D163,DAY!$A$2:$E$3000,5,0),0)</f>
        <v/>
      </c>
      <c r="E27" s="36" t="str">
        <f>IFERROR(VLOOKUP(E163,DAY!$A$2:$E$3000,5,0),0)</f>
        <v/>
      </c>
      <c r="F27" s="36" t="str">
        <f>IFERROR(VLOOKUP(F163,DAY!$A$2:$E$3000,5,0),0)</f>
        <v/>
      </c>
      <c r="G27" s="36" t="str">
        <f>IFERROR(VLOOKUP(G163,DAY!$A$2:$E$3000,5,0),0)</f>
        <v/>
      </c>
      <c r="H27" s="36" t="str">
        <f>IFERROR(VLOOKUP(H163,DAY!$A$2:$E$3000,5,0),0)</f>
        <v/>
      </c>
      <c r="I27" s="36" t="str">
        <f>IFERROR(VLOOKUP(I163,DAY!$A$2:$E$3000,5,0),0)</f>
        <v/>
      </c>
      <c r="J27" s="36" t="str">
        <f>IFERROR(VLOOKUP(J163,DAY!$A$2:$E$3000,5,0),0)</f>
        <v/>
      </c>
      <c r="K27" s="36" t="str">
        <f>IFERROR(VLOOKUP(K163,DAY!$A$2:$E$3000,5,0),0)</f>
        <v/>
      </c>
      <c r="L27" s="36" t="str">
        <f>IFERROR(VLOOKUP(L163,DAY!$A$2:$E$3000,5,0),0)</f>
        <v/>
      </c>
      <c r="M27" s="36" t="str">
        <f>IFERROR(VLOOKUP(M163,DAY!$A$2:$E$3000,5,0),0)</f>
        <v/>
      </c>
      <c r="N27" s="36" t="str">
        <f>IFERROR(VLOOKUP(N163,DAY!$A$2:$E$3000,5,0),0)</f>
        <v/>
      </c>
      <c r="O27" s="36" t="str">
        <f>IFERROR(VLOOKUP(O163,DAY!$A$2:$E$3000,5,0),0)</f>
        <v/>
      </c>
      <c r="P27" s="36" t="str">
        <f>IFERROR(VLOOKUP(P163,DAY!$A$2:$E$3000,5,0),0)</f>
        <v>山の日</v>
      </c>
      <c r="Q27" s="36" t="str">
        <f>IFERROR(VLOOKUP(Q163,DAY!$A$2:$E$3000,5,0),0)</f>
        <v/>
      </c>
      <c r="R27" s="36" t="str">
        <f>IFERROR(VLOOKUP(R163,DAY!$A$2:$E$3000,5,0),0)</f>
        <v/>
      </c>
      <c r="S27" s="36" t="str">
        <f>IFERROR(VLOOKUP(S163,DAY!$A$2:$E$3000,5,0),0)</f>
        <v/>
      </c>
      <c r="T27" s="36" t="str">
        <f>IFERROR(VLOOKUP(T163,DAY!$A$2:$E$3000,5,0),0)</f>
        <v/>
      </c>
      <c r="U27" s="36" t="str">
        <f>IFERROR(VLOOKUP(U163,DAY!$A$2:$E$3000,5,0),0)</f>
        <v/>
      </c>
      <c r="V27" s="36" t="str">
        <f>IFERROR(VLOOKUP(V163,DAY!$A$2:$E$3000,5,0),0)</f>
        <v/>
      </c>
      <c r="W27" s="36" t="str">
        <f>IFERROR(VLOOKUP(W163,DAY!$A$2:$E$3000,5,0),0)</f>
        <v/>
      </c>
      <c r="X27" s="36" t="str">
        <f>IFERROR(VLOOKUP(X163,DAY!$A$2:$E$3000,5,0),0)</f>
        <v/>
      </c>
      <c r="Y27" s="36" t="str">
        <f>IFERROR(VLOOKUP(Y163,DAY!$A$2:$E$3000,5,0),0)</f>
        <v/>
      </c>
      <c r="Z27" s="36" t="str">
        <f>IFERROR(VLOOKUP(Z163,DAY!$A$2:$E$3000,5,0),0)</f>
        <v/>
      </c>
      <c r="AA27" s="36" t="str">
        <f>IFERROR(VLOOKUP(AA163,DAY!$A$2:$E$3000,5,0),0)</f>
        <v/>
      </c>
      <c r="AB27" s="36" t="str">
        <f>IFERROR(VLOOKUP(AB163,DAY!$A$2:$E$3000,5,0),0)</f>
        <v/>
      </c>
      <c r="AC27" s="36" t="str">
        <f>IFERROR(VLOOKUP(AC163,DAY!$A$2:$E$3000,5,0),0)</f>
        <v/>
      </c>
      <c r="AD27" s="36" t="str">
        <f>IFERROR(VLOOKUP(AD163,DAY!$A$2:$E$3000,5,0),0)</f>
        <v/>
      </c>
      <c r="AE27" s="173"/>
      <c r="AF27" s="175"/>
      <c r="AG27" s="181"/>
      <c r="AH27" s="183"/>
      <c r="AI27" s="175"/>
      <c r="AJ27" s="185"/>
      <c r="AK27" s="173"/>
      <c r="AL27" s="175"/>
      <c r="AM27" s="177"/>
      <c r="AN27" s="179"/>
      <c r="AO27" s="175"/>
      <c r="AP27" s="185"/>
      <c r="AQ27" s="173"/>
      <c r="AR27" s="175"/>
      <c r="AS27" s="181"/>
      <c r="AT27" s="183"/>
      <c r="AU27" s="175"/>
      <c r="AV27" s="185"/>
      <c r="AW27" s="173"/>
      <c r="AX27" s="175"/>
      <c r="AY27" s="177"/>
      <c r="AZ27" s="179"/>
      <c r="BA27" s="175"/>
      <c r="BB27" s="181"/>
      <c r="BC27" s="250"/>
      <c r="BD27" s="175"/>
      <c r="BE27" s="177"/>
      <c r="BF27" s="179"/>
      <c r="BG27" s="175"/>
      <c r="BH27" s="252"/>
      <c r="BI27" s="115"/>
      <c r="BJ27" s="115"/>
      <c r="BM27" s="38"/>
      <c r="BN27" s="38"/>
      <c r="BY27" s="34">
        <f>IFERROR(VLOOKUP(BY164,DAY!$A$2:$E$744,4,0),0)</f>
        <v>0</v>
      </c>
    </row>
    <row r="28" spans="1:86" ht="27.75" customHeight="1" x14ac:dyDescent="0.45">
      <c r="A28" s="192"/>
      <c r="B28" s="91" t="s">
        <v>4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93">
        <f>IF(COUNT(C28:I28)=0,+(COUNTIF(C28:I28,"作業"))+(COUNTIF(C28:I28,"休日")),"")</f>
        <v>0</v>
      </c>
      <c r="AF28" s="94">
        <f>IF(+COUNT(C28:I28)=0,(COUNTIF(C28:I28,"休日")),"")</f>
        <v>0</v>
      </c>
      <c r="AG28" s="212">
        <f>IFERROR(IF(COUNTA(C28:I28)=0,0,IF(COUNTA(C28:I28)&lt;7,$F$152,IF(BM29&gt;0.284,$F$150,$F$151))),0)</f>
        <v>0</v>
      </c>
      <c r="AH28" s="117">
        <f>IF(COUNT(C29:I29)=0,+(COUNTIF(C29:I29,"作業"))+(COUNTIF(C29:I29,"休日")),"")</f>
        <v>0</v>
      </c>
      <c r="AI28" s="94">
        <f>IF(COUNT(C29:I29)=0,(COUNTIF(C29:I29,"休日")),"")</f>
        <v>0</v>
      </c>
      <c r="AJ28" s="169">
        <f>IFERROR(IF(COUNTA(C29:I29)=0,0,IF(COUNTA(C29:I29)&lt;7,$F$152,IF(BN29&gt;0.284,$F$148,$F$149))),0)</f>
        <v>0</v>
      </c>
      <c r="AK28" s="93">
        <f>IF(COUNT(J28:P28)=0,+(COUNTIF(J28:P28,"作業"))+(COUNTIF(J28:P28,"休日")),"")</f>
        <v>0</v>
      </c>
      <c r="AL28" s="94">
        <f>IF(+COUNT(J28:P28)=0,(COUNTIF(J28:P28,"休日")),"")</f>
        <v>0</v>
      </c>
      <c r="AM28" s="186">
        <f>IFERROR(IF(COUNTA(J28:P28)=0,0,IF(COUNTA(J28:P28)&lt;7,$F$152,IF(BO29&gt;0.284,$F$150,$F$151))),0)</f>
        <v>0</v>
      </c>
      <c r="AN28" s="95">
        <f>IF(COUNT(J29:P29)=0,+(COUNTIF(J29:P29,"作業"))+(COUNTIF(J29:P29,"休日")),"")</f>
        <v>0</v>
      </c>
      <c r="AO28" s="94">
        <f>IF(COUNT(J29:P29)=0,(COUNTIF(J29:P29,"休日")),"")</f>
        <v>0</v>
      </c>
      <c r="AP28" s="169">
        <f>IFERROR(IF(COUNTA(J29:P29)=0,0,IF(COUNTA(J29:P29)&lt;7,$F$152,IF(BP29&gt;0.284,$F$148,$F$149))),0)</f>
        <v>0</v>
      </c>
      <c r="AQ28" s="93">
        <f>IF(COUNT(Q28:W28)=0,+(COUNTIF(Q28:W28,"作業"))+(COUNTIF(Q28:W28,"休日")),"")</f>
        <v>0</v>
      </c>
      <c r="AR28" s="94">
        <f>IF(+COUNT(Q28:W28)=0,(COUNTIF(Q28:W28,"休日")),"")</f>
        <v>0</v>
      </c>
      <c r="AS28" s="212">
        <f>IFERROR(IF(COUNTA(Q28:W28)=0,0,IF(COUNTA(Q28:W28)&lt;7,$F$152,IF(BQ29&gt;0.284,$F$150,$F$151))),0)</f>
        <v>0</v>
      </c>
      <c r="AT28" s="117">
        <f>IF(COUNT(Q29:W29)=0,+(COUNTIF(Q29:W29,"作業"))+(COUNTIF(Q29:W29,"休日")),"")</f>
        <v>0</v>
      </c>
      <c r="AU28" s="94">
        <f>IF(COUNT(Q29:W29)=0,(COUNTIF(Q29:W29,"休日")),"")</f>
        <v>0</v>
      </c>
      <c r="AV28" s="169">
        <f>IFERROR(IF(COUNTA(Q29:W29)=0,0,IF(COUNTA(Q29:W29)&lt;7,$F$152,IF(BR29&gt;0.284,$F$148,$F$149))),0)</f>
        <v>0</v>
      </c>
      <c r="AW28" s="93">
        <f>IF(COUNT(X28:AD28)=0,+(COUNTIF(X28:AD28,"作業"))+(COUNTIF(X28:AD28,"休日")),"")</f>
        <v>0</v>
      </c>
      <c r="AX28" s="94">
        <f>IF(+COUNT(X28:AD28)=0,(COUNTIF(X28:AD28,"休日")),"")</f>
        <v>0</v>
      </c>
      <c r="AY28" s="186">
        <f>IFERROR(IF(COUNTA(X28:AD28)=0,0,IF(COUNTA(X28:AD28)&lt;7,$F$152,IF(BS29&gt;0.284,$F$150,$F$151))),0)</f>
        <v>0</v>
      </c>
      <c r="AZ28" s="95">
        <f>IF(COUNT(X29:AD29)=0,+(COUNTIF(X29:AD29,"作業"))+(COUNTIF(X29:AD29,"休日")),"")</f>
        <v>0</v>
      </c>
      <c r="BA28" s="94">
        <f>IF(COUNT(X29:AD29)=0,(COUNTIF(X29:AD29,"休日")),"")</f>
        <v>0</v>
      </c>
      <c r="BB28" s="212">
        <f>IFERROR(IF(COUNTA(X29:AD29)=0,0,IF(COUNTA(X29:AD29)&lt;7,$F$152,IF(BT29&gt;0.284,$F$148,$F$149))),0)</f>
        <v>0</v>
      </c>
      <c r="BC28" s="131">
        <f>IF(COUNT(C28:AD28)=0,+(COUNTIF(C28:AD28,"作業"))+(COUNTIF(C28:AD28,"休日")),"")</f>
        <v>0</v>
      </c>
      <c r="BD28" s="94">
        <f>IF(+COUNT(C28:AD28)=0,(COUNTIF(C28:AD28,"休日")),"")</f>
        <v>0</v>
      </c>
      <c r="BE28" s="186">
        <f>IFERROR(IF(COUNTA(C28:AD28)=0,0,IF(COUNTA(C28:AD28)&lt;28,$F$152,IF(BU29&gt;0.284,$F$150,$F$151))),0)</f>
        <v>0</v>
      </c>
      <c r="BF28" s="95">
        <f>IF(COUNT(C29:AD29)=0,+(COUNTIF(C29:AD29,"作業"))+(COUNTIF(C29:AD29,"休日")),"")</f>
        <v>0</v>
      </c>
      <c r="BG28" s="94">
        <f>IF(COUNT(C29:AD29)=0,(COUNTIF(C29:AD29,"休日")),"")</f>
        <v>0</v>
      </c>
      <c r="BH28" s="246">
        <f>IFERROR(IF(COUNTA(C29:AD29)=0,0,IF(COUNTA(C29:AD29)&lt;28,$F$152,IF(BV29&gt;0.284,$F$148,$F$149))),0)</f>
        <v>0</v>
      </c>
      <c r="BI28" s="115"/>
      <c r="BJ28" s="115"/>
      <c r="BL28" s="37"/>
      <c r="BM28" s="31"/>
      <c r="BN28" s="31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6">
        <f>IFERROR(VLOOKUP(BY164,DAY!$A$2:$E$744,5,0),0)</f>
        <v>0</v>
      </c>
      <c r="BZ28" s="39"/>
      <c r="CA28" s="39"/>
      <c r="CB28" s="39"/>
      <c r="CC28" s="39"/>
      <c r="CD28" s="39"/>
      <c r="CE28" s="39"/>
      <c r="CF28" s="39"/>
      <c r="CG28" s="39"/>
      <c r="CH28" s="39"/>
    </row>
    <row r="29" spans="1:86" ht="27.75" customHeight="1" thickBot="1" x14ac:dyDescent="0.5">
      <c r="A29" s="193"/>
      <c r="B29" s="92" t="s">
        <v>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71">
        <f>IFERROR(BM29,0)</f>
        <v>0</v>
      </c>
      <c r="AF29" s="168"/>
      <c r="AG29" s="213"/>
      <c r="AH29" s="167">
        <f>IFERROR(BN29,0)</f>
        <v>0</v>
      </c>
      <c r="AI29" s="168"/>
      <c r="AJ29" s="170"/>
      <c r="AK29" s="171">
        <f>IFERROR(BO29,0)</f>
        <v>0</v>
      </c>
      <c r="AL29" s="168"/>
      <c r="AM29" s="187"/>
      <c r="AN29" s="188">
        <f>IFERROR(BP29,0)</f>
        <v>0</v>
      </c>
      <c r="AO29" s="168"/>
      <c r="AP29" s="170"/>
      <c r="AQ29" s="171">
        <f>IFERROR(BQ29,0)</f>
        <v>0</v>
      </c>
      <c r="AR29" s="168"/>
      <c r="AS29" s="213"/>
      <c r="AT29" s="167">
        <f>IFERROR(BR29,0)</f>
        <v>0</v>
      </c>
      <c r="AU29" s="168"/>
      <c r="AV29" s="170"/>
      <c r="AW29" s="171">
        <f>IFERROR(BS29,0)</f>
        <v>0</v>
      </c>
      <c r="AX29" s="168"/>
      <c r="AY29" s="187"/>
      <c r="AZ29" s="188">
        <f>IFERROR(BT29,0)</f>
        <v>0</v>
      </c>
      <c r="BA29" s="168"/>
      <c r="BB29" s="213"/>
      <c r="BC29" s="248">
        <f>IFERROR(BU29,0)</f>
        <v>0</v>
      </c>
      <c r="BD29" s="168"/>
      <c r="BE29" s="187"/>
      <c r="BF29" s="188">
        <f>IFERROR(BV29,0)</f>
        <v>0</v>
      </c>
      <c r="BG29" s="168"/>
      <c r="BH29" s="247"/>
      <c r="BI29" s="115"/>
      <c r="BJ29" s="115"/>
      <c r="BM29" s="42" t="e">
        <f>ROUND(AF28/AE28,3)</f>
        <v>#DIV/0!</v>
      </c>
      <c r="BN29" s="43" t="e">
        <f>ROUND(AI28/AH28,3)</f>
        <v>#DIV/0!</v>
      </c>
      <c r="BO29" s="42" t="e">
        <f>ROUND(AL28/AK28,3)</f>
        <v>#DIV/0!</v>
      </c>
      <c r="BP29" s="43" t="e">
        <f>ROUND(AO28/AN28,3)</f>
        <v>#DIV/0!</v>
      </c>
      <c r="BQ29" s="42" t="e">
        <f>ROUND(AR28/AQ28,3)</f>
        <v>#DIV/0!</v>
      </c>
      <c r="BR29" s="43" t="e">
        <f>ROUND(AU28/AT28,3)</f>
        <v>#DIV/0!</v>
      </c>
      <c r="BS29" s="42" t="e">
        <f>ROUND(AX28/AW28,3)</f>
        <v>#DIV/0!</v>
      </c>
      <c r="BT29" s="43" t="e">
        <f>ROUND(BA28/AZ28,3)</f>
        <v>#DIV/0!</v>
      </c>
      <c r="BU29" s="42" t="e">
        <f>ROUND(BD28/BC28,3)</f>
        <v>#DIV/0!</v>
      </c>
      <c r="BV29" s="43" t="e">
        <f>ROUND(BG28/BF28,3)</f>
        <v>#DIV/0!</v>
      </c>
      <c r="BY29" s="40">
        <f>IFERROR(VLOOKUP(BY164,DAY!$A$2:$E$744,6,0),0)</f>
        <v>0</v>
      </c>
    </row>
    <row r="30" spans="1:86" s="39" customFormat="1" ht="27.75" customHeight="1" thickBot="1" x14ac:dyDescent="0.5">
      <c r="A30" s="191" t="s">
        <v>54</v>
      </c>
      <c r="B30" s="44" t="s">
        <v>0</v>
      </c>
      <c r="C30" s="44">
        <f>IFERROR(VLOOKUP(C164,DAY!$A$2:$E$3000,2,0),0)</f>
        <v>8</v>
      </c>
      <c r="D30" s="44">
        <f>IFERROR(VLOOKUP(D164,DAY!$A$2:$E$3000,2,0),0)</f>
        <v>8</v>
      </c>
      <c r="E30" s="44">
        <f>IFERROR(VLOOKUP(E164,DAY!$A$2:$E$3000,2,0),0)</f>
        <v>8</v>
      </c>
      <c r="F30" s="44">
        <f>IFERROR(VLOOKUP(F164,DAY!$A$2:$E$3000,2,0),0)</f>
        <v>8</v>
      </c>
      <c r="G30" s="44">
        <f>IFERROR(VLOOKUP(G164,DAY!$A$2:$E$3000,2,0),0)</f>
        <v>8</v>
      </c>
      <c r="H30" s="44">
        <f>IFERROR(VLOOKUP(H164,DAY!$A$2:$E$3000,2,0),0)</f>
        <v>8</v>
      </c>
      <c r="I30" s="44">
        <f>IFERROR(VLOOKUP(I164,DAY!$A$2:$E$3000,2,0),0)</f>
        <v>9</v>
      </c>
      <c r="J30" s="44">
        <f>IFERROR(VLOOKUP(J164,DAY!$A$2:$E$3000,2,0),0)</f>
        <v>9</v>
      </c>
      <c r="K30" s="44">
        <f>IFERROR(VLOOKUP(K164,DAY!$A$2:$E$3000,2,0),0)</f>
        <v>9</v>
      </c>
      <c r="L30" s="44">
        <f>IFERROR(VLOOKUP(L164,DAY!$A$2:$E$3000,2,0),0)</f>
        <v>9</v>
      </c>
      <c r="M30" s="44">
        <f>IFERROR(VLOOKUP(M164,DAY!$A$2:$E$3000,2,0),0)</f>
        <v>9</v>
      </c>
      <c r="N30" s="44">
        <f>IFERROR(VLOOKUP(N164,DAY!$A$2:$E$3000,2,0),0)</f>
        <v>9</v>
      </c>
      <c r="O30" s="44">
        <f>IFERROR(VLOOKUP(O164,DAY!$A$2:$E$3000,2,0),0)</f>
        <v>9</v>
      </c>
      <c r="P30" s="44">
        <f>IFERROR(VLOOKUP(P164,DAY!$A$2:$E$3000,2,0),0)</f>
        <v>9</v>
      </c>
      <c r="Q30" s="44">
        <f>IFERROR(VLOOKUP(Q164,DAY!$A$2:$E$3000,2,0),0)</f>
        <v>9</v>
      </c>
      <c r="R30" s="44">
        <f>IFERROR(VLOOKUP(R164,DAY!$A$2:$E$3000,2,0),0)</f>
        <v>9</v>
      </c>
      <c r="S30" s="44">
        <f>IFERROR(VLOOKUP(S164,DAY!$A$2:$E$3000,2,0),0)</f>
        <v>9</v>
      </c>
      <c r="T30" s="44">
        <f>IFERROR(VLOOKUP(T164,DAY!$A$2:$E$3000,2,0),0)</f>
        <v>9</v>
      </c>
      <c r="U30" s="44">
        <f>IFERROR(VLOOKUP(U164,DAY!$A$2:$E$3000,2,0),0)</f>
        <v>9</v>
      </c>
      <c r="V30" s="44">
        <f>IFERROR(VLOOKUP(V164,DAY!$A$2:$E$3000,2,0),0)</f>
        <v>9</v>
      </c>
      <c r="W30" s="44">
        <f>IFERROR(VLOOKUP(W164,DAY!$A$2:$E$3000,2,0),0)</f>
        <v>9</v>
      </c>
      <c r="X30" s="44">
        <f>IFERROR(VLOOKUP(X164,DAY!$A$2:$E$3000,2,0),0)</f>
        <v>9</v>
      </c>
      <c r="Y30" s="44">
        <f>IFERROR(VLOOKUP(Y164,DAY!$A$2:$E$3000,2,0),0)</f>
        <v>9</v>
      </c>
      <c r="Z30" s="44">
        <f>IFERROR(VLOOKUP(Z164,DAY!$A$2:$E$3000,2,0),0)</f>
        <v>9</v>
      </c>
      <c r="AA30" s="44">
        <f>IFERROR(VLOOKUP(AA164,DAY!$A$2:$E$3000,2,0),0)</f>
        <v>9</v>
      </c>
      <c r="AB30" s="44">
        <f>IFERROR(VLOOKUP(AB164,DAY!$A$2:$E$3000,2,0),0)</f>
        <v>9</v>
      </c>
      <c r="AC30" s="44">
        <f>IFERROR(VLOOKUP(AC164,DAY!$A$2:$E$3000,2,0),0)</f>
        <v>9</v>
      </c>
      <c r="AD30" s="44">
        <f>IFERROR(VLOOKUP(AD164,DAY!$A$2:$E$3000,2,0),0)</f>
        <v>9</v>
      </c>
      <c r="AE30" s="189" t="s">
        <v>11</v>
      </c>
      <c r="AF30" s="190" t="s">
        <v>12</v>
      </c>
      <c r="AG30" s="180" t="s">
        <v>74</v>
      </c>
      <c r="AH30" s="182" t="s">
        <v>11</v>
      </c>
      <c r="AI30" s="174" t="s">
        <v>13</v>
      </c>
      <c r="AJ30" s="184" t="s">
        <v>74</v>
      </c>
      <c r="AK30" s="189" t="s">
        <v>11</v>
      </c>
      <c r="AL30" s="190" t="s">
        <v>12</v>
      </c>
      <c r="AM30" s="176" t="s">
        <v>74</v>
      </c>
      <c r="AN30" s="178" t="s">
        <v>11</v>
      </c>
      <c r="AO30" s="174" t="s">
        <v>13</v>
      </c>
      <c r="AP30" s="184" t="s">
        <v>74</v>
      </c>
      <c r="AQ30" s="189" t="s">
        <v>11</v>
      </c>
      <c r="AR30" s="190" t="s">
        <v>12</v>
      </c>
      <c r="AS30" s="180" t="s">
        <v>74</v>
      </c>
      <c r="AT30" s="182" t="s">
        <v>11</v>
      </c>
      <c r="AU30" s="174" t="s">
        <v>13</v>
      </c>
      <c r="AV30" s="184" t="s">
        <v>74</v>
      </c>
      <c r="AW30" s="189" t="s">
        <v>11</v>
      </c>
      <c r="AX30" s="190" t="s">
        <v>12</v>
      </c>
      <c r="AY30" s="176" t="s">
        <v>74</v>
      </c>
      <c r="AZ30" s="178" t="s">
        <v>11</v>
      </c>
      <c r="BA30" s="174" t="s">
        <v>13</v>
      </c>
      <c r="BB30" s="180" t="s">
        <v>74</v>
      </c>
      <c r="BC30" s="249" t="s">
        <v>11</v>
      </c>
      <c r="BD30" s="190" t="s">
        <v>12</v>
      </c>
      <c r="BE30" s="176" t="s">
        <v>74</v>
      </c>
      <c r="BF30" s="178" t="s">
        <v>11</v>
      </c>
      <c r="BG30" s="174" t="s">
        <v>13</v>
      </c>
      <c r="BH30" s="251" t="s">
        <v>74</v>
      </c>
      <c r="BI30" s="115"/>
      <c r="BJ30" s="115"/>
      <c r="BK30" s="37"/>
      <c r="BL30" s="20"/>
      <c r="BM30" s="31"/>
      <c r="BN30" s="31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41">
        <f>IFERROR(VLOOKUP(BY164,DAY!$A$2:$E$744,6,0),0)</f>
        <v>0</v>
      </c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ht="27.75" customHeight="1" x14ac:dyDescent="0.45">
      <c r="A31" s="192"/>
      <c r="B31" s="32" t="s">
        <v>1</v>
      </c>
      <c r="C31" s="32">
        <f>IFERROR(VLOOKUP(C164,DAY!$A$2:$E$3000,3,0),0)</f>
        <v>26</v>
      </c>
      <c r="D31" s="32">
        <f>IFERROR(VLOOKUP(D164,DAY!$A$2:$E$3000,3,0),0)</f>
        <v>27</v>
      </c>
      <c r="E31" s="32">
        <f>IFERROR(VLOOKUP(E164,DAY!$A$2:$E$3000,3,0),0)</f>
        <v>28</v>
      </c>
      <c r="F31" s="32">
        <f>IFERROR(VLOOKUP(F164,DAY!$A$2:$E$3000,3,0),0)</f>
        <v>29</v>
      </c>
      <c r="G31" s="32">
        <f>IFERROR(VLOOKUP(G164,DAY!$A$2:$E$3000,3,0),0)</f>
        <v>30</v>
      </c>
      <c r="H31" s="32">
        <f>IFERROR(VLOOKUP(H164,DAY!$A$2:$E$3000,3,0),0)</f>
        <v>31</v>
      </c>
      <c r="I31" s="32">
        <f>IFERROR(VLOOKUP(I164,DAY!$A$2:$E$3000,3,0),0)</f>
        <v>1</v>
      </c>
      <c r="J31" s="32">
        <f>IFERROR(VLOOKUP(J164,DAY!$A$2:$E$3000,3,0),0)</f>
        <v>2</v>
      </c>
      <c r="K31" s="32">
        <f>IFERROR(VLOOKUP(K164,DAY!$A$2:$E$3000,3,0),0)</f>
        <v>3</v>
      </c>
      <c r="L31" s="32">
        <f>IFERROR(VLOOKUP(L164,DAY!$A$2:$E$3000,3,0),0)</f>
        <v>4</v>
      </c>
      <c r="M31" s="32">
        <f>IFERROR(VLOOKUP(M164,DAY!$A$2:$E$3000,3,0),0)</f>
        <v>5</v>
      </c>
      <c r="N31" s="32">
        <f>IFERROR(VLOOKUP(N164,DAY!$A$2:$E$3000,3,0),0)</f>
        <v>6</v>
      </c>
      <c r="O31" s="32">
        <f>IFERROR(VLOOKUP(O164,DAY!$A$2:$E$3000,3,0),0)</f>
        <v>7</v>
      </c>
      <c r="P31" s="32">
        <f>IFERROR(VLOOKUP(P164,DAY!$A$2:$E$3000,3,0),0)</f>
        <v>8</v>
      </c>
      <c r="Q31" s="32">
        <f>IFERROR(VLOOKUP(Q164,DAY!$A$2:$E$3000,3,0),0)</f>
        <v>9</v>
      </c>
      <c r="R31" s="32">
        <f>IFERROR(VLOOKUP(R164,DAY!$A$2:$E$3000,3,0),0)</f>
        <v>10</v>
      </c>
      <c r="S31" s="32">
        <f>IFERROR(VLOOKUP(S164,DAY!$A$2:$E$3000,3,0),0)</f>
        <v>11</v>
      </c>
      <c r="T31" s="32">
        <f>IFERROR(VLOOKUP(T164,DAY!$A$2:$E$3000,3,0),0)</f>
        <v>12</v>
      </c>
      <c r="U31" s="32">
        <f>IFERROR(VLOOKUP(U164,DAY!$A$2:$E$3000,3,0),0)</f>
        <v>13</v>
      </c>
      <c r="V31" s="32">
        <f>IFERROR(VLOOKUP(V164,DAY!$A$2:$E$3000,3,0),0)</f>
        <v>14</v>
      </c>
      <c r="W31" s="32">
        <f>IFERROR(VLOOKUP(W164,DAY!$A$2:$E$3000,3,0),0)</f>
        <v>15</v>
      </c>
      <c r="X31" s="32">
        <f>IFERROR(VLOOKUP(X164,DAY!$A$2:$E$3000,3,0),0)</f>
        <v>16</v>
      </c>
      <c r="Y31" s="32">
        <f>IFERROR(VLOOKUP(Y164,DAY!$A$2:$E$3000,3,0),0)</f>
        <v>17</v>
      </c>
      <c r="Z31" s="32">
        <f>IFERROR(VLOOKUP(Z164,DAY!$A$2:$E$3000,3,0),0)</f>
        <v>18</v>
      </c>
      <c r="AA31" s="32">
        <f>IFERROR(VLOOKUP(AA164,DAY!$A$2:$E$3000,3,0),0)</f>
        <v>19</v>
      </c>
      <c r="AB31" s="32">
        <f>IFERROR(VLOOKUP(AB164,DAY!$A$2:$E$3000,3,0),0)</f>
        <v>20</v>
      </c>
      <c r="AC31" s="32">
        <f>IFERROR(VLOOKUP(AC164,DAY!$A$2:$E$3000,3,0),0)</f>
        <v>21</v>
      </c>
      <c r="AD31" s="33">
        <f>IFERROR(VLOOKUP(AD164,DAY!$A$2:$E$3000,3,0),0)</f>
        <v>22</v>
      </c>
      <c r="AE31" s="173"/>
      <c r="AF31" s="175"/>
      <c r="AG31" s="180"/>
      <c r="AH31" s="183"/>
      <c r="AI31" s="175"/>
      <c r="AJ31" s="184"/>
      <c r="AK31" s="173"/>
      <c r="AL31" s="175"/>
      <c r="AM31" s="176"/>
      <c r="AN31" s="179"/>
      <c r="AO31" s="175"/>
      <c r="AP31" s="184"/>
      <c r="AQ31" s="173"/>
      <c r="AR31" s="175"/>
      <c r="AS31" s="180"/>
      <c r="AT31" s="183"/>
      <c r="AU31" s="175"/>
      <c r="AV31" s="184"/>
      <c r="AW31" s="173"/>
      <c r="AX31" s="175"/>
      <c r="AY31" s="176"/>
      <c r="AZ31" s="179"/>
      <c r="BA31" s="175"/>
      <c r="BB31" s="180"/>
      <c r="BC31" s="250"/>
      <c r="BD31" s="175"/>
      <c r="BE31" s="176"/>
      <c r="BF31" s="179"/>
      <c r="BG31" s="175"/>
      <c r="BH31" s="251"/>
      <c r="BI31" s="115"/>
      <c r="BJ31" s="115"/>
      <c r="BM31" s="31"/>
      <c r="BN31" s="31"/>
      <c r="BY31" s="35">
        <f>IFERROR(VLOOKUP(BY165,DAY!$A$2:$E$744,2,0),0)</f>
        <v>0</v>
      </c>
    </row>
    <row r="32" spans="1:86" ht="27.75" customHeight="1" x14ac:dyDescent="0.45">
      <c r="A32" s="192"/>
      <c r="B32" s="35" t="s">
        <v>2</v>
      </c>
      <c r="C32" s="35" t="str">
        <f>IFERROR(VLOOKUP(C164,DAY!$A$2:$E$3000,4,0),0)</f>
        <v>火</v>
      </c>
      <c r="D32" s="35" t="str">
        <f>IFERROR(VLOOKUP(D164,DAY!$A$2:$E$3000,4,0),0)</f>
        <v>水</v>
      </c>
      <c r="E32" s="35" t="str">
        <f>IFERROR(VLOOKUP(E164,DAY!$A$2:$E$3000,4,0),0)</f>
        <v>木</v>
      </c>
      <c r="F32" s="35" t="str">
        <f>IFERROR(VLOOKUP(F164,DAY!$A$2:$E$3000,4,0),0)</f>
        <v>金</v>
      </c>
      <c r="G32" s="35" t="str">
        <f>IFERROR(VLOOKUP(G164,DAY!$A$2:$E$3000,4,0),0)</f>
        <v>土</v>
      </c>
      <c r="H32" s="35" t="str">
        <f>IFERROR(VLOOKUP(H164,DAY!$A$2:$E$3000,4,0),0)</f>
        <v>日</v>
      </c>
      <c r="I32" s="35" t="str">
        <f>IFERROR(VLOOKUP(I164,DAY!$A$2:$E$3000,4,0),0)</f>
        <v>月</v>
      </c>
      <c r="J32" s="35" t="str">
        <f>IFERROR(VLOOKUP(J164,DAY!$A$2:$E$3000,4,0),0)</f>
        <v>火</v>
      </c>
      <c r="K32" s="35" t="str">
        <f>IFERROR(VLOOKUP(K164,DAY!$A$2:$E$3000,4,0),0)</f>
        <v>水</v>
      </c>
      <c r="L32" s="35" t="str">
        <f>IFERROR(VLOOKUP(L164,DAY!$A$2:$E$3000,4,0),0)</f>
        <v>木</v>
      </c>
      <c r="M32" s="35" t="str">
        <f>IFERROR(VLOOKUP(M164,DAY!$A$2:$E$3000,4,0),0)</f>
        <v>金</v>
      </c>
      <c r="N32" s="35" t="str">
        <f>IFERROR(VLOOKUP(N164,DAY!$A$2:$E$3000,4,0),0)</f>
        <v>土</v>
      </c>
      <c r="O32" s="35" t="str">
        <f>IFERROR(VLOOKUP(O164,DAY!$A$2:$E$3000,4,0),0)</f>
        <v>日</v>
      </c>
      <c r="P32" s="35" t="str">
        <f>IFERROR(VLOOKUP(P164,DAY!$A$2:$E$3000,4,0),0)</f>
        <v>月</v>
      </c>
      <c r="Q32" s="35" t="str">
        <f>IFERROR(VLOOKUP(Q164,DAY!$A$2:$E$3000,4,0),0)</f>
        <v>火</v>
      </c>
      <c r="R32" s="35" t="str">
        <f>IFERROR(VLOOKUP(R164,DAY!$A$2:$E$3000,4,0),0)</f>
        <v>水</v>
      </c>
      <c r="S32" s="35" t="str">
        <f>IFERROR(VLOOKUP(S164,DAY!$A$2:$E$3000,4,0),0)</f>
        <v>木</v>
      </c>
      <c r="T32" s="35" t="str">
        <f>IFERROR(VLOOKUP(T164,DAY!$A$2:$E$3000,4,0),0)</f>
        <v>金</v>
      </c>
      <c r="U32" s="35" t="str">
        <f>IFERROR(VLOOKUP(U164,DAY!$A$2:$E$3000,4,0),0)</f>
        <v>土</v>
      </c>
      <c r="V32" s="35" t="str">
        <f>IFERROR(VLOOKUP(V164,DAY!$A$2:$E$3000,4,0),0)</f>
        <v>日</v>
      </c>
      <c r="W32" s="35" t="str">
        <f>IFERROR(VLOOKUP(W164,DAY!$A$2:$E$3000,4,0),0)</f>
        <v>月</v>
      </c>
      <c r="X32" s="35" t="str">
        <f>IFERROR(VLOOKUP(X164,DAY!$A$2:$E$3000,4,0),0)</f>
        <v>火</v>
      </c>
      <c r="Y32" s="35" t="str">
        <f>IFERROR(VLOOKUP(Y164,DAY!$A$2:$E$3000,4,0),0)</f>
        <v>水</v>
      </c>
      <c r="Z32" s="35" t="str">
        <f>IFERROR(VLOOKUP(Z164,DAY!$A$2:$E$3000,4,0),0)</f>
        <v>木</v>
      </c>
      <c r="AA32" s="35" t="str">
        <f>IFERROR(VLOOKUP(AA164,DAY!$A$2:$E$3000,4,0),0)</f>
        <v>金</v>
      </c>
      <c r="AB32" s="35" t="str">
        <f>IFERROR(VLOOKUP(AB164,DAY!$A$2:$E$3000,4,0),0)</f>
        <v>土</v>
      </c>
      <c r="AC32" s="35" t="str">
        <f>IFERROR(VLOOKUP(AC164,DAY!$A$2:$E$3000,4,0),0)</f>
        <v>日</v>
      </c>
      <c r="AD32" s="35" t="str">
        <f>IFERROR(VLOOKUP(AD164,DAY!$A$2:$E$3000,4,0),0)</f>
        <v>月</v>
      </c>
      <c r="AE32" s="173"/>
      <c r="AF32" s="175"/>
      <c r="AG32" s="180"/>
      <c r="AH32" s="183"/>
      <c r="AI32" s="175"/>
      <c r="AJ32" s="184"/>
      <c r="AK32" s="173"/>
      <c r="AL32" s="175"/>
      <c r="AM32" s="176"/>
      <c r="AN32" s="179"/>
      <c r="AO32" s="175"/>
      <c r="AP32" s="184"/>
      <c r="AQ32" s="173"/>
      <c r="AR32" s="175"/>
      <c r="AS32" s="180"/>
      <c r="AT32" s="183"/>
      <c r="AU32" s="175"/>
      <c r="AV32" s="184"/>
      <c r="AW32" s="173"/>
      <c r="AX32" s="175"/>
      <c r="AY32" s="176"/>
      <c r="AZ32" s="179"/>
      <c r="BA32" s="175"/>
      <c r="BB32" s="180"/>
      <c r="BC32" s="250"/>
      <c r="BD32" s="175"/>
      <c r="BE32" s="176"/>
      <c r="BF32" s="179"/>
      <c r="BG32" s="175"/>
      <c r="BH32" s="251"/>
      <c r="BI32" s="115"/>
      <c r="BJ32" s="115"/>
      <c r="BM32" s="31"/>
      <c r="BN32" s="31"/>
      <c r="BY32" s="34">
        <f>IFERROR(VLOOKUP(BY165,DAY!$A$2:$E$744,3,0),0)</f>
        <v>0</v>
      </c>
    </row>
    <row r="33" spans="1:86" ht="88.5" customHeight="1" x14ac:dyDescent="0.45">
      <c r="A33" s="192"/>
      <c r="B33" s="36" t="s">
        <v>3</v>
      </c>
      <c r="C33" s="36" t="str">
        <f>IFERROR(VLOOKUP(C164,DAY!$A$2:$E$3000,5,0),0)</f>
        <v/>
      </c>
      <c r="D33" s="36" t="str">
        <f>IFERROR(VLOOKUP(D164,DAY!$A$2:$E$3000,5,0),0)</f>
        <v/>
      </c>
      <c r="E33" s="36" t="str">
        <f>IFERROR(VLOOKUP(E164,DAY!$A$2:$E$3000,5,0),0)</f>
        <v/>
      </c>
      <c r="F33" s="36" t="str">
        <f>IFERROR(VLOOKUP(F164,DAY!$A$2:$E$3000,5,0),0)</f>
        <v/>
      </c>
      <c r="G33" s="36" t="str">
        <f>IFERROR(VLOOKUP(G164,DAY!$A$2:$E$3000,5,0),0)</f>
        <v/>
      </c>
      <c r="H33" s="36" t="str">
        <f>IFERROR(VLOOKUP(H164,DAY!$A$2:$E$3000,5,0),0)</f>
        <v/>
      </c>
      <c r="I33" s="36" t="str">
        <f>IFERROR(VLOOKUP(I164,DAY!$A$2:$E$3000,5,0),0)</f>
        <v/>
      </c>
      <c r="J33" s="36" t="str">
        <f>IFERROR(VLOOKUP(J164,DAY!$A$2:$E$3000,5,0),0)</f>
        <v/>
      </c>
      <c r="K33" s="36" t="str">
        <f>IFERROR(VLOOKUP(K164,DAY!$A$2:$E$3000,5,0),0)</f>
        <v/>
      </c>
      <c r="L33" s="36" t="str">
        <f>IFERROR(VLOOKUP(L164,DAY!$A$2:$E$3000,5,0),0)</f>
        <v/>
      </c>
      <c r="M33" s="36" t="str">
        <f>IFERROR(VLOOKUP(M164,DAY!$A$2:$E$3000,5,0),0)</f>
        <v/>
      </c>
      <c r="N33" s="36" t="str">
        <f>IFERROR(VLOOKUP(N164,DAY!$A$2:$E$3000,5,0),0)</f>
        <v/>
      </c>
      <c r="O33" s="36" t="str">
        <f>IFERROR(VLOOKUP(O164,DAY!$A$2:$E$3000,5,0),0)</f>
        <v/>
      </c>
      <c r="P33" s="36" t="str">
        <f>IFERROR(VLOOKUP(P164,DAY!$A$2:$E$3000,5,0),0)</f>
        <v/>
      </c>
      <c r="Q33" s="36" t="str">
        <f>IFERROR(VLOOKUP(Q164,DAY!$A$2:$E$3000,5,0),0)</f>
        <v/>
      </c>
      <c r="R33" s="36" t="str">
        <f>IFERROR(VLOOKUP(R164,DAY!$A$2:$E$3000,5,0),0)</f>
        <v/>
      </c>
      <c r="S33" s="36" t="str">
        <f>IFERROR(VLOOKUP(S164,DAY!$A$2:$E$3000,5,0),0)</f>
        <v/>
      </c>
      <c r="T33" s="36" t="str">
        <f>IFERROR(VLOOKUP(T164,DAY!$A$2:$E$3000,5,0),0)</f>
        <v/>
      </c>
      <c r="U33" s="36" t="str">
        <f>IFERROR(VLOOKUP(U164,DAY!$A$2:$E$3000,5,0),0)</f>
        <v/>
      </c>
      <c r="V33" s="36" t="str">
        <f>IFERROR(VLOOKUP(V164,DAY!$A$2:$E$3000,5,0),0)</f>
        <v/>
      </c>
      <c r="W33" s="36" t="str">
        <f>IFERROR(VLOOKUP(W164,DAY!$A$2:$E$3000,5,0),0)</f>
        <v>敬老の日</v>
      </c>
      <c r="X33" s="36" t="str">
        <f>IFERROR(VLOOKUP(X164,DAY!$A$2:$E$3000,5,0),0)</f>
        <v/>
      </c>
      <c r="Y33" s="36" t="str">
        <f>IFERROR(VLOOKUP(Y164,DAY!$A$2:$E$3000,5,0),0)</f>
        <v/>
      </c>
      <c r="Z33" s="36" t="str">
        <f>IFERROR(VLOOKUP(Z164,DAY!$A$2:$E$3000,5,0),0)</f>
        <v/>
      </c>
      <c r="AA33" s="36" t="str">
        <f>IFERROR(VLOOKUP(AA164,DAY!$A$2:$E$3000,5,0),0)</f>
        <v/>
      </c>
      <c r="AB33" s="36" t="str">
        <f>IFERROR(VLOOKUP(AB164,DAY!$A$2:$E$3000,5,0),0)</f>
        <v/>
      </c>
      <c r="AC33" s="36" t="str">
        <f>IFERROR(VLOOKUP(AC164,DAY!$A$2:$E$3000,5,0),0)</f>
        <v/>
      </c>
      <c r="AD33" s="36" t="str">
        <f>IFERROR(VLOOKUP(AD164,DAY!$A$2:$E$3000,5,0),0)</f>
        <v/>
      </c>
      <c r="AE33" s="173"/>
      <c r="AF33" s="175"/>
      <c r="AG33" s="181"/>
      <c r="AH33" s="183"/>
      <c r="AI33" s="175"/>
      <c r="AJ33" s="185"/>
      <c r="AK33" s="173"/>
      <c r="AL33" s="175"/>
      <c r="AM33" s="177"/>
      <c r="AN33" s="179"/>
      <c r="AO33" s="175"/>
      <c r="AP33" s="185"/>
      <c r="AQ33" s="173"/>
      <c r="AR33" s="175"/>
      <c r="AS33" s="181"/>
      <c r="AT33" s="183"/>
      <c r="AU33" s="175"/>
      <c r="AV33" s="185"/>
      <c r="AW33" s="173"/>
      <c r="AX33" s="175"/>
      <c r="AY33" s="177"/>
      <c r="AZ33" s="179"/>
      <c r="BA33" s="175"/>
      <c r="BB33" s="181"/>
      <c r="BC33" s="250"/>
      <c r="BD33" s="175"/>
      <c r="BE33" s="177"/>
      <c r="BF33" s="179"/>
      <c r="BG33" s="175"/>
      <c r="BH33" s="252"/>
      <c r="BI33" s="115"/>
      <c r="BJ33" s="115"/>
      <c r="BM33" s="38"/>
      <c r="BN33" s="38"/>
      <c r="BY33" s="34">
        <f>IFERROR(VLOOKUP(BY165,DAY!$A$2:$E$744,4,0),0)</f>
        <v>0</v>
      </c>
    </row>
    <row r="34" spans="1:86" ht="27.75" customHeight="1" x14ac:dyDescent="0.45">
      <c r="A34" s="192"/>
      <c r="B34" s="91" t="s">
        <v>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93">
        <f>IF(COUNT(C34:I34)=0,+(COUNTIF(C34:I34,"作業"))+(COUNTIF(C34:I34,"休日")),"")</f>
        <v>0</v>
      </c>
      <c r="AF34" s="94">
        <f>IF(+COUNT(C34:I34)=0,(COUNTIF(C34:I34,"休日")),"")</f>
        <v>0</v>
      </c>
      <c r="AG34" s="212">
        <f>IFERROR(IF(COUNTA(C34:I34)=0,0,IF(COUNTA(C34:I34)&lt;7,$F$152,IF(BM35&gt;0.284,$F$150,$F$151))),0)</f>
        <v>0</v>
      </c>
      <c r="AH34" s="117">
        <f>IF(COUNT(C35:I35)=0,+(COUNTIF(C35:I35,"作業"))+(COUNTIF(C35:I35,"休日")),"")</f>
        <v>0</v>
      </c>
      <c r="AI34" s="94">
        <f>IF(COUNT(C35:I35)=0,(COUNTIF(C35:I35,"休日")),"")</f>
        <v>0</v>
      </c>
      <c r="AJ34" s="169">
        <f>IFERROR(IF(COUNTA(C35:I35)=0,0,IF(COUNTA(C35:I35)&lt;7,$F$152,IF(BN35&gt;0.284,$F$148,$F$149))),0)</f>
        <v>0</v>
      </c>
      <c r="AK34" s="93">
        <f>IF(COUNT(J34:P34)=0,+(COUNTIF(J34:P34,"作業"))+(COUNTIF(J34:P34,"休日")),"")</f>
        <v>0</v>
      </c>
      <c r="AL34" s="94">
        <f>IF(+COUNT(J34:P34)=0,(COUNTIF(J34:P34,"休日")),"")</f>
        <v>0</v>
      </c>
      <c r="AM34" s="186">
        <f>IFERROR(IF(COUNTA(J34:P34)=0,0,IF(COUNTA(J34:P34)&lt;7,$F$152,IF(BO35&gt;0.284,$F$150,$F$151))),0)</f>
        <v>0</v>
      </c>
      <c r="AN34" s="95">
        <f>IF(COUNT(J35:P35)=0,+(COUNTIF(J35:P35,"作業"))+(COUNTIF(J35:P35,"休日")),"")</f>
        <v>0</v>
      </c>
      <c r="AO34" s="94">
        <f>IF(COUNT(J35:P35)=0,(COUNTIF(J35:P35,"休日")),"")</f>
        <v>0</v>
      </c>
      <c r="AP34" s="169">
        <f>IFERROR(IF(COUNTA(J35:P35)=0,0,IF(COUNTA(J35:P35)&lt;7,$F$152,IF(BP35&gt;0.284,$F$148,$F$149))),0)</f>
        <v>0</v>
      </c>
      <c r="AQ34" s="93">
        <f>IF(COUNT(Q34:W34)=0,+(COUNTIF(Q34:W34,"作業"))+(COUNTIF(Q34:W34,"休日")),"")</f>
        <v>0</v>
      </c>
      <c r="AR34" s="94">
        <f>IF(+COUNT(Q34:W34)=0,(COUNTIF(Q34:W34,"休日")),"")</f>
        <v>0</v>
      </c>
      <c r="AS34" s="212">
        <f>IFERROR(IF(COUNTA(Q34:W34)=0,0,IF(COUNTA(Q34:W34)&lt;7,$F$152,IF(BQ35&gt;0.284,$F$150,$F$151))),0)</f>
        <v>0</v>
      </c>
      <c r="AT34" s="117">
        <f>IF(COUNT(Q35:W35)=0,+(COUNTIF(Q35:W35,"作業"))+(COUNTIF(Q35:W35,"休日")),"")</f>
        <v>0</v>
      </c>
      <c r="AU34" s="94">
        <f>IF(COUNT(Q35:W35)=0,(COUNTIF(Q35:W35,"休日")),"")</f>
        <v>0</v>
      </c>
      <c r="AV34" s="169">
        <f>IFERROR(IF(COUNTA(Q35:W35)=0,0,IF(COUNTA(Q35:W35)&lt;7,$F$152,IF(BR35&gt;0.284,$F$148,$F$149))),0)</f>
        <v>0</v>
      </c>
      <c r="AW34" s="93">
        <f>IF(COUNT(X34:AD34)=0,+(COUNTIF(X34:AD34,"作業"))+(COUNTIF(X34:AD34,"休日")),"")</f>
        <v>0</v>
      </c>
      <c r="AX34" s="94">
        <f>IF(+COUNT(X34:AD34)=0,(COUNTIF(X34:AD34,"休日")),"")</f>
        <v>0</v>
      </c>
      <c r="AY34" s="186">
        <f>IFERROR(IF(COUNTA(X34:AD34)=0,0,IF(COUNTA(X34:AD34)&lt;7,$F$152,IF(BS35&gt;0.284,$F$150,$F$151))),0)</f>
        <v>0</v>
      </c>
      <c r="AZ34" s="95">
        <f>IF(COUNT(X35:AD35)=0,+(COUNTIF(X35:AD35,"作業"))+(COUNTIF(X35:AD35,"休日")),"")</f>
        <v>0</v>
      </c>
      <c r="BA34" s="94">
        <f>IF(COUNT(X35:AD35)=0,(COUNTIF(X35:AD35,"休日")),"")</f>
        <v>0</v>
      </c>
      <c r="BB34" s="212">
        <f>IFERROR(IF(COUNTA(X35:AD35)=0,0,IF(COUNTA(X35:AD35)&lt;7,$F$152,IF(BT35&gt;0.284,$F$148,$F$149))),0)</f>
        <v>0</v>
      </c>
      <c r="BC34" s="131">
        <f>IF(COUNT(C34:AD34)=0,+(COUNTIF(C34:AD34,"作業"))+(COUNTIF(C34:AD34,"休日")),"")</f>
        <v>0</v>
      </c>
      <c r="BD34" s="94">
        <f>IF(+COUNT(C34:AD34)=0,(COUNTIF(C34:AD34,"休日")),"")</f>
        <v>0</v>
      </c>
      <c r="BE34" s="186">
        <f>IFERROR(IF(COUNTA(C34:AD34)=0,0,IF(COUNTA(C34:AD34)&lt;28,$F$152,IF(BU35&gt;0.284,$F$150,$F$151))),0)</f>
        <v>0</v>
      </c>
      <c r="BF34" s="95">
        <f>IF(COUNT(C35:AD35)=0,+(COUNTIF(C35:AD35,"作業"))+(COUNTIF(C35:AD35,"休日")),"")</f>
        <v>0</v>
      </c>
      <c r="BG34" s="94">
        <f>IF(COUNT(C35:AD35)=0,(COUNTIF(C35:AD35,"休日")),"")</f>
        <v>0</v>
      </c>
      <c r="BH34" s="246">
        <f>IFERROR(IF(COUNTA(C35:AD35)=0,0,IF(COUNTA(C35:AD35)&lt;28,$F$152,IF(BV35&gt;0.284,$F$148,$F$149))),0)</f>
        <v>0</v>
      </c>
      <c r="BI34" s="115"/>
      <c r="BJ34" s="115"/>
      <c r="BL34" s="37"/>
      <c r="BM34" s="31"/>
      <c r="BN34" s="31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6">
        <f>IFERROR(VLOOKUP(BY165,DAY!$A$2:$E$744,5,0),0)</f>
        <v>0</v>
      </c>
      <c r="BZ34" s="39"/>
      <c r="CA34" s="39"/>
      <c r="CB34" s="39"/>
      <c r="CC34" s="39"/>
      <c r="CD34" s="39"/>
      <c r="CE34" s="39"/>
      <c r="CF34" s="39"/>
      <c r="CG34" s="39"/>
      <c r="CH34" s="39"/>
    </row>
    <row r="35" spans="1:86" ht="27.75" customHeight="1" thickBot="1" x14ac:dyDescent="0.5">
      <c r="A35" s="193"/>
      <c r="B35" s="92" t="s">
        <v>5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71">
        <f>IFERROR(BM35,0)</f>
        <v>0</v>
      </c>
      <c r="AF35" s="168"/>
      <c r="AG35" s="213"/>
      <c r="AH35" s="167">
        <f>IFERROR(BN35,0)</f>
        <v>0</v>
      </c>
      <c r="AI35" s="168"/>
      <c r="AJ35" s="170"/>
      <c r="AK35" s="171">
        <f>IFERROR(BO35,0)</f>
        <v>0</v>
      </c>
      <c r="AL35" s="168"/>
      <c r="AM35" s="187"/>
      <c r="AN35" s="188">
        <f>IFERROR(BP35,0)</f>
        <v>0</v>
      </c>
      <c r="AO35" s="168"/>
      <c r="AP35" s="170"/>
      <c r="AQ35" s="171">
        <f>IFERROR(BQ35,0)</f>
        <v>0</v>
      </c>
      <c r="AR35" s="168"/>
      <c r="AS35" s="213"/>
      <c r="AT35" s="167">
        <f>IFERROR(BR35,0)</f>
        <v>0</v>
      </c>
      <c r="AU35" s="168"/>
      <c r="AV35" s="170"/>
      <c r="AW35" s="171">
        <f>IFERROR(BS35,0)</f>
        <v>0</v>
      </c>
      <c r="AX35" s="168"/>
      <c r="AY35" s="187"/>
      <c r="AZ35" s="188">
        <f>IFERROR(BT35,0)</f>
        <v>0</v>
      </c>
      <c r="BA35" s="168"/>
      <c r="BB35" s="213"/>
      <c r="BC35" s="248">
        <f>IFERROR(BU35,0)</f>
        <v>0</v>
      </c>
      <c r="BD35" s="168"/>
      <c r="BE35" s="187"/>
      <c r="BF35" s="188">
        <f>IFERROR(BV35,0)</f>
        <v>0</v>
      </c>
      <c r="BG35" s="168"/>
      <c r="BH35" s="247"/>
      <c r="BI35" s="115"/>
      <c r="BJ35" s="115"/>
      <c r="BM35" s="42" t="e">
        <f>ROUND(AF34/AE34,3)</f>
        <v>#DIV/0!</v>
      </c>
      <c r="BN35" s="43" t="e">
        <f>ROUND(AI34/AH34,3)</f>
        <v>#DIV/0!</v>
      </c>
      <c r="BO35" s="42" t="e">
        <f>ROUND(AL34/AK34,3)</f>
        <v>#DIV/0!</v>
      </c>
      <c r="BP35" s="43" t="e">
        <f>ROUND(AO34/AN34,3)</f>
        <v>#DIV/0!</v>
      </c>
      <c r="BQ35" s="42" t="e">
        <f>ROUND(AR34/AQ34,3)</f>
        <v>#DIV/0!</v>
      </c>
      <c r="BR35" s="43" t="e">
        <f>ROUND(AU34/AT34,3)</f>
        <v>#DIV/0!</v>
      </c>
      <c r="BS35" s="42" t="e">
        <f>ROUND(AX34/AW34,3)</f>
        <v>#DIV/0!</v>
      </c>
      <c r="BT35" s="43" t="e">
        <f>ROUND(BA34/AZ34,3)</f>
        <v>#DIV/0!</v>
      </c>
      <c r="BU35" s="42" t="e">
        <f>ROUND(BD34/BC34,3)</f>
        <v>#DIV/0!</v>
      </c>
      <c r="BV35" s="43" t="e">
        <f>ROUND(BG34/BF34,3)</f>
        <v>#DIV/0!</v>
      </c>
      <c r="BY35" s="40">
        <f>IFERROR(VLOOKUP(BY165,DAY!$A$2:$E$744,6,0),0)</f>
        <v>0</v>
      </c>
    </row>
    <row r="36" spans="1:86" s="39" customFormat="1" ht="27.75" customHeight="1" thickBot="1" x14ac:dyDescent="0.5">
      <c r="A36" s="191" t="s">
        <v>55</v>
      </c>
      <c r="B36" s="30" t="s">
        <v>0</v>
      </c>
      <c r="C36" s="30">
        <f>IFERROR(VLOOKUP(C165,DAY!$A$2:$E$3000,2,0),0)</f>
        <v>9</v>
      </c>
      <c r="D36" s="30">
        <f>IFERROR(VLOOKUP(D165,DAY!$A$2:$E$3000,2,0),0)</f>
        <v>9</v>
      </c>
      <c r="E36" s="30">
        <f>IFERROR(VLOOKUP(E165,DAY!$A$2:$E$3000,2,0),0)</f>
        <v>9</v>
      </c>
      <c r="F36" s="30">
        <f>IFERROR(VLOOKUP(F165,DAY!$A$2:$E$3000,2,0),0)</f>
        <v>9</v>
      </c>
      <c r="G36" s="30">
        <f>IFERROR(VLOOKUP(G165,DAY!$A$2:$E$3000,2,0),0)</f>
        <v>9</v>
      </c>
      <c r="H36" s="30">
        <f>IFERROR(VLOOKUP(H165,DAY!$A$2:$E$3000,2,0),0)</f>
        <v>9</v>
      </c>
      <c r="I36" s="30">
        <f>IFERROR(VLOOKUP(I165,DAY!$A$2:$E$3000,2,0),0)</f>
        <v>9</v>
      </c>
      <c r="J36" s="30">
        <f>IFERROR(VLOOKUP(J165,DAY!$A$2:$E$3000,2,0),0)</f>
        <v>9</v>
      </c>
      <c r="K36" s="30">
        <f>IFERROR(VLOOKUP(K165,DAY!$A$2:$E$3000,2,0),0)</f>
        <v>10</v>
      </c>
      <c r="L36" s="30">
        <f>IFERROR(VLOOKUP(L165,DAY!$A$2:$E$3000,2,0),0)</f>
        <v>10</v>
      </c>
      <c r="M36" s="30">
        <f>IFERROR(VLOOKUP(M165,DAY!$A$2:$E$3000,2,0),0)</f>
        <v>10</v>
      </c>
      <c r="N36" s="30">
        <f>IFERROR(VLOOKUP(N165,DAY!$A$2:$E$3000,2,0),0)</f>
        <v>10</v>
      </c>
      <c r="O36" s="30">
        <f>IFERROR(VLOOKUP(O165,DAY!$A$2:$E$3000,2,0),0)</f>
        <v>10</v>
      </c>
      <c r="P36" s="30">
        <f>IFERROR(VLOOKUP(P165,DAY!$A$2:$E$3000,2,0),0)</f>
        <v>10</v>
      </c>
      <c r="Q36" s="30">
        <f>IFERROR(VLOOKUP(Q165,DAY!$A$2:$E$3000,2,0),0)</f>
        <v>10</v>
      </c>
      <c r="R36" s="30">
        <f>IFERROR(VLOOKUP(R165,DAY!$A$2:$E$3000,2,0),0)</f>
        <v>10</v>
      </c>
      <c r="S36" s="30">
        <f>IFERROR(VLOOKUP(S165,DAY!$A$2:$E$3000,2,0),0)</f>
        <v>10</v>
      </c>
      <c r="T36" s="30">
        <f>IFERROR(VLOOKUP(T165,DAY!$A$2:$E$3000,2,0),0)</f>
        <v>10</v>
      </c>
      <c r="U36" s="30">
        <f>IFERROR(VLOOKUP(U165,DAY!$A$2:$E$3000,2,0),0)</f>
        <v>10</v>
      </c>
      <c r="V36" s="30">
        <f>IFERROR(VLOOKUP(V165,DAY!$A$2:$E$3000,2,0),0)</f>
        <v>10</v>
      </c>
      <c r="W36" s="30">
        <f>IFERROR(VLOOKUP(W165,DAY!$A$2:$E$3000,2,0),0)</f>
        <v>10</v>
      </c>
      <c r="X36" s="30">
        <f>IFERROR(VLOOKUP(X165,DAY!$A$2:$E$3000,2,0),0)</f>
        <v>10</v>
      </c>
      <c r="Y36" s="30">
        <f>IFERROR(VLOOKUP(Y165,DAY!$A$2:$E$3000,2,0),0)</f>
        <v>10</v>
      </c>
      <c r="Z36" s="30">
        <f>IFERROR(VLOOKUP(Z165,DAY!$A$2:$E$3000,2,0),0)</f>
        <v>10</v>
      </c>
      <c r="AA36" s="30">
        <f>IFERROR(VLOOKUP(AA165,DAY!$A$2:$E$3000,2,0),0)</f>
        <v>10</v>
      </c>
      <c r="AB36" s="30">
        <f>IFERROR(VLOOKUP(AB165,DAY!$A$2:$E$3000,2,0),0)</f>
        <v>10</v>
      </c>
      <c r="AC36" s="30">
        <f>IFERROR(VLOOKUP(AC165,DAY!$A$2:$E$3000,2,0),0)</f>
        <v>10</v>
      </c>
      <c r="AD36" s="30">
        <f>IFERROR(VLOOKUP(AD165,DAY!$A$2:$E$3000,2,0),0)</f>
        <v>10</v>
      </c>
      <c r="AE36" s="189" t="s">
        <v>11</v>
      </c>
      <c r="AF36" s="190" t="s">
        <v>12</v>
      </c>
      <c r="AG36" s="180" t="s">
        <v>74</v>
      </c>
      <c r="AH36" s="182" t="s">
        <v>11</v>
      </c>
      <c r="AI36" s="174" t="s">
        <v>13</v>
      </c>
      <c r="AJ36" s="184" t="s">
        <v>74</v>
      </c>
      <c r="AK36" s="189" t="s">
        <v>11</v>
      </c>
      <c r="AL36" s="190" t="s">
        <v>12</v>
      </c>
      <c r="AM36" s="176" t="s">
        <v>74</v>
      </c>
      <c r="AN36" s="178" t="s">
        <v>11</v>
      </c>
      <c r="AO36" s="174" t="s">
        <v>13</v>
      </c>
      <c r="AP36" s="184" t="s">
        <v>74</v>
      </c>
      <c r="AQ36" s="189" t="s">
        <v>11</v>
      </c>
      <c r="AR36" s="190" t="s">
        <v>12</v>
      </c>
      <c r="AS36" s="180" t="s">
        <v>74</v>
      </c>
      <c r="AT36" s="182" t="s">
        <v>11</v>
      </c>
      <c r="AU36" s="174" t="s">
        <v>13</v>
      </c>
      <c r="AV36" s="184" t="s">
        <v>74</v>
      </c>
      <c r="AW36" s="189" t="s">
        <v>11</v>
      </c>
      <c r="AX36" s="190" t="s">
        <v>12</v>
      </c>
      <c r="AY36" s="176" t="s">
        <v>74</v>
      </c>
      <c r="AZ36" s="178" t="s">
        <v>11</v>
      </c>
      <c r="BA36" s="174" t="s">
        <v>13</v>
      </c>
      <c r="BB36" s="180" t="s">
        <v>74</v>
      </c>
      <c r="BC36" s="249" t="s">
        <v>11</v>
      </c>
      <c r="BD36" s="190" t="s">
        <v>12</v>
      </c>
      <c r="BE36" s="176" t="s">
        <v>74</v>
      </c>
      <c r="BF36" s="178" t="s">
        <v>11</v>
      </c>
      <c r="BG36" s="174" t="s">
        <v>13</v>
      </c>
      <c r="BH36" s="251" t="s">
        <v>74</v>
      </c>
      <c r="BI36" s="115"/>
      <c r="BJ36" s="115"/>
      <c r="BK36" s="37"/>
      <c r="BL36" s="20"/>
      <c r="BM36" s="31"/>
      <c r="BN36" s="31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45">
        <f>IFERROR(VLOOKUP(BY165,DAY!$A$2:$E$744,7,0),0)</f>
        <v>0</v>
      </c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ht="27.75" customHeight="1" x14ac:dyDescent="0.45">
      <c r="A37" s="192"/>
      <c r="B37" s="32" t="s">
        <v>1</v>
      </c>
      <c r="C37" s="32">
        <f>IFERROR(VLOOKUP(C165,DAY!$A$2:$E$3000,3,0),0)</f>
        <v>23</v>
      </c>
      <c r="D37" s="32">
        <f>IFERROR(VLOOKUP(D165,DAY!$A$2:$E$3000,3,0),0)</f>
        <v>24</v>
      </c>
      <c r="E37" s="32">
        <f>IFERROR(VLOOKUP(E165,DAY!$A$2:$E$3000,3,0),0)</f>
        <v>25</v>
      </c>
      <c r="F37" s="32">
        <f>IFERROR(VLOOKUP(F165,DAY!$A$2:$E$3000,3,0),0)</f>
        <v>26</v>
      </c>
      <c r="G37" s="32">
        <f>IFERROR(VLOOKUP(G165,DAY!$A$2:$E$3000,3,0),0)</f>
        <v>27</v>
      </c>
      <c r="H37" s="32">
        <f>IFERROR(VLOOKUP(H165,DAY!$A$2:$E$3000,3,0),0)</f>
        <v>28</v>
      </c>
      <c r="I37" s="32">
        <f>IFERROR(VLOOKUP(I165,DAY!$A$2:$E$3000,3,0),0)</f>
        <v>29</v>
      </c>
      <c r="J37" s="32">
        <f>IFERROR(VLOOKUP(J165,DAY!$A$2:$E$3000,3,0),0)</f>
        <v>30</v>
      </c>
      <c r="K37" s="32">
        <f>IFERROR(VLOOKUP(K165,DAY!$A$2:$E$3000,3,0),0)</f>
        <v>1</v>
      </c>
      <c r="L37" s="32">
        <f>IFERROR(VLOOKUP(L165,DAY!$A$2:$E$3000,3,0),0)</f>
        <v>2</v>
      </c>
      <c r="M37" s="32">
        <f>IFERROR(VLOOKUP(M165,DAY!$A$2:$E$3000,3,0),0)</f>
        <v>3</v>
      </c>
      <c r="N37" s="32">
        <f>IFERROR(VLOOKUP(N165,DAY!$A$2:$E$3000,3,0),0)</f>
        <v>4</v>
      </c>
      <c r="O37" s="32">
        <f>IFERROR(VLOOKUP(O165,DAY!$A$2:$E$3000,3,0),0)</f>
        <v>5</v>
      </c>
      <c r="P37" s="32">
        <f>IFERROR(VLOOKUP(P165,DAY!$A$2:$E$3000,3,0),0)</f>
        <v>6</v>
      </c>
      <c r="Q37" s="32">
        <f>IFERROR(VLOOKUP(Q165,DAY!$A$2:$E$3000,3,0),0)</f>
        <v>7</v>
      </c>
      <c r="R37" s="32">
        <f>IFERROR(VLOOKUP(R165,DAY!$A$2:$E$3000,3,0),0)</f>
        <v>8</v>
      </c>
      <c r="S37" s="32">
        <f>IFERROR(VLOOKUP(S165,DAY!$A$2:$E$3000,3,0),0)</f>
        <v>9</v>
      </c>
      <c r="T37" s="32">
        <f>IFERROR(VLOOKUP(T165,DAY!$A$2:$E$3000,3,0),0)</f>
        <v>10</v>
      </c>
      <c r="U37" s="32">
        <f>IFERROR(VLOOKUP(U165,DAY!$A$2:$E$3000,3,0),0)</f>
        <v>11</v>
      </c>
      <c r="V37" s="32">
        <f>IFERROR(VLOOKUP(V165,DAY!$A$2:$E$3000,3,0),0)</f>
        <v>12</v>
      </c>
      <c r="W37" s="32">
        <f>IFERROR(VLOOKUP(W165,DAY!$A$2:$E$3000,3,0),0)</f>
        <v>13</v>
      </c>
      <c r="X37" s="32">
        <f>IFERROR(VLOOKUP(X165,DAY!$A$2:$E$3000,3,0),0)</f>
        <v>14</v>
      </c>
      <c r="Y37" s="32">
        <f>IFERROR(VLOOKUP(Y165,DAY!$A$2:$E$3000,3,0),0)</f>
        <v>15</v>
      </c>
      <c r="Z37" s="32">
        <f>IFERROR(VLOOKUP(Z165,DAY!$A$2:$E$3000,3,0),0)</f>
        <v>16</v>
      </c>
      <c r="AA37" s="32">
        <f>IFERROR(VLOOKUP(AA165,DAY!$A$2:$E$3000,3,0),0)</f>
        <v>17</v>
      </c>
      <c r="AB37" s="32">
        <f>IFERROR(VLOOKUP(AB165,DAY!$A$2:$E$3000,3,0),0)</f>
        <v>18</v>
      </c>
      <c r="AC37" s="32">
        <f>IFERROR(VLOOKUP(AC165,DAY!$A$2:$E$3000,3,0),0)</f>
        <v>19</v>
      </c>
      <c r="AD37" s="33">
        <f>IFERROR(VLOOKUP(AD165,DAY!$A$2:$E$3000,3,0),0)</f>
        <v>20</v>
      </c>
      <c r="AE37" s="173"/>
      <c r="AF37" s="175"/>
      <c r="AG37" s="180"/>
      <c r="AH37" s="183"/>
      <c r="AI37" s="175"/>
      <c r="AJ37" s="184"/>
      <c r="AK37" s="173"/>
      <c r="AL37" s="175"/>
      <c r="AM37" s="176"/>
      <c r="AN37" s="179"/>
      <c r="AO37" s="175"/>
      <c r="AP37" s="184"/>
      <c r="AQ37" s="173"/>
      <c r="AR37" s="175"/>
      <c r="AS37" s="180"/>
      <c r="AT37" s="183"/>
      <c r="AU37" s="175"/>
      <c r="AV37" s="184"/>
      <c r="AW37" s="173"/>
      <c r="AX37" s="175"/>
      <c r="AY37" s="176"/>
      <c r="AZ37" s="179"/>
      <c r="BA37" s="175"/>
      <c r="BB37" s="180"/>
      <c r="BC37" s="250"/>
      <c r="BD37" s="175"/>
      <c r="BE37" s="176"/>
      <c r="BF37" s="179"/>
      <c r="BG37" s="175"/>
      <c r="BH37" s="251"/>
      <c r="BI37" s="115"/>
      <c r="BJ37" s="115"/>
      <c r="BM37" s="31"/>
      <c r="BN37" s="31"/>
      <c r="BY37" s="89">
        <f>IFERROR(VLOOKUP(BY166,DAY!$A$2:$E$744,2,0),0)</f>
        <v>0</v>
      </c>
    </row>
    <row r="38" spans="1:86" ht="27.75" customHeight="1" x14ac:dyDescent="0.45">
      <c r="A38" s="192"/>
      <c r="B38" s="35" t="s">
        <v>2</v>
      </c>
      <c r="C38" s="35" t="str">
        <f>IFERROR(VLOOKUP(C165,DAY!$A$2:$E$3000,4,0),0)</f>
        <v>火</v>
      </c>
      <c r="D38" s="35" t="str">
        <f>IFERROR(VLOOKUP(D165,DAY!$A$2:$E$3000,4,0),0)</f>
        <v>水</v>
      </c>
      <c r="E38" s="35" t="str">
        <f>IFERROR(VLOOKUP(E165,DAY!$A$2:$E$3000,4,0),0)</f>
        <v>木</v>
      </c>
      <c r="F38" s="35" t="str">
        <f>IFERROR(VLOOKUP(F165,DAY!$A$2:$E$3000,4,0),0)</f>
        <v>金</v>
      </c>
      <c r="G38" s="35" t="str">
        <f>IFERROR(VLOOKUP(G165,DAY!$A$2:$E$3000,4,0),0)</f>
        <v>土</v>
      </c>
      <c r="H38" s="35" t="str">
        <f>IFERROR(VLOOKUP(H165,DAY!$A$2:$E$3000,4,0),0)</f>
        <v>日</v>
      </c>
      <c r="I38" s="35" t="str">
        <f>IFERROR(VLOOKUP(I165,DAY!$A$2:$E$3000,4,0),0)</f>
        <v>月</v>
      </c>
      <c r="J38" s="35" t="str">
        <f>IFERROR(VLOOKUP(J165,DAY!$A$2:$E$3000,4,0),0)</f>
        <v>火</v>
      </c>
      <c r="K38" s="35" t="str">
        <f>IFERROR(VLOOKUP(K165,DAY!$A$2:$E$3000,4,0),0)</f>
        <v>水</v>
      </c>
      <c r="L38" s="35" t="str">
        <f>IFERROR(VLOOKUP(L165,DAY!$A$2:$E$3000,4,0),0)</f>
        <v>木</v>
      </c>
      <c r="M38" s="35" t="str">
        <f>IFERROR(VLOOKUP(M165,DAY!$A$2:$E$3000,4,0),0)</f>
        <v>金</v>
      </c>
      <c r="N38" s="35" t="str">
        <f>IFERROR(VLOOKUP(N165,DAY!$A$2:$E$3000,4,0),0)</f>
        <v>土</v>
      </c>
      <c r="O38" s="35" t="str">
        <f>IFERROR(VLOOKUP(O165,DAY!$A$2:$E$3000,4,0),0)</f>
        <v>日</v>
      </c>
      <c r="P38" s="35" t="str">
        <f>IFERROR(VLOOKUP(P165,DAY!$A$2:$E$3000,4,0),0)</f>
        <v>月</v>
      </c>
      <c r="Q38" s="35" t="str">
        <f>IFERROR(VLOOKUP(Q165,DAY!$A$2:$E$3000,4,0),0)</f>
        <v>火</v>
      </c>
      <c r="R38" s="35" t="str">
        <f>IFERROR(VLOOKUP(R165,DAY!$A$2:$E$3000,4,0),0)</f>
        <v>水</v>
      </c>
      <c r="S38" s="35" t="str">
        <f>IFERROR(VLOOKUP(S165,DAY!$A$2:$E$3000,4,0),0)</f>
        <v>木</v>
      </c>
      <c r="T38" s="35" t="str">
        <f>IFERROR(VLOOKUP(T165,DAY!$A$2:$E$3000,4,0),0)</f>
        <v>金</v>
      </c>
      <c r="U38" s="35" t="str">
        <f>IFERROR(VLOOKUP(U165,DAY!$A$2:$E$3000,4,0),0)</f>
        <v>土</v>
      </c>
      <c r="V38" s="35" t="str">
        <f>IFERROR(VLOOKUP(V165,DAY!$A$2:$E$3000,4,0),0)</f>
        <v>日</v>
      </c>
      <c r="W38" s="35" t="str">
        <f>IFERROR(VLOOKUP(W165,DAY!$A$2:$E$3000,4,0),0)</f>
        <v>月</v>
      </c>
      <c r="X38" s="35" t="str">
        <f>IFERROR(VLOOKUP(X165,DAY!$A$2:$E$3000,4,0),0)</f>
        <v>火</v>
      </c>
      <c r="Y38" s="35" t="str">
        <f>IFERROR(VLOOKUP(Y165,DAY!$A$2:$E$3000,4,0),0)</f>
        <v>水</v>
      </c>
      <c r="Z38" s="35" t="str">
        <f>IFERROR(VLOOKUP(Z165,DAY!$A$2:$E$3000,4,0),0)</f>
        <v>木</v>
      </c>
      <c r="AA38" s="35" t="str">
        <f>IFERROR(VLOOKUP(AA165,DAY!$A$2:$E$3000,4,0),0)</f>
        <v>金</v>
      </c>
      <c r="AB38" s="35" t="str">
        <f>IFERROR(VLOOKUP(AB165,DAY!$A$2:$E$3000,4,0),0)</f>
        <v>土</v>
      </c>
      <c r="AC38" s="35" t="str">
        <f>IFERROR(VLOOKUP(AC165,DAY!$A$2:$E$3000,4,0),0)</f>
        <v>日</v>
      </c>
      <c r="AD38" s="35" t="str">
        <f>IFERROR(VLOOKUP(AD165,DAY!$A$2:$E$3000,4,0),0)</f>
        <v>月</v>
      </c>
      <c r="AE38" s="173"/>
      <c r="AF38" s="175"/>
      <c r="AG38" s="180"/>
      <c r="AH38" s="183"/>
      <c r="AI38" s="175"/>
      <c r="AJ38" s="184"/>
      <c r="AK38" s="173"/>
      <c r="AL38" s="175"/>
      <c r="AM38" s="176"/>
      <c r="AN38" s="179"/>
      <c r="AO38" s="175"/>
      <c r="AP38" s="184"/>
      <c r="AQ38" s="173"/>
      <c r="AR38" s="175"/>
      <c r="AS38" s="180"/>
      <c r="AT38" s="183"/>
      <c r="AU38" s="175"/>
      <c r="AV38" s="184"/>
      <c r="AW38" s="173"/>
      <c r="AX38" s="175"/>
      <c r="AY38" s="176"/>
      <c r="AZ38" s="179"/>
      <c r="BA38" s="175"/>
      <c r="BB38" s="180"/>
      <c r="BC38" s="250"/>
      <c r="BD38" s="175"/>
      <c r="BE38" s="176"/>
      <c r="BF38" s="179"/>
      <c r="BG38" s="175"/>
      <c r="BH38" s="251"/>
      <c r="BI38" s="115"/>
      <c r="BJ38" s="115"/>
      <c r="BM38" s="31"/>
      <c r="BN38" s="31"/>
      <c r="BY38" s="34">
        <f>IFERROR(VLOOKUP(BY166,DAY!$A$2:$E$744,3,0),0)</f>
        <v>0</v>
      </c>
    </row>
    <row r="39" spans="1:86" ht="88.5" customHeight="1" x14ac:dyDescent="0.45">
      <c r="A39" s="192"/>
      <c r="B39" s="36" t="s">
        <v>3</v>
      </c>
      <c r="C39" s="36" t="str">
        <f>IFERROR(VLOOKUP(C165,DAY!$A$2:$E$3000,5,0),0)</f>
        <v>秋分の日</v>
      </c>
      <c r="D39" s="36" t="str">
        <f>IFERROR(VLOOKUP(D165,DAY!$A$2:$E$3000,5,0),0)</f>
        <v/>
      </c>
      <c r="E39" s="36" t="str">
        <f>IFERROR(VLOOKUP(E165,DAY!$A$2:$E$3000,5,0),0)</f>
        <v/>
      </c>
      <c r="F39" s="36" t="str">
        <f>IFERROR(VLOOKUP(F165,DAY!$A$2:$E$3000,5,0),0)</f>
        <v/>
      </c>
      <c r="G39" s="36" t="str">
        <f>IFERROR(VLOOKUP(G165,DAY!$A$2:$E$3000,5,0),0)</f>
        <v/>
      </c>
      <c r="H39" s="36" t="str">
        <f>IFERROR(VLOOKUP(H165,DAY!$A$2:$E$3000,5,0),0)</f>
        <v/>
      </c>
      <c r="I39" s="36" t="str">
        <f>IFERROR(VLOOKUP(I165,DAY!$A$2:$E$3000,5,0),0)</f>
        <v/>
      </c>
      <c r="J39" s="36" t="str">
        <f>IFERROR(VLOOKUP(J165,DAY!$A$2:$E$3000,5,0),0)</f>
        <v/>
      </c>
      <c r="K39" s="36" t="str">
        <f>IFERROR(VLOOKUP(K165,DAY!$A$2:$E$3000,5,0),0)</f>
        <v/>
      </c>
      <c r="L39" s="36" t="str">
        <f>IFERROR(VLOOKUP(L165,DAY!$A$2:$E$3000,5,0),0)</f>
        <v/>
      </c>
      <c r="M39" s="36" t="str">
        <f>IFERROR(VLOOKUP(M165,DAY!$A$2:$E$3000,5,0),0)</f>
        <v/>
      </c>
      <c r="N39" s="36" t="str">
        <f>IFERROR(VLOOKUP(N165,DAY!$A$2:$E$3000,5,0),0)</f>
        <v/>
      </c>
      <c r="O39" s="36" t="str">
        <f>IFERROR(VLOOKUP(O165,DAY!$A$2:$E$3000,5,0),0)</f>
        <v/>
      </c>
      <c r="P39" s="36" t="str">
        <f>IFERROR(VLOOKUP(P165,DAY!$A$2:$E$3000,5,0),0)</f>
        <v/>
      </c>
      <c r="Q39" s="36" t="str">
        <f>IFERROR(VLOOKUP(Q165,DAY!$A$2:$E$3000,5,0),0)</f>
        <v/>
      </c>
      <c r="R39" s="36" t="str">
        <f>IFERROR(VLOOKUP(R165,DAY!$A$2:$E$3000,5,0),0)</f>
        <v/>
      </c>
      <c r="S39" s="36" t="str">
        <f>IFERROR(VLOOKUP(S165,DAY!$A$2:$E$3000,5,0),0)</f>
        <v/>
      </c>
      <c r="T39" s="36" t="str">
        <f>IFERROR(VLOOKUP(T165,DAY!$A$2:$E$3000,5,0),0)</f>
        <v/>
      </c>
      <c r="U39" s="36" t="str">
        <f>IFERROR(VLOOKUP(U165,DAY!$A$2:$E$3000,5,0),0)</f>
        <v/>
      </c>
      <c r="V39" s="36" t="str">
        <f>IFERROR(VLOOKUP(V165,DAY!$A$2:$E$3000,5,0),0)</f>
        <v/>
      </c>
      <c r="W39" s="36" t="str">
        <f>IFERROR(VLOOKUP(W165,DAY!$A$2:$E$3000,5,0),0)</f>
        <v>スポーツの日</v>
      </c>
      <c r="X39" s="36" t="str">
        <f>IFERROR(VLOOKUP(X165,DAY!$A$2:$E$3000,5,0),0)</f>
        <v/>
      </c>
      <c r="Y39" s="36" t="str">
        <f>IFERROR(VLOOKUP(Y165,DAY!$A$2:$E$3000,5,0),0)</f>
        <v/>
      </c>
      <c r="Z39" s="36" t="str">
        <f>IFERROR(VLOOKUP(Z165,DAY!$A$2:$E$3000,5,0),0)</f>
        <v/>
      </c>
      <c r="AA39" s="36" t="str">
        <f>IFERROR(VLOOKUP(AA165,DAY!$A$2:$E$3000,5,0),0)</f>
        <v/>
      </c>
      <c r="AB39" s="36" t="str">
        <f>IFERROR(VLOOKUP(AB165,DAY!$A$2:$E$3000,5,0),0)</f>
        <v/>
      </c>
      <c r="AC39" s="36" t="str">
        <f>IFERROR(VLOOKUP(AC165,DAY!$A$2:$E$3000,5,0),0)</f>
        <v/>
      </c>
      <c r="AD39" s="36" t="str">
        <f>IFERROR(VLOOKUP(AD165,DAY!$A$2:$E$3000,5,0),0)</f>
        <v/>
      </c>
      <c r="AE39" s="173"/>
      <c r="AF39" s="175"/>
      <c r="AG39" s="181"/>
      <c r="AH39" s="183"/>
      <c r="AI39" s="175"/>
      <c r="AJ39" s="185"/>
      <c r="AK39" s="173"/>
      <c r="AL39" s="175"/>
      <c r="AM39" s="177"/>
      <c r="AN39" s="179"/>
      <c r="AO39" s="175"/>
      <c r="AP39" s="185"/>
      <c r="AQ39" s="173"/>
      <c r="AR39" s="175"/>
      <c r="AS39" s="181"/>
      <c r="AT39" s="183"/>
      <c r="AU39" s="175"/>
      <c r="AV39" s="185"/>
      <c r="AW39" s="173"/>
      <c r="AX39" s="175"/>
      <c r="AY39" s="177"/>
      <c r="AZ39" s="179"/>
      <c r="BA39" s="175"/>
      <c r="BB39" s="181"/>
      <c r="BC39" s="250"/>
      <c r="BD39" s="175"/>
      <c r="BE39" s="177"/>
      <c r="BF39" s="179"/>
      <c r="BG39" s="175"/>
      <c r="BH39" s="252"/>
      <c r="BI39" s="115"/>
      <c r="BJ39" s="115"/>
      <c r="BM39" s="38"/>
      <c r="BN39" s="38"/>
      <c r="BY39" s="34">
        <f>IFERROR(VLOOKUP(BY166,DAY!$A$2:$E$744,4,0),0)</f>
        <v>0</v>
      </c>
    </row>
    <row r="40" spans="1:86" ht="27.75" customHeight="1" x14ac:dyDescent="0.45">
      <c r="A40" s="192"/>
      <c r="B40" s="91" t="s">
        <v>4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93">
        <f>IF(COUNT(C40:I40)=0,+(COUNTIF(C40:I40,"作業"))+(COUNTIF(C40:I40,"休日")),"")</f>
        <v>0</v>
      </c>
      <c r="AF40" s="94">
        <f>IF(+COUNT(C40:I40)=0,(COUNTIF(C40:I40,"休日")),"")</f>
        <v>0</v>
      </c>
      <c r="AG40" s="212">
        <f>IFERROR(IF(COUNTA(C40:I40)=0,0,IF(COUNTA(C40:I40)&lt;7,$F$152,IF(BM41&gt;0.284,$F$150,$F$151))),0)</f>
        <v>0</v>
      </c>
      <c r="AH40" s="117">
        <f>IF(COUNT(C41:I41)=0,+(COUNTIF(C41:I41,"作業"))+(COUNTIF(C41:I41,"休日")),"")</f>
        <v>0</v>
      </c>
      <c r="AI40" s="94">
        <f>IF(COUNT(C41:I41)=0,(COUNTIF(C41:I41,"休日")),"")</f>
        <v>0</v>
      </c>
      <c r="AJ40" s="169">
        <f>IFERROR(IF(COUNTA(C41:I41)=0,0,IF(COUNTA(C41:I41)&lt;7,$F$152,IF(BN41&gt;0.284,$F$148,$F$149))),0)</f>
        <v>0</v>
      </c>
      <c r="AK40" s="93">
        <f>IF(COUNT(J40:P40)=0,+(COUNTIF(J40:P40,"作業"))+(COUNTIF(J40:P40,"休日")),"")</f>
        <v>0</v>
      </c>
      <c r="AL40" s="94">
        <f>IF(+COUNT(J40:P40)=0,(COUNTIF(J40:P40,"休日")),"")</f>
        <v>0</v>
      </c>
      <c r="AM40" s="186">
        <f>IFERROR(IF(COUNTA(J40:P40)=0,0,IF(COUNTA(J40:P40)&lt;7,$F$152,IF(BO41&gt;0.284,$F$150,$F$151))),0)</f>
        <v>0</v>
      </c>
      <c r="AN40" s="95">
        <f>IF(COUNT(J41:P41)=0,+(COUNTIF(J41:P41,"作業"))+(COUNTIF(J41:P41,"休日")),"")</f>
        <v>0</v>
      </c>
      <c r="AO40" s="94">
        <f>IF(COUNT(J41:P41)=0,(COUNTIF(J41:P41,"休日")),"")</f>
        <v>0</v>
      </c>
      <c r="AP40" s="169">
        <f>IFERROR(IF(COUNTA(J41:P41)=0,0,IF(COUNTA(J41:P41)&lt;7,$F$152,IF(BP41&gt;0.284,$F$148,$F$149))),0)</f>
        <v>0</v>
      </c>
      <c r="AQ40" s="93">
        <f>IF(COUNT(Q40:W40)=0,+(COUNTIF(Q40:W40,"作業"))+(COUNTIF(Q40:W40,"休日")),"")</f>
        <v>0</v>
      </c>
      <c r="AR40" s="94">
        <f>IF(+COUNT(Q40:W40)=0,(COUNTIF(Q40:W40,"休日")),"")</f>
        <v>0</v>
      </c>
      <c r="AS40" s="212">
        <f>IFERROR(IF(COUNTA(Q40:W40)=0,0,IF(COUNTA(Q40:W40)&lt;7,$F$152,IF(BQ41&gt;0.284,$F$150,$F$151))),0)</f>
        <v>0</v>
      </c>
      <c r="AT40" s="117">
        <f>IF(COUNT(Q41:W41)=0,+(COUNTIF(Q41:W41,"作業"))+(COUNTIF(Q41:W41,"休日")),"")</f>
        <v>0</v>
      </c>
      <c r="AU40" s="94">
        <f>IF(COUNT(Q41:W41)=0,(COUNTIF(Q41:W41,"休日")),"")</f>
        <v>0</v>
      </c>
      <c r="AV40" s="169">
        <f>IFERROR(IF(COUNTA(Q41:W41)=0,0,IF(COUNTA(Q41:W41)&lt;7,$F$152,IF(BR41&gt;0.284,$F$148,$F$149))),0)</f>
        <v>0</v>
      </c>
      <c r="AW40" s="93">
        <f>IF(COUNT(X40:AD40)=0,+(COUNTIF(X40:AD40,"作業"))+(COUNTIF(X40:AD40,"休日")),"")</f>
        <v>0</v>
      </c>
      <c r="AX40" s="94">
        <f>IF(+COUNT(X40:AD40)=0,(COUNTIF(X40:AD40,"休日")),"")</f>
        <v>0</v>
      </c>
      <c r="AY40" s="186">
        <f>IFERROR(IF(COUNTA(X40:AD40)=0,0,IF(COUNTA(X40:AD40)&lt;7,$F$152,IF(BS41&gt;0.284,$F$150,$F$151))),0)</f>
        <v>0</v>
      </c>
      <c r="AZ40" s="95">
        <f>IF(COUNT(X41:AD41)=0,+(COUNTIF(X41:AD41,"作業"))+(COUNTIF(X41:AD41,"休日")),"")</f>
        <v>0</v>
      </c>
      <c r="BA40" s="94">
        <f>IF(COUNT(X41:AD41)=0,(COUNTIF(X41:AD41,"休日")),"")</f>
        <v>0</v>
      </c>
      <c r="BB40" s="212">
        <f>IFERROR(IF(COUNTA(X41:AD41)=0,0,IF(COUNTA(X41:AD41)&lt;7,$F$152,IF(BT41&gt;0.284,$F$148,$F$149))),0)</f>
        <v>0</v>
      </c>
      <c r="BC40" s="131">
        <f>IF(COUNT(C40:AD40)=0,+(COUNTIF(C40:AD40,"作業"))+(COUNTIF(C40:AD40,"休日")),"")</f>
        <v>0</v>
      </c>
      <c r="BD40" s="94">
        <f>IF(+COUNT(C40:AD40)=0,(COUNTIF(C40:AD40,"休日")),"")</f>
        <v>0</v>
      </c>
      <c r="BE40" s="186">
        <f>IFERROR(IF(COUNTA(C40:AD40)=0,0,IF(COUNTA(C40:AD40)&lt;28,$F$152,IF(BU41&gt;0.284,$F$150,$F$151))),0)</f>
        <v>0</v>
      </c>
      <c r="BF40" s="95">
        <f>IF(COUNT(C41:AD41)=0,+(COUNTIF(C41:AD41,"作業"))+(COUNTIF(C41:AD41,"休日")),"")</f>
        <v>0</v>
      </c>
      <c r="BG40" s="94">
        <f>IF(COUNT(C41:AD41)=0,(COUNTIF(C41:AD41,"休日")),"")</f>
        <v>0</v>
      </c>
      <c r="BH40" s="246">
        <f>IFERROR(IF(COUNTA(C41:AD41)=0,0,IF(COUNTA(C41:AD41)&lt;28,$F$152,IF(BV41&gt;0.284,$F$148,$F$149))),0)</f>
        <v>0</v>
      </c>
      <c r="BI40" s="115"/>
      <c r="BJ40" s="115"/>
      <c r="BL40" s="37"/>
      <c r="BM40" s="31"/>
      <c r="BN40" s="31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6">
        <f>IFERROR(VLOOKUP(BY166,DAY!$A$2:$E$744,5,0),0)</f>
        <v>0</v>
      </c>
      <c r="BZ40" s="39"/>
      <c r="CA40" s="39"/>
      <c r="CB40" s="39"/>
      <c r="CC40" s="39"/>
      <c r="CD40" s="39"/>
      <c r="CE40" s="39"/>
      <c r="CF40" s="39"/>
      <c r="CG40" s="39"/>
      <c r="CH40" s="39"/>
    </row>
    <row r="41" spans="1:86" ht="27.75" customHeight="1" thickBot="1" x14ac:dyDescent="0.5">
      <c r="A41" s="193"/>
      <c r="B41" s="92" t="s">
        <v>5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71">
        <f>IFERROR(BM41,0)</f>
        <v>0</v>
      </c>
      <c r="AF41" s="168"/>
      <c r="AG41" s="213"/>
      <c r="AH41" s="167">
        <f>IFERROR(BN41,0)</f>
        <v>0</v>
      </c>
      <c r="AI41" s="168"/>
      <c r="AJ41" s="170"/>
      <c r="AK41" s="171">
        <f>IFERROR(BO41,0)</f>
        <v>0</v>
      </c>
      <c r="AL41" s="168"/>
      <c r="AM41" s="187"/>
      <c r="AN41" s="188">
        <f>IFERROR(BP41,0)</f>
        <v>0</v>
      </c>
      <c r="AO41" s="168"/>
      <c r="AP41" s="170"/>
      <c r="AQ41" s="171">
        <f>IFERROR(BQ41,0)</f>
        <v>0</v>
      </c>
      <c r="AR41" s="168"/>
      <c r="AS41" s="213"/>
      <c r="AT41" s="167">
        <f>IFERROR(BR41,0)</f>
        <v>0</v>
      </c>
      <c r="AU41" s="168"/>
      <c r="AV41" s="170"/>
      <c r="AW41" s="171">
        <f>IFERROR(BS41,0)</f>
        <v>0</v>
      </c>
      <c r="AX41" s="168"/>
      <c r="AY41" s="187"/>
      <c r="AZ41" s="188">
        <f>IFERROR(BT41,0)</f>
        <v>0</v>
      </c>
      <c r="BA41" s="168"/>
      <c r="BB41" s="213"/>
      <c r="BC41" s="248">
        <f>IFERROR(BU41,0)</f>
        <v>0</v>
      </c>
      <c r="BD41" s="168"/>
      <c r="BE41" s="187"/>
      <c r="BF41" s="188">
        <f>IFERROR(BV41,0)</f>
        <v>0</v>
      </c>
      <c r="BG41" s="168"/>
      <c r="BH41" s="247"/>
      <c r="BI41" s="115"/>
      <c r="BJ41" s="115"/>
      <c r="BM41" s="42" t="e">
        <f>ROUND(AF40/AE40,3)</f>
        <v>#DIV/0!</v>
      </c>
      <c r="BN41" s="43" t="e">
        <f>ROUND(AI40/AH40,3)</f>
        <v>#DIV/0!</v>
      </c>
      <c r="BO41" s="42" t="e">
        <f>ROUND(AL40/AK40,3)</f>
        <v>#DIV/0!</v>
      </c>
      <c r="BP41" s="43" t="e">
        <f>ROUND(AO40/AN40,3)</f>
        <v>#DIV/0!</v>
      </c>
      <c r="BQ41" s="42" t="e">
        <f>ROUND(AR40/AQ40,3)</f>
        <v>#DIV/0!</v>
      </c>
      <c r="BR41" s="43" t="e">
        <f>ROUND(AU40/AT40,3)</f>
        <v>#DIV/0!</v>
      </c>
      <c r="BS41" s="42" t="e">
        <f>ROUND(AX40/AW40,3)</f>
        <v>#DIV/0!</v>
      </c>
      <c r="BT41" s="43" t="e">
        <f>ROUND(BA40/AZ40,3)</f>
        <v>#DIV/0!</v>
      </c>
      <c r="BU41" s="42" t="e">
        <f>ROUND(BD40/BC40,3)</f>
        <v>#DIV/0!</v>
      </c>
      <c r="BV41" s="43" t="e">
        <f>ROUND(BG40/BF40,3)</f>
        <v>#DIV/0!</v>
      </c>
      <c r="BY41" s="40">
        <f>IFERROR(VLOOKUP(BY166,DAY!$A$2:$E$744,6,0),0)</f>
        <v>0</v>
      </c>
    </row>
    <row r="42" spans="1:86" s="39" customFormat="1" ht="27.75" customHeight="1" thickBot="1" x14ac:dyDescent="0.5">
      <c r="A42" s="191" t="s">
        <v>56</v>
      </c>
      <c r="B42" s="44" t="s">
        <v>0</v>
      </c>
      <c r="C42" s="44">
        <f>IFERROR(VLOOKUP(C166,DAY!$A$2:$E$3000,2,0),0)</f>
        <v>10</v>
      </c>
      <c r="D42" s="44">
        <f>IFERROR(VLOOKUP(D166,DAY!$A$2:$E$744,2,0),0)</f>
        <v>10</v>
      </c>
      <c r="E42" s="44">
        <f>IFERROR(VLOOKUP(E166,DAY!$A$2:$E$744,2,0),0)</f>
        <v>10</v>
      </c>
      <c r="F42" s="44">
        <f>IFERROR(VLOOKUP(F166,DAY!$A$2:$E$744,2,0),0)</f>
        <v>10</v>
      </c>
      <c r="G42" s="44">
        <f>IFERROR(VLOOKUP(G166,DAY!$A$2:$E$744,2,0),0)</f>
        <v>10</v>
      </c>
      <c r="H42" s="44">
        <f>IFERROR(VLOOKUP(H166,DAY!$A$2:$E$744,2,0),0)</f>
        <v>10</v>
      </c>
      <c r="I42" s="44">
        <f>IFERROR(VLOOKUP(I166,DAY!$A$2:$E$744,2,0),0)</f>
        <v>10</v>
      </c>
      <c r="J42" s="44">
        <f>IFERROR(VLOOKUP(J166,DAY!$A$2:$E$744,2,0),0)</f>
        <v>10</v>
      </c>
      <c r="K42" s="44">
        <f>IFERROR(VLOOKUP(K166,DAY!$A$2:$E$744,2,0),0)</f>
        <v>10</v>
      </c>
      <c r="L42" s="44">
        <f>IFERROR(VLOOKUP(L166,DAY!$A$2:$E$744,2,0),0)</f>
        <v>10</v>
      </c>
      <c r="M42" s="44">
        <f>IFERROR(VLOOKUP(M166,DAY!$A$2:$E$744,2,0),0)</f>
        <v>10</v>
      </c>
      <c r="N42" s="44">
        <f>IFERROR(VLOOKUP(N166,DAY!$A$2:$E$744,2,0),0)</f>
        <v>11</v>
      </c>
      <c r="O42" s="44">
        <f>IFERROR(VLOOKUP(O166,DAY!$A$2:$E$744,2,0),0)</f>
        <v>11</v>
      </c>
      <c r="P42" s="44">
        <f>IFERROR(VLOOKUP(P166,DAY!$A$2:$E$744,2,0),0)</f>
        <v>11</v>
      </c>
      <c r="Q42" s="44">
        <f>IFERROR(VLOOKUP(Q166,DAY!$A$2:$E$744,2,0),0)</f>
        <v>11</v>
      </c>
      <c r="R42" s="44">
        <f>IFERROR(VLOOKUP(R166,DAY!$A$2:$E$744,2,0),0)</f>
        <v>11</v>
      </c>
      <c r="S42" s="44">
        <f>IFERROR(VLOOKUP(S166,DAY!$A$2:$E$744,2,0),0)</f>
        <v>11</v>
      </c>
      <c r="T42" s="44">
        <f>IFERROR(VLOOKUP(T166,DAY!$A$2:$E$744,2,0),0)</f>
        <v>11</v>
      </c>
      <c r="U42" s="44">
        <f>IFERROR(VLOOKUP(U166,DAY!$A$2:$E$744,2,0),0)</f>
        <v>11</v>
      </c>
      <c r="V42" s="44">
        <f>IFERROR(VLOOKUP(V166,DAY!$A$2:$E$744,2,0),0)</f>
        <v>11</v>
      </c>
      <c r="W42" s="44">
        <f>IFERROR(VLOOKUP(W166,DAY!$A$2:$E$744,2,0),0)</f>
        <v>11</v>
      </c>
      <c r="X42" s="44">
        <f>IFERROR(VLOOKUP(X166,DAY!$A$2:$E$744,2,0),0)</f>
        <v>11</v>
      </c>
      <c r="Y42" s="44">
        <f>IFERROR(VLOOKUP(Y166,DAY!$A$2:$E$744,2,0),0)</f>
        <v>11</v>
      </c>
      <c r="Z42" s="44">
        <f>IFERROR(VLOOKUP(Z166,DAY!$A$2:$E$744,2,0),0)</f>
        <v>11</v>
      </c>
      <c r="AA42" s="44">
        <f>IFERROR(VLOOKUP(AA166,DAY!$A$2:$E$744,2,0),0)</f>
        <v>11</v>
      </c>
      <c r="AB42" s="44">
        <f>IFERROR(VLOOKUP(AB166,DAY!$A$2:$E$744,2,0),0)</f>
        <v>11</v>
      </c>
      <c r="AC42" s="44">
        <f>IFERROR(VLOOKUP(AC166,DAY!$A$2:$E$744,2,0),0)</f>
        <v>11</v>
      </c>
      <c r="AD42" s="44">
        <f>IFERROR(VLOOKUP(AD166,DAY!$A$2:$E$744,2,0),0)</f>
        <v>11</v>
      </c>
      <c r="AE42" s="189" t="s">
        <v>11</v>
      </c>
      <c r="AF42" s="190" t="s">
        <v>12</v>
      </c>
      <c r="AG42" s="180" t="s">
        <v>74</v>
      </c>
      <c r="AH42" s="182" t="s">
        <v>11</v>
      </c>
      <c r="AI42" s="174" t="s">
        <v>13</v>
      </c>
      <c r="AJ42" s="184" t="s">
        <v>74</v>
      </c>
      <c r="AK42" s="189" t="s">
        <v>11</v>
      </c>
      <c r="AL42" s="190" t="s">
        <v>12</v>
      </c>
      <c r="AM42" s="176" t="s">
        <v>74</v>
      </c>
      <c r="AN42" s="178" t="s">
        <v>11</v>
      </c>
      <c r="AO42" s="174" t="s">
        <v>13</v>
      </c>
      <c r="AP42" s="184" t="s">
        <v>74</v>
      </c>
      <c r="AQ42" s="189" t="s">
        <v>11</v>
      </c>
      <c r="AR42" s="190" t="s">
        <v>12</v>
      </c>
      <c r="AS42" s="180" t="s">
        <v>74</v>
      </c>
      <c r="AT42" s="182" t="s">
        <v>11</v>
      </c>
      <c r="AU42" s="174" t="s">
        <v>13</v>
      </c>
      <c r="AV42" s="184" t="s">
        <v>74</v>
      </c>
      <c r="AW42" s="189" t="s">
        <v>11</v>
      </c>
      <c r="AX42" s="190" t="s">
        <v>12</v>
      </c>
      <c r="AY42" s="176" t="s">
        <v>74</v>
      </c>
      <c r="AZ42" s="178" t="s">
        <v>11</v>
      </c>
      <c r="BA42" s="174" t="s">
        <v>13</v>
      </c>
      <c r="BB42" s="180" t="s">
        <v>74</v>
      </c>
      <c r="BC42" s="249" t="s">
        <v>11</v>
      </c>
      <c r="BD42" s="190" t="s">
        <v>12</v>
      </c>
      <c r="BE42" s="176" t="s">
        <v>74</v>
      </c>
      <c r="BF42" s="178" t="s">
        <v>11</v>
      </c>
      <c r="BG42" s="174" t="s">
        <v>13</v>
      </c>
      <c r="BH42" s="251" t="s">
        <v>74</v>
      </c>
      <c r="BI42" s="115"/>
      <c r="BJ42" s="115"/>
      <c r="BK42" s="37"/>
      <c r="BL42" s="20"/>
      <c r="BM42" s="31"/>
      <c r="BN42" s="31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41">
        <f>IFERROR(VLOOKUP(BY166,DAY!$A$2:$E$744,7,0),0)</f>
        <v>0</v>
      </c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ht="27.75" customHeight="1" x14ac:dyDescent="0.45">
      <c r="A43" s="192"/>
      <c r="B43" s="32" t="s">
        <v>1</v>
      </c>
      <c r="C43" s="32">
        <f>IFERROR(VLOOKUP(C166,DAY!$A$2:$E$3000,3,0),0)</f>
        <v>21</v>
      </c>
      <c r="D43" s="32">
        <f>IFERROR(VLOOKUP(D166,DAY!$A$2:$E$744,3,0),0)</f>
        <v>22</v>
      </c>
      <c r="E43" s="32">
        <f>IFERROR(VLOOKUP(E166,DAY!$A$2:$E$744,3,0),0)</f>
        <v>23</v>
      </c>
      <c r="F43" s="32">
        <f>IFERROR(VLOOKUP(F166,DAY!$A$2:$E$744,3,0),0)</f>
        <v>24</v>
      </c>
      <c r="G43" s="32">
        <f>IFERROR(VLOOKUP(G166,DAY!$A$2:$E$744,3,0),0)</f>
        <v>25</v>
      </c>
      <c r="H43" s="32">
        <f>IFERROR(VLOOKUP(H166,DAY!$A$2:$E$744,3,0),0)</f>
        <v>26</v>
      </c>
      <c r="I43" s="32">
        <f>IFERROR(VLOOKUP(I166,DAY!$A$2:$E$744,3,0),0)</f>
        <v>27</v>
      </c>
      <c r="J43" s="32">
        <f>IFERROR(VLOOKUP(J166,DAY!$A$2:$E$744,3,0),0)</f>
        <v>28</v>
      </c>
      <c r="K43" s="32">
        <f>IFERROR(VLOOKUP(K166,DAY!$A$2:$E$744,3,0),0)</f>
        <v>29</v>
      </c>
      <c r="L43" s="32">
        <f>IFERROR(VLOOKUP(L166,DAY!$A$2:$E$744,3,0),0)</f>
        <v>30</v>
      </c>
      <c r="M43" s="32">
        <f>IFERROR(VLOOKUP(M166,DAY!$A$2:$E$744,3,0),0)</f>
        <v>31</v>
      </c>
      <c r="N43" s="32">
        <f>IFERROR(VLOOKUP(N166,DAY!$A$2:$E$744,3,0),0)</f>
        <v>1</v>
      </c>
      <c r="O43" s="32">
        <f>IFERROR(VLOOKUP(O166,DAY!$A$2:$E$744,3,0),0)</f>
        <v>2</v>
      </c>
      <c r="P43" s="32">
        <f>IFERROR(VLOOKUP(P166,DAY!$A$2:$E$744,3,0),0)</f>
        <v>3</v>
      </c>
      <c r="Q43" s="32">
        <f>IFERROR(VLOOKUP(Q166,DAY!$A$2:$E$744,3,0),0)</f>
        <v>4</v>
      </c>
      <c r="R43" s="32">
        <f>IFERROR(VLOOKUP(R166,DAY!$A$2:$E$744,3,0),0)</f>
        <v>5</v>
      </c>
      <c r="S43" s="32">
        <f>IFERROR(VLOOKUP(S166,DAY!$A$2:$E$744,3,0),0)</f>
        <v>6</v>
      </c>
      <c r="T43" s="32">
        <f>IFERROR(VLOOKUP(T166,DAY!$A$2:$E$744,3,0),0)</f>
        <v>7</v>
      </c>
      <c r="U43" s="32">
        <f>IFERROR(VLOOKUP(U166,DAY!$A$2:$E$744,3,0),0)</f>
        <v>8</v>
      </c>
      <c r="V43" s="32">
        <f>IFERROR(VLOOKUP(V166,DAY!$A$2:$E$744,3,0),0)</f>
        <v>9</v>
      </c>
      <c r="W43" s="32">
        <f>IFERROR(VLOOKUP(W166,DAY!$A$2:$E$744,3,0),0)</f>
        <v>10</v>
      </c>
      <c r="X43" s="32">
        <f>IFERROR(VLOOKUP(X166,DAY!$A$2:$E$744,3,0),0)</f>
        <v>11</v>
      </c>
      <c r="Y43" s="32">
        <f>IFERROR(VLOOKUP(Y166,DAY!$A$2:$E$744,3,0),0)</f>
        <v>12</v>
      </c>
      <c r="Z43" s="32">
        <f>IFERROR(VLOOKUP(Z166,DAY!$A$2:$E$744,3,0),0)</f>
        <v>13</v>
      </c>
      <c r="AA43" s="32">
        <f>IFERROR(VLOOKUP(AA166,DAY!$A$2:$E$744,3,0),0)</f>
        <v>14</v>
      </c>
      <c r="AB43" s="32">
        <f>IFERROR(VLOOKUP(AB166,DAY!$A$2:$E$744,3,0),0)</f>
        <v>15</v>
      </c>
      <c r="AC43" s="32">
        <f>IFERROR(VLOOKUP(AC166,DAY!$A$2:$E$744,3,0),0)</f>
        <v>16</v>
      </c>
      <c r="AD43" s="33">
        <f>IFERROR(VLOOKUP(AD166,DAY!$A$2:$E$744,3,0),0)</f>
        <v>17</v>
      </c>
      <c r="AE43" s="173"/>
      <c r="AF43" s="175"/>
      <c r="AG43" s="180"/>
      <c r="AH43" s="183"/>
      <c r="AI43" s="175"/>
      <c r="AJ43" s="184"/>
      <c r="AK43" s="173"/>
      <c r="AL43" s="175"/>
      <c r="AM43" s="176"/>
      <c r="AN43" s="179"/>
      <c r="AO43" s="175"/>
      <c r="AP43" s="184"/>
      <c r="AQ43" s="173"/>
      <c r="AR43" s="175"/>
      <c r="AS43" s="180"/>
      <c r="AT43" s="183"/>
      <c r="AU43" s="175"/>
      <c r="AV43" s="184"/>
      <c r="AW43" s="173"/>
      <c r="AX43" s="175"/>
      <c r="AY43" s="176"/>
      <c r="AZ43" s="179"/>
      <c r="BA43" s="175"/>
      <c r="BB43" s="180"/>
      <c r="BC43" s="250"/>
      <c r="BD43" s="175"/>
      <c r="BE43" s="176"/>
      <c r="BF43" s="179"/>
      <c r="BG43" s="175"/>
      <c r="BH43" s="251"/>
      <c r="BI43" s="115"/>
      <c r="BJ43" s="115"/>
      <c r="BM43" s="31"/>
      <c r="BN43" s="31"/>
      <c r="BY43" s="35">
        <f>IFERROR(VLOOKUP(BY167,DAY!$A$2:$E$744,2,0),0)</f>
        <v>0</v>
      </c>
    </row>
    <row r="44" spans="1:86" ht="27.75" customHeight="1" x14ac:dyDescent="0.45">
      <c r="A44" s="192"/>
      <c r="B44" s="35" t="s">
        <v>2</v>
      </c>
      <c r="C44" s="35" t="str">
        <f>IFERROR(VLOOKUP(C166,DAY!$A$2:$E$3000,4,0),0)</f>
        <v>火</v>
      </c>
      <c r="D44" s="35" t="str">
        <f>IFERROR(VLOOKUP(D166,DAY!$A$2:$E$3000,4,0),0)</f>
        <v>水</v>
      </c>
      <c r="E44" s="35" t="str">
        <f>IFERROR(VLOOKUP(E166,DAY!$A$2:$E$3000,4,0),0)</f>
        <v>木</v>
      </c>
      <c r="F44" s="35" t="str">
        <f>IFERROR(VLOOKUP(F166,DAY!$A$2:$E$3000,4,0),0)</f>
        <v>金</v>
      </c>
      <c r="G44" s="35" t="str">
        <f>IFERROR(VLOOKUP(G166,DAY!$A$2:$E$3000,4,0),0)</f>
        <v>土</v>
      </c>
      <c r="H44" s="35" t="str">
        <f>IFERROR(VLOOKUP(H166,DAY!$A$2:$E$3000,4,0),0)</f>
        <v>日</v>
      </c>
      <c r="I44" s="35" t="str">
        <f>IFERROR(VLOOKUP(I166,DAY!$A$2:$E$3000,4,0),0)</f>
        <v>月</v>
      </c>
      <c r="J44" s="35" t="str">
        <f>IFERROR(VLOOKUP(J166,DAY!$A$2:$E$3000,4,0),0)</f>
        <v>火</v>
      </c>
      <c r="K44" s="35" t="str">
        <f>IFERROR(VLOOKUP(K166,DAY!$A$2:$E$3000,4,0),0)</f>
        <v>水</v>
      </c>
      <c r="L44" s="35" t="str">
        <f>IFERROR(VLOOKUP(L166,DAY!$A$2:$E$3000,4,0),0)</f>
        <v>木</v>
      </c>
      <c r="M44" s="35" t="str">
        <f>IFERROR(VLOOKUP(M166,DAY!$A$2:$E$3000,4,0),0)</f>
        <v>金</v>
      </c>
      <c r="N44" s="35" t="str">
        <f>IFERROR(VLOOKUP(N166,DAY!$A$2:$E$3000,4,0),0)</f>
        <v>土</v>
      </c>
      <c r="O44" s="35" t="str">
        <f>IFERROR(VLOOKUP(O166,DAY!$A$2:$E$3000,4,0),0)</f>
        <v>日</v>
      </c>
      <c r="P44" s="35" t="str">
        <f>IFERROR(VLOOKUP(P166,DAY!$A$2:$E$3000,4,0),0)</f>
        <v>月</v>
      </c>
      <c r="Q44" s="35" t="str">
        <f>IFERROR(VLOOKUP(Q166,DAY!$A$2:$E$3000,4,0),0)</f>
        <v>火</v>
      </c>
      <c r="R44" s="35" t="str">
        <f>IFERROR(VLOOKUP(R166,DAY!$A$2:$E$3000,4,0),0)</f>
        <v>水</v>
      </c>
      <c r="S44" s="35" t="str">
        <f>IFERROR(VLOOKUP(S166,DAY!$A$2:$E$3000,4,0),0)</f>
        <v>木</v>
      </c>
      <c r="T44" s="35" t="str">
        <f>IFERROR(VLOOKUP(T166,DAY!$A$2:$E$3000,4,0),0)</f>
        <v>金</v>
      </c>
      <c r="U44" s="35" t="str">
        <f>IFERROR(VLOOKUP(U166,DAY!$A$2:$E$3000,4,0),0)</f>
        <v>土</v>
      </c>
      <c r="V44" s="35" t="str">
        <f>IFERROR(VLOOKUP(V166,DAY!$A$2:$E$3000,4,0),0)</f>
        <v>日</v>
      </c>
      <c r="W44" s="35" t="str">
        <f>IFERROR(VLOOKUP(W166,DAY!$A$2:$E$3000,4,0),0)</f>
        <v>月</v>
      </c>
      <c r="X44" s="35" t="str">
        <f>IFERROR(VLOOKUP(X166,DAY!$A$2:$E$3000,4,0),0)</f>
        <v>火</v>
      </c>
      <c r="Y44" s="35" t="str">
        <f>IFERROR(VLOOKUP(Y166,DAY!$A$2:$E$3000,4,0),0)</f>
        <v>水</v>
      </c>
      <c r="Z44" s="35" t="str">
        <f>IFERROR(VLOOKUP(Z166,DAY!$A$2:$E$3000,4,0),0)</f>
        <v>木</v>
      </c>
      <c r="AA44" s="35" t="str">
        <f>IFERROR(VLOOKUP(AA166,DAY!$A$2:$E$3000,4,0),0)</f>
        <v>金</v>
      </c>
      <c r="AB44" s="35" t="str">
        <f>IFERROR(VLOOKUP(AB166,DAY!$A$2:$E$3000,4,0),0)</f>
        <v>土</v>
      </c>
      <c r="AC44" s="35" t="str">
        <f>IFERROR(VLOOKUP(AC166,DAY!$A$2:$E$3000,4,0),0)</f>
        <v>日</v>
      </c>
      <c r="AD44" s="35" t="str">
        <f>IFERROR(VLOOKUP(AD166,DAY!$A$2:$E$3000,4,0),0)</f>
        <v>月</v>
      </c>
      <c r="AE44" s="173"/>
      <c r="AF44" s="175"/>
      <c r="AG44" s="180"/>
      <c r="AH44" s="183"/>
      <c r="AI44" s="175"/>
      <c r="AJ44" s="184"/>
      <c r="AK44" s="173"/>
      <c r="AL44" s="175"/>
      <c r="AM44" s="176"/>
      <c r="AN44" s="179"/>
      <c r="AO44" s="175"/>
      <c r="AP44" s="184"/>
      <c r="AQ44" s="173"/>
      <c r="AR44" s="175"/>
      <c r="AS44" s="180"/>
      <c r="AT44" s="183"/>
      <c r="AU44" s="175"/>
      <c r="AV44" s="184"/>
      <c r="AW44" s="173"/>
      <c r="AX44" s="175"/>
      <c r="AY44" s="176"/>
      <c r="AZ44" s="179"/>
      <c r="BA44" s="175"/>
      <c r="BB44" s="180"/>
      <c r="BC44" s="250"/>
      <c r="BD44" s="175"/>
      <c r="BE44" s="176"/>
      <c r="BF44" s="179"/>
      <c r="BG44" s="175"/>
      <c r="BH44" s="251"/>
      <c r="BI44" s="115"/>
      <c r="BJ44" s="115"/>
      <c r="BM44" s="31"/>
      <c r="BN44" s="31"/>
      <c r="BY44" s="34">
        <f>IFERROR(VLOOKUP(BY167,DAY!$A$2:$E$744,3,0),0)</f>
        <v>0</v>
      </c>
    </row>
    <row r="45" spans="1:86" ht="88.5" customHeight="1" x14ac:dyDescent="0.45">
      <c r="A45" s="192"/>
      <c r="B45" s="36" t="s">
        <v>3</v>
      </c>
      <c r="C45" s="36" t="str">
        <f>IFERROR(VLOOKUP(C166,DAY!$A$2:$E$3000,5,0),0)</f>
        <v/>
      </c>
      <c r="D45" s="36" t="str">
        <f>IFERROR(VLOOKUP(D166,DAY!$A$2:$E$3000,5,0),0)</f>
        <v/>
      </c>
      <c r="E45" s="36" t="str">
        <f>IFERROR(VLOOKUP(E166,DAY!$A$2:$E$3000,5,0),0)</f>
        <v/>
      </c>
      <c r="F45" s="36" t="str">
        <f>IFERROR(VLOOKUP(F166,DAY!$A$2:$E$3000,5,0),0)</f>
        <v/>
      </c>
      <c r="G45" s="36" t="str">
        <f>IFERROR(VLOOKUP(G166,DAY!$A$2:$E$3000,5,0),0)</f>
        <v/>
      </c>
      <c r="H45" s="36" t="str">
        <f>IFERROR(VLOOKUP(H166,DAY!$A$2:$E$3000,5,0),0)</f>
        <v/>
      </c>
      <c r="I45" s="36" t="str">
        <f>IFERROR(VLOOKUP(I166,DAY!$A$2:$E$3000,5,0),0)</f>
        <v/>
      </c>
      <c r="J45" s="36" t="str">
        <f>IFERROR(VLOOKUP(J166,DAY!$A$2:$E$3000,5,0),0)</f>
        <v/>
      </c>
      <c r="K45" s="36" t="str">
        <f>IFERROR(VLOOKUP(K166,DAY!$A$2:$E$3000,5,0),0)</f>
        <v/>
      </c>
      <c r="L45" s="36" t="str">
        <f>IFERROR(VLOOKUP(L166,DAY!$A$2:$E$3000,5,0),0)</f>
        <v/>
      </c>
      <c r="M45" s="36" t="str">
        <f>IFERROR(VLOOKUP(M166,DAY!$A$2:$E$3000,5,0),0)</f>
        <v/>
      </c>
      <c r="N45" s="36" t="str">
        <f>IFERROR(VLOOKUP(N166,DAY!$A$2:$E$3000,5,0),0)</f>
        <v/>
      </c>
      <c r="O45" s="36" t="str">
        <f>IFERROR(VLOOKUP(O166,DAY!$A$2:$E$3000,5,0),0)</f>
        <v/>
      </c>
      <c r="P45" s="36" t="str">
        <f>IFERROR(VLOOKUP(P166,DAY!$A$2:$E$3000,5,0),0)</f>
        <v>文化の日</v>
      </c>
      <c r="Q45" s="36" t="str">
        <f>IFERROR(VLOOKUP(Q166,DAY!$A$2:$E$3000,5,0),0)</f>
        <v/>
      </c>
      <c r="R45" s="36" t="str">
        <f>IFERROR(VLOOKUP(R166,DAY!$A$2:$E$3000,5,0),0)</f>
        <v/>
      </c>
      <c r="S45" s="36" t="str">
        <f>IFERROR(VLOOKUP(S166,DAY!$A$2:$E$3000,5,0),0)</f>
        <v/>
      </c>
      <c r="T45" s="36" t="str">
        <f>IFERROR(VLOOKUP(T166,DAY!$A$2:$E$3000,5,0),0)</f>
        <v/>
      </c>
      <c r="U45" s="36" t="str">
        <f>IFERROR(VLOOKUP(U166,DAY!$A$2:$E$3000,5,0),0)</f>
        <v/>
      </c>
      <c r="V45" s="36" t="str">
        <f>IFERROR(VLOOKUP(V166,DAY!$A$2:$E$3000,5,0),0)</f>
        <v/>
      </c>
      <c r="W45" s="36" t="str">
        <f>IFERROR(VLOOKUP(W166,DAY!$A$2:$E$3000,5,0),0)</f>
        <v/>
      </c>
      <c r="X45" s="36" t="str">
        <f>IFERROR(VLOOKUP(X166,DAY!$A$2:$E$3000,5,0),0)</f>
        <v/>
      </c>
      <c r="Y45" s="36" t="str">
        <f>IFERROR(VLOOKUP(Y166,DAY!$A$2:$E$3000,5,0),0)</f>
        <v/>
      </c>
      <c r="Z45" s="36" t="str">
        <f>IFERROR(VLOOKUP(Z166,DAY!$A$2:$E$3000,5,0),0)</f>
        <v/>
      </c>
      <c r="AA45" s="36" t="str">
        <f>IFERROR(VLOOKUP(AA166,DAY!$A$2:$E$3000,5,0),0)</f>
        <v/>
      </c>
      <c r="AB45" s="36" t="str">
        <f>IFERROR(VLOOKUP(AB166,DAY!$A$2:$E$3000,5,0),0)</f>
        <v/>
      </c>
      <c r="AC45" s="36" t="str">
        <f>IFERROR(VLOOKUP(AC166,DAY!$A$2:$E$3000,5,0),0)</f>
        <v/>
      </c>
      <c r="AD45" s="36" t="str">
        <f>IFERROR(VLOOKUP(AD166,DAY!$A$2:$E$3000,5,0),0)</f>
        <v/>
      </c>
      <c r="AE45" s="173"/>
      <c r="AF45" s="175"/>
      <c r="AG45" s="181"/>
      <c r="AH45" s="183"/>
      <c r="AI45" s="175"/>
      <c r="AJ45" s="185"/>
      <c r="AK45" s="173"/>
      <c r="AL45" s="175"/>
      <c r="AM45" s="177"/>
      <c r="AN45" s="179"/>
      <c r="AO45" s="175"/>
      <c r="AP45" s="185"/>
      <c r="AQ45" s="173"/>
      <c r="AR45" s="175"/>
      <c r="AS45" s="181"/>
      <c r="AT45" s="183"/>
      <c r="AU45" s="175"/>
      <c r="AV45" s="185"/>
      <c r="AW45" s="173"/>
      <c r="AX45" s="175"/>
      <c r="AY45" s="177"/>
      <c r="AZ45" s="179"/>
      <c r="BA45" s="175"/>
      <c r="BB45" s="181"/>
      <c r="BC45" s="250"/>
      <c r="BD45" s="175"/>
      <c r="BE45" s="177"/>
      <c r="BF45" s="179"/>
      <c r="BG45" s="175"/>
      <c r="BH45" s="252"/>
      <c r="BI45" s="115"/>
      <c r="BJ45" s="115"/>
      <c r="BM45" s="38"/>
      <c r="BN45" s="38"/>
      <c r="BY45" s="34">
        <f>IFERROR(VLOOKUP(BY167,DAY!$A$2:$E$744,4,0),0)</f>
        <v>0</v>
      </c>
    </row>
    <row r="46" spans="1:86" ht="27.75" customHeight="1" x14ac:dyDescent="0.45">
      <c r="A46" s="192"/>
      <c r="B46" s="91" t="s">
        <v>4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93">
        <f>IF(COUNT(C46:I46)=0,+(COUNTIF(C46:I46,"作業"))+(COUNTIF(C46:I46,"休日")),"")</f>
        <v>0</v>
      </c>
      <c r="AF46" s="94">
        <f>IF(+COUNT(C46:I46)=0,(COUNTIF(C46:I46,"休日")),"")</f>
        <v>0</v>
      </c>
      <c r="AG46" s="212">
        <f>IFERROR(IF(COUNTA(C46:I46)=0,0,IF(COUNTA(C46:I46)&lt;7,$F$152,IF(BM47&gt;0.284,$F$150,$F$151))),0)</f>
        <v>0</v>
      </c>
      <c r="AH46" s="117">
        <f>IF(COUNT(C47:I47)=0,+(COUNTIF(C47:I47,"作業"))+(COUNTIF(C47:I47,"休日")),"")</f>
        <v>0</v>
      </c>
      <c r="AI46" s="94">
        <f>IF(COUNT(C47:I47)=0,(COUNTIF(C47:I47,"休日")),"")</f>
        <v>0</v>
      </c>
      <c r="AJ46" s="169">
        <f>IFERROR(IF(COUNTA(C47:I47)=0,0,IF(COUNTA(C47:I47)&lt;7,$F$152,IF(BN47&gt;0.284,$F$148,$F$149))),0)</f>
        <v>0</v>
      </c>
      <c r="AK46" s="93">
        <f>IF(COUNT(J46:P46)=0,+(COUNTIF(J46:P46,"作業"))+(COUNTIF(J46:P46,"休日")),"")</f>
        <v>0</v>
      </c>
      <c r="AL46" s="94">
        <f>IF(+COUNT(J46:P46)=0,(COUNTIF(J46:P46,"休日")),"")</f>
        <v>0</v>
      </c>
      <c r="AM46" s="186">
        <f>IFERROR(IF(COUNTA(J46:P46)=0,0,IF(COUNTA(J46:P46)&lt;7,$F$152,IF(BO47&gt;0.284,$F$150,$F$151))),0)</f>
        <v>0</v>
      </c>
      <c r="AN46" s="95">
        <f>IF(COUNT(J47:P47)=0,+(COUNTIF(J47:P47,"作業"))+(COUNTIF(J47:P47,"休日")),"")</f>
        <v>0</v>
      </c>
      <c r="AO46" s="94">
        <f>IF(COUNT(J47:P47)=0,(COUNTIF(J47:P47,"休日")),"")</f>
        <v>0</v>
      </c>
      <c r="AP46" s="169">
        <f>IFERROR(IF(COUNTA(J47:P47)=0,0,IF(COUNTA(J47:P47)&lt;7,$F$152,IF(BP47&gt;0.284,$F$148,$F$149))),0)</f>
        <v>0</v>
      </c>
      <c r="AQ46" s="93">
        <f>IF(COUNT(Q46:W46)=0,+(COUNTIF(Q46:W46,"作業"))+(COUNTIF(Q46:W46,"休日")),"")</f>
        <v>0</v>
      </c>
      <c r="AR46" s="94">
        <f>IF(+COUNT(Q46:W46)=0,(COUNTIF(Q46:W46,"休日")),"")</f>
        <v>0</v>
      </c>
      <c r="AS46" s="212">
        <f>IFERROR(IF(COUNTA(Q46:W46)=0,0,IF(COUNTA(Q46:W46)&lt;7,$F$152,IF(BQ47&gt;0.284,$F$150,$F$151))),0)</f>
        <v>0</v>
      </c>
      <c r="AT46" s="117">
        <f>IF(COUNT(Q47:W47)=0,+(COUNTIF(Q47:W47,"作業"))+(COUNTIF(Q47:W47,"休日")),"")</f>
        <v>0</v>
      </c>
      <c r="AU46" s="94">
        <f>IF(COUNT(Q47:W47)=0,(COUNTIF(Q47:W47,"休日")),"")</f>
        <v>0</v>
      </c>
      <c r="AV46" s="169">
        <f>IFERROR(IF(COUNTA(Q47:W47)=0,0,IF(COUNTA(Q47:W47)&lt;7,$F$152,IF(BR47&gt;0.284,$F$148,$F$149))),0)</f>
        <v>0</v>
      </c>
      <c r="AW46" s="93">
        <f>IF(COUNT(X46:AD46)=0,+(COUNTIF(X46:AD46,"作業"))+(COUNTIF(X46:AD46,"休日")),"")</f>
        <v>0</v>
      </c>
      <c r="AX46" s="94">
        <f>IF(+COUNT(X46:AD46)=0,(COUNTIF(X46:AD46,"休日")),"")</f>
        <v>0</v>
      </c>
      <c r="AY46" s="186">
        <f>IFERROR(IF(COUNTA(X46:AD46)=0,0,IF(COUNTA(X46:AD46)&lt;7,$F$152,IF(BS47&gt;0.284,$F$150,$F$151))),0)</f>
        <v>0</v>
      </c>
      <c r="AZ46" s="95">
        <f>IF(COUNT(X47:AD47)=0,+(COUNTIF(X47:AD47,"作業"))+(COUNTIF(X47:AD47,"休日")),"")</f>
        <v>0</v>
      </c>
      <c r="BA46" s="94">
        <f>IF(COUNT(X47:AD47)=0,(COUNTIF(X47:AD47,"休日")),"")</f>
        <v>0</v>
      </c>
      <c r="BB46" s="212">
        <f>IFERROR(IF(COUNTA(X47:AD47)=0,0,IF(COUNTA(X47:AD47)&lt;7,$F$152,IF(BT47&gt;0.284,$F$148,$F$149))),0)</f>
        <v>0</v>
      </c>
      <c r="BC46" s="131">
        <f>IF(COUNT(C46:AD46)=0,+(COUNTIF(C46:AD46,"作業"))+(COUNTIF(C46:AD46,"休日")),"")</f>
        <v>0</v>
      </c>
      <c r="BD46" s="94">
        <f>IF(+COUNT(C46:AD46)=0,(COUNTIF(C46:AD46,"休日")),"")</f>
        <v>0</v>
      </c>
      <c r="BE46" s="186">
        <f>IFERROR(IF(COUNTA(C46:AD46)=0,0,IF(COUNTA(C46:AD46)&lt;28,$F$152,IF(BU47&gt;0.284,$F$150,$F$151))),0)</f>
        <v>0</v>
      </c>
      <c r="BF46" s="95">
        <f>IF(COUNT(C47:AD47)=0,+(COUNTIF(C47:AD47,"作業"))+(COUNTIF(C47:AD47,"休日")),"")</f>
        <v>0</v>
      </c>
      <c r="BG46" s="94">
        <f>IF(COUNT(C47:AD47)=0,(COUNTIF(C47:AD47,"休日")),"")</f>
        <v>0</v>
      </c>
      <c r="BH46" s="246">
        <f>IFERROR(IF(COUNTA(C47:AD47)=0,0,IF(COUNTA(C47:AD47)&lt;28,$F$152,IF(BV47&gt;0.284,$F$148,$F$149))),0)</f>
        <v>0</v>
      </c>
      <c r="BI46" s="115"/>
      <c r="BJ46" s="115"/>
      <c r="BL46" s="37"/>
      <c r="BM46" s="31"/>
      <c r="BN46" s="31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6">
        <f>IFERROR(VLOOKUP(BY167,DAY!$A$2:$E$744,5,0),0)</f>
        <v>0</v>
      </c>
      <c r="BZ46" s="39"/>
      <c r="CA46" s="39"/>
      <c r="CB46" s="39"/>
      <c r="CC46" s="39"/>
      <c r="CD46" s="39"/>
      <c r="CE46" s="39"/>
      <c r="CF46" s="39"/>
      <c r="CG46" s="39"/>
      <c r="CH46" s="39"/>
    </row>
    <row r="47" spans="1:86" ht="27.75" customHeight="1" thickBot="1" x14ac:dyDescent="0.5">
      <c r="A47" s="193"/>
      <c r="B47" s="92" t="s">
        <v>5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71">
        <f>IFERROR(BM47,0)</f>
        <v>0</v>
      </c>
      <c r="AF47" s="168"/>
      <c r="AG47" s="213"/>
      <c r="AH47" s="167">
        <f>IFERROR(BN47,0)</f>
        <v>0</v>
      </c>
      <c r="AI47" s="168"/>
      <c r="AJ47" s="170"/>
      <c r="AK47" s="171">
        <f>IFERROR(BO47,0)</f>
        <v>0</v>
      </c>
      <c r="AL47" s="168"/>
      <c r="AM47" s="187"/>
      <c r="AN47" s="188">
        <f>IFERROR(BP47,0)</f>
        <v>0</v>
      </c>
      <c r="AO47" s="168"/>
      <c r="AP47" s="170"/>
      <c r="AQ47" s="171">
        <f>IFERROR(BQ47,0)</f>
        <v>0</v>
      </c>
      <c r="AR47" s="168"/>
      <c r="AS47" s="213"/>
      <c r="AT47" s="167">
        <f>IFERROR(BR47,0)</f>
        <v>0</v>
      </c>
      <c r="AU47" s="168"/>
      <c r="AV47" s="170"/>
      <c r="AW47" s="171">
        <f>IFERROR(BS47,0)</f>
        <v>0</v>
      </c>
      <c r="AX47" s="168"/>
      <c r="AY47" s="187"/>
      <c r="AZ47" s="188">
        <f>IFERROR(BT47,0)</f>
        <v>0</v>
      </c>
      <c r="BA47" s="168"/>
      <c r="BB47" s="213"/>
      <c r="BC47" s="248">
        <f>IFERROR(BU47,0)</f>
        <v>0</v>
      </c>
      <c r="BD47" s="168"/>
      <c r="BE47" s="187"/>
      <c r="BF47" s="188">
        <f>IFERROR(BV47,0)</f>
        <v>0</v>
      </c>
      <c r="BG47" s="168"/>
      <c r="BH47" s="247"/>
      <c r="BI47" s="115"/>
      <c r="BJ47" s="115"/>
      <c r="BM47" s="42" t="e">
        <f>ROUND(AF46/AE46,3)</f>
        <v>#DIV/0!</v>
      </c>
      <c r="BN47" s="43" t="e">
        <f>ROUND(AI46/AH46,3)</f>
        <v>#DIV/0!</v>
      </c>
      <c r="BO47" s="42" t="e">
        <f>ROUND(AL46/AK46,3)</f>
        <v>#DIV/0!</v>
      </c>
      <c r="BP47" s="43" t="e">
        <f>ROUND(AO46/AN46,3)</f>
        <v>#DIV/0!</v>
      </c>
      <c r="BQ47" s="42" t="e">
        <f>ROUND(AR46/AQ46,3)</f>
        <v>#DIV/0!</v>
      </c>
      <c r="BR47" s="43" t="e">
        <f>ROUND(AU46/AT46,3)</f>
        <v>#DIV/0!</v>
      </c>
      <c r="BS47" s="42" t="e">
        <f>ROUND(AX46/AW46,3)</f>
        <v>#DIV/0!</v>
      </c>
      <c r="BT47" s="43" t="e">
        <f>ROUND(BA46/AZ46,3)</f>
        <v>#DIV/0!</v>
      </c>
      <c r="BU47" s="42" t="e">
        <f>ROUND(BD46/BC46,3)</f>
        <v>#DIV/0!</v>
      </c>
      <c r="BV47" s="43" t="e">
        <f>ROUND(BG46/BF46,3)</f>
        <v>#DIV/0!</v>
      </c>
      <c r="BY47" s="40">
        <f>IFERROR(VLOOKUP(BY167,DAY!$A$2:$E$744,6,0),0)</f>
        <v>0</v>
      </c>
    </row>
    <row r="48" spans="1:86" s="39" customFormat="1" ht="27.75" customHeight="1" thickBot="1" x14ac:dyDescent="0.5">
      <c r="A48" s="191" t="s">
        <v>57</v>
      </c>
      <c r="B48" s="30" t="s">
        <v>0</v>
      </c>
      <c r="C48" s="30">
        <f>IFERROR(VLOOKUP(C167,DAY!$A$2:$E$3000,2,0),0)</f>
        <v>11</v>
      </c>
      <c r="D48" s="30">
        <f>IFERROR(VLOOKUP(D167,DAY!$A$2:$E$744,2,0),0)</f>
        <v>11</v>
      </c>
      <c r="E48" s="30">
        <f>IFERROR(VLOOKUP(E167,DAY!$A$2:$E$744,2,0),0)</f>
        <v>11</v>
      </c>
      <c r="F48" s="30">
        <f>IFERROR(VLOOKUP(F167,DAY!$A$2:$E$744,2,0),0)</f>
        <v>11</v>
      </c>
      <c r="G48" s="30">
        <f>IFERROR(VLOOKUP(G167,DAY!$A$2:$E$744,2,0),0)</f>
        <v>11</v>
      </c>
      <c r="H48" s="30">
        <f>IFERROR(VLOOKUP(H167,DAY!$A$2:$E$744,2,0),0)</f>
        <v>11</v>
      </c>
      <c r="I48" s="30">
        <f>IFERROR(VLOOKUP(I167,DAY!$A$2:$E$744,2,0),0)</f>
        <v>11</v>
      </c>
      <c r="J48" s="30">
        <f>IFERROR(VLOOKUP(J167,DAY!$A$2:$E$744,2,0),0)</f>
        <v>11</v>
      </c>
      <c r="K48" s="30">
        <f>IFERROR(VLOOKUP(K167,DAY!$A$2:$E$744,2,0),0)</f>
        <v>11</v>
      </c>
      <c r="L48" s="30">
        <f>IFERROR(VLOOKUP(L167,DAY!$A$2:$E$744,2,0),0)</f>
        <v>11</v>
      </c>
      <c r="M48" s="30">
        <f>IFERROR(VLOOKUP(M167,DAY!$A$2:$E$744,2,0),0)</f>
        <v>11</v>
      </c>
      <c r="N48" s="30">
        <f>IFERROR(VLOOKUP(N167,DAY!$A$2:$E$744,2,0),0)</f>
        <v>11</v>
      </c>
      <c r="O48" s="30">
        <f>IFERROR(VLOOKUP(O167,DAY!$A$2:$E$744,2,0),0)</f>
        <v>11</v>
      </c>
      <c r="P48" s="30">
        <f>IFERROR(VLOOKUP(P167,DAY!$A$2:$E$744,2,0),0)</f>
        <v>12</v>
      </c>
      <c r="Q48" s="30">
        <f>IFERROR(VLOOKUP(Q167,DAY!$A$2:$E$744,2,0),0)</f>
        <v>12</v>
      </c>
      <c r="R48" s="30">
        <f>IFERROR(VLOOKUP(R167,DAY!$A$2:$E$744,2,0),0)</f>
        <v>12</v>
      </c>
      <c r="S48" s="30">
        <f>IFERROR(VLOOKUP(S167,DAY!$A$2:$E$744,2,0),0)</f>
        <v>12</v>
      </c>
      <c r="T48" s="30">
        <f>IFERROR(VLOOKUP(T167,DAY!$A$2:$E$744,2,0),0)</f>
        <v>12</v>
      </c>
      <c r="U48" s="30">
        <f>IFERROR(VLOOKUP(U167,DAY!$A$2:$E$744,2,0),0)</f>
        <v>12</v>
      </c>
      <c r="V48" s="30">
        <f>IFERROR(VLOOKUP(V167,DAY!$A$2:$E$744,2,0),0)</f>
        <v>12</v>
      </c>
      <c r="W48" s="30">
        <f>IFERROR(VLOOKUP(W167,DAY!$A$2:$E$744,2,0),0)</f>
        <v>12</v>
      </c>
      <c r="X48" s="30">
        <f>IFERROR(VLOOKUP(X167,DAY!$A$2:$E$744,2,0),0)</f>
        <v>12</v>
      </c>
      <c r="Y48" s="30">
        <f>IFERROR(VLOOKUP(Y167,DAY!$A$2:$E$744,2,0),0)</f>
        <v>12</v>
      </c>
      <c r="Z48" s="30">
        <f>IFERROR(VLOOKUP(Z167,DAY!$A$2:$E$744,2,0),0)</f>
        <v>12</v>
      </c>
      <c r="AA48" s="30">
        <f>IFERROR(VLOOKUP(AA167,DAY!$A$2:$E$744,2,0),0)</f>
        <v>12</v>
      </c>
      <c r="AB48" s="30">
        <f>IFERROR(VLOOKUP(AB167,DAY!$A$2:$E$744,2,0),0)</f>
        <v>12</v>
      </c>
      <c r="AC48" s="30">
        <f>IFERROR(VLOOKUP(AC167,DAY!$A$2:$E$744,2,0),0)</f>
        <v>12</v>
      </c>
      <c r="AD48" s="30">
        <f>IFERROR(VLOOKUP(AD167,DAY!$A$2:$E$744,2,0),0)</f>
        <v>12</v>
      </c>
      <c r="AE48" s="189" t="s">
        <v>11</v>
      </c>
      <c r="AF48" s="190" t="s">
        <v>12</v>
      </c>
      <c r="AG48" s="180" t="s">
        <v>74</v>
      </c>
      <c r="AH48" s="182" t="s">
        <v>11</v>
      </c>
      <c r="AI48" s="174" t="s">
        <v>13</v>
      </c>
      <c r="AJ48" s="184" t="s">
        <v>74</v>
      </c>
      <c r="AK48" s="189" t="s">
        <v>11</v>
      </c>
      <c r="AL48" s="190" t="s">
        <v>12</v>
      </c>
      <c r="AM48" s="176" t="s">
        <v>74</v>
      </c>
      <c r="AN48" s="178" t="s">
        <v>11</v>
      </c>
      <c r="AO48" s="174" t="s">
        <v>13</v>
      </c>
      <c r="AP48" s="184" t="s">
        <v>74</v>
      </c>
      <c r="AQ48" s="189" t="s">
        <v>11</v>
      </c>
      <c r="AR48" s="190" t="s">
        <v>12</v>
      </c>
      <c r="AS48" s="180" t="s">
        <v>74</v>
      </c>
      <c r="AT48" s="182" t="s">
        <v>11</v>
      </c>
      <c r="AU48" s="174" t="s">
        <v>13</v>
      </c>
      <c r="AV48" s="184" t="s">
        <v>74</v>
      </c>
      <c r="AW48" s="189" t="s">
        <v>11</v>
      </c>
      <c r="AX48" s="190" t="s">
        <v>12</v>
      </c>
      <c r="AY48" s="176" t="s">
        <v>74</v>
      </c>
      <c r="AZ48" s="178" t="s">
        <v>11</v>
      </c>
      <c r="BA48" s="174" t="s">
        <v>13</v>
      </c>
      <c r="BB48" s="180" t="s">
        <v>74</v>
      </c>
      <c r="BC48" s="249" t="s">
        <v>11</v>
      </c>
      <c r="BD48" s="190" t="s">
        <v>12</v>
      </c>
      <c r="BE48" s="176" t="s">
        <v>74</v>
      </c>
      <c r="BF48" s="178" t="s">
        <v>11</v>
      </c>
      <c r="BG48" s="174" t="s">
        <v>13</v>
      </c>
      <c r="BH48" s="251" t="s">
        <v>74</v>
      </c>
      <c r="BI48" s="115"/>
      <c r="BJ48" s="115"/>
      <c r="BK48" s="37"/>
      <c r="BL48" s="20"/>
      <c r="BM48" s="31"/>
      <c r="BN48" s="31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45">
        <f>IFERROR(VLOOKUP(BY167,DAY!$A$2:$E$744,7,0),0)</f>
        <v>0</v>
      </c>
      <c r="BZ48" s="21"/>
      <c r="CA48" s="21"/>
      <c r="CB48" s="21"/>
      <c r="CC48" s="21"/>
      <c r="CD48" s="21"/>
      <c r="CE48" s="21"/>
      <c r="CF48" s="21"/>
      <c r="CG48" s="21"/>
      <c r="CH48" s="21"/>
    </row>
    <row r="49" spans="1:77" ht="27.75" customHeight="1" x14ac:dyDescent="0.45">
      <c r="A49" s="192"/>
      <c r="B49" s="32" t="s">
        <v>1</v>
      </c>
      <c r="C49" s="32">
        <f>IFERROR(VLOOKUP(C167,DAY!$A$2:$E$3000,3,0),0)</f>
        <v>18</v>
      </c>
      <c r="D49" s="32">
        <f>IFERROR(VLOOKUP(D167,DAY!$A$2:$E$744,3,0),0)</f>
        <v>19</v>
      </c>
      <c r="E49" s="32">
        <f>IFERROR(VLOOKUP(E167,DAY!$A$2:$E$744,3,0),0)</f>
        <v>20</v>
      </c>
      <c r="F49" s="32">
        <f>IFERROR(VLOOKUP(F167,DAY!$A$2:$E$744,3,0),0)</f>
        <v>21</v>
      </c>
      <c r="G49" s="32">
        <f>IFERROR(VLOOKUP(G167,DAY!$A$2:$E$744,3,0),0)</f>
        <v>22</v>
      </c>
      <c r="H49" s="32">
        <f>IFERROR(VLOOKUP(H167,DAY!$A$2:$E$744,3,0),0)</f>
        <v>23</v>
      </c>
      <c r="I49" s="32">
        <f>IFERROR(VLOOKUP(I167,DAY!$A$2:$E$744,3,0),0)</f>
        <v>24</v>
      </c>
      <c r="J49" s="32">
        <f>IFERROR(VLOOKUP(J167,DAY!$A$2:$E$744,3,0),0)</f>
        <v>25</v>
      </c>
      <c r="K49" s="32">
        <f>IFERROR(VLOOKUP(K167,DAY!$A$2:$E$744,3,0),0)</f>
        <v>26</v>
      </c>
      <c r="L49" s="32">
        <f>IFERROR(VLOOKUP(L167,DAY!$A$2:$E$744,3,0),0)</f>
        <v>27</v>
      </c>
      <c r="M49" s="32">
        <f>IFERROR(VLOOKUP(M167,DAY!$A$2:$E$744,3,0),0)</f>
        <v>28</v>
      </c>
      <c r="N49" s="32">
        <f>IFERROR(VLOOKUP(N167,DAY!$A$2:$E$744,3,0),0)</f>
        <v>29</v>
      </c>
      <c r="O49" s="32">
        <f>IFERROR(VLOOKUP(O167,DAY!$A$2:$E$744,3,0),0)</f>
        <v>30</v>
      </c>
      <c r="P49" s="32">
        <f>IFERROR(VLOOKUP(P167,DAY!$A$2:$E$744,3,0),0)</f>
        <v>1</v>
      </c>
      <c r="Q49" s="32">
        <f>IFERROR(VLOOKUP(Q167,DAY!$A$2:$E$744,3,0),0)</f>
        <v>2</v>
      </c>
      <c r="R49" s="32">
        <f>IFERROR(VLOOKUP(R167,DAY!$A$2:$E$744,3,0),0)</f>
        <v>3</v>
      </c>
      <c r="S49" s="32">
        <f>IFERROR(VLOOKUP(S167,DAY!$A$2:$E$744,3,0),0)</f>
        <v>4</v>
      </c>
      <c r="T49" s="32">
        <f>IFERROR(VLOOKUP(T167,DAY!$A$2:$E$744,3,0),0)</f>
        <v>5</v>
      </c>
      <c r="U49" s="32">
        <f>IFERROR(VLOOKUP(U167,DAY!$A$2:$E$744,3,0),0)</f>
        <v>6</v>
      </c>
      <c r="V49" s="32">
        <f>IFERROR(VLOOKUP(V167,DAY!$A$2:$E$744,3,0),0)</f>
        <v>7</v>
      </c>
      <c r="W49" s="32">
        <f>IFERROR(VLOOKUP(W167,DAY!$A$2:$E$744,3,0),0)</f>
        <v>8</v>
      </c>
      <c r="X49" s="32">
        <f>IFERROR(VLOOKUP(X167,DAY!$A$2:$E$744,3,0),0)</f>
        <v>9</v>
      </c>
      <c r="Y49" s="32">
        <f>IFERROR(VLOOKUP(Y167,DAY!$A$2:$E$744,3,0),0)</f>
        <v>10</v>
      </c>
      <c r="Z49" s="32">
        <f>IFERROR(VLOOKUP(Z167,DAY!$A$2:$E$744,3,0),0)</f>
        <v>11</v>
      </c>
      <c r="AA49" s="32">
        <f>IFERROR(VLOOKUP(AA167,DAY!$A$2:$E$744,3,0),0)</f>
        <v>12</v>
      </c>
      <c r="AB49" s="32">
        <f>IFERROR(VLOOKUP(AB167,DAY!$A$2:$E$744,3,0),0)</f>
        <v>13</v>
      </c>
      <c r="AC49" s="32">
        <f>IFERROR(VLOOKUP(AC167,DAY!$A$2:$E$744,3,0),0)</f>
        <v>14</v>
      </c>
      <c r="AD49" s="33">
        <f>IFERROR(VLOOKUP(AD167,DAY!$A$2:$E$744,3,0),0)</f>
        <v>15</v>
      </c>
      <c r="AE49" s="173"/>
      <c r="AF49" s="175"/>
      <c r="AG49" s="180"/>
      <c r="AH49" s="183"/>
      <c r="AI49" s="175"/>
      <c r="AJ49" s="184"/>
      <c r="AK49" s="173"/>
      <c r="AL49" s="175"/>
      <c r="AM49" s="176"/>
      <c r="AN49" s="179"/>
      <c r="AO49" s="175"/>
      <c r="AP49" s="184"/>
      <c r="AQ49" s="173"/>
      <c r="AR49" s="175"/>
      <c r="AS49" s="180"/>
      <c r="AT49" s="183"/>
      <c r="AU49" s="175"/>
      <c r="AV49" s="184"/>
      <c r="AW49" s="173"/>
      <c r="AX49" s="175"/>
      <c r="AY49" s="176"/>
      <c r="AZ49" s="179"/>
      <c r="BA49" s="175"/>
      <c r="BB49" s="180"/>
      <c r="BC49" s="250"/>
      <c r="BD49" s="175"/>
      <c r="BE49" s="176"/>
      <c r="BF49" s="179"/>
      <c r="BG49" s="175"/>
      <c r="BH49" s="251"/>
      <c r="BI49" s="115"/>
      <c r="BJ49" s="115"/>
      <c r="BM49" s="31"/>
      <c r="BN49" s="31"/>
      <c r="BY49" s="89">
        <f>IFERROR(VLOOKUP(BY168,DAY!$A$2:$E$744,2,0),0)</f>
        <v>0</v>
      </c>
    </row>
    <row r="50" spans="1:77" ht="27.75" customHeight="1" x14ac:dyDescent="0.45">
      <c r="A50" s="192"/>
      <c r="B50" s="35" t="s">
        <v>2</v>
      </c>
      <c r="C50" s="35" t="str">
        <f>IFERROR(VLOOKUP(C167,DAY!$A$2:$E$3000,4,0),0)</f>
        <v>火</v>
      </c>
      <c r="D50" s="35" t="str">
        <f>IFERROR(VLOOKUP(D167,DAY!$A$2:$E$3000,4,0),0)</f>
        <v>水</v>
      </c>
      <c r="E50" s="35" t="str">
        <f>IFERROR(VLOOKUP(E167,DAY!$A$2:$E$3000,4,0),0)</f>
        <v>木</v>
      </c>
      <c r="F50" s="35" t="str">
        <f>IFERROR(VLOOKUP(F167,DAY!$A$2:$E$3000,4,0),0)</f>
        <v>金</v>
      </c>
      <c r="G50" s="35" t="str">
        <f>IFERROR(VLOOKUP(G167,DAY!$A$2:$E$3000,4,0),0)</f>
        <v>土</v>
      </c>
      <c r="H50" s="35" t="str">
        <f>IFERROR(VLOOKUP(H167,DAY!$A$2:$E$3000,4,0),0)</f>
        <v>日</v>
      </c>
      <c r="I50" s="35" t="str">
        <f>IFERROR(VLOOKUP(I167,DAY!$A$2:$E$3000,4,0),0)</f>
        <v>月</v>
      </c>
      <c r="J50" s="35" t="str">
        <f>IFERROR(VLOOKUP(J167,DAY!$A$2:$E$3000,4,0),0)</f>
        <v>火</v>
      </c>
      <c r="K50" s="35" t="str">
        <f>IFERROR(VLOOKUP(K167,DAY!$A$2:$E$3000,4,0),0)</f>
        <v>水</v>
      </c>
      <c r="L50" s="35" t="str">
        <f>IFERROR(VLOOKUP(L167,DAY!$A$2:$E$3000,4,0),0)</f>
        <v>木</v>
      </c>
      <c r="M50" s="35" t="str">
        <f>IFERROR(VLOOKUP(M167,DAY!$A$2:$E$3000,4,0),0)</f>
        <v>金</v>
      </c>
      <c r="N50" s="35" t="str">
        <f>IFERROR(VLOOKUP(N167,DAY!$A$2:$E$3000,4,0),0)</f>
        <v>土</v>
      </c>
      <c r="O50" s="35" t="str">
        <f>IFERROR(VLOOKUP(O167,DAY!$A$2:$E$3000,4,0),0)</f>
        <v>日</v>
      </c>
      <c r="P50" s="35" t="str">
        <f>IFERROR(VLOOKUP(P167,DAY!$A$2:$E$3000,4,0),0)</f>
        <v>月</v>
      </c>
      <c r="Q50" s="35" t="str">
        <f>IFERROR(VLOOKUP(Q167,DAY!$A$2:$E$3000,4,0),0)</f>
        <v>火</v>
      </c>
      <c r="R50" s="35" t="str">
        <f>IFERROR(VLOOKUP(R167,DAY!$A$2:$E$3000,4,0),0)</f>
        <v>水</v>
      </c>
      <c r="S50" s="35" t="str">
        <f>IFERROR(VLOOKUP(S167,DAY!$A$2:$E$3000,4,0),0)</f>
        <v>木</v>
      </c>
      <c r="T50" s="35" t="str">
        <f>IFERROR(VLOOKUP(T167,DAY!$A$2:$E$3000,4,0),0)</f>
        <v>金</v>
      </c>
      <c r="U50" s="35" t="str">
        <f>IFERROR(VLOOKUP(U167,DAY!$A$2:$E$3000,4,0),0)</f>
        <v>土</v>
      </c>
      <c r="V50" s="35" t="str">
        <f>IFERROR(VLOOKUP(V167,DAY!$A$2:$E$3000,4,0),0)</f>
        <v>日</v>
      </c>
      <c r="W50" s="35" t="str">
        <f>IFERROR(VLOOKUP(W167,DAY!$A$2:$E$3000,4,0),0)</f>
        <v>月</v>
      </c>
      <c r="X50" s="35" t="str">
        <f>IFERROR(VLOOKUP(X167,DAY!$A$2:$E$3000,4,0),0)</f>
        <v>火</v>
      </c>
      <c r="Y50" s="35" t="str">
        <f>IFERROR(VLOOKUP(Y167,DAY!$A$2:$E$3000,4,0),0)</f>
        <v>水</v>
      </c>
      <c r="Z50" s="35" t="str">
        <f>IFERROR(VLOOKUP(Z167,DAY!$A$2:$E$3000,4,0),0)</f>
        <v>木</v>
      </c>
      <c r="AA50" s="35" t="str">
        <f>IFERROR(VLOOKUP(AA167,DAY!$A$2:$E$3000,4,0),0)</f>
        <v>金</v>
      </c>
      <c r="AB50" s="35" t="str">
        <f>IFERROR(VLOOKUP(AB167,DAY!$A$2:$E$3000,4,0),0)</f>
        <v>土</v>
      </c>
      <c r="AC50" s="35" t="str">
        <f>IFERROR(VLOOKUP(AC167,DAY!$A$2:$E$3000,4,0),0)</f>
        <v>日</v>
      </c>
      <c r="AD50" s="35" t="str">
        <f>IFERROR(VLOOKUP(AD167,DAY!$A$2:$E$3000,4,0),0)</f>
        <v>月</v>
      </c>
      <c r="AE50" s="173"/>
      <c r="AF50" s="175"/>
      <c r="AG50" s="180"/>
      <c r="AH50" s="183"/>
      <c r="AI50" s="175"/>
      <c r="AJ50" s="184"/>
      <c r="AK50" s="173"/>
      <c r="AL50" s="175"/>
      <c r="AM50" s="176"/>
      <c r="AN50" s="179"/>
      <c r="AO50" s="175"/>
      <c r="AP50" s="184"/>
      <c r="AQ50" s="173"/>
      <c r="AR50" s="175"/>
      <c r="AS50" s="180"/>
      <c r="AT50" s="183"/>
      <c r="AU50" s="175"/>
      <c r="AV50" s="184"/>
      <c r="AW50" s="173"/>
      <c r="AX50" s="175"/>
      <c r="AY50" s="176"/>
      <c r="AZ50" s="179"/>
      <c r="BA50" s="175"/>
      <c r="BB50" s="180"/>
      <c r="BC50" s="250"/>
      <c r="BD50" s="175"/>
      <c r="BE50" s="176"/>
      <c r="BF50" s="179"/>
      <c r="BG50" s="175"/>
      <c r="BH50" s="251"/>
      <c r="BI50" s="115"/>
      <c r="BJ50" s="115"/>
      <c r="BM50" s="31"/>
      <c r="BN50" s="31"/>
      <c r="BY50" s="34">
        <f>IFERROR(VLOOKUP(BY168,DAY!$A$2:$E$744,3,0),0)</f>
        <v>0</v>
      </c>
    </row>
    <row r="51" spans="1:77" ht="88.5" customHeight="1" x14ac:dyDescent="0.45">
      <c r="A51" s="192"/>
      <c r="B51" s="36" t="s">
        <v>3</v>
      </c>
      <c r="C51" s="36" t="str">
        <f>IFERROR(VLOOKUP(C167,DAY!$A$2:$E$3000,5,0),0)</f>
        <v/>
      </c>
      <c r="D51" s="36" t="str">
        <f>IFERROR(VLOOKUP(D167,DAY!$A$2:$E$3000,5,0),0)</f>
        <v/>
      </c>
      <c r="E51" s="36" t="str">
        <f>IFERROR(VLOOKUP(E167,DAY!$A$2:$E$3000,5,0),0)</f>
        <v/>
      </c>
      <c r="F51" s="36" t="str">
        <f>IFERROR(VLOOKUP(F167,DAY!$A$2:$E$3000,5,0),0)</f>
        <v/>
      </c>
      <c r="G51" s="36" t="str">
        <f>IFERROR(VLOOKUP(G167,DAY!$A$2:$E$3000,5,0),0)</f>
        <v/>
      </c>
      <c r="H51" s="36" t="str">
        <f>IFERROR(VLOOKUP(H167,DAY!$A$2:$E$3000,5,0),0)</f>
        <v>勤労感謝の日</v>
      </c>
      <c r="I51" s="36" t="str">
        <f>IFERROR(VLOOKUP(I167,DAY!$A$2:$E$3000,5,0),0)</f>
        <v>振替休日</v>
      </c>
      <c r="J51" s="36" t="str">
        <f>IFERROR(VLOOKUP(J167,DAY!$A$2:$E$3000,5,0),0)</f>
        <v/>
      </c>
      <c r="K51" s="36" t="str">
        <f>IFERROR(VLOOKUP(K167,DAY!$A$2:$E$3000,5,0),0)</f>
        <v/>
      </c>
      <c r="L51" s="36" t="str">
        <f>IFERROR(VLOOKUP(L167,DAY!$A$2:$E$3000,5,0),0)</f>
        <v/>
      </c>
      <c r="M51" s="36" t="str">
        <f>IFERROR(VLOOKUP(M167,DAY!$A$2:$E$3000,5,0),0)</f>
        <v/>
      </c>
      <c r="N51" s="36" t="str">
        <f>IFERROR(VLOOKUP(N167,DAY!$A$2:$E$3000,5,0),0)</f>
        <v/>
      </c>
      <c r="O51" s="36" t="str">
        <f>IFERROR(VLOOKUP(O167,DAY!$A$2:$E$3000,5,0),0)</f>
        <v/>
      </c>
      <c r="P51" s="36" t="str">
        <f>IFERROR(VLOOKUP(P167,DAY!$A$2:$E$3000,5,0),0)</f>
        <v/>
      </c>
      <c r="Q51" s="36" t="str">
        <f>IFERROR(VLOOKUP(Q167,DAY!$A$2:$E$3000,5,0),0)</f>
        <v/>
      </c>
      <c r="R51" s="36" t="str">
        <f>IFERROR(VLOOKUP(R167,DAY!$A$2:$E$3000,5,0),0)</f>
        <v/>
      </c>
      <c r="S51" s="36" t="str">
        <f>IFERROR(VLOOKUP(S167,DAY!$A$2:$E$3000,5,0),0)</f>
        <v/>
      </c>
      <c r="T51" s="36" t="str">
        <f>IFERROR(VLOOKUP(T167,DAY!$A$2:$E$3000,5,0),0)</f>
        <v/>
      </c>
      <c r="U51" s="36" t="str">
        <f>IFERROR(VLOOKUP(U167,DAY!$A$2:$E$3000,5,0),0)</f>
        <v/>
      </c>
      <c r="V51" s="36" t="str">
        <f>IFERROR(VLOOKUP(V167,DAY!$A$2:$E$3000,5,0),0)</f>
        <v/>
      </c>
      <c r="W51" s="36" t="str">
        <f>IFERROR(VLOOKUP(W167,DAY!$A$2:$E$3000,5,0),0)</f>
        <v/>
      </c>
      <c r="X51" s="36" t="str">
        <f>IFERROR(VLOOKUP(X167,DAY!$A$2:$E$3000,5,0),0)</f>
        <v/>
      </c>
      <c r="Y51" s="36" t="str">
        <f>IFERROR(VLOOKUP(Y167,DAY!$A$2:$E$3000,5,0),0)</f>
        <v/>
      </c>
      <c r="Z51" s="36" t="str">
        <f>IFERROR(VLOOKUP(Z167,DAY!$A$2:$E$3000,5,0),0)</f>
        <v/>
      </c>
      <c r="AA51" s="36" t="str">
        <f>IFERROR(VLOOKUP(AA167,DAY!$A$2:$E$3000,5,0),0)</f>
        <v/>
      </c>
      <c r="AB51" s="36" t="str">
        <f>IFERROR(VLOOKUP(AB167,DAY!$A$2:$E$3000,5,0),0)</f>
        <v/>
      </c>
      <c r="AC51" s="36" t="str">
        <f>IFERROR(VLOOKUP(AC167,DAY!$A$2:$E$3000,5,0),0)</f>
        <v/>
      </c>
      <c r="AD51" s="36" t="str">
        <f>IFERROR(VLOOKUP(AD167,DAY!$A$2:$E$3000,5,0),0)</f>
        <v/>
      </c>
      <c r="AE51" s="173"/>
      <c r="AF51" s="175"/>
      <c r="AG51" s="181"/>
      <c r="AH51" s="183"/>
      <c r="AI51" s="175"/>
      <c r="AJ51" s="185"/>
      <c r="AK51" s="173"/>
      <c r="AL51" s="175"/>
      <c r="AM51" s="177"/>
      <c r="AN51" s="179"/>
      <c r="AO51" s="175"/>
      <c r="AP51" s="185"/>
      <c r="AQ51" s="173"/>
      <c r="AR51" s="175"/>
      <c r="AS51" s="181"/>
      <c r="AT51" s="183"/>
      <c r="AU51" s="175"/>
      <c r="AV51" s="185"/>
      <c r="AW51" s="173"/>
      <c r="AX51" s="175"/>
      <c r="AY51" s="177"/>
      <c r="AZ51" s="179"/>
      <c r="BA51" s="175"/>
      <c r="BB51" s="181"/>
      <c r="BC51" s="250"/>
      <c r="BD51" s="175"/>
      <c r="BE51" s="177"/>
      <c r="BF51" s="179"/>
      <c r="BG51" s="175"/>
      <c r="BH51" s="252"/>
      <c r="BI51" s="115"/>
      <c r="BJ51" s="115"/>
      <c r="BM51" s="38"/>
      <c r="BN51" s="38"/>
      <c r="BY51" s="34">
        <f>IFERROR(VLOOKUP(BY168,DAY!$A$2:$E$744,4,0),0)</f>
        <v>0</v>
      </c>
    </row>
    <row r="52" spans="1:77" ht="27.75" customHeight="1" x14ac:dyDescent="0.45">
      <c r="A52" s="192"/>
      <c r="B52" s="91" t="s">
        <v>4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93">
        <f>IF(COUNT(C52:I52)=0,+(COUNTIF(C52:I52,"作業"))+(COUNTIF(C52:I52,"休日")),"")</f>
        <v>0</v>
      </c>
      <c r="AF52" s="94">
        <f>IF(+COUNT(C52:I52)=0,(COUNTIF(C52:I52,"休日")),"")</f>
        <v>0</v>
      </c>
      <c r="AG52" s="212">
        <f>IFERROR(IF(COUNTA(C52:I52)=0,0,IF(COUNTA(C52:I52)&lt;7,$F$152,IF(BM53&gt;0.284,$F$150,$F$151))),0)</f>
        <v>0</v>
      </c>
      <c r="AH52" s="117">
        <f>IF(COUNT(C53:I53)=0,+(COUNTIF(C53:I53,"作業"))+(COUNTIF(C53:I53,"休日")),"")</f>
        <v>0</v>
      </c>
      <c r="AI52" s="94">
        <f>IF(COUNT(C53:I53)=0,(COUNTIF(C53:I53,"休日")),"")</f>
        <v>0</v>
      </c>
      <c r="AJ52" s="169">
        <f>IFERROR(IF(COUNTA(C53:I53)=0,0,IF(COUNTA(C53:I53)&lt;7,$F$152,IF(BN53&gt;0.284,$F$148,$F$149))),0)</f>
        <v>0</v>
      </c>
      <c r="AK52" s="93">
        <f>IF(COUNT(J52:P52)=0,+(COUNTIF(J52:P52,"作業"))+(COUNTIF(J52:P52,"休日")),"")</f>
        <v>0</v>
      </c>
      <c r="AL52" s="94">
        <f>IF(+COUNT(J52:P52)=0,(COUNTIF(J52:P52,"休日")),"")</f>
        <v>0</v>
      </c>
      <c r="AM52" s="186">
        <f>IFERROR(IF(COUNTA(J52:P52)=0,0,IF(COUNTA(J52:P52)&lt;7,$F$152,IF(BO53&gt;0.284,$F$150,$F$151))),0)</f>
        <v>0</v>
      </c>
      <c r="AN52" s="95">
        <f>IF(COUNT(J53:P53)=0,+(COUNTIF(J53:P53,"作業"))+(COUNTIF(J53:P53,"休日")),"")</f>
        <v>0</v>
      </c>
      <c r="AO52" s="94">
        <f>IF(COUNT(J53:P53)=0,(COUNTIF(J53:P53,"休日")),"")</f>
        <v>0</v>
      </c>
      <c r="AP52" s="169">
        <f>IFERROR(IF(COUNTA(J53:P53)=0,0,IF(COUNTA(J53:P53)&lt;7,$F$152,IF(BP53&gt;0.284,$F$148,$F$149))),0)</f>
        <v>0</v>
      </c>
      <c r="AQ52" s="93">
        <f>IF(COUNT(Q52:W52)=0,+(COUNTIF(Q52:W52,"作業"))+(COUNTIF(Q52:W52,"休日")),"")</f>
        <v>0</v>
      </c>
      <c r="AR52" s="94">
        <f>IF(+COUNT(Q52:W52)=0,(COUNTIF(Q52:W52,"休日")),"")</f>
        <v>0</v>
      </c>
      <c r="AS52" s="212">
        <f>IFERROR(IF(COUNTA(Q52:W52)=0,0,IF(COUNTA(Q52:W52)&lt;7,$F$152,IF(BQ53&gt;0.284,$F$150,$F$151))),0)</f>
        <v>0</v>
      </c>
      <c r="AT52" s="117">
        <f>IF(COUNT(Q53:W53)=0,+(COUNTIF(Q53:W53,"作業"))+(COUNTIF(Q53:W53,"休日")),"")</f>
        <v>0</v>
      </c>
      <c r="AU52" s="94">
        <f>IF(COUNT(Q53:W53)=0,(COUNTIF(Q53:W53,"休日")),"")</f>
        <v>0</v>
      </c>
      <c r="AV52" s="169">
        <f>IFERROR(IF(COUNTA(Q53:W53)=0,0,IF(COUNTA(Q53:W53)&lt;7,$F$152,IF(BR53&gt;0.284,$F$148,$F$149))),0)</f>
        <v>0</v>
      </c>
      <c r="AW52" s="93">
        <f>IF(COUNT(X52:AD52)=0,+(COUNTIF(X52:AD52,"作業"))+(COUNTIF(X52:AD52,"休日")),"")</f>
        <v>0</v>
      </c>
      <c r="AX52" s="94">
        <f>IF(+COUNT(X52:AD52)=0,(COUNTIF(X52:AD52,"休日")),"")</f>
        <v>0</v>
      </c>
      <c r="AY52" s="186">
        <f>IFERROR(IF(COUNTA(X52:AD52)=0,0,IF(COUNTA(X52:AD52)&lt;7,$F$152,IF(BS53&gt;0.284,$F$150,$F$151))),0)</f>
        <v>0</v>
      </c>
      <c r="AZ52" s="95">
        <f>IF(COUNT(X53:AD53)=0,+(COUNTIF(X53:AD53,"作業"))+(COUNTIF(X53:AD53,"休日")),"")</f>
        <v>0</v>
      </c>
      <c r="BA52" s="94">
        <f>IF(COUNT(X53:AD53)=0,(COUNTIF(X53:AD53,"休日")),"")</f>
        <v>0</v>
      </c>
      <c r="BB52" s="212">
        <f>IFERROR(IF(COUNTA(X53:AD53)=0,0,IF(COUNTA(X53:AD53)&lt;7,$F$152,IF(BT53&gt;0.284,$F$148,$F$149))),0)</f>
        <v>0</v>
      </c>
      <c r="BC52" s="131">
        <f>IF(COUNT(C52:AD52)=0,+(COUNTIF(C52:AD52,"作業"))+(COUNTIF(C52:AD52,"休日")),"")</f>
        <v>0</v>
      </c>
      <c r="BD52" s="94">
        <f>IF(+COUNT(C52:AD52)=0,(COUNTIF(C52:AD52,"休日")),"")</f>
        <v>0</v>
      </c>
      <c r="BE52" s="186">
        <f>IFERROR(IF(COUNTA(C52:AD52)=0,0,IF(COUNTA(C52:AD52)&lt;28,$F$152,IF(BU53&gt;0.284,$F$150,$F$151))),0)</f>
        <v>0</v>
      </c>
      <c r="BF52" s="95">
        <f>IF(COUNT(C53:AD53)=0,+(COUNTIF(C53:AD53,"作業"))+(COUNTIF(C53:AD53,"休日")),"")</f>
        <v>0</v>
      </c>
      <c r="BG52" s="94">
        <f>IF(COUNT(C53:AD53)=0,(COUNTIF(C53:AD53,"休日")),"")</f>
        <v>0</v>
      </c>
      <c r="BH52" s="246">
        <f>IFERROR(IF(COUNTA(C53:AD53)=0,0,IF(COUNTA(C53:AD53)&lt;28,$F$152,IF(BV53&gt;0.284,$F$148,$F$149))),0)</f>
        <v>0</v>
      </c>
      <c r="BI52" s="115"/>
      <c r="BJ52" s="115"/>
      <c r="BL52" s="37"/>
      <c r="BM52" s="31"/>
      <c r="BN52" s="31"/>
      <c r="BY52" s="36">
        <f>IFERROR(VLOOKUP(BY168,DAY!$A$2:$E$744,5,0),0)</f>
        <v>0</v>
      </c>
    </row>
    <row r="53" spans="1:77" ht="27.75" customHeight="1" thickBot="1" x14ac:dyDescent="0.5">
      <c r="A53" s="193"/>
      <c r="B53" s="92" t="s">
        <v>5</v>
      </c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71">
        <f>IFERROR(BM53,0)</f>
        <v>0</v>
      </c>
      <c r="AF53" s="168"/>
      <c r="AG53" s="213"/>
      <c r="AH53" s="167">
        <f>IFERROR(BN53,0)</f>
        <v>0</v>
      </c>
      <c r="AI53" s="168"/>
      <c r="AJ53" s="170"/>
      <c r="AK53" s="171">
        <f>IFERROR(BO53,0)</f>
        <v>0</v>
      </c>
      <c r="AL53" s="168"/>
      <c r="AM53" s="187"/>
      <c r="AN53" s="188">
        <f>IFERROR(BP53,0)</f>
        <v>0</v>
      </c>
      <c r="AO53" s="168"/>
      <c r="AP53" s="170"/>
      <c r="AQ53" s="171">
        <f>IFERROR(BQ53,0)</f>
        <v>0</v>
      </c>
      <c r="AR53" s="168"/>
      <c r="AS53" s="213"/>
      <c r="AT53" s="167">
        <f>IFERROR(BR53,0)</f>
        <v>0</v>
      </c>
      <c r="AU53" s="168"/>
      <c r="AV53" s="170"/>
      <c r="AW53" s="171">
        <f>IFERROR(BS53,0)</f>
        <v>0</v>
      </c>
      <c r="AX53" s="168"/>
      <c r="AY53" s="187"/>
      <c r="AZ53" s="188">
        <f>IFERROR(BT53,0)</f>
        <v>0</v>
      </c>
      <c r="BA53" s="168"/>
      <c r="BB53" s="213"/>
      <c r="BC53" s="248">
        <f>IFERROR(BU53,0)</f>
        <v>0</v>
      </c>
      <c r="BD53" s="168"/>
      <c r="BE53" s="187"/>
      <c r="BF53" s="188">
        <f>IFERROR(BV53,0)</f>
        <v>0</v>
      </c>
      <c r="BG53" s="168"/>
      <c r="BH53" s="247"/>
      <c r="BI53" s="115"/>
      <c r="BJ53" s="115"/>
      <c r="BM53" s="42" t="e">
        <f>ROUND(AF52/AE52,3)</f>
        <v>#DIV/0!</v>
      </c>
      <c r="BN53" s="43" t="e">
        <f>ROUND(AI52/AH52,3)</f>
        <v>#DIV/0!</v>
      </c>
      <c r="BO53" s="42" t="e">
        <f>ROUND(AL52/AK52,3)</f>
        <v>#DIV/0!</v>
      </c>
      <c r="BP53" s="43" t="e">
        <f>ROUND(AO52/AN52,3)</f>
        <v>#DIV/0!</v>
      </c>
      <c r="BQ53" s="42" t="e">
        <f>ROUND(AR52/AQ52,3)</f>
        <v>#DIV/0!</v>
      </c>
      <c r="BR53" s="43" t="e">
        <f>ROUND(AU52/AT52,3)</f>
        <v>#DIV/0!</v>
      </c>
      <c r="BS53" s="42" t="e">
        <f>ROUND(AX52/AW52,3)</f>
        <v>#DIV/0!</v>
      </c>
      <c r="BT53" s="43" t="e">
        <f>ROUND(BA52/AZ52,3)</f>
        <v>#DIV/0!</v>
      </c>
      <c r="BU53" s="42" t="e">
        <f>ROUND(BD52/BC52,3)</f>
        <v>#DIV/0!</v>
      </c>
      <c r="BV53" s="43" t="e">
        <f>ROUND(BG52/BF52,3)</f>
        <v>#DIV/0!</v>
      </c>
      <c r="BY53" s="40">
        <f>IFERROR(VLOOKUP(BY168,DAY!$A$2:$E$744,6,0),0)</f>
        <v>0</v>
      </c>
    </row>
    <row r="54" spans="1:77" ht="27.75" customHeight="1" thickBot="1" x14ac:dyDescent="0.5">
      <c r="A54" s="191" t="s">
        <v>58</v>
      </c>
      <c r="B54" s="30" t="s">
        <v>0</v>
      </c>
      <c r="C54" s="44">
        <f>IFERROR(VLOOKUP(C168,DAY!$A$2:$E$3000,2,0),0)</f>
        <v>12</v>
      </c>
      <c r="D54" s="44">
        <f>IFERROR(VLOOKUP(D168,DAY!$A$2:$E$744,2,0),0)</f>
        <v>12</v>
      </c>
      <c r="E54" s="44">
        <f>IFERROR(VLOOKUP(E168,DAY!$A$2:$E$744,2,0),0)</f>
        <v>12</v>
      </c>
      <c r="F54" s="44">
        <f>IFERROR(VLOOKUP(F168,DAY!$A$2:$E$744,2,0),0)</f>
        <v>12</v>
      </c>
      <c r="G54" s="44">
        <f>IFERROR(VLOOKUP(G168,DAY!$A$2:$E$744,2,0),0)</f>
        <v>12</v>
      </c>
      <c r="H54" s="44">
        <f>IFERROR(VLOOKUP(H168,DAY!$A$2:$E$744,2,0),0)</f>
        <v>12</v>
      </c>
      <c r="I54" s="44">
        <f>IFERROR(VLOOKUP(I168,DAY!$A$2:$E$744,2,0),0)</f>
        <v>12</v>
      </c>
      <c r="J54" s="44">
        <f>IFERROR(VLOOKUP(J168,DAY!$A$2:$E$744,2,0),0)</f>
        <v>12</v>
      </c>
      <c r="K54" s="44">
        <f>IFERROR(VLOOKUP(K168,DAY!$A$2:$E$744,2,0),0)</f>
        <v>12</v>
      </c>
      <c r="L54" s="44">
        <f>IFERROR(VLOOKUP(L168,DAY!$A$2:$E$744,2,0),0)</f>
        <v>12</v>
      </c>
      <c r="M54" s="44">
        <f>IFERROR(VLOOKUP(M168,DAY!$A$2:$E$744,2,0),0)</f>
        <v>12</v>
      </c>
      <c r="N54" s="44">
        <f>IFERROR(VLOOKUP(N168,DAY!$A$2:$E$744,2,0),0)</f>
        <v>12</v>
      </c>
      <c r="O54" s="44">
        <f>IFERROR(VLOOKUP(O168,DAY!$A$2:$E$744,2,0),0)</f>
        <v>12</v>
      </c>
      <c r="P54" s="44">
        <f>IFERROR(VLOOKUP(P168,DAY!$A$2:$E$744,2,0),0)</f>
        <v>12</v>
      </c>
      <c r="Q54" s="44">
        <f>IFERROR(VLOOKUP(Q168,DAY!$A$2:$E$744,2,0),0)</f>
        <v>12</v>
      </c>
      <c r="R54" s="44">
        <f>IFERROR(VLOOKUP(R168,DAY!$A$2:$E$744,2,0),0)</f>
        <v>12</v>
      </c>
      <c r="S54" s="44">
        <f>IFERROR(VLOOKUP(S168,DAY!$A$2:$E$744,2,0),0)</f>
        <v>1</v>
      </c>
      <c r="T54" s="44">
        <f>IFERROR(VLOOKUP(T168,DAY!$A$2:$E$744,2,0),0)</f>
        <v>1</v>
      </c>
      <c r="U54" s="44">
        <f>IFERROR(VLOOKUP(U168,DAY!$A$2:$E$744,2,0),0)</f>
        <v>1</v>
      </c>
      <c r="V54" s="44">
        <f>IFERROR(VLOOKUP(V168,DAY!$A$2:$E$744,2,0),0)</f>
        <v>1</v>
      </c>
      <c r="W54" s="44">
        <f>IFERROR(VLOOKUP(W168,DAY!$A$2:$E$744,2,0),0)</f>
        <v>1</v>
      </c>
      <c r="X54" s="44">
        <f>IFERROR(VLOOKUP(X168,DAY!$A$2:$E$744,2,0),0)</f>
        <v>1</v>
      </c>
      <c r="Y54" s="44">
        <f>IFERROR(VLOOKUP(Y168,DAY!$A$2:$E$744,2,0),0)</f>
        <v>1</v>
      </c>
      <c r="Z54" s="44">
        <f>IFERROR(VLOOKUP(Z168,DAY!$A$2:$E$744,2,0),0)</f>
        <v>1</v>
      </c>
      <c r="AA54" s="44">
        <f>IFERROR(VLOOKUP(AA168,DAY!$A$2:$E$744,2,0),0)</f>
        <v>1</v>
      </c>
      <c r="AB54" s="44">
        <f>IFERROR(VLOOKUP(AB168,DAY!$A$2:$E$744,2,0),0)</f>
        <v>1</v>
      </c>
      <c r="AC54" s="44">
        <f>IFERROR(VLOOKUP(AC168,DAY!$A$2:$E$744,2,0),0)</f>
        <v>1</v>
      </c>
      <c r="AD54" s="44">
        <f>IFERROR(VLOOKUP(AD168,DAY!$A$2:$E$744,2,0),0)</f>
        <v>1</v>
      </c>
      <c r="AE54" s="189" t="s">
        <v>11</v>
      </c>
      <c r="AF54" s="190" t="s">
        <v>12</v>
      </c>
      <c r="AG54" s="180" t="s">
        <v>74</v>
      </c>
      <c r="AH54" s="182" t="s">
        <v>11</v>
      </c>
      <c r="AI54" s="174" t="s">
        <v>13</v>
      </c>
      <c r="AJ54" s="184" t="s">
        <v>74</v>
      </c>
      <c r="AK54" s="189" t="s">
        <v>11</v>
      </c>
      <c r="AL54" s="190" t="s">
        <v>12</v>
      </c>
      <c r="AM54" s="176" t="s">
        <v>74</v>
      </c>
      <c r="AN54" s="178" t="s">
        <v>11</v>
      </c>
      <c r="AO54" s="174" t="s">
        <v>13</v>
      </c>
      <c r="AP54" s="184" t="s">
        <v>74</v>
      </c>
      <c r="AQ54" s="189" t="s">
        <v>11</v>
      </c>
      <c r="AR54" s="190" t="s">
        <v>12</v>
      </c>
      <c r="AS54" s="180" t="s">
        <v>74</v>
      </c>
      <c r="AT54" s="182" t="s">
        <v>11</v>
      </c>
      <c r="AU54" s="174" t="s">
        <v>13</v>
      </c>
      <c r="AV54" s="184" t="s">
        <v>74</v>
      </c>
      <c r="AW54" s="189" t="s">
        <v>11</v>
      </c>
      <c r="AX54" s="190" t="s">
        <v>12</v>
      </c>
      <c r="AY54" s="176" t="s">
        <v>74</v>
      </c>
      <c r="AZ54" s="178" t="s">
        <v>11</v>
      </c>
      <c r="BA54" s="174" t="s">
        <v>13</v>
      </c>
      <c r="BB54" s="180" t="s">
        <v>74</v>
      </c>
      <c r="BC54" s="249" t="s">
        <v>11</v>
      </c>
      <c r="BD54" s="190" t="s">
        <v>12</v>
      </c>
      <c r="BE54" s="176" t="s">
        <v>74</v>
      </c>
      <c r="BF54" s="178" t="s">
        <v>11</v>
      </c>
      <c r="BG54" s="174" t="s">
        <v>13</v>
      </c>
      <c r="BH54" s="251" t="s">
        <v>74</v>
      </c>
      <c r="BI54" s="115"/>
      <c r="BJ54" s="115"/>
      <c r="BK54" s="37"/>
      <c r="BM54" s="31"/>
      <c r="BN54" s="31"/>
      <c r="BY54" s="41">
        <f>IFERROR(VLOOKUP(BY168,DAY!$A$2:$E$744,7,0),0)</f>
        <v>0</v>
      </c>
    </row>
    <row r="55" spans="1:77" ht="27.75" customHeight="1" x14ac:dyDescent="0.45">
      <c r="A55" s="192"/>
      <c r="B55" s="32" t="s">
        <v>1</v>
      </c>
      <c r="C55" s="32">
        <f>IFERROR(VLOOKUP(C168,DAY!$A$2:$E$3000,3,0),0)</f>
        <v>16</v>
      </c>
      <c r="D55" s="32">
        <f>IFERROR(VLOOKUP(D168,DAY!$A$2:$E$744,3,0),0)</f>
        <v>17</v>
      </c>
      <c r="E55" s="32">
        <f>IFERROR(VLOOKUP(E168,DAY!$A$2:$E$744,3,0),0)</f>
        <v>18</v>
      </c>
      <c r="F55" s="32">
        <f>IFERROR(VLOOKUP(F168,DAY!$A$2:$E$744,3,0),0)</f>
        <v>19</v>
      </c>
      <c r="G55" s="32">
        <f>IFERROR(VLOOKUP(G168,DAY!$A$2:$E$744,3,0),0)</f>
        <v>20</v>
      </c>
      <c r="H55" s="32">
        <f>IFERROR(VLOOKUP(H168,DAY!$A$2:$E$744,3,0),0)</f>
        <v>21</v>
      </c>
      <c r="I55" s="32">
        <f>IFERROR(VLOOKUP(I168,DAY!$A$2:$E$744,3,0),0)</f>
        <v>22</v>
      </c>
      <c r="J55" s="32">
        <f>IFERROR(VLOOKUP(J168,DAY!$A$2:$E$744,3,0),0)</f>
        <v>23</v>
      </c>
      <c r="K55" s="32">
        <f>IFERROR(VLOOKUP(K168,DAY!$A$2:$E$744,3,0),0)</f>
        <v>24</v>
      </c>
      <c r="L55" s="32">
        <f>IFERROR(VLOOKUP(L168,DAY!$A$2:$E$744,3,0),0)</f>
        <v>25</v>
      </c>
      <c r="M55" s="32">
        <f>IFERROR(VLOOKUP(M168,DAY!$A$2:$E$744,3,0),0)</f>
        <v>26</v>
      </c>
      <c r="N55" s="32">
        <f>IFERROR(VLOOKUP(N168,DAY!$A$2:$E$744,3,0),0)</f>
        <v>27</v>
      </c>
      <c r="O55" s="32">
        <f>IFERROR(VLOOKUP(O168,DAY!$A$2:$E$744,3,0),0)</f>
        <v>28</v>
      </c>
      <c r="P55" s="32">
        <f>IFERROR(VLOOKUP(P168,DAY!$A$2:$E$744,3,0),0)</f>
        <v>29</v>
      </c>
      <c r="Q55" s="32">
        <f>IFERROR(VLOOKUP(Q168,DAY!$A$2:$E$744,3,0),0)</f>
        <v>30</v>
      </c>
      <c r="R55" s="32">
        <f>IFERROR(VLOOKUP(R168,DAY!$A$2:$E$744,3,0),0)</f>
        <v>31</v>
      </c>
      <c r="S55" s="32">
        <f>IFERROR(VLOOKUP(S168,DAY!$A$2:$E$744,3,0),0)</f>
        <v>1</v>
      </c>
      <c r="T55" s="32">
        <f>IFERROR(VLOOKUP(T168,DAY!$A$2:$E$744,3,0),0)</f>
        <v>2</v>
      </c>
      <c r="U55" s="32">
        <f>IFERROR(VLOOKUP(U168,DAY!$A$2:$E$744,3,0),0)</f>
        <v>3</v>
      </c>
      <c r="V55" s="32">
        <f>IFERROR(VLOOKUP(V168,DAY!$A$2:$E$744,3,0),0)</f>
        <v>4</v>
      </c>
      <c r="W55" s="32">
        <f>IFERROR(VLOOKUP(W168,DAY!$A$2:$E$744,3,0),0)</f>
        <v>5</v>
      </c>
      <c r="X55" s="32">
        <f>IFERROR(VLOOKUP(X168,DAY!$A$2:$E$744,3,0),0)</f>
        <v>6</v>
      </c>
      <c r="Y55" s="32">
        <f>IFERROR(VLOOKUP(Y168,DAY!$A$2:$E$744,3,0),0)</f>
        <v>7</v>
      </c>
      <c r="Z55" s="32">
        <f>IFERROR(VLOOKUP(Z168,DAY!$A$2:$E$744,3,0),0)</f>
        <v>8</v>
      </c>
      <c r="AA55" s="32">
        <f>IFERROR(VLOOKUP(AA168,DAY!$A$2:$E$744,3,0),0)</f>
        <v>9</v>
      </c>
      <c r="AB55" s="32">
        <f>IFERROR(VLOOKUP(AB168,DAY!$A$2:$E$744,3,0),0)</f>
        <v>10</v>
      </c>
      <c r="AC55" s="32">
        <f>IFERROR(VLOOKUP(AC168,DAY!$A$2:$E$744,3,0),0)</f>
        <v>11</v>
      </c>
      <c r="AD55" s="33">
        <f>IFERROR(VLOOKUP(AD168,DAY!$A$2:$E$744,3,0),0)</f>
        <v>12</v>
      </c>
      <c r="AE55" s="173"/>
      <c r="AF55" s="175"/>
      <c r="AG55" s="180"/>
      <c r="AH55" s="183"/>
      <c r="AI55" s="175"/>
      <c r="AJ55" s="184"/>
      <c r="AK55" s="173"/>
      <c r="AL55" s="175"/>
      <c r="AM55" s="176"/>
      <c r="AN55" s="179"/>
      <c r="AO55" s="175"/>
      <c r="AP55" s="184"/>
      <c r="AQ55" s="173"/>
      <c r="AR55" s="175"/>
      <c r="AS55" s="180"/>
      <c r="AT55" s="183"/>
      <c r="AU55" s="175"/>
      <c r="AV55" s="184"/>
      <c r="AW55" s="173"/>
      <c r="AX55" s="175"/>
      <c r="AY55" s="176"/>
      <c r="AZ55" s="179"/>
      <c r="BA55" s="175"/>
      <c r="BB55" s="180"/>
      <c r="BC55" s="250"/>
      <c r="BD55" s="175"/>
      <c r="BE55" s="176"/>
      <c r="BF55" s="179"/>
      <c r="BG55" s="175"/>
      <c r="BH55" s="251"/>
      <c r="BI55" s="115"/>
      <c r="BJ55" s="115"/>
      <c r="BM55" s="31"/>
      <c r="BN55" s="31"/>
      <c r="BY55" s="35">
        <f>IFERROR(VLOOKUP(BY169,DAY!$A$2:$E$744,2,0),0)</f>
        <v>0</v>
      </c>
    </row>
    <row r="56" spans="1:77" ht="27.75" customHeight="1" x14ac:dyDescent="0.45">
      <c r="A56" s="192"/>
      <c r="B56" s="35" t="s">
        <v>2</v>
      </c>
      <c r="C56" s="35" t="str">
        <f>IFERROR(VLOOKUP(C168,DAY!$A$2:$E$3000,4,0),0)</f>
        <v>火</v>
      </c>
      <c r="D56" s="35" t="str">
        <f>IFERROR(VLOOKUP(D168,DAY!$A$2:$E$3000,4,0),0)</f>
        <v>水</v>
      </c>
      <c r="E56" s="35" t="str">
        <f>IFERROR(VLOOKUP(E168,DAY!$A$2:$E$3000,4,0),0)</f>
        <v>木</v>
      </c>
      <c r="F56" s="35" t="str">
        <f>IFERROR(VLOOKUP(F168,DAY!$A$2:$E$3000,4,0),0)</f>
        <v>金</v>
      </c>
      <c r="G56" s="35" t="str">
        <f>IFERROR(VLOOKUP(G168,DAY!$A$2:$E$3000,4,0),0)</f>
        <v>土</v>
      </c>
      <c r="H56" s="35" t="str">
        <f>IFERROR(VLOOKUP(H168,DAY!$A$2:$E$3000,4,0),0)</f>
        <v>日</v>
      </c>
      <c r="I56" s="35" t="str">
        <f>IFERROR(VLOOKUP(I168,DAY!$A$2:$E$3000,4,0),0)</f>
        <v>月</v>
      </c>
      <c r="J56" s="35" t="str">
        <f>IFERROR(VLOOKUP(J168,DAY!$A$2:$E$3000,4,0),0)</f>
        <v>火</v>
      </c>
      <c r="K56" s="35" t="str">
        <f>IFERROR(VLOOKUP(K168,DAY!$A$2:$E$3000,4,0),0)</f>
        <v>水</v>
      </c>
      <c r="L56" s="35" t="str">
        <f>IFERROR(VLOOKUP(L168,DAY!$A$2:$E$3000,4,0),0)</f>
        <v>木</v>
      </c>
      <c r="M56" s="35" t="str">
        <f>IFERROR(VLOOKUP(M168,DAY!$A$2:$E$3000,4,0),0)</f>
        <v>金</v>
      </c>
      <c r="N56" s="35" t="str">
        <f>IFERROR(VLOOKUP(N168,DAY!$A$2:$E$3000,4,0),0)</f>
        <v>土</v>
      </c>
      <c r="O56" s="35" t="str">
        <f>IFERROR(VLOOKUP(O168,DAY!$A$2:$E$3000,4,0),0)</f>
        <v>日</v>
      </c>
      <c r="P56" s="35" t="str">
        <f>IFERROR(VLOOKUP(P168,DAY!$A$2:$E$3000,4,0),0)</f>
        <v>月</v>
      </c>
      <c r="Q56" s="35" t="str">
        <f>IFERROR(VLOOKUP(Q168,DAY!$A$2:$E$3000,4,0),0)</f>
        <v>火</v>
      </c>
      <c r="R56" s="35" t="str">
        <f>IFERROR(VLOOKUP(R168,DAY!$A$2:$E$3000,4,0),0)</f>
        <v>水</v>
      </c>
      <c r="S56" s="35" t="str">
        <f>IFERROR(VLOOKUP(S168,DAY!$A$2:$E$3000,4,0),0)</f>
        <v>木</v>
      </c>
      <c r="T56" s="35" t="str">
        <f>IFERROR(VLOOKUP(T168,DAY!$A$2:$E$3000,4,0),0)</f>
        <v>金</v>
      </c>
      <c r="U56" s="35" t="str">
        <f>IFERROR(VLOOKUP(U168,DAY!$A$2:$E$3000,4,0),0)</f>
        <v>土</v>
      </c>
      <c r="V56" s="35" t="str">
        <f>IFERROR(VLOOKUP(V168,DAY!$A$2:$E$3000,4,0),0)</f>
        <v>日</v>
      </c>
      <c r="W56" s="35" t="str">
        <f>IFERROR(VLOOKUP(W168,DAY!$A$2:$E$3000,4,0),0)</f>
        <v>月</v>
      </c>
      <c r="X56" s="35" t="str">
        <f>IFERROR(VLOOKUP(X168,DAY!$A$2:$E$3000,4,0),0)</f>
        <v>火</v>
      </c>
      <c r="Y56" s="35" t="str">
        <f>IFERROR(VLOOKUP(Y168,DAY!$A$2:$E$3000,4,0),0)</f>
        <v>水</v>
      </c>
      <c r="Z56" s="35" t="str">
        <f>IFERROR(VLOOKUP(Z168,DAY!$A$2:$E$3000,4,0),0)</f>
        <v>木</v>
      </c>
      <c r="AA56" s="35" t="str">
        <f>IFERROR(VLOOKUP(AA168,DAY!$A$2:$E$3000,4,0),0)</f>
        <v>金</v>
      </c>
      <c r="AB56" s="35" t="str">
        <f>IFERROR(VLOOKUP(AB168,DAY!$A$2:$E$3000,4,0),0)</f>
        <v>土</v>
      </c>
      <c r="AC56" s="35" t="str">
        <f>IFERROR(VLOOKUP(AC168,DAY!$A$2:$E$3000,4,0),0)</f>
        <v>日</v>
      </c>
      <c r="AD56" s="35" t="str">
        <f>IFERROR(VLOOKUP(AD168,DAY!$A$2:$E$3000,4,0),0)</f>
        <v>月</v>
      </c>
      <c r="AE56" s="173"/>
      <c r="AF56" s="175"/>
      <c r="AG56" s="180"/>
      <c r="AH56" s="183"/>
      <c r="AI56" s="175"/>
      <c r="AJ56" s="184"/>
      <c r="AK56" s="173"/>
      <c r="AL56" s="175"/>
      <c r="AM56" s="176"/>
      <c r="AN56" s="179"/>
      <c r="AO56" s="175"/>
      <c r="AP56" s="184"/>
      <c r="AQ56" s="173"/>
      <c r="AR56" s="175"/>
      <c r="AS56" s="180"/>
      <c r="AT56" s="183"/>
      <c r="AU56" s="175"/>
      <c r="AV56" s="184"/>
      <c r="AW56" s="173"/>
      <c r="AX56" s="175"/>
      <c r="AY56" s="176"/>
      <c r="AZ56" s="179"/>
      <c r="BA56" s="175"/>
      <c r="BB56" s="180"/>
      <c r="BC56" s="250"/>
      <c r="BD56" s="175"/>
      <c r="BE56" s="176"/>
      <c r="BF56" s="179"/>
      <c r="BG56" s="175"/>
      <c r="BH56" s="251"/>
      <c r="BI56" s="115"/>
      <c r="BJ56" s="115"/>
      <c r="BM56" s="31"/>
      <c r="BN56" s="31"/>
      <c r="BY56" s="34">
        <f>IFERROR(VLOOKUP(BY169,DAY!$A$2:$E$744,3,0),0)</f>
        <v>0</v>
      </c>
    </row>
    <row r="57" spans="1:77" ht="88.5" customHeight="1" x14ac:dyDescent="0.45">
      <c r="A57" s="192"/>
      <c r="B57" s="36" t="s">
        <v>3</v>
      </c>
      <c r="C57" s="36" t="str">
        <f>IFERROR(VLOOKUP(C168,DAY!$A$2:$E$3000,5,0),0)</f>
        <v/>
      </c>
      <c r="D57" s="36" t="str">
        <f>IFERROR(VLOOKUP(D168,DAY!$A$2:$E$3000,5,0),0)</f>
        <v/>
      </c>
      <c r="E57" s="36" t="str">
        <f>IFERROR(VLOOKUP(E168,DAY!$A$2:$E$3000,5,0),0)</f>
        <v/>
      </c>
      <c r="F57" s="36" t="str">
        <f>IFERROR(VLOOKUP(F168,DAY!$A$2:$E$3000,5,0),0)</f>
        <v/>
      </c>
      <c r="G57" s="36" t="str">
        <f>IFERROR(VLOOKUP(G168,DAY!$A$2:$E$3000,5,0),0)</f>
        <v/>
      </c>
      <c r="H57" s="36" t="str">
        <f>IFERROR(VLOOKUP(H168,DAY!$A$2:$E$3000,5,0),0)</f>
        <v/>
      </c>
      <c r="I57" s="36" t="str">
        <f>IFERROR(VLOOKUP(I168,DAY!$A$2:$E$3000,5,0),0)</f>
        <v/>
      </c>
      <c r="J57" s="36" t="str">
        <f>IFERROR(VLOOKUP(J168,DAY!$A$2:$E$3000,5,0),0)</f>
        <v/>
      </c>
      <c r="K57" s="36" t="str">
        <f>IFERROR(VLOOKUP(K168,DAY!$A$2:$E$3000,5,0),0)</f>
        <v/>
      </c>
      <c r="L57" s="36" t="str">
        <f>IFERROR(VLOOKUP(L168,DAY!$A$2:$E$3000,5,0),0)</f>
        <v/>
      </c>
      <c r="M57" s="36" t="str">
        <f>IFERROR(VLOOKUP(M168,DAY!$A$2:$E$3000,5,0),0)</f>
        <v/>
      </c>
      <c r="N57" s="36" t="str">
        <f>IFERROR(VLOOKUP(N168,DAY!$A$2:$E$3000,5,0),0)</f>
        <v/>
      </c>
      <c r="O57" s="36" t="str">
        <f>IFERROR(VLOOKUP(O168,DAY!$A$2:$E$3000,5,0),0)</f>
        <v/>
      </c>
      <c r="P57" s="36" t="str">
        <f>IFERROR(VLOOKUP(P168,DAY!$A$2:$E$3000,5,0),0)</f>
        <v/>
      </c>
      <c r="Q57" s="36" t="str">
        <f>IFERROR(VLOOKUP(Q168,DAY!$A$2:$E$3000,5,0),0)</f>
        <v/>
      </c>
      <c r="R57" s="36" t="str">
        <f>IFERROR(VLOOKUP(R168,DAY!$A$2:$E$3000,5,0),0)</f>
        <v/>
      </c>
      <c r="S57" s="36" t="str">
        <f>IFERROR(VLOOKUP(S168,DAY!$A$2:$E$3000,5,0),0)</f>
        <v>元日</v>
      </c>
      <c r="T57" s="36" t="str">
        <f>IFERROR(VLOOKUP(T168,DAY!$A$2:$E$3000,5,0),0)</f>
        <v/>
      </c>
      <c r="U57" s="36" t="str">
        <f>IFERROR(VLOOKUP(U168,DAY!$A$2:$E$3000,5,0),0)</f>
        <v/>
      </c>
      <c r="V57" s="36" t="str">
        <f>IFERROR(VLOOKUP(V168,DAY!$A$2:$E$3000,5,0),0)</f>
        <v/>
      </c>
      <c r="W57" s="36" t="str">
        <f>IFERROR(VLOOKUP(W168,DAY!$A$2:$E$3000,5,0),0)</f>
        <v/>
      </c>
      <c r="X57" s="36" t="str">
        <f>IFERROR(VLOOKUP(X168,DAY!$A$2:$E$3000,5,0),0)</f>
        <v/>
      </c>
      <c r="Y57" s="36" t="str">
        <f>IFERROR(VLOOKUP(Y168,DAY!$A$2:$E$3000,5,0),0)</f>
        <v/>
      </c>
      <c r="Z57" s="36" t="str">
        <f>IFERROR(VLOOKUP(Z168,DAY!$A$2:$E$3000,5,0),0)</f>
        <v/>
      </c>
      <c r="AA57" s="36" t="str">
        <f>IFERROR(VLOOKUP(AA168,DAY!$A$2:$E$3000,5,0),0)</f>
        <v/>
      </c>
      <c r="AB57" s="36" t="str">
        <f>IFERROR(VLOOKUP(AB168,DAY!$A$2:$E$3000,5,0),0)</f>
        <v/>
      </c>
      <c r="AC57" s="36" t="str">
        <f>IFERROR(VLOOKUP(AC168,DAY!$A$2:$E$3000,5,0),0)</f>
        <v/>
      </c>
      <c r="AD57" s="36" t="str">
        <f>IFERROR(VLOOKUP(AD168,DAY!$A$2:$E$3000,5,0),0)</f>
        <v>成人の日</v>
      </c>
      <c r="AE57" s="173"/>
      <c r="AF57" s="175"/>
      <c r="AG57" s="181"/>
      <c r="AH57" s="183"/>
      <c r="AI57" s="175"/>
      <c r="AJ57" s="185"/>
      <c r="AK57" s="173"/>
      <c r="AL57" s="175"/>
      <c r="AM57" s="177"/>
      <c r="AN57" s="179"/>
      <c r="AO57" s="175"/>
      <c r="AP57" s="185"/>
      <c r="AQ57" s="173"/>
      <c r="AR57" s="175"/>
      <c r="AS57" s="181"/>
      <c r="AT57" s="183"/>
      <c r="AU57" s="175"/>
      <c r="AV57" s="185"/>
      <c r="AW57" s="173"/>
      <c r="AX57" s="175"/>
      <c r="AY57" s="177"/>
      <c r="AZ57" s="179"/>
      <c r="BA57" s="175"/>
      <c r="BB57" s="181"/>
      <c r="BC57" s="250"/>
      <c r="BD57" s="175"/>
      <c r="BE57" s="177"/>
      <c r="BF57" s="179"/>
      <c r="BG57" s="175"/>
      <c r="BH57" s="252"/>
      <c r="BI57" s="115"/>
      <c r="BJ57" s="115"/>
      <c r="BM57" s="38"/>
      <c r="BN57" s="38"/>
      <c r="BY57" s="34">
        <f>IFERROR(VLOOKUP(BY169,DAY!$A$2:$E$744,4,0),0)</f>
        <v>0</v>
      </c>
    </row>
    <row r="58" spans="1:77" ht="29.25" customHeight="1" x14ac:dyDescent="0.45">
      <c r="A58" s="192"/>
      <c r="B58" s="91" t="s">
        <v>4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93">
        <f>IF(COUNT(C58:I58)=0,+(COUNTIF(C58:I58,"作業"))+(COUNTIF(C58:I58,"休日")),"")</f>
        <v>0</v>
      </c>
      <c r="AF58" s="94">
        <f>IF(+COUNT(C58:I58)=0,(COUNTIF(C58:I58,"休日")),"")</f>
        <v>0</v>
      </c>
      <c r="AG58" s="212">
        <f>IFERROR(IF(COUNTA(C58:I58)=0,0,IF(COUNTA(C58:I58)&lt;7,$F$152,IF(BM59&gt;0.284,$F$150,$F$151))),0)</f>
        <v>0</v>
      </c>
      <c r="AH58" s="117">
        <f>IF(COUNT(C59:I59)=0,+(COUNTIF(C59:I59,"作業"))+(COUNTIF(C59:I59,"休日")),"")</f>
        <v>0</v>
      </c>
      <c r="AI58" s="94">
        <f>IF(COUNT(C59:I59)=0,(COUNTIF(C59:I59,"休日")),"")</f>
        <v>0</v>
      </c>
      <c r="AJ58" s="169">
        <f>IFERROR(IF(COUNTA(C59:I59)=0,0,IF(COUNTA(C59:I59)&lt;7,$F$152,IF(BN59&gt;0.284,$F$148,$F$149))),0)</f>
        <v>0</v>
      </c>
      <c r="AK58" s="93">
        <f>IF(COUNT(J58:P58)=0,+(COUNTIF(J58:P58,"作業"))+(COUNTIF(J58:P58,"休日")),"")</f>
        <v>0</v>
      </c>
      <c r="AL58" s="94">
        <f>IF(+COUNT(J58:P58)=0,(COUNTIF(J58:P58,"休日")),"")</f>
        <v>0</v>
      </c>
      <c r="AM58" s="186">
        <f>IFERROR(IF(COUNTA(J58:P58)=0,0,IF(COUNTA(J58:P58)&lt;7,$F$152,IF(BO59&gt;0.284,$F$150,$F$151))),0)</f>
        <v>0</v>
      </c>
      <c r="AN58" s="95">
        <f>IF(COUNT(J59:P59)=0,+(COUNTIF(J59:P59,"作業"))+(COUNTIF(J59:P59,"休日")),"")</f>
        <v>0</v>
      </c>
      <c r="AO58" s="94">
        <f>IF(COUNT(J59:P59)=0,(COUNTIF(J59:P59,"休日")),"")</f>
        <v>0</v>
      </c>
      <c r="AP58" s="169">
        <f>IFERROR(IF(COUNTA(J59:P59)=0,0,IF(COUNTA(J59:P59)&lt;7,$F$152,IF(BP59&gt;0.284,$F$148,$F$149))),0)</f>
        <v>0</v>
      </c>
      <c r="AQ58" s="93">
        <f>IF(COUNT(Q58:W58)=0,+(COUNTIF(Q58:W58,"作業"))+(COUNTIF(Q58:W58,"休日")),"")</f>
        <v>0</v>
      </c>
      <c r="AR58" s="94">
        <f>IF(+COUNT(Q58:W58)=0,(COUNTIF(Q58:W58,"休日")),"")</f>
        <v>0</v>
      </c>
      <c r="AS58" s="212">
        <f>IFERROR(IF(COUNTA(Q58:W58)=0,0,IF(COUNTA(Q58:W58)&lt;7,$F$152,IF(BQ59&gt;0.284,$F$150,$F$151))),0)</f>
        <v>0</v>
      </c>
      <c r="AT58" s="117">
        <f>IF(COUNT(Q59:W59)=0,+(COUNTIF(Q59:W59,"作業"))+(COUNTIF(Q59:W59,"休日")),"")</f>
        <v>0</v>
      </c>
      <c r="AU58" s="94">
        <f>IF(COUNT(Q59:W59)=0,(COUNTIF(Q59:W59,"休日")),"")</f>
        <v>0</v>
      </c>
      <c r="AV58" s="169">
        <f>IFERROR(IF(COUNTA(Q59:W59)=0,0,IF(COUNTA(Q59:W59)&lt;7,$F$152,IF(BR59&gt;0.284,$F$148,$F$149))),0)</f>
        <v>0</v>
      </c>
      <c r="AW58" s="93">
        <f>IF(COUNT(X58:AD58)=0,+(COUNTIF(X58:AD58,"作業"))+(COUNTIF(X58:AD58,"休日")),"")</f>
        <v>0</v>
      </c>
      <c r="AX58" s="94">
        <f>IF(+COUNT(X58:AD58)=0,(COUNTIF(X58:AD58,"休日")),"")</f>
        <v>0</v>
      </c>
      <c r="AY58" s="186">
        <f>IFERROR(IF(COUNTA(X58:AD58)=0,0,IF(COUNTA(X58:AD58)&lt;7,$F$152,IF(BS59&gt;0.284,$F$150,$F$151))),0)</f>
        <v>0</v>
      </c>
      <c r="AZ58" s="95">
        <f>IF(COUNT(X59:AD59)=0,+(COUNTIF(X59:AD59,"作業"))+(COUNTIF(X59:AD59,"休日")),"")</f>
        <v>0</v>
      </c>
      <c r="BA58" s="94">
        <f>IF(COUNT(X59:AD59)=0,(COUNTIF(X59:AD59,"休日")),"")</f>
        <v>0</v>
      </c>
      <c r="BB58" s="212">
        <f>IFERROR(IF(COUNTA(X59:AD59)=0,0,IF(COUNTA(X59:AD59)&lt;7,$F$152,IF(BT59&gt;0.284,$F$148,$F$149))),0)</f>
        <v>0</v>
      </c>
      <c r="BC58" s="131">
        <f>IF(COUNT(C58:AD58)=0,+(COUNTIF(C58:AD58,"作業"))+(COUNTIF(C58:AD58,"休日")),"")</f>
        <v>0</v>
      </c>
      <c r="BD58" s="94">
        <f>IF(+COUNT(C58:AD58)=0,(COUNTIF(C58:AD58,"休日")),"")</f>
        <v>0</v>
      </c>
      <c r="BE58" s="186">
        <f>IFERROR(IF(COUNTA(C58:AD58)=0,0,IF(COUNTA(C58:AD58)&lt;28,$F$152,IF(BU59&gt;0.284,$F$150,$F$151))),0)</f>
        <v>0</v>
      </c>
      <c r="BF58" s="95">
        <f>IF(COUNT(C59:AD59)=0,+(COUNTIF(C59:AD59,"作業"))+(COUNTIF(C59:AD59,"休日")),"")</f>
        <v>0</v>
      </c>
      <c r="BG58" s="94">
        <f>IF(COUNT(C59:AD59)=0,(COUNTIF(C59:AD59,"休日")),"")</f>
        <v>0</v>
      </c>
      <c r="BH58" s="246">
        <f>IFERROR(IF(COUNTA(C59:AD59)=0,0,IF(COUNTA(C59:AD59)&lt;28,$F$152,IF(BV59&gt;0.284,$F$148,$F$149))),0)</f>
        <v>0</v>
      </c>
      <c r="BI58" s="115"/>
      <c r="BJ58" s="115"/>
      <c r="BL58" s="37"/>
      <c r="BM58" s="31"/>
      <c r="BN58" s="31"/>
      <c r="BY58" s="36">
        <f>IFERROR(VLOOKUP(BY169,DAY!$A$2:$E$744,5,0),0)</f>
        <v>0</v>
      </c>
    </row>
    <row r="59" spans="1:77" ht="29.25" customHeight="1" thickBot="1" x14ac:dyDescent="0.5">
      <c r="A59" s="193"/>
      <c r="B59" s="92" t="s">
        <v>5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71">
        <f>IFERROR(BM59,0)</f>
        <v>0</v>
      </c>
      <c r="AF59" s="168"/>
      <c r="AG59" s="213"/>
      <c r="AH59" s="167">
        <f>IFERROR(BN59,0)</f>
        <v>0</v>
      </c>
      <c r="AI59" s="168"/>
      <c r="AJ59" s="170"/>
      <c r="AK59" s="171">
        <f>IFERROR(BO59,0)</f>
        <v>0</v>
      </c>
      <c r="AL59" s="168"/>
      <c r="AM59" s="187"/>
      <c r="AN59" s="188">
        <f>IFERROR(BP59,0)</f>
        <v>0</v>
      </c>
      <c r="AO59" s="168"/>
      <c r="AP59" s="170"/>
      <c r="AQ59" s="171">
        <f>IFERROR(BQ59,0)</f>
        <v>0</v>
      </c>
      <c r="AR59" s="168"/>
      <c r="AS59" s="213"/>
      <c r="AT59" s="167">
        <f>IFERROR(BR59,0)</f>
        <v>0</v>
      </c>
      <c r="AU59" s="168"/>
      <c r="AV59" s="170"/>
      <c r="AW59" s="171">
        <f>IFERROR(BS59,0)</f>
        <v>0</v>
      </c>
      <c r="AX59" s="168"/>
      <c r="AY59" s="187"/>
      <c r="AZ59" s="188">
        <f>IFERROR(BT59,0)</f>
        <v>0</v>
      </c>
      <c r="BA59" s="168"/>
      <c r="BB59" s="213"/>
      <c r="BC59" s="248">
        <f>IFERROR(BU59,0)</f>
        <v>0</v>
      </c>
      <c r="BD59" s="168"/>
      <c r="BE59" s="187"/>
      <c r="BF59" s="188">
        <f>IFERROR(BV59,0)</f>
        <v>0</v>
      </c>
      <c r="BG59" s="168"/>
      <c r="BH59" s="247"/>
      <c r="BI59" s="115"/>
      <c r="BJ59" s="115"/>
      <c r="BM59" s="42" t="e">
        <f>ROUND(AF58/AE58,3)</f>
        <v>#DIV/0!</v>
      </c>
      <c r="BN59" s="43" t="e">
        <f>ROUND(AI58/AH58,3)</f>
        <v>#DIV/0!</v>
      </c>
      <c r="BO59" s="42" t="e">
        <f>ROUND(AL58/AK58,3)</f>
        <v>#DIV/0!</v>
      </c>
      <c r="BP59" s="43" t="e">
        <f>ROUND(AO58/AN58,3)</f>
        <v>#DIV/0!</v>
      </c>
      <c r="BQ59" s="42" t="e">
        <f>ROUND(AR58/AQ58,3)</f>
        <v>#DIV/0!</v>
      </c>
      <c r="BR59" s="43" t="e">
        <f>ROUND(AU58/AT58,3)</f>
        <v>#DIV/0!</v>
      </c>
      <c r="BS59" s="42" t="e">
        <f>ROUND(AX58/AW58,3)</f>
        <v>#DIV/0!</v>
      </c>
      <c r="BT59" s="43" t="e">
        <f>ROUND(BA58/AZ58,3)</f>
        <v>#DIV/0!</v>
      </c>
      <c r="BU59" s="42" t="e">
        <f>ROUND(BD58/BC58,3)</f>
        <v>#DIV/0!</v>
      </c>
      <c r="BV59" s="43" t="e">
        <f>ROUND(BG58/BF58,3)</f>
        <v>#DIV/0!</v>
      </c>
      <c r="BY59" s="40">
        <f>IFERROR(VLOOKUP(BY169,DAY!$A$2:$E$744,6,0),0)</f>
        <v>0</v>
      </c>
    </row>
    <row r="60" spans="1:77" ht="27.75" customHeight="1" thickBot="1" x14ac:dyDescent="0.5">
      <c r="A60" s="191" t="s">
        <v>59</v>
      </c>
      <c r="B60" s="30" t="s">
        <v>0</v>
      </c>
      <c r="C60" s="74">
        <f>IFERROR(VLOOKUP(C169,DAY!$A$2:$E$3000,2,0),0)</f>
        <v>1</v>
      </c>
      <c r="D60" s="74">
        <f>IFERROR(VLOOKUP(D169,DAY!$A$2:$E$744,2,0),0)</f>
        <v>1</v>
      </c>
      <c r="E60" s="74">
        <f>IFERROR(VLOOKUP(E169,DAY!$A$2:$E$744,2,0),0)</f>
        <v>1</v>
      </c>
      <c r="F60" s="74">
        <f>IFERROR(VLOOKUP(F169,DAY!$A$2:$E$744,2,0),0)</f>
        <v>1</v>
      </c>
      <c r="G60" s="74">
        <f>IFERROR(VLOOKUP(G169,DAY!$A$2:$E$744,2,0),0)</f>
        <v>1</v>
      </c>
      <c r="H60" s="74">
        <f>IFERROR(VLOOKUP(H169,DAY!$A$2:$E$744,2,0),0)</f>
        <v>1</v>
      </c>
      <c r="I60" s="74">
        <f>IFERROR(VLOOKUP(I169,DAY!$A$2:$E$744,2,0),0)</f>
        <v>1</v>
      </c>
      <c r="J60" s="74">
        <f>IFERROR(VLOOKUP(J169,DAY!$A$2:$E$744,2,0),0)</f>
        <v>1</v>
      </c>
      <c r="K60" s="74">
        <f>IFERROR(VLOOKUP(K169,DAY!$A$2:$E$744,2,0),0)</f>
        <v>1</v>
      </c>
      <c r="L60" s="74">
        <f>IFERROR(VLOOKUP(L169,DAY!$A$2:$E$744,2,0),0)</f>
        <v>1</v>
      </c>
      <c r="M60" s="74">
        <f>IFERROR(VLOOKUP(M169,DAY!$A$2:$E$744,2,0),0)</f>
        <v>1</v>
      </c>
      <c r="N60" s="74">
        <f>IFERROR(VLOOKUP(N169,DAY!$A$2:$E$744,2,0),0)</f>
        <v>1</v>
      </c>
      <c r="O60" s="74">
        <f>IFERROR(VLOOKUP(O169,DAY!$A$2:$E$744,2,0),0)</f>
        <v>1</v>
      </c>
      <c r="P60" s="74">
        <f>IFERROR(VLOOKUP(P169,DAY!$A$2:$E$744,2,0),0)</f>
        <v>1</v>
      </c>
      <c r="Q60" s="74">
        <f>IFERROR(VLOOKUP(Q169,DAY!$A$2:$E$744,2,0),0)</f>
        <v>1</v>
      </c>
      <c r="R60" s="74">
        <f>IFERROR(VLOOKUP(R169,DAY!$A$2:$E$744,2,0),0)</f>
        <v>1</v>
      </c>
      <c r="S60" s="74">
        <f>IFERROR(VLOOKUP(S169,DAY!$A$2:$E$744,2,0),0)</f>
        <v>1</v>
      </c>
      <c r="T60" s="74">
        <f>IFERROR(VLOOKUP(T169,DAY!$A$2:$E$744,2,0),0)</f>
        <v>1</v>
      </c>
      <c r="U60" s="74">
        <f>IFERROR(VLOOKUP(U169,DAY!$A$2:$E$744,2,0),0)</f>
        <v>1</v>
      </c>
      <c r="V60" s="74">
        <f>IFERROR(VLOOKUP(V169,DAY!$A$2:$E$744,2,0),0)</f>
        <v>2</v>
      </c>
      <c r="W60" s="74">
        <f>IFERROR(VLOOKUP(W169,DAY!$A$2:$E$744,2,0),0)</f>
        <v>2</v>
      </c>
      <c r="X60" s="74">
        <f>IFERROR(VLOOKUP(X169,DAY!$A$2:$E$744,2,0),0)</f>
        <v>2</v>
      </c>
      <c r="Y60" s="74">
        <f>IFERROR(VLOOKUP(Y169,DAY!$A$2:$E$744,2,0),0)</f>
        <v>2</v>
      </c>
      <c r="Z60" s="74">
        <f>IFERROR(VLOOKUP(Z169,DAY!$A$2:$E$744,2,0),0)</f>
        <v>2</v>
      </c>
      <c r="AA60" s="74">
        <f>IFERROR(VLOOKUP(AA169,DAY!$A$2:$E$744,2,0),0)</f>
        <v>2</v>
      </c>
      <c r="AB60" s="74">
        <f>IFERROR(VLOOKUP(AB169,DAY!$A$2:$E$744,2,0),0)</f>
        <v>2</v>
      </c>
      <c r="AC60" s="74">
        <f>IFERROR(VLOOKUP(AC169,DAY!$A$2:$E$744,2,0),0)</f>
        <v>2</v>
      </c>
      <c r="AD60" s="74">
        <f>IFERROR(VLOOKUP(AD169,DAY!$A$2:$E$744,2,0),0)</f>
        <v>2</v>
      </c>
      <c r="AE60" s="189" t="s">
        <v>11</v>
      </c>
      <c r="AF60" s="190" t="s">
        <v>12</v>
      </c>
      <c r="AG60" s="180" t="s">
        <v>74</v>
      </c>
      <c r="AH60" s="182" t="s">
        <v>11</v>
      </c>
      <c r="AI60" s="174" t="s">
        <v>13</v>
      </c>
      <c r="AJ60" s="184" t="s">
        <v>74</v>
      </c>
      <c r="AK60" s="189" t="s">
        <v>11</v>
      </c>
      <c r="AL60" s="190" t="s">
        <v>12</v>
      </c>
      <c r="AM60" s="176" t="s">
        <v>74</v>
      </c>
      <c r="AN60" s="178" t="s">
        <v>11</v>
      </c>
      <c r="AO60" s="174" t="s">
        <v>13</v>
      </c>
      <c r="AP60" s="184" t="s">
        <v>74</v>
      </c>
      <c r="AQ60" s="189" t="s">
        <v>11</v>
      </c>
      <c r="AR60" s="190" t="s">
        <v>12</v>
      </c>
      <c r="AS60" s="180" t="s">
        <v>74</v>
      </c>
      <c r="AT60" s="182" t="s">
        <v>11</v>
      </c>
      <c r="AU60" s="174" t="s">
        <v>13</v>
      </c>
      <c r="AV60" s="184" t="s">
        <v>74</v>
      </c>
      <c r="AW60" s="189" t="s">
        <v>11</v>
      </c>
      <c r="AX60" s="190" t="s">
        <v>12</v>
      </c>
      <c r="AY60" s="176" t="s">
        <v>74</v>
      </c>
      <c r="AZ60" s="178" t="s">
        <v>11</v>
      </c>
      <c r="BA60" s="174" t="s">
        <v>13</v>
      </c>
      <c r="BB60" s="180" t="s">
        <v>74</v>
      </c>
      <c r="BC60" s="249" t="s">
        <v>11</v>
      </c>
      <c r="BD60" s="190" t="s">
        <v>12</v>
      </c>
      <c r="BE60" s="176" t="s">
        <v>74</v>
      </c>
      <c r="BF60" s="178" t="s">
        <v>11</v>
      </c>
      <c r="BG60" s="174" t="s">
        <v>13</v>
      </c>
      <c r="BH60" s="251" t="s">
        <v>74</v>
      </c>
      <c r="BI60" s="115"/>
      <c r="BJ60" s="115"/>
      <c r="BK60" s="37"/>
      <c r="BM60" s="31"/>
      <c r="BN60" s="31"/>
      <c r="BY60" s="45">
        <f>IFERROR(VLOOKUP(BY169,DAY!$A$2:$E$744,7,0),0)</f>
        <v>0</v>
      </c>
    </row>
    <row r="61" spans="1:77" ht="27.75" customHeight="1" x14ac:dyDescent="0.45">
      <c r="A61" s="192"/>
      <c r="B61" s="32" t="s">
        <v>1</v>
      </c>
      <c r="C61" s="75">
        <f>IFERROR(VLOOKUP(C169,DAY!$A$2:$E$3000,3,0),0)</f>
        <v>13</v>
      </c>
      <c r="D61" s="75">
        <f>IFERROR(VLOOKUP(D169,DAY!$A$2:$E$744,3,0),0)</f>
        <v>14</v>
      </c>
      <c r="E61" s="75">
        <f>IFERROR(VLOOKUP(E169,DAY!$A$2:$E$744,3,0),0)</f>
        <v>15</v>
      </c>
      <c r="F61" s="75">
        <f>IFERROR(VLOOKUP(F169,DAY!$A$2:$E$744,3,0),0)</f>
        <v>16</v>
      </c>
      <c r="G61" s="75">
        <f>IFERROR(VLOOKUP(G169,DAY!$A$2:$E$744,3,0),0)</f>
        <v>17</v>
      </c>
      <c r="H61" s="75">
        <f>IFERROR(VLOOKUP(H169,DAY!$A$2:$E$744,3,0),0)</f>
        <v>18</v>
      </c>
      <c r="I61" s="75">
        <f>IFERROR(VLOOKUP(I169,DAY!$A$2:$E$744,3,0),0)</f>
        <v>19</v>
      </c>
      <c r="J61" s="75">
        <f>IFERROR(VLOOKUP(J169,DAY!$A$2:$E$744,3,0),0)</f>
        <v>20</v>
      </c>
      <c r="K61" s="75">
        <f>IFERROR(VLOOKUP(K169,DAY!$A$2:$E$744,3,0),0)</f>
        <v>21</v>
      </c>
      <c r="L61" s="75">
        <f>IFERROR(VLOOKUP(L169,DAY!$A$2:$E$744,3,0),0)</f>
        <v>22</v>
      </c>
      <c r="M61" s="75">
        <f>IFERROR(VLOOKUP(M169,DAY!$A$2:$E$744,3,0),0)</f>
        <v>23</v>
      </c>
      <c r="N61" s="75">
        <f>IFERROR(VLOOKUP(N169,DAY!$A$2:$E$744,3,0),0)</f>
        <v>24</v>
      </c>
      <c r="O61" s="75">
        <f>IFERROR(VLOOKUP(O169,DAY!$A$2:$E$744,3,0),0)</f>
        <v>25</v>
      </c>
      <c r="P61" s="75">
        <f>IFERROR(VLOOKUP(P169,DAY!$A$2:$E$744,3,0),0)</f>
        <v>26</v>
      </c>
      <c r="Q61" s="75">
        <f>IFERROR(VLOOKUP(Q169,DAY!$A$2:$E$744,3,0),0)</f>
        <v>27</v>
      </c>
      <c r="R61" s="75">
        <f>IFERROR(VLOOKUP(R169,DAY!$A$2:$E$744,3,0),0)</f>
        <v>28</v>
      </c>
      <c r="S61" s="75">
        <f>IFERROR(VLOOKUP(S169,DAY!$A$2:$E$744,3,0),0)</f>
        <v>29</v>
      </c>
      <c r="T61" s="75">
        <f>IFERROR(VLOOKUP(T169,DAY!$A$2:$E$744,3,0),0)</f>
        <v>30</v>
      </c>
      <c r="U61" s="75">
        <f>IFERROR(VLOOKUP(U169,DAY!$A$2:$E$744,3,0),0)</f>
        <v>31</v>
      </c>
      <c r="V61" s="75">
        <f>IFERROR(VLOOKUP(V169,DAY!$A$2:$E$744,3,0),0)</f>
        <v>1</v>
      </c>
      <c r="W61" s="75">
        <f>IFERROR(VLOOKUP(W169,DAY!$A$2:$E$744,3,0),0)</f>
        <v>2</v>
      </c>
      <c r="X61" s="75">
        <f>IFERROR(VLOOKUP(X169,DAY!$A$2:$E$744,3,0),0)</f>
        <v>3</v>
      </c>
      <c r="Y61" s="75">
        <f>IFERROR(VLOOKUP(Y169,DAY!$A$2:$E$744,3,0),0)</f>
        <v>4</v>
      </c>
      <c r="Z61" s="75">
        <f>IFERROR(VLOOKUP(Z169,DAY!$A$2:$E$744,3,0),0)</f>
        <v>5</v>
      </c>
      <c r="AA61" s="75">
        <f>IFERROR(VLOOKUP(AA169,DAY!$A$2:$E$744,3,0),0)</f>
        <v>6</v>
      </c>
      <c r="AB61" s="75">
        <f>IFERROR(VLOOKUP(AB169,DAY!$A$2:$E$744,3,0),0)</f>
        <v>7</v>
      </c>
      <c r="AC61" s="75">
        <f>IFERROR(VLOOKUP(AC169,DAY!$A$2:$E$744,3,0),0)</f>
        <v>8</v>
      </c>
      <c r="AD61" s="76">
        <f>IFERROR(VLOOKUP(AD169,DAY!$A$2:$E$744,3,0),0)</f>
        <v>9</v>
      </c>
      <c r="AE61" s="173"/>
      <c r="AF61" s="175"/>
      <c r="AG61" s="180"/>
      <c r="AH61" s="183"/>
      <c r="AI61" s="175"/>
      <c r="AJ61" s="184"/>
      <c r="AK61" s="173"/>
      <c r="AL61" s="175"/>
      <c r="AM61" s="176"/>
      <c r="AN61" s="179"/>
      <c r="AO61" s="175"/>
      <c r="AP61" s="184"/>
      <c r="AQ61" s="173"/>
      <c r="AR61" s="175"/>
      <c r="AS61" s="180"/>
      <c r="AT61" s="183"/>
      <c r="AU61" s="175"/>
      <c r="AV61" s="184"/>
      <c r="AW61" s="173"/>
      <c r="AX61" s="175"/>
      <c r="AY61" s="176"/>
      <c r="AZ61" s="179"/>
      <c r="BA61" s="175"/>
      <c r="BB61" s="180"/>
      <c r="BC61" s="250"/>
      <c r="BD61" s="175"/>
      <c r="BE61" s="176"/>
      <c r="BF61" s="179"/>
      <c r="BG61" s="175"/>
      <c r="BH61" s="251"/>
      <c r="BI61" s="115"/>
      <c r="BJ61" s="115"/>
      <c r="BM61" s="31"/>
      <c r="BN61" s="31"/>
      <c r="BY61" s="89">
        <f>IFERROR(VLOOKUP(BY170,DAY!$A$2:$E$744,2,0),0)</f>
        <v>0</v>
      </c>
    </row>
    <row r="62" spans="1:77" ht="27.75" customHeight="1" x14ac:dyDescent="0.45">
      <c r="A62" s="192"/>
      <c r="B62" s="35" t="s">
        <v>2</v>
      </c>
      <c r="C62" s="77" t="str">
        <f>IFERROR(VLOOKUP(C169,DAY!$A$2:$E$3000,4,0),0)</f>
        <v>火</v>
      </c>
      <c r="D62" s="77" t="str">
        <f>IFERROR(VLOOKUP(D169,DAY!$A$2:$E$3000,4,0),0)</f>
        <v>水</v>
      </c>
      <c r="E62" s="77" t="str">
        <f>IFERROR(VLOOKUP(E169,DAY!$A$2:$E$3000,4,0),0)</f>
        <v>木</v>
      </c>
      <c r="F62" s="77" t="str">
        <f>IFERROR(VLOOKUP(F169,DAY!$A$2:$E$3000,4,0),0)</f>
        <v>金</v>
      </c>
      <c r="G62" s="77" t="str">
        <f>IFERROR(VLOOKUP(G169,DAY!$A$2:$E$3000,4,0),0)</f>
        <v>土</v>
      </c>
      <c r="H62" s="77" t="str">
        <f>IFERROR(VLOOKUP(H169,DAY!$A$2:$E$3000,4,0),0)</f>
        <v>日</v>
      </c>
      <c r="I62" s="77" t="str">
        <f>IFERROR(VLOOKUP(I169,DAY!$A$2:$E$3000,4,0),0)</f>
        <v>月</v>
      </c>
      <c r="J62" s="77" t="str">
        <f>IFERROR(VLOOKUP(J169,DAY!$A$2:$E$3000,4,0),0)</f>
        <v>火</v>
      </c>
      <c r="K62" s="77" t="str">
        <f>IFERROR(VLOOKUP(K169,DAY!$A$2:$E$3000,4,0),0)</f>
        <v>水</v>
      </c>
      <c r="L62" s="77" t="str">
        <f>IFERROR(VLOOKUP(L169,DAY!$A$2:$E$3000,4,0),0)</f>
        <v>木</v>
      </c>
      <c r="M62" s="77" t="str">
        <f>IFERROR(VLOOKUP(M169,DAY!$A$2:$E$3000,4,0),0)</f>
        <v>金</v>
      </c>
      <c r="N62" s="77" t="str">
        <f>IFERROR(VLOOKUP(N169,DAY!$A$2:$E$3000,4,0),0)</f>
        <v>土</v>
      </c>
      <c r="O62" s="77" t="str">
        <f>IFERROR(VLOOKUP(O169,DAY!$A$2:$E$3000,4,0),0)</f>
        <v>日</v>
      </c>
      <c r="P62" s="77" t="str">
        <f>IFERROR(VLOOKUP(P169,DAY!$A$2:$E$3000,4,0),0)</f>
        <v>月</v>
      </c>
      <c r="Q62" s="77" t="str">
        <f>IFERROR(VLOOKUP(Q169,DAY!$A$2:$E$3000,4,0),0)</f>
        <v>火</v>
      </c>
      <c r="R62" s="77" t="str">
        <f>IFERROR(VLOOKUP(R169,DAY!$A$2:$E$3000,4,0),0)</f>
        <v>水</v>
      </c>
      <c r="S62" s="77" t="str">
        <f>IFERROR(VLOOKUP(S169,DAY!$A$2:$E$3000,4,0),0)</f>
        <v>木</v>
      </c>
      <c r="T62" s="77" t="str">
        <f>IFERROR(VLOOKUP(T169,DAY!$A$2:$E$3000,4,0),0)</f>
        <v>金</v>
      </c>
      <c r="U62" s="77" t="str">
        <f>IFERROR(VLOOKUP(U169,DAY!$A$2:$E$3000,4,0),0)</f>
        <v>土</v>
      </c>
      <c r="V62" s="77" t="str">
        <f>IFERROR(VLOOKUP(V169,DAY!$A$2:$E$3000,4,0),0)</f>
        <v>日</v>
      </c>
      <c r="W62" s="77" t="str">
        <f>IFERROR(VLOOKUP(W169,DAY!$A$2:$E$3000,4,0),0)</f>
        <v>月</v>
      </c>
      <c r="X62" s="77" t="str">
        <f>IFERROR(VLOOKUP(X169,DAY!$A$2:$E$3000,4,0),0)</f>
        <v>火</v>
      </c>
      <c r="Y62" s="77" t="str">
        <f>IFERROR(VLOOKUP(Y169,DAY!$A$2:$E$3000,4,0),0)</f>
        <v>水</v>
      </c>
      <c r="Z62" s="77" t="str">
        <f>IFERROR(VLOOKUP(Z169,DAY!$A$2:$E$3000,4,0),0)</f>
        <v>木</v>
      </c>
      <c r="AA62" s="77" t="str">
        <f>IFERROR(VLOOKUP(AA169,DAY!$A$2:$E$3000,4,0),0)</f>
        <v>金</v>
      </c>
      <c r="AB62" s="77" t="str">
        <f>IFERROR(VLOOKUP(AB169,DAY!$A$2:$E$3000,4,0),0)</f>
        <v>土</v>
      </c>
      <c r="AC62" s="77" t="str">
        <f>IFERROR(VLOOKUP(AC169,DAY!$A$2:$E$3000,4,0),0)</f>
        <v>日</v>
      </c>
      <c r="AD62" s="77" t="str">
        <f>IFERROR(VLOOKUP(AD169,DAY!$A$2:$E$3000,4,0),0)</f>
        <v>月</v>
      </c>
      <c r="AE62" s="173"/>
      <c r="AF62" s="175"/>
      <c r="AG62" s="180"/>
      <c r="AH62" s="183"/>
      <c r="AI62" s="175"/>
      <c r="AJ62" s="184"/>
      <c r="AK62" s="173"/>
      <c r="AL62" s="175"/>
      <c r="AM62" s="176"/>
      <c r="AN62" s="179"/>
      <c r="AO62" s="175"/>
      <c r="AP62" s="184"/>
      <c r="AQ62" s="173"/>
      <c r="AR62" s="175"/>
      <c r="AS62" s="180"/>
      <c r="AT62" s="183"/>
      <c r="AU62" s="175"/>
      <c r="AV62" s="184"/>
      <c r="AW62" s="173"/>
      <c r="AX62" s="175"/>
      <c r="AY62" s="176"/>
      <c r="AZ62" s="179"/>
      <c r="BA62" s="175"/>
      <c r="BB62" s="180"/>
      <c r="BC62" s="250"/>
      <c r="BD62" s="175"/>
      <c r="BE62" s="176"/>
      <c r="BF62" s="179"/>
      <c r="BG62" s="175"/>
      <c r="BH62" s="251"/>
      <c r="BI62" s="115"/>
      <c r="BJ62" s="115"/>
      <c r="BM62" s="31"/>
      <c r="BN62" s="31"/>
      <c r="BY62" s="34">
        <f>IFERROR(VLOOKUP(BY170,DAY!$A$2:$E$744,3,0),0)</f>
        <v>0</v>
      </c>
    </row>
    <row r="63" spans="1:77" ht="88.5" customHeight="1" x14ac:dyDescent="0.45">
      <c r="A63" s="192"/>
      <c r="B63" s="36" t="s">
        <v>3</v>
      </c>
      <c r="C63" s="78" t="str">
        <f>IFERROR(VLOOKUP(C169,DAY!$A$2:$E$3000,5,0),0)</f>
        <v/>
      </c>
      <c r="D63" s="78" t="str">
        <f>IFERROR(VLOOKUP(D169,DAY!$A$2:$E$3000,5,0),0)</f>
        <v/>
      </c>
      <c r="E63" s="78" t="str">
        <f>IFERROR(VLOOKUP(E169,DAY!$A$2:$E$3000,5,0),0)</f>
        <v/>
      </c>
      <c r="F63" s="78" t="str">
        <f>IFERROR(VLOOKUP(F169,DAY!$A$2:$E$3000,5,0),0)</f>
        <v/>
      </c>
      <c r="G63" s="78" t="str">
        <f>IFERROR(VLOOKUP(G169,DAY!$A$2:$E$3000,5,0),0)</f>
        <v/>
      </c>
      <c r="H63" s="78" t="str">
        <f>IFERROR(VLOOKUP(H169,DAY!$A$2:$E$3000,5,0),0)</f>
        <v/>
      </c>
      <c r="I63" s="78" t="str">
        <f>IFERROR(VLOOKUP(I169,DAY!$A$2:$E$3000,5,0),0)</f>
        <v/>
      </c>
      <c r="J63" s="78" t="str">
        <f>IFERROR(VLOOKUP(J169,DAY!$A$2:$E$3000,5,0),0)</f>
        <v/>
      </c>
      <c r="K63" s="78" t="str">
        <f>IFERROR(VLOOKUP(K169,DAY!$A$2:$E$3000,5,0),0)</f>
        <v/>
      </c>
      <c r="L63" s="78" t="str">
        <f>IFERROR(VLOOKUP(L169,DAY!$A$2:$E$3000,5,0),0)</f>
        <v/>
      </c>
      <c r="M63" s="78" t="str">
        <f>IFERROR(VLOOKUP(M169,DAY!$A$2:$E$3000,5,0),0)</f>
        <v/>
      </c>
      <c r="N63" s="78" t="str">
        <f>IFERROR(VLOOKUP(N169,DAY!$A$2:$E$3000,5,0),0)</f>
        <v/>
      </c>
      <c r="O63" s="78" t="str">
        <f>IFERROR(VLOOKUP(O169,DAY!$A$2:$E$3000,5,0),0)</f>
        <v/>
      </c>
      <c r="P63" s="78" t="str">
        <f>IFERROR(VLOOKUP(P169,DAY!$A$2:$E$3000,5,0),0)</f>
        <v/>
      </c>
      <c r="Q63" s="78" t="str">
        <f>IFERROR(VLOOKUP(Q169,DAY!$A$2:$E$3000,5,0),0)</f>
        <v/>
      </c>
      <c r="R63" s="78" t="str">
        <f>IFERROR(VLOOKUP(R169,DAY!$A$2:$E$3000,5,0),0)</f>
        <v/>
      </c>
      <c r="S63" s="78" t="str">
        <f>IFERROR(VLOOKUP(S169,DAY!$A$2:$E$3000,5,0),0)</f>
        <v/>
      </c>
      <c r="T63" s="78" t="str">
        <f>IFERROR(VLOOKUP(T169,DAY!$A$2:$E$3000,5,0),0)</f>
        <v/>
      </c>
      <c r="U63" s="78" t="str">
        <f>IFERROR(VLOOKUP(U169,DAY!$A$2:$E$3000,5,0),0)</f>
        <v/>
      </c>
      <c r="V63" s="78" t="str">
        <f>IFERROR(VLOOKUP(V169,DAY!$A$2:$E$3000,5,0),0)</f>
        <v/>
      </c>
      <c r="W63" s="78" t="str">
        <f>IFERROR(VLOOKUP(W169,DAY!$A$2:$E$3000,5,0),0)</f>
        <v/>
      </c>
      <c r="X63" s="78" t="str">
        <f>IFERROR(VLOOKUP(X169,DAY!$A$2:$E$3000,5,0),0)</f>
        <v/>
      </c>
      <c r="Y63" s="78" t="str">
        <f>IFERROR(VLOOKUP(Y169,DAY!$A$2:$E$3000,5,0),0)</f>
        <v/>
      </c>
      <c r="Z63" s="78" t="str">
        <f>IFERROR(VLOOKUP(Z169,DAY!$A$2:$E$3000,5,0),0)</f>
        <v/>
      </c>
      <c r="AA63" s="78" t="str">
        <f>IFERROR(VLOOKUP(AA169,DAY!$A$2:$E$3000,5,0),0)</f>
        <v/>
      </c>
      <c r="AB63" s="78" t="str">
        <f>IFERROR(VLOOKUP(AB169,DAY!$A$2:$E$3000,5,0),0)</f>
        <v/>
      </c>
      <c r="AC63" s="78" t="str">
        <f>IFERROR(VLOOKUP(AC169,DAY!$A$2:$E$3000,5,0),0)</f>
        <v/>
      </c>
      <c r="AD63" s="78" t="str">
        <f>IFERROR(VLOOKUP(AD169,DAY!$A$2:$E$3000,5,0),0)</f>
        <v/>
      </c>
      <c r="AE63" s="173"/>
      <c r="AF63" s="175"/>
      <c r="AG63" s="181"/>
      <c r="AH63" s="183"/>
      <c r="AI63" s="175"/>
      <c r="AJ63" s="185"/>
      <c r="AK63" s="173"/>
      <c r="AL63" s="175"/>
      <c r="AM63" s="177"/>
      <c r="AN63" s="179"/>
      <c r="AO63" s="175"/>
      <c r="AP63" s="185"/>
      <c r="AQ63" s="173"/>
      <c r="AR63" s="175"/>
      <c r="AS63" s="181"/>
      <c r="AT63" s="183"/>
      <c r="AU63" s="175"/>
      <c r="AV63" s="185"/>
      <c r="AW63" s="173"/>
      <c r="AX63" s="175"/>
      <c r="AY63" s="177"/>
      <c r="AZ63" s="179"/>
      <c r="BA63" s="175"/>
      <c r="BB63" s="181"/>
      <c r="BC63" s="250"/>
      <c r="BD63" s="175"/>
      <c r="BE63" s="177"/>
      <c r="BF63" s="179"/>
      <c r="BG63" s="175"/>
      <c r="BH63" s="252"/>
      <c r="BI63" s="115"/>
      <c r="BJ63" s="115"/>
      <c r="BM63" s="38"/>
      <c r="BN63" s="38"/>
      <c r="BY63" s="34">
        <f>IFERROR(VLOOKUP(BY170,DAY!$A$2:$E$744,4,0),0)</f>
        <v>0</v>
      </c>
    </row>
    <row r="64" spans="1:77" ht="27.75" customHeight="1" x14ac:dyDescent="0.45">
      <c r="A64" s="192"/>
      <c r="B64" s="91" t="s">
        <v>4</v>
      </c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93">
        <f>IF(COUNT(C64:I64)=0,+(COUNTIF(C64:I64,"作業"))+(COUNTIF(C64:I64,"休日")),"")</f>
        <v>0</v>
      </c>
      <c r="AF64" s="94">
        <f>IF(+COUNT(C64:I64)=0,(COUNTIF(C64:I64,"休日")),"")</f>
        <v>0</v>
      </c>
      <c r="AG64" s="212">
        <f>IFERROR(IF(COUNTA(C64:I64)=0,0,IF(COUNTA(C64:I64)&lt;7,$F$152,IF(BM65&gt;0.284,$F$150,$F$151))),0)</f>
        <v>0</v>
      </c>
      <c r="AH64" s="117">
        <f>IF(COUNT(C65:I65)=0,+(COUNTIF(C65:I65,"作業"))+(COUNTIF(C65:I65,"休日")),"")</f>
        <v>0</v>
      </c>
      <c r="AI64" s="94">
        <f>IF(COUNT(C65:I65)=0,(COUNTIF(C65:I65,"休日")),"")</f>
        <v>0</v>
      </c>
      <c r="AJ64" s="169">
        <f>IFERROR(IF(COUNTA(C65:I65)=0,0,IF(COUNTA(C65:I65)&lt;7,$F$152,IF(BN65&gt;0.284,$F$148,$F$149))),0)</f>
        <v>0</v>
      </c>
      <c r="AK64" s="93">
        <f>IF(COUNT(J64:P64)=0,+(COUNTIF(J64:P64,"作業"))+(COUNTIF(J64:P64,"休日")),"")</f>
        <v>0</v>
      </c>
      <c r="AL64" s="94">
        <f>IF(+COUNT(J64:P64)=0,(COUNTIF(J64:P64,"休日")),"")</f>
        <v>0</v>
      </c>
      <c r="AM64" s="186">
        <f>IFERROR(IF(COUNTA(J64:P64)=0,0,IF(COUNTA(J64:P64)&lt;7,$F$152,IF(BO65&gt;0.284,$F$150,$F$151))),0)</f>
        <v>0</v>
      </c>
      <c r="AN64" s="95">
        <f>IF(COUNT(J65:P65)=0,+(COUNTIF(J65:P65,"作業"))+(COUNTIF(J65:P65,"休日")),"")</f>
        <v>0</v>
      </c>
      <c r="AO64" s="94">
        <f>IF(COUNT(J65:P65)=0,(COUNTIF(J65:P65,"休日")),"")</f>
        <v>0</v>
      </c>
      <c r="AP64" s="169">
        <f>IFERROR(IF(COUNTA(J65:P65)=0,0,IF(COUNTA(J65:P65)&lt;7,$F$152,IF(BP65&gt;0.284,$F$148,$F$149))),0)</f>
        <v>0</v>
      </c>
      <c r="AQ64" s="93">
        <f>IF(COUNT(Q64:W64)=0,+(COUNTIF(Q64:W64,"作業"))+(COUNTIF(Q64:W64,"休日")),"")</f>
        <v>0</v>
      </c>
      <c r="AR64" s="94">
        <f>IF(+COUNT(Q64:W64)=0,(COUNTIF(Q64:W64,"休日")),"")</f>
        <v>0</v>
      </c>
      <c r="AS64" s="212">
        <f>IFERROR(IF(COUNTA(Q64:W64)=0,0,IF(COUNTA(Q64:W64)&lt;7,$F$152,IF(BQ65&gt;0.284,$F$150,$F$151))),0)</f>
        <v>0</v>
      </c>
      <c r="AT64" s="117">
        <f>IF(COUNT(Q65:W65)=0,+(COUNTIF(Q65:W65,"作業"))+(COUNTIF(Q65:W65,"休日")),"")</f>
        <v>0</v>
      </c>
      <c r="AU64" s="94">
        <f>IF(COUNT(Q65:W65)=0,(COUNTIF(Q65:W65,"休日")),"")</f>
        <v>0</v>
      </c>
      <c r="AV64" s="169">
        <f>IFERROR(IF(COUNTA(Q65:W65)=0,0,IF(COUNTA(Q65:W65)&lt;7,$F$152,IF(BR65&gt;0.284,$F$148,$F$149))),0)</f>
        <v>0</v>
      </c>
      <c r="AW64" s="93">
        <f>IF(COUNT(X64:AD64)=0,+(COUNTIF(X64:AD64,"作業"))+(COUNTIF(X64:AD64,"休日")),"")</f>
        <v>0</v>
      </c>
      <c r="AX64" s="94">
        <f>IF(+COUNT(X64:AD64)=0,(COUNTIF(X64:AD64,"休日")),"")</f>
        <v>0</v>
      </c>
      <c r="AY64" s="186">
        <f>IFERROR(IF(COUNTA(X64:AD64)=0,0,IF(COUNTA(X64:AD64)&lt;7,$F$152,IF(BS65&gt;0.284,$F$150,$F$151))),0)</f>
        <v>0</v>
      </c>
      <c r="AZ64" s="95">
        <f>IF(COUNT(X65:AD65)=0,+(COUNTIF(X65:AD65,"作業"))+(COUNTIF(X65:AD65,"休日")),"")</f>
        <v>0</v>
      </c>
      <c r="BA64" s="94">
        <f>IF(COUNT(X65:AD65)=0,(COUNTIF(X65:AD65,"休日")),"")</f>
        <v>0</v>
      </c>
      <c r="BB64" s="212">
        <f>IFERROR(IF(COUNTA(X65:AD65)=0,0,IF(COUNTA(X65:AD65)&lt;7,$F$152,IF(BT65&gt;0.284,$F$148,$F$149))),0)</f>
        <v>0</v>
      </c>
      <c r="BC64" s="131">
        <f>IF(COUNT(C64:AD64)=0,+(COUNTIF(C64:AD64,"作業"))+(COUNTIF(C64:AD64,"休日")),"")</f>
        <v>0</v>
      </c>
      <c r="BD64" s="94">
        <f>IF(+COUNT(C64:AD64)=0,(COUNTIF(C64:AD64,"休日")),"")</f>
        <v>0</v>
      </c>
      <c r="BE64" s="186">
        <f>IFERROR(IF(COUNTA(C64:AD64)=0,0,IF(COUNTA(C64:AD64)&lt;28,$F$152,IF(BU65&gt;0.284,$F$150,$F$151))),0)</f>
        <v>0</v>
      </c>
      <c r="BF64" s="95">
        <f>IF(COUNT(C65:AD65)=0,+(COUNTIF(C65:AD65,"作業"))+(COUNTIF(C65:AD65,"休日")),"")</f>
        <v>0</v>
      </c>
      <c r="BG64" s="94">
        <f>IF(COUNT(C65:AD65)=0,(COUNTIF(C65:AD65,"休日")),"")</f>
        <v>0</v>
      </c>
      <c r="BH64" s="246">
        <f>IFERROR(IF(COUNTA(C65:AD65)=0,0,IF(COUNTA(C65:AD65)&lt;28,$F$152,IF(BV65&gt;0.284,$F$148,$F$149))),0)</f>
        <v>0</v>
      </c>
      <c r="BI64" s="115"/>
      <c r="BJ64" s="115"/>
      <c r="BL64" s="37"/>
      <c r="BM64" s="31"/>
      <c r="BN64" s="31"/>
      <c r="BY64" s="36">
        <f>IFERROR(VLOOKUP(BY170,DAY!$A$2:$E$744,5,0),0)</f>
        <v>0</v>
      </c>
    </row>
    <row r="65" spans="1:77" ht="27.75" customHeight="1" thickBot="1" x14ac:dyDescent="0.5">
      <c r="A65" s="193"/>
      <c r="B65" s="92" t="s">
        <v>5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71">
        <f>IFERROR(BM65,0)</f>
        <v>0</v>
      </c>
      <c r="AF65" s="168"/>
      <c r="AG65" s="213"/>
      <c r="AH65" s="167">
        <f>IFERROR(BN65,0)</f>
        <v>0</v>
      </c>
      <c r="AI65" s="168"/>
      <c r="AJ65" s="170"/>
      <c r="AK65" s="171">
        <f>IFERROR(BO65,0)</f>
        <v>0</v>
      </c>
      <c r="AL65" s="168"/>
      <c r="AM65" s="187"/>
      <c r="AN65" s="188">
        <f>IFERROR(BP65,0)</f>
        <v>0</v>
      </c>
      <c r="AO65" s="168"/>
      <c r="AP65" s="170"/>
      <c r="AQ65" s="171">
        <f>IFERROR(BQ65,0)</f>
        <v>0</v>
      </c>
      <c r="AR65" s="168"/>
      <c r="AS65" s="213"/>
      <c r="AT65" s="167">
        <f>IFERROR(BR65,0)</f>
        <v>0</v>
      </c>
      <c r="AU65" s="168"/>
      <c r="AV65" s="170"/>
      <c r="AW65" s="171">
        <f>IFERROR(BS65,0)</f>
        <v>0</v>
      </c>
      <c r="AX65" s="168"/>
      <c r="AY65" s="187"/>
      <c r="AZ65" s="188">
        <f>IFERROR(BT65,0)</f>
        <v>0</v>
      </c>
      <c r="BA65" s="168"/>
      <c r="BB65" s="213"/>
      <c r="BC65" s="248">
        <f>IFERROR(BU65,0)</f>
        <v>0</v>
      </c>
      <c r="BD65" s="168"/>
      <c r="BE65" s="187"/>
      <c r="BF65" s="188">
        <f>IFERROR(BV65,0)</f>
        <v>0</v>
      </c>
      <c r="BG65" s="168"/>
      <c r="BH65" s="247"/>
      <c r="BI65" s="115"/>
      <c r="BJ65" s="115"/>
      <c r="BM65" s="42" t="e">
        <f>ROUND(AF64/AE64,3)</f>
        <v>#DIV/0!</v>
      </c>
      <c r="BN65" s="43" t="e">
        <f>ROUND(AI64/AH64,3)</f>
        <v>#DIV/0!</v>
      </c>
      <c r="BO65" s="42" t="e">
        <f>ROUND(AL64/AK64,3)</f>
        <v>#DIV/0!</v>
      </c>
      <c r="BP65" s="43" t="e">
        <f>ROUND(AO64/AN64,3)</f>
        <v>#DIV/0!</v>
      </c>
      <c r="BQ65" s="42" t="e">
        <f>ROUND(AR64/AQ64,3)</f>
        <v>#DIV/0!</v>
      </c>
      <c r="BR65" s="43" t="e">
        <f>ROUND(AU64/AT64,3)</f>
        <v>#DIV/0!</v>
      </c>
      <c r="BS65" s="42" t="e">
        <f>ROUND(AX64/AW64,3)</f>
        <v>#DIV/0!</v>
      </c>
      <c r="BT65" s="43" t="e">
        <f>ROUND(BA64/AZ64,3)</f>
        <v>#DIV/0!</v>
      </c>
      <c r="BU65" s="42" t="e">
        <f>ROUND(BD64/BC64,3)</f>
        <v>#DIV/0!</v>
      </c>
      <c r="BV65" s="43" t="e">
        <f>ROUND(BG64/BF64,3)</f>
        <v>#DIV/0!</v>
      </c>
      <c r="BY65" s="40">
        <f>IFERROR(VLOOKUP(BY170,DAY!$A$2:$E$744,6,0),0)</f>
        <v>0</v>
      </c>
    </row>
    <row r="66" spans="1:77" ht="27.75" customHeight="1" thickBot="1" x14ac:dyDescent="0.5">
      <c r="A66" s="191" t="s">
        <v>60</v>
      </c>
      <c r="B66" s="30" t="s">
        <v>0</v>
      </c>
      <c r="C66" s="79">
        <f>IFERROR(VLOOKUP(C170,DAY!$A$2:$E$3000,2,0),0)</f>
        <v>2</v>
      </c>
      <c r="D66" s="79">
        <f>IFERROR(VLOOKUP(D170,DAY!$A$2:$E$744,2,0),0)</f>
        <v>2</v>
      </c>
      <c r="E66" s="79">
        <f>IFERROR(VLOOKUP(E170,DAY!$A$2:$E$744,2,0),0)</f>
        <v>2</v>
      </c>
      <c r="F66" s="79">
        <f>IFERROR(VLOOKUP(F170,DAY!$A$2:$E$744,2,0),0)</f>
        <v>2</v>
      </c>
      <c r="G66" s="79">
        <f>IFERROR(VLOOKUP(G170,DAY!$A$2:$E$744,2,0),0)</f>
        <v>2</v>
      </c>
      <c r="H66" s="79">
        <f>IFERROR(VLOOKUP(H170,DAY!$A$2:$E$744,2,0),0)</f>
        <v>2</v>
      </c>
      <c r="I66" s="79">
        <f>IFERROR(VLOOKUP(I170,DAY!$A$2:$E$744,2,0),0)</f>
        <v>2</v>
      </c>
      <c r="J66" s="79">
        <f>IFERROR(VLOOKUP(J170,DAY!$A$2:$E$744,2,0),0)</f>
        <v>2</v>
      </c>
      <c r="K66" s="79">
        <f>IFERROR(VLOOKUP(K170,DAY!$A$2:$E$744,2,0),0)</f>
        <v>2</v>
      </c>
      <c r="L66" s="79">
        <f>IFERROR(VLOOKUP(L170,DAY!$A$2:$E$744,2,0),0)</f>
        <v>2</v>
      </c>
      <c r="M66" s="79">
        <f>IFERROR(VLOOKUP(M170,DAY!$A$2:$E$744,2,0),0)</f>
        <v>2</v>
      </c>
      <c r="N66" s="79">
        <f>IFERROR(VLOOKUP(N170,DAY!$A$2:$E$744,2,0),0)</f>
        <v>2</v>
      </c>
      <c r="O66" s="79">
        <f>IFERROR(VLOOKUP(O170,DAY!$A$2:$E$744,2,0),0)</f>
        <v>2</v>
      </c>
      <c r="P66" s="79">
        <f>IFERROR(VLOOKUP(P170,DAY!$A$2:$E$744,2,0),0)</f>
        <v>2</v>
      </c>
      <c r="Q66" s="79">
        <f>IFERROR(VLOOKUP(Q170,DAY!$A$2:$E$744,2,0),0)</f>
        <v>2</v>
      </c>
      <c r="R66" s="79">
        <f>IFERROR(VLOOKUP(R170,DAY!$A$2:$E$744,2,0),0)</f>
        <v>2</v>
      </c>
      <c r="S66" s="79">
        <f>IFERROR(VLOOKUP(S170,DAY!$A$2:$E$744,2,0),0)</f>
        <v>2</v>
      </c>
      <c r="T66" s="79">
        <f>IFERROR(VLOOKUP(T170,DAY!$A$2:$E$744,2,0),0)</f>
        <v>2</v>
      </c>
      <c r="U66" s="79">
        <f>IFERROR(VLOOKUP(U170,DAY!$A$2:$E$744,2,0),0)</f>
        <v>2</v>
      </c>
      <c r="V66" s="79">
        <f>IFERROR(VLOOKUP(V170,DAY!$A$2:$E$744,2,0),0)</f>
        <v>3</v>
      </c>
      <c r="W66" s="79">
        <f>IFERROR(VLOOKUP(W170,DAY!$A$2:$E$744,2,0),0)</f>
        <v>3</v>
      </c>
      <c r="X66" s="79">
        <f>IFERROR(VLOOKUP(X170,DAY!$A$2:$E$744,2,0),0)</f>
        <v>3</v>
      </c>
      <c r="Y66" s="79">
        <f>IFERROR(VLOOKUP(Y170,DAY!$A$2:$E$744,2,0),0)</f>
        <v>3</v>
      </c>
      <c r="Z66" s="79">
        <f>IFERROR(VLOOKUP(Z170,DAY!$A$2:$E$744,2,0),0)</f>
        <v>3</v>
      </c>
      <c r="AA66" s="79">
        <f>IFERROR(VLOOKUP(AA170,DAY!$A$2:$E$744,2,0),0)</f>
        <v>3</v>
      </c>
      <c r="AB66" s="79">
        <f>IFERROR(VLOOKUP(AB170,DAY!$A$2:$E$744,2,0),0)</f>
        <v>3</v>
      </c>
      <c r="AC66" s="79">
        <f>IFERROR(VLOOKUP(AC170,DAY!$A$2:$E$744,2,0),0)</f>
        <v>3</v>
      </c>
      <c r="AD66" s="79">
        <f>IFERROR(VLOOKUP(AD170,DAY!$A$2:$E$744,2,0),0)</f>
        <v>3</v>
      </c>
      <c r="AE66" s="189" t="s">
        <v>11</v>
      </c>
      <c r="AF66" s="190" t="s">
        <v>12</v>
      </c>
      <c r="AG66" s="180" t="s">
        <v>74</v>
      </c>
      <c r="AH66" s="182" t="s">
        <v>11</v>
      </c>
      <c r="AI66" s="174" t="s">
        <v>13</v>
      </c>
      <c r="AJ66" s="184" t="s">
        <v>74</v>
      </c>
      <c r="AK66" s="189" t="s">
        <v>11</v>
      </c>
      <c r="AL66" s="190" t="s">
        <v>12</v>
      </c>
      <c r="AM66" s="176" t="s">
        <v>74</v>
      </c>
      <c r="AN66" s="178" t="s">
        <v>11</v>
      </c>
      <c r="AO66" s="174" t="s">
        <v>13</v>
      </c>
      <c r="AP66" s="184" t="s">
        <v>74</v>
      </c>
      <c r="AQ66" s="189" t="s">
        <v>11</v>
      </c>
      <c r="AR66" s="190" t="s">
        <v>12</v>
      </c>
      <c r="AS66" s="180" t="s">
        <v>74</v>
      </c>
      <c r="AT66" s="182" t="s">
        <v>11</v>
      </c>
      <c r="AU66" s="174" t="s">
        <v>13</v>
      </c>
      <c r="AV66" s="184" t="s">
        <v>74</v>
      </c>
      <c r="AW66" s="189" t="s">
        <v>11</v>
      </c>
      <c r="AX66" s="190" t="s">
        <v>12</v>
      </c>
      <c r="AY66" s="176" t="s">
        <v>74</v>
      </c>
      <c r="AZ66" s="178" t="s">
        <v>11</v>
      </c>
      <c r="BA66" s="174" t="s">
        <v>13</v>
      </c>
      <c r="BB66" s="180" t="s">
        <v>74</v>
      </c>
      <c r="BC66" s="249" t="s">
        <v>11</v>
      </c>
      <c r="BD66" s="190" t="s">
        <v>12</v>
      </c>
      <c r="BE66" s="176" t="s">
        <v>74</v>
      </c>
      <c r="BF66" s="178" t="s">
        <v>11</v>
      </c>
      <c r="BG66" s="174" t="s">
        <v>13</v>
      </c>
      <c r="BH66" s="251" t="s">
        <v>74</v>
      </c>
      <c r="BI66" s="115"/>
      <c r="BJ66" s="115"/>
      <c r="BK66" s="37"/>
      <c r="BM66" s="31"/>
      <c r="BN66" s="31"/>
      <c r="BY66" s="41">
        <f>IFERROR(VLOOKUP(BY170,DAY!$A$2:$E$744,7,0),0)</f>
        <v>0</v>
      </c>
    </row>
    <row r="67" spans="1:77" ht="27.75" customHeight="1" x14ac:dyDescent="0.45">
      <c r="A67" s="192"/>
      <c r="B67" s="32" t="s">
        <v>1</v>
      </c>
      <c r="C67" s="75">
        <f>IFERROR(VLOOKUP(C170,DAY!$A$2:$E$3000,3,0),0)</f>
        <v>10</v>
      </c>
      <c r="D67" s="75">
        <f>IFERROR(VLOOKUP(D170,DAY!$A$2:$E$744,3,0),0)</f>
        <v>11</v>
      </c>
      <c r="E67" s="75">
        <f>IFERROR(VLOOKUP(E170,DAY!$A$2:$E$744,3,0),0)</f>
        <v>12</v>
      </c>
      <c r="F67" s="75">
        <f>IFERROR(VLOOKUP(F170,DAY!$A$2:$E$744,3,0),0)</f>
        <v>13</v>
      </c>
      <c r="G67" s="75">
        <f>IFERROR(VLOOKUP(G170,DAY!$A$2:$E$744,3,0),0)</f>
        <v>14</v>
      </c>
      <c r="H67" s="75">
        <f>IFERROR(VLOOKUP(H170,DAY!$A$2:$E$744,3,0),0)</f>
        <v>15</v>
      </c>
      <c r="I67" s="75">
        <f>IFERROR(VLOOKUP(I170,DAY!$A$2:$E$744,3,0),0)</f>
        <v>16</v>
      </c>
      <c r="J67" s="75">
        <f>IFERROR(VLOOKUP(J170,DAY!$A$2:$E$744,3,0),0)</f>
        <v>17</v>
      </c>
      <c r="K67" s="75">
        <f>IFERROR(VLOOKUP(K170,DAY!$A$2:$E$744,3,0),0)</f>
        <v>18</v>
      </c>
      <c r="L67" s="75">
        <f>IFERROR(VLOOKUP(L170,DAY!$A$2:$E$744,3,0),0)</f>
        <v>19</v>
      </c>
      <c r="M67" s="75">
        <f>IFERROR(VLOOKUP(M170,DAY!$A$2:$E$744,3,0),0)</f>
        <v>20</v>
      </c>
      <c r="N67" s="75">
        <f>IFERROR(VLOOKUP(N170,DAY!$A$2:$E$744,3,0),0)</f>
        <v>21</v>
      </c>
      <c r="O67" s="75">
        <f>IFERROR(VLOOKUP(O170,DAY!$A$2:$E$744,3,0),0)</f>
        <v>22</v>
      </c>
      <c r="P67" s="75">
        <f>IFERROR(VLOOKUP(P170,DAY!$A$2:$E$744,3,0),0)</f>
        <v>23</v>
      </c>
      <c r="Q67" s="75">
        <f>IFERROR(VLOOKUP(Q170,DAY!$A$2:$E$744,3,0),0)</f>
        <v>24</v>
      </c>
      <c r="R67" s="75">
        <f>IFERROR(VLOOKUP(R170,DAY!$A$2:$E$744,3,0),0)</f>
        <v>25</v>
      </c>
      <c r="S67" s="75">
        <f>IFERROR(VLOOKUP(S170,DAY!$A$2:$E$744,3,0),0)</f>
        <v>26</v>
      </c>
      <c r="T67" s="75">
        <f>IFERROR(VLOOKUP(T170,DAY!$A$2:$E$744,3,0),0)</f>
        <v>27</v>
      </c>
      <c r="U67" s="75">
        <f>IFERROR(VLOOKUP(U170,DAY!$A$2:$E$744,3,0),0)</f>
        <v>28</v>
      </c>
      <c r="V67" s="75">
        <f>IFERROR(VLOOKUP(V170,DAY!$A$2:$E$744,3,0),0)</f>
        <v>1</v>
      </c>
      <c r="W67" s="75">
        <f>IFERROR(VLOOKUP(W170,DAY!$A$2:$E$744,3,0),0)</f>
        <v>2</v>
      </c>
      <c r="X67" s="75">
        <f>IFERROR(VLOOKUP(X170,DAY!$A$2:$E$744,3,0),0)</f>
        <v>3</v>
      </c>
      <c r="Y67" s="75">
        <f>IFERROR(VLOOKUP(Y170,DAY!$A$2:$E$744,3,0),0)</f>
        <v>4</v>
      </c>
      <c r="Z67" s="75">
        <f>IFERROR(VLOOKUP(Z170,DAY!$A$2:$E$744,3,0),0)</f>
        <v>5</v>
      </c>
      <c r="AA67" s="75">
        <f>IFERROR(VLOOKUP(AA170,DAY!$A$2:$E$744,3,0),0)</f>
        <v>6</v>
      </c>
      <c r="AB67" s="75">
        <f>IFERROR(VLOOKUP(AB170,DAY!$A$2:$E$744,3,0),0)</f>
        <v>7</v>
      </c>
      <c r="AC67" s="75">
        <f>IFERROR(VLOOKUP(AC170,DAY!$A$2:$E$744,3,0),0)</f>
        <v>8</v>
      </c>
      <c r="AD67" s="76">
        <f>IFERROR(VLOOKUP(AD170,DAY!$A$2:$E$744,3,0),0)</f>
        <v>9</v>
      </c>
      <c r="AE67" s="173"/>
      <c r="AF67" s="175"/>
      <c r="AG67" s="180"/>
      <c r="AH67" s="183"/>
      <c r="AI67" s="175"/>
      <c r="AJ67" s="184"/>
      <c r="AK67" s="173"/>
      <c r="AL67" s="175"/>
      <c r="AM67" s="176"/>
      <c r="AN67" s="179"/>
      <c r="AO67" s="175"/>
      <c r="AP67" s="184"/>
      <c r="AQ67" s="173"/>
      <c r="AR67" s="175"/>
      <c r="AS67" s="180"/>
      <c r="AT67" s="183"/>
      <c r="AU67" s="175"/>
      <c r="AV67" s="184"/>
      <c r="AW67" s="173"/>
      <c r="AX67" s="175"/>
      <c r="AY67" s="176"/>
      <c r="AZ67" s="179"/>
      <c r="BA67" s="175"/>
      <c r="BB67" s="180"/>
      <c r="BC67" s="250"/>
      <c r="BD67" s="175"/>
      <c r="BE67" s="176"/>
      <c r="BF67" s="179"/>
      <c r="BG67" s="175"/>
      <c r="BH67" s="251"/>
      <c r="BI67" s="115"/>
      <c r="BJ67" s="115"/>
      <c r="BM67" s="31"/>
      <c r="BN67" s="31"/>
      <c r="BY67" s="35">
        <f>IFERROR(VLOOKUP(BY171,DAY!$A$2:$E$744,2,0),0)</f>
        <v>0</v>
      </c>
    </row>
    <row r="68" spans="1:77" ht="27.75" customHeight="1" x14ac:dyDescent="0.45">
      <c r="A68" s="192"/>
      <c r="B68" s="35" t="s">
        <v>2</v>
      </c>
      <c r="C68" s="77" t="str">
        <f>IFERROR(VLOOKUP(C170,DAY!$A$2:$E$3000,4,0),0)</f>
        <v>火</v>
      </c>
      <c r="D68" s="77" t="str">
        <f>IFERROR(VLOOKUP(D170,DAY!$A$2:$E$3000,4,0),0)</f>
        <v>水</v>
      </c>
      <c r="E68" s="77" t="str">
        <f>IFERROR(VLOOKUP(E170,DAY!$A$2:$E$3000,4,0),0)</f>
        <v>木</v>
      </c>
      <c r="F68" s="77" t="str">
        <f>IFERROR(VLOOKUP(F170,DAY!$A$2:$E$3000,4,0),0)</f>
        <v>金</v>
      </c>
      <c r="G68" s="77" t="str">
        <f>IFERROR(VLOOKUP(G170,DAY!$A$2:$E$3000,4,0),0)</f>
        <v>土</v>
      </c>
      <c r="H68" s="77" t="str">
        <f>IFERROR(VLOOKUP(H170,DAY!$A$2:$E$3000,4,0),0)</f>
        <v>日</v>
      </c>
      <c r="I68" s="77" t="str">
        <f>IFERROR(VLOOKUP(I170,DAY!$A$2:$E$3000,4,0),0)</f>
        <v>月</v>
      </c>
      <c r="J68" s="77" t="str">
        <f>IFERROR(VLOOKUP(J170,DAY!$A$2:$E$3000,4,0),0)</f>
        <v>火</v>
      </c>
      <c r="K68" s="77" t="str">
        <f>IFERROR(VLOOKUP(K170,DAY!$A$2:$E$3000,4,0),0)</f>
        <v>水</v>
      </c>
      <c r="L68" s="77" t="str">
        <f>IFERROR(VLOOKUP(L170,DAY!$A$2:$E$3000,4,0),0)</f>
        <v>木</v>
      </c>
      <c r="M68" s="77" t="str">
        <f>IFERROR(VLOOKUP(M170,DAY!$A$2:$E$3000,4,0),0)</f>
        <v>金</v>
      </c>
      <c r="N68" s="77" t="str">
        <f>IFERROR(VLOOKUP(N170,DAY!$A$2:$E$3000,4,0),0)</f>
        <v>土</v>
      </c>
      <c r="O68" s="77" t="str">
        <f>IFERROR(VLOOKUP(O170,DAY!$A$2:$E$3000,4,0),0)</f>
        <v>日</v>
      </c>
      <c r="P68" s="77" t="str">
        <f>IFERROR(VLOOKUP(P170,DAY!$A$2:$E$3000,4,0),0)</f>
        <v>月</v>
      </c>
      <c r="Q68" s="77" t="str">
        <f>IFERROR(VLOOKUP(Q170,DAY!$A$2:$E$3000,4,0),0)</f>
        <v>火</v>
      </c>
      <c r="R68" s="77" t="str">
        <f>IFERROR(VLOOKUP(R170,DAY!$A$2:$E$3000,4,0),0)</f>
        <v>水</v>
      </c>
      <c r="S68" s="77" t="str">
        <f>IFERROR(VLOOKUP(S170,DAY!$A$2:$E$3000,4,0),0)</f>
        <v>木</v>
      </c>
      <c r="T68" s="77" t="str">
        <f>IFERROR(VLOOKUP(T170,DAY!$A$2:$E$3000,4,0),0)</f>
        <v>金</v>
      </c>
      <c r="U68" s="77" t="str">
        <f>IFERROR(VLOOKUP(U170,DAY!$A$2:$E$3000,4,0),0)</f>
        <v>土</v>
      </c>
      <c r="V68" s="77" t="str">
        <f>IFERROR(VLOOKUP(V170,DAY!$A$2:$E$3000,4,0),0)</f>
        <v>日</v>
      </c>
      <c r="W68" s="77" t="str">
        <f>IFERROR(VLOOKUP(W170,DAY!$A$2:$E$3000,4,0),0)</f>
        <v>月</v>
      </c>
      <c r="X68" s="77" t="str">
        <f>IFERROR(VLOOKUP(X170,DAY!$A$2:$E$3000,4,0),0)</f>
        <v>火</v>
      </c>
      <c r="Y68" s="77" t="str">
        <f>IFERROR(VLOOKUP(Y170,DAY!$A$2:$E$3000,4,0),0)</f>
        <v>水</v>
      </c>
      <c r="Z68" s="77" t="str">
        <f>IFERROR(VLOOKUP(Z170,DAY!$A$2:$E$3000,4,0),0)</f>
        <v>木</v>
      </c>
      <c r="AA68" s="77" t="str">
        <f>IFERROR(VLOOKUP(AA170,DAY!$A$2:$E$3000,4,0),0)</f>
        <v>金</v>
      </c>
      <c r="AB68" s="77" t="str">
        <f>IFERROR(VLOOKUP(AB170,DAY!$A$2:$E$3000,4,0),0)</f>
        <v>土</v>
      </c>
      <c r="AC68" s="77" t="str">
        <f>IFERROR(VLOOKUP(AC170,DAY!$A$2:$E$3000,4,0),0)</f>
        <v>日</v>
      </c>
      <c r="AD68" s="77" t="str">
        <f>IFERROR(VLOOKUP(AD170,DAY!$A$2:$E$3000,4,0),0)</f>
        <v>月</v>
      </c>
      <c r="AE68" s="173"/>
      <c r="AF68" s="175"/>
      <c r="AG68" s="180"/>
      <c r="AH68" s="183"/>
      <c r="AI68" s="175"/>
      <c r="AJ68" s="184"/>
      <c r="AK68" s="173"/>
      <c r="AL68" s="175"/>
      <c r="AM68" s="176"/>
      <c r="AN68" s="179"/>
      <c r="AO68" s="175"/>
      <c r="AP68" s="184"/>
      <c r="AQ68" s="173"/>
      <c r="AR68" s="175"/>
      <c r="AS68" s="180"/>
      <c r="AT68" s="183"/>
      <c r="AU68" s="175"/>
      <c r="AV68" s="184"/>
      <c r="AW68" s="173"/>
      <c r="AX68" s="175"/>
      <c r="AY68" s="176"/>
      <c r="AZ68" s="179"/>
      <c r="BA68" s="175"/>
      <c r="BB68" s="180"/>
      <c r="BC68" s="250"/>
      <c r="BD68" s="175"/>
      <c r="BE68" s="176"/>
      <c r="BF68" s="179"/>
      <c r="BG68" s="175"/>
      <c r="BH68" s="251"/>
      <c r="BI68" s="115"/>
      <c r="BJ68" s="115"/>
      <c r="BM68" s="31"/>
      <c r="BN68" s="31"/>
      <c r="BY68" s="34">
        <f>IFERROR(VLOOKUP(BY171,DAY!$A$2:$E$744,3,0),0)</f>
        <v>0</v>
      </c>
    </row>
    <row r="69" spans="1:77" ht="89.25" customHeight="1" x14ac:dyDescent="0.45">
      <c r="A69" s="192"/>
      <c r="B69" s="36" t="s">
        <v>3</v>
      </c>
      <c r="C69" s="78" t="str">
        <f>IFERROR(VLOOKUP(C170,DAY!$A$2:$E$3000,5,0),0)</f>
        <v/>
      </c>
      <c r="D69" s="78" t="str">
        <f>IFERROR(VLOOKUP(D170,DAY!$A$2:$E$3000,5,0),0)</f>
        <v>建国記念の日</v>
      </c>
      <c r="E69" s="78" t="str">
        <f>IFERROR(VLOOKUP(E170,DAY!$A$2:$E$3000,5,0),0)</f>
        <v/>
      </c>
      <c r="F69" s="78" t="str">
        <f>IFERROR(VLOOKUP(F170,DAY!$A$2:$E$3000,5,0),0)</f>
        <v/>
      </c>
      <c r="G69" s="78" t="str">
        <f>IFERROR(VLOOKUP(G170,DAY!$A$2:$E$3000,5,0),0)</f>
        <v/>
      </c>
      <c r="H69" s="78" t="str">
        <f>IFERROR(VLOOKUP(H170,DAY!$A$2:$E$3000,5,0),0)</f>
        <v/>
      </c>
      <c r="I69" s="78" t="str">
        <f>IFERROR(VLOOKUP(I170,DAY!$A$2:$E$3000,5,0),0)</f>
        <v/>
      </c>
      <c r="J69" s="78" t="str">
        <f>IFERROR(VLOOKUP(J170,DAY!$A$2:$E$3000,5,0),0)</f>
        <v/>
      </c>
      <c r="K69" s="78" t="str">
        <f>IFERROR(VLOOKUP(K170,DAY!$A$2:$E$3000,5,0),0)</f>
        <v/>
      </c>
      <c r="L69" s="78" t="str">
        <f>IFERROR(VLOOKUP(L170,DAY!$A$2:$E$3000,5,0),0)</f>
        <v/>
      </c>
      <c r="M69" s="78" t="str">
        <f>IFERROR(VLOOKUP(M170,DAY!$A$2:$E$3000,5,0),0)</f>
        <v/>
      </c>
      <c r="N69" s="78" t="str">
        <f>IFERROR(VLOOKUP(N170,DAY!$A$2:$E$3000,5,0),0)</f>
        <v/>
      </c>
      <c r="O69" s="78" t="str">
        <f>IFERROR(VLOOKUP(O170,DAY!$A$2:$E$3000,5,0),0)</f>
        <v/>
      </c>
      <c r="P69" s="78" t="str">
        <f>IFERROR(VLOOKUP(P170,DAY!$A$2:$E$3000,5,0),0)</f>
        <v>天皇誕生日</v>
      </c>
      <c r="Q69" s="78" t="str">
        <f>IFERROR(VLOOKUP(Q170,DAY!$A$2:$E$3000,5,0),0)</f>
        <v/>
      </c>
      <c r="R69" s="78" t="str">
        <f>IFERROR(VLOOKUP(R170,DAY!$A$2:$E$3000,5,0),0)</f>
        <v/>
      </c>
      <c r="S69" s="78" t="str">
        <f>IFERROR(VLOOKUP(S170,DAY!$A$2:$E$3000,5,0),0)</f>
        <v/>
      </c>
      <c r="T69" s="78" t="str">
        <f>IFERROR(VLOOKUP(T170,DAY!$A$2:$E$3000,5,0),0)</f>
        <v/>
      </c>
      <c r="U69" s="78" t="str">
        <f>IFERROR(VLOOKUP(U170,DAY!$A$2:$E$3000,5,0),0)</f>
        <v/>
      </c>
      <c r="V69" s="78" t="str">
        <f>IFERROR(VLOOKUP(V170,DAY!$A$2:$E$3000,5,0),0)</f>
        <v/>
      </c>
      <c r="W69" s="78" t="str">
        <f>IFERROR(VLOOKUP(W170,DAY!$A$2:$E$3000,5,0),0)</f>
        <v/>
      </c>
      <c r="X69" s="78" t="str">
        <f>IFERROR(VLOOKUP(X170,DAY!$A$2:$E$3000,5,0),0)</f>
        <v/>
      </c>
      <c r="Y69" s="78" t="str">
        <f>IFERROR(VLOOKUP(Y170,DAY!$A$2:$E$3000,5,0),0)</f>
        <v/>
      </c>
      <c r="Z69" s="78" t="str">
        <f>IFERROR(VLOOKUP(Z170,DAY!$A$2:$E$3000,5,0),0)</f>
        <v/>
      </c>
      <c r="AA69" s="78" t="str">
        <f>IFERROR(VLOOKUP(AA170,DAY!$A$2:$E$3000,5,0),0)</f>
        <v/>
      </c>
      <c r="AB69" s="78" t="str">
        <f>IFERROR(VLOOKUP(AB170,DAY!$A$2:$E$3000,5,0),0)</f>
        <v/>
      </c>
      <c r="AC69" s="78" t="str">
        <f>IFERROR(VLOOKUP(AC170,DAY!$A$2:$E$3000,5,0),0)</f>
        <v/>
      </c>
      <c r="AD69" s="78" t="str">
        <f>IFERROR(VLOOKUP(AD170,DAY!$A$2:$E$3000,5,0),0)</f>
        <v/>
      </c>
      <c r="AE69" s="173"/>
      <c r="AF69" s="175"/>
      <c r="AG69" s="181"/>
      <c r="AH69" s="183"/>
      <c r="AI69" s="175"/>
      <c r="AJ69" s="185"/>
      <c r="AK69" s="173"/>
      <c r="AL69" s="175"/>
      <c r="AM69" s="177"/>
      <c r="AN69" s="179"/>
      <c r="AO69" s="175"/>
      <c r="AP69" s="185"/>
      <c r="AQ69" s="173"/>
      <c r="AR69" s="175"/>
      <c r="AS69" s="181"/>
      <c r="AT69" s="183"/>
      <c r="AU69" s="175"/>
      <c r="AV69" s="185"/>
      <c r="AW69" s="173"/>
      <c r="AX69" s="175"/>
      <c r="AY69" s="177"/>
      <c r="AZ69" s="179"/>
      <c r="BA69" s="175"/>
      <c r="BB69" s="181"/>
      <c r="BC69" s="250"/>
      <c r="BD69" s="175"/>
      <c r="BE69" s="177"/>
      <c r="BF69" s="179"/>
      <c r="BG69" s="175"/>
      <c r="BH69" s="252"/>
      <c r="BI69" s="115"/>
      <c r="BJ69" s="115"/>
      <c r="BM69" s="38"/>
      <c r="BN69" s="38"/>
      <c r="BY69" s="34">
        <f>IFERROR(VLOOKUP(BY171,DAY!$A$2:$E$744,4,0),0)</f>
        <v>0</v>
      </c>
    </row>
    <row r="70" spans="1:77" ht="27.75" customHeight="1" x14ac:dyDescent="0.45">
      <c r="A70" s="192"/>
      <c r="B70" s="91" t="s">
        <v>4</v>
      </c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93">
        <f>IF(COUNT(C70:I70)=0,+(COUNTIF(C70:I70,"作業"))+(COUNTIF(C70:I70,"休日")),"")</f>
        <v>0</v>
      </c>
      <c r="AF70" s="94">
        <f>IF(+COUNT(C70:I70)=0,(COUNTIF(C70:I70,"休日")),"")</f>
        <v>0</v>
      </c>
      <c r="AG70" s="212">
        <f>IFERROR(IF(COUNTA(C70:I70)=0,0,IF(COUNTA(C70:I70)&lt;7,$F$152,IF(BM71&gt;0.284,$F$150,$F$151))),0)</f>
        <v>0</v>
      </c>
      <c r="AH70" s="117">
        <f>IF(COUNT(C71:I71)=0,+(COUNTIF(C71:I71,"作業"))+(COUNTIF(C71:I71,"休日")),"")</f>
        <v>0</v>
      </c>
      <c r="AI70" s="94">
        <f>IF(COUNT(C71:I71)=0,(COUNTIF(C71:I71,"休日")),"")</f>
        <v>0</v>
      </c>
      <c r="AJ70" s="169">
        <f>IFERROR(IF(COUNTA(C71:I71)=0,0,IF(COUNTA(C71:I71)&lt;7,$F$152,IF(BN71&gt;0.284,$F$148,$F$149))),0)</f>
        <v>0</v>
      </c>
      <c r="AK70" s="93">
        <f>IF(COUNT(J70:P70)=0,+(COUNTIF(J70:P70,"作業"))+(COUNTIF(J70:P70,"休日")),"")</f>
        <v>0</v>
      </c>
      <c r="AL70" s="94">
        <f>IF(+COUNT(J70:P70)=0,(COUNTIF(J70:P70,"休日")),"")</f>
        <v>0</v>
      </c>
      <c r="AM70" s="186">
        <f>IFERROR(IF(COUNTA(J70:P70)=0,0,IF(COUNTA(J70:P70)&lt;7,$F$152,IF(BO71&gt;0.284,$F$150,$F$151))),0)</f>
        <v>0</v>
      </c>
      <c r="AN70" s="95">
        <f>IF(COUNT(J71:P71)=0,+(COUNTIF(J71:P71,"作業"))+(COUNTIF(J71:P71,"休日")),"")</f>
        <v>0</v>
      </c>
      <c r="AO70" s="94">
        <f>IF(COUNT(J71:P71)=0,(COUNTIF(J71:P71,"休日")),"")</f>
        <v>0</v>
      </c>
      <c r="AP70" s="169">
        <f>IFERROR(IF(COUNTA(J71:P71)=0,0,IF(COUNTA(J71:P71)&lt;7,$F$152,IF(BP71&gt;0.284,$F$148,$F$149))),0)</f>
        <v>0</v>
      </c>
      <c r="AQ70" s="93">
        <f>IF(COUNT(Q70:W70)=0,+(COUNTIF(Q70:W70,"作業"))+(COUNTIF(Q70:W70,"休日")),"")</f>
        <v>0</v>
      </c>
      <c r="AR70" s="94">
        <f>IF(+COUNT(Q70:W70)=0,(COUNTIF(Q70:W70,"休日")),"")</f>
        <v>0</v>
      </c>
      <c r="AS70" s="212">
        <f>IFERROR(IF(COUNTA(Q70:W70)=0,0,IF(COUNTA(Q70:W70)&lt;7,$F$152,IF(BQ71&gt;0.284,$F$150,$F$151))),0)</f>
        <v>0</v>
      </c>
      <c r="AT70" s="117">
        <f>IF(COUNT(Q71:W71)=0,+(COUNTIF(Q71:W71,"作業"))+(COUNTIF(Q71:W71,"休日")),"")</f>
        <v>0</v>
      </c>
      <c r="AU70" s="94">
        <f>IF(COUNT(Q71:W71)=0,(COUNTIF(Q71:W71,"休日")),"")</f>
        <v>0</v>
      </c>
      <c r="AV70" s="169">
        <f>IFERROR(IF(COUNTA(Q71:W71)=0,0,IF(COUNTA(Q71:W71)&lt;7,$F$152,IF(BR71&gt;0.284,$F$148,$F$149))),0)</f>
        <v>0</v>
      </c>
      <c r="AW70" s="93">
        <f>IF(COUNT(X70:AD70)=0,+(COUNTIF(X70:AD70,"作業"))+(COUNTIF(X70:AD70,"休日")),"")</f>
        <v>0</v>
      </c>
      <c r="AX70" s="94">
        <f>IF(+COUNT(X70:AD70)=0,(COUNTIF(X70:AD70,"休日")),"")</f>
        <v>0</v>
      </c>
      <c r="AY70" s="186">
        <f>IFERROR(IF(COUNTA(X70:AD70)=0,0,IF(COUNTA(X70:AD70)&lt;7,$F$152,IF(BS71&gt;0.284,$F$150,$F$151))),0)</f>
        <v>0</v>
      </c>
      <c r="AZ70" s="95">
        <f>IF(COUNT(X71:AD71)=0,+(COUNTIF(X71:AD71,"作業"))+(COUNTIF(X71:AD71,"休日")),"")</f>
        <v>0</v>
      </c>
      <c r="BA70" s="94">
        <f>IF(COUNT(X71:AD71)=0,(COUNTIF(X71:AD71,"休日")),"")</f>
        <v>0</v>
      </c>
      <c r="BB70" s="212">
        <f>IFERROR(IF(COUNTA(X71:AD71)=0,0,IF(COUNTA(X71:AD71)&lt;7,$F$152,IF(BT71&gt;0.284,$F$148,$F$149))),0)</f>
        <v>0</v>
      </c>
      <c r="BC70" s="131">
        <f>IF(COUNT(C70:AD70)=0,+(COUNTIF(C70:AD70,"作業"))+(COUNTIF(C70:AD70,"休日")),"")</f>
        <v>0</v>
      </c>
      <c r="BD70" s="94">
        <f>IF(+COUNT(C70:AD70)=0,(COUNTIF(C70:AD70,"休日")),"")</f>
        <v>0</v>
      </c>
      <c r="BE70" s="186">
        <f>IFERROR(IF(COUNTA(C70:AD70)=0,0,IF(COUNTA(C70:AD70)&lt;28,$F$152,IF(BU71&gt;0.284,$F$150,$F$151))),0)</f>
        <v>0</v>
      </c>
      <c r="BF70" s="95">
        <f>IF(COUNT(C71:AD71)=0,+(COUNTIF(C71:AD71,"作業"))+(COUNTIF(C71:AD71,"休日")),"")</f>
        <v>0</v>
      </c>
      <c r="BG70" s="94">
        <f>IF(COUNT(C71:AD71)=0,(COUNTIF(C71:AD71,"休日")),"")</f>
        <v>0</v>
      </c>
      <c r="BH70" s="246">
        <f>IFERROR(IF(COUNTA(C71:AD71)=0,0,IF(COUNTA(C71:AD71)&lt;28,$F$152,IF(BV71&gt;0.284,$F$148,$F$149))),0)</f>
        <v>0</v>
      </c>
      <c r="BI70" s="115"/>
      <c r="BJ70" s="115"/>
      <c r="BL70" s="38"/>
      <c r="BM70" s="31"/>
      <c r="BN70" s="31"/>
      <c r="BY70" s="36">
        <f>IFERROR(VLOOKUP(BY171,DAY!$A$2:$E$744,5,0),0)</f>
        <v>0</v>
      </c>
    </row>
    <row r="71" spans="1:77" ht="27.75" customHeight="1" thickBot="1" x14ac:dyDescent="0.5">
      <c r="A71" s="193"/>
      <c r="B71" s="92" t="s">
        <v>5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71">
        <f>IFERROR(BM71,0)</f>
        <v>0</v>
      </c>
      <c r="AF71" s="168"/>
      <c r="AG71" s="213"/>
      <c r="AH71" s="167">
        <f>IFERROR(BN71,0)</f>
        <v>0</v>
      </c>
      <c r="AI71" s="168"/>
      <c r="AJ71" s="170"/>
      <c r="AK71" s="171">
        <f>IFERROR(BO71,0)</f>
        <v>0</v>
      </c>
      <c r="AL71" s="168"/>
      <c r="AM71" s="187"/>
      <c r="AN71" s="188">
        <f>IFERROR(BP71,0)</f>
        <v>0</v>
      </c>
      <c r="AO71" s="168"/>
      <c r="AP71" s="170"/>
      <c r="AQ71" s="171">
        <f>IFERROR(BQ71,0)</f>
        <v>0</v>
      </c>
      <c r="AR71" s="168"/>
      <c r="AS71" s="213"/>
      <c r="AT71" s="167">
        <f>IFERROR(BR71,0)</f>
        <v>0</v>
      </c>
      <c r="AU71" s="168"/>
      <c r="AV71" s="170"/>
      <c r="AW71" s="171">
        <f>IFERROR(BS71,0)</f>
        <v>0</v>
      </c>
      <c r="AX71" s="168"/>
      <c r="AY71" s="187"/>
      <c r="AZ71" s="188">
        <f>IFERROR(BT71,0)</f>
        <v>0</v>
      </c>
      <c r="BA71" s="168"/>
      <c r="BB71" s="213"/>
      <c r="BC71" s="248">
        <f>IFERROR(BU71,0)</f>
        <v>0</v>
      </c>
      <c r="BD71" s="168"/>
      <c r="BE71" s="187"/>
      <c r="BF71" s="188">
        <f>IFERROR(BV71,0)</f>
        <v>0</v>
      </c>
      <c r="BG71" s="168"/>
      <c r="BH71" s="247"/>
      <c r="BI71" s="115"/>
      <c r="BJ71" s="115"/>
      <c r="BM71" s="42" t="e">
        <f>ROUND(AF70/AE70,3)</f>
        <v>#DIV/0!</v>
      </c>
      <c r="BN71" s="43" t="e">
        <f>ROUND(AI70/AH70,3)</f>
        <v>#DIV/0!</v>
      </c>
      <c r="BO71" s="42" t="e">
        <f>ROUND(AL70/AK70,3)</f>
        <v>#DIV/0!</v>
      </c>
      <c r="BP71" s="43" t="e">
        <f>ROUND(AO70/AN70,3)</f>
        <v>#DIV/0!</v>
      </c>
      <c r="BQ71" s="42" t="e">
        <f>ROUND(AR70/AQ70,3)</f>
        <v>#DIV/0!</v>
      </c>
      <c r="BR71" s="43" t="e">
        <f>ROUND(AU70/AT70,3)</f>
        <v>#DIV/0!</v>
      </c>
      <c r="BS71" s="42" t="e">
        <f>ROUND(AX70/AW70,3)</f>
        <v>#DIV/0!</v>
      </c>
      <c r="BT71" s="43" t="e">
        <f>ROUND(BA70/AZ70,3)</f>
        <v>#DIV/0!</v>
      </c>
      <c r="BU71" s="42" t="e">
        <f>ROUND(BD70/BC70,3)</f>
        <v>#DIV/0!</v>
      </c>
      <c r="BV71" s="43" t="e">
        <f>ROUND(BG70/BF70,3)</f>
        <v>#DIV/0!</v>
      </c>
      <c r="BY71" s="40">
        <f>IFERROR(VLOOKUP(BY171,DAY!$A$2:$E$744,6,0),0)</f>
        <v>0</v>
      </c>
    </row>
    <row r="72" spans="1:77" ht="27.75" customHeight="1" thickBot="1" x14ac:dyDescent="0.5">
      <c r="A72" s="191" t="s">
        <v>61</v>
      </c>
      <c r="B72" s="30" t="s">
        <v>0</v>
      </c>
      <c r="C72" s="74">
        <f>IFERROR(VLOOKUP(C171,DAY!$A$2:$E$3000,2,0),0)</f>
        <v>3</v>
      </c>
      <c r="D72" s="74">
        <f>IFERROR(VLOOKUP(D171,DAY!$A$2:$E$744,2,0),0)</f>
        <v>3</v>
      </c>
      <c r="E72" s="74">
        <f>IFERROR(VLOOKUP(E171,DAY!$A$2:$E$744,2,0),0)</f>
        <v>3</v>
      </c>
      <c r="F72" s="74">
        <f>IFERROR(VLOOKUP(F171,DAY!$A$2:$E$744,2,0),0)</f>
        <v>3</v>
      </c>
      <c r="G72" s="74">
        <f>IFERROR(VLOOKUP(G171,DAY!$A$2:$E$744,2,0),0)</f>
        <v>3</v>
      </c>
      <c r="H72" s="74">
        <f>IFERROR(VLOOKUP(H171,DAY!$A$2:$E$744,2,0),0)</f>
        <v>3</v>
      </c>
      <c r="I72" s="74">
        <f>IFERROR(VLOOKUP(I171,DAY!$A$2:$E$744,2,0),0)</f>
        <v>3</v>
      </c>
      <c r="J72" s="74">
        <f>IFERROR(VLOOKUP(J171,DAY!$A$2:$E$744,2,0),0)</f>
        <v>3</v>
      </c>
      <c r="K72" s="74">
        <f>IFERROR(VLOOKUP(K171,DAY!$A$2:$E$744,2,0),0)</f>
        <v>3</v>
      </c>
      <c r="L72" s="74">
        <f>IFERROR(VLOOKUP(L171,DAY!$A$2:$E$744,2,0),0)</f>
        <v>3</v>
      </c>
      <c r="M72" s="74">
        <f>IFERROR(VLOOKUP(M171,DAY!$A$2:$E$744,2,0),0)</f>
        <v>3</v>
      </c>
      <c r="N72" s="74">
        <f>IFERROR(VLOOKUP(N171,DAY!$A$2:$E$744,2,0),0)</f>
        <v>3</v>
      </c>
      <c r="O72" s="74">
        <f>IFERROR(VLOOKUP(O171,DAY!$A$2:$E$744,2,0),0)</f>
        <v>3</v>
      </c>
      <c r="P72" s="74">
        <f>IFERROR(VLOOKUP(P171,DAY!$A$2:$E$744,2,0),0)</f>
        <v>3</v>
      </c>
      <c r="Q72" s="74">
        <f>IFERROR(VLOOKUP(Q171,DAY!$A$2:$E$744,2,0),0)</f>
        <v>3</v>
      </c>
      <c r="R72" s="74">
        <f>IFERROR(VLOOKUP(R171,DAY!$A$2:$E$744,2,0),0)</f>
        <v>3</v>
      </c>
      <c r="S72" s="74">
        <f>IFERROR(VLOOKUP(S171,DAY!$A$2:$E$744,2,0),0)</f>
        <v>3</v>
      </c>
      <c r="T72" s="74">
        <f>IFERROR(VLOOKUP(T171,DAY!$A$2:$E$744,2,0),0)</f>
        <v>3</v>
      </c>
      <c r="U72" s="74">
        <f>IFERROR(VLOOKUP(U171,DAY!$A$2:$E$744,2,0),0)</f>
        <v>3</v>
      </c>
      <c r="V72" s="74">
        <f>IFERROR(VLOOKUP(V171,DAY!$A$2:$E$744,2,0),0)</f>
        <v>3</v>
      </c>
      <c r="W72" s="74">
        <f>IFERROR(VLOOKUP(W171,DAY!$A$2:$E$744,2,0),0)</f>
        <v>3</v>
      </c>
      <c r="X72" s="74">
        <f>IFERROR(VLOOKUP(X171,DAY!$A$2:$E$744,2,0),0)</f>
        <v>3</v>
      </c>
      <c r="Y72" s="74">
        <f>IFERROR(VLOOKUP(Y171,DAY!$A$2:$E$744,2,0),0)</f>
        <v>4</v>
      </c>
      <c r="Z72" s="74">
        <f>IFERROR(VLOOKUP(Z171,DAY!$A$2:$E$744,2,0),0)</f>
        <v>4</v>
      </c>
      <c r="AA72" s="74">
        <f>IFERROR(VLOOKUP(AA171,DAY!$A$2:$E$744,2,0),0)</f>
        <v>4</v>
      </c>
      <c r="AB72" s="74">
        <f>IFERROR(VLOOKUP(AB171,DAY!$A$2:$E$744,2,0),0)</f>
        <v>4</v>
      </c>
      <c r="AC72" s="74">
        <f>IFERROR(VLOOKUP(AC171,DAY!$A$2:$E$744,2,0),0)</f>
        <v>4</v>
      </c>
      <c r="AD72" s="74">
        <f>IFERROR(VLOOKUP(AD171,DAY!$A$2:$E$744,2,0),0)</f>
        <v>4</v>
      </c>
      <c r="AE72" s="189" t="s">
        <v>11</v>
      </c>
      <c r="AF72" s="190" t="s">
        <v>12</v>
      </c>
      <c r="AG72" s="180" t="s">
        <v>74</v>
      </c>
      <c r="AH72" s="182" t="s">
        <v>11</v>
      </c>
      <c r="AI72" s="174" t="s">
        <v>13</v>
      </c>
      <c r="AJ72" s="184" t="s">
        <v>74</v>
      </c>
      <c r="AK72" s="189" t="s">
        <v>11</v>
      </c>
      <c r="AL72" s="190" t="s">
        <v>12</v>
      </c>
      <c r="AM72" s="176" t="s">
        <v>74</v>
      </c>
      <c r="AN72" s="178" t="s">
        <v>11</v>
      </c>
      <c r="AO72" s="174" t="s">
        <v>13</v>
      </c>
      <c r="AP72" s="184" t="s">
        <v>74</v>
      </c>
      <c r="AQ72" s="189" t="s">
        <v>11</v>
      </c>
      <c r="AR72" s="190" t="s">
        <v>12</v>
      </c>
      <c r="AS72" s="180" t="s">
        <v>74</v>
      </c>
      <c r="AT72" s="182" t="s">
        <v>11</v>
      </c>
      <c r="AU72" s="174" t="s">
        <v>13</v>
      </c>
      <c r="AV72" s="184" t="s">
        <v>74</v>
      </c>
      <c r="AW72" s="189" t="s">
        <v>11</v>
      </c>
      <c r="AX72" s="190" t="s">
        <v>12</v>
      </c>
      <c r="AY72" s="176" t="s">
        <v>74</v>
      </c>
      <c r="AZ72" s="178" t="s">
        <v>11</v>
      </c>
      <c r="BA72" s="174" t="s">
        <v>13</v>
      </c>
      <c r="BB72" s="180" t="s">
        <v>74</v>
      </c>
      <c r="BC72" s="249" t="s">
        <v>11</v>
      </c>
      <c r="BD72" s="190" t="s">
        <v>12</v>
      </c>
      <c r="BE72" s="176" t="s">
        <v>74</v>
      </c>
      <c r="BF72" s="178" t="s">
        <v>11</v>
      </c>
      <c r="BG72" s="174" t="s">
        <v>13</v>
      </c>
      <c r="BH72" s="251" t="s">
        <v>74</v>
      </c>
      <c r="BI72" s="115"/>
      <c r="BJ72" s="115"/>
      <c r="BK72" s="37"/>
      <c r="BM72" s="31"/>
      <c r="BN72" s="31"/>
      <c r="BY72" s="45">
        <f>IFERROR(VLOOKUP(BY171,DAY!$A$2:$E$744,7,0),0)</f>
        <v>0</v>
      </c>
    </row>
    <row r="73" spans="1:77" ht="27.75" customHeight="1" x14ac:dyDescent="0.45">
      <c r="A73" s="192"/>
      <c r="B73" s="32" t="s">
        <v>1</v>
      </c>
      <c r="C73" s="75">
        <f>IFERROR(VLOOKUP(C171,DAY!$A$2:$E$3000,3,0),0)</f>
        <v>10</v>
      </c>
      <c r="D73" s="75">
        <f>IFERROR(VLOOKUP(D171,DAY!$A$2:$E$744,3,0),0)</f>
        <v>11</v>
      </c>
      <c r="E73" s="75">
        <f>IFERROR(VLOOKUP(E171,DAY!$A$2:$E$744,3,0),0)</f>
        <v>12</v>
      </c>
      <c r="F73" s="75">
        <f>IFERROR(VLOOKUP(F171,DAY!$A$2:$E$744,3,0),0)</f>
        <v>13</v>
      </c>
      <c r="G73" s="75">
        <f>IFERROR(VLOOKUP(G171,DAY!$A$2:$E$744,3,0),0)</f>
        <v>14</v>
      </c>
      <c r="H73" s="75">
        <f>IFERROR(VLOOKUP(H171,DAY!$A$2:$E$744,3,0),0)</f>
        <v>15</v>
      </c>
      <c r="I73" s="75">
        <f>IFERROR(VLOOKUP(I171,DAY!$A$2:$E$744,3,0),0)</f>
        <v>16</v>
      </c>
      <c r="J73" s="75">
        <f>IFERROR(VLOOKUP(J171,DAY!$A$2:$E$744,3,0),0)</f>
        <v>17</v>
      </c>
      <c r="K73" s="75">
        <f>IFERROR(VLOOKUP(K171,DAY!$A$2:$E$744,3,0),0)</f>
        <v>18</v>
      </c>
      <c r="L73" s="75">
        <f>IFERROR(VLOOKUP(L171,DAY!$A$2:$E$744,3,0),0)</f>
        <v>19</v>
      </c>
      <c r="M73" s="75">
        <f>IFERROR(VLOOKUP(M171,DAY!$A$2:$E$744,3,0),0)</f>
        <v>20</v>
      </c>
      <c r="N73" s="75">
        <f>IFERROR(VLOOKUP(N171,DAY!$A$2:$E$744,3,0),0)</f>
        <v>21</v>
      </c>
      <c r="O73" s="75">
        <f>IFERROR(VLOOKUP(O171,DAY!$A$2:$E$744,3,0),0)</f>
        <v>22</v>
      </c>
      <c r="P73" s="75">
        <f>IFERROR(VLOOKUP(P171,DAY!$A$2:$E$744,3,0),0)</f>
        <v>23</v>
      </c>
      <c r="Q73" s="75">
        <f>IFERROR(VLOOKUP(Q171,DAY!$A$2:$E$744,3,0),0)</f>
        <v>24</v>
      </c>
      <c r="R73" s="75">
        <f>IFERROR(VLOOKUP(R171,DAY!$A$2:$E$744,3,0),0)</f>
        <v>25</v>
      </c>
      <c r="S73" s="75">
        <f>IFERROR(VLOOKUP(S171,DAY!$A$2:$E$744,3,0),0)</f>
        <v>26</v>
      </c>
      <c r="T73" s="75">
        <f>IFERROR(VLOOKUP(T171,DAY!$A$2:$E$744,3,0),0)</f>
        <v>27</v>
      </c>
      <c r="U73" s="75">
        <f>IFERROR(VLOOKUP(U171,DAY!$A$2:$E$744,3,0),0)</f>
        <v>28</v>
      </c>
      <c r="V73" s="75">
        <f>IFERROR(VLOOKUP(V171,DAY!$A$2:$E$744,3,0),0)</f>
        <v>29</v>
      </c>
      <c r="W73" s="75">
        <f>IFERROR(VLOOKUP(W171,DAY!$A$2:$E$744,3,0),0)</f>
        <v>30</v>
      </c>
      <c r="X73" s="75">
        <f>IFERROR(VLOOKUP(X171,DAY!$A$2:$E$744,3,0),0)</f>
        <v>31</v>
      </c>
      <c r="Y73" s="75">
        <f>IFERROR(VLOOKUP(Y171,DAY!$A$2:$E$744,3,0),0)</f>
        <v>1</v>
      </c>
      <c r="Z73" s="75">
        <f>IFERROR(VLOOKUP(Z171,DAY!$A$2:$E$744,3,0),0)</f>
        <v>2</v>
      </c>
      <c r="AA73" s="75">
        <f>IFERROR(VLOOKUP(AA171,DAY!$A$2:$E$744,3,0),0)</f>
        <v>3</v>
      </c>
      <c r="AB73" s="75">
        <f>IFERROR(VLOOKUP(AB171,DAY!$A$2:$E$744,3,0),0)</f>
        <v>4</v>
      </c>
      <c r="AC73" s="75">
        <f>IFERROR(VLOOKUP(AC171,DAY!$A$2:$E$744,3,0),0)</f>
        <v>5</v>
      </c>
      <c r="AD73" s="76">
        <f>IFERROR(VLOOKUP(AD171,DAY!$A$2:$E$744,3,0),0)</f>
        <v>6</v>
      </c>
      <c r="AE73" s="173"/>
      <c r="AF73" s="175"/>
      <c r="AG73" s="180"/>
      <c r="AH73" s="183"/>
      <c r="AI73" s="175"/>
      <c r="AJ73" s="184"/>
      <c r="AK73" s="173"/>
      <c r="AL73" s="175"/>
      <c r="AM73" s="176"/>
      <c r="AN73" s="179"/>
      <c r="AO73" s="175"/>
      <c r="AP73" s="184"/>
      <c r="AQ73" s="173"/>
      <c r="AR73" s="175"/>
      <c r="AS73" s="180"/>
      <c r="AT73" s="183"/>
      <c r="AU73" s="175"/>
      <c r="AV73" s="184"/>
      <c r="AW73" s="173"/>
      <c r="AX73" s="175"/>
      <c r="AY73" s="176"/>
      <c r="AZ73" s="179"/>
      <c r="BA73" s="175"/>
      <c r="BB73" s="180"/>
      <c r="BC73" s="250"/>
      <c r="BD73" s="175"/>
      <c r="BE73" s="176"/>
      <c r="BF73" s="179"/>
      <c r="BG73" s="175"/>
      <c r="BH73" s="251"/>
      <c r="BI73" s="115"/>
      <c r="BJ73" s="115"/>
      <c r="BM73" s="31"/>
      <c r="BN73" s="31"/>
      <c r="BY73" s="89">
        <f>IFERROR(VLOOKUP(BY172,DAY!$A$2:$E$744,2,0),0)</f>
        <v>0</v>
      </c>
    </row>
    <row r="74" spans="1:77" ht="27.75" customHeight="1" x14ac:dyDescent="0.45">
      <c r="A74" s="192"/>
      <c r="B74" s="35" t="s">
        <v>2</v>
      </c>
      <c r="C74" s="77" t="str">
        <f>IFERROR(VLOOKUP(C171,DAY!$A$2:$E$3000,4,0),0)</f>
        <v>火</v>
      </c>
      <c r="D74" s="77" t="str">
        <f>IFERROR(VLOOKUP(D171,DAY!$A$2:$E$3000,4,0),0)</f>
        <v>水</v>
      </c>
      <c r="E74" s="77" t="str">
        <f>IFERROR(VLOOKUP(E171,DAY!$A$2:$E$3000,4,0),0)</f>
        <v>木</v>
      </c>
      <c r="F74" s="77" t="str">
        <f>IFERROR(VLOOKUP(F171,DAY!$A$2:$E$3000,4,0),0)</f>
        <v>金</v>
      </c>
      <c r="G74" s="77" t="str">
        <f>IFERROR(VLOOKUP(G171,DAY!$A$2:$E$3000,4,0),0)</f>
        <v>土</v>
      </c>
      <c r="H74" s="77" t="str">
        <f>IFERROR(VLOOKUP(H171,DAY!$A$2:$E$3000,4,0),0)</f>
        <v>日</v>
      </c>
      <c r="I74" s="77" t="str">
        <f>IFERROR(VLOOKUP(I171,DAY!$A$2:$E$3000,4,0),0)</f>
        <v>月</v>
      </c>
      <c r="J74" s="77" t="str">
        <f>IFERROR(VLOOKUP(J171,DAY!$A$2:$E$3000,4,0),0)</f>
        <v>火</v>
      </c>
      <c r="K74" s="77" t="str">
        <f>IFERROR(VLOOKUP(K171,DAY!$A$2:$E$3000,4,0),0)</f>
        <v>水</v>
      </c>
      <c r="L74" s="77" t="str">
        <f>IFERROR(VLOOKUP(L171,DAY!$A$2:$E$3000,4,0),0)</f>
        <v>木</v>
      </c>
      <c r="M74" s="77" t="str">
        <f>IFERROR(VLOOKUP(M171,DAY!$A$2:$E$3000,4,0),0)</f>
        <v>金</v>
      </c>
      <c r="N74" s="77" t="str">
        <f>IFERROR(VLOOKUP(N171,DAY!$A$2:$E$3000,4,0),0)</f>
        <v>土</v>
      </c>
      <c r="O74" s="77" t="str">
        <f>IFERROR(VLOOKUP(O171,DAY!$A$2:$E$3000,4,0),0)</f>
        <v>日</v>
      </c>
      <c r="P74" s="77" t="str">
        <f>IFERROR(VLOOKUP(P171,DAY!$A$2:$E$3000,4,0),0)</f>
        <v>月</v>
      </c>
      <c r="Q74" s="77" t="str">
        <f>IFERROR(VLOOKUP(Q171,DAY!$A$2:$E$3000,4,0),0)</f>
        <v>火</v>
      </c>
      <c r="R74" s="77" t="str">
        <f>IFERROR(VLOOKUP(R171,DAY!$A$2:$E$3000,4,0),0)</f>
        <v>水</v>
      </c>
      <c r="S74" s="77" t="str">
        <f>IFERROR(VLOOKUP(S171,DAY!$A$2:$E$3000,4,0),0)</f>
        <v>木</v>
      </c>
      <c r="T74" s="77" t="str">
        <f>IFERROR(VLOOKUP(T171,DAY!$A$2:$E$3000,4,0),0)</f>
        <v>金</v>
      </c>
      <c r="U74" s="77" t="str">
        <f>IFERROR(VLOOKUP(U171,DAY!$A$2:$E$3000,4,0),0)</f>
        <v>土</v>
      </c>
      <c r="V74" s="77" t="str">
        <f>IFERROR(VLOOKUP(V171,DAY!$A$2:$E$3000,4,0),0)</f>
        <v>日</v>
      </c>
      <c r="W74" s="77" t="str">
        <f>IFERROR(VLOOKUP(W171,DAY!$A$2:$E$3000,4,0),0)</f>
        <v>月</v>
      </c>
      <c r="X74" s="77" t="str">
        <f>IFERROR(VLOOKUP(X171,DAY!$A$2:$E$3000,4,0),0)</f>
        <v>火</v>
      </c>
      <c r="Y74" s="77" t="str">
        <f>IFERROR(VLOOKUP(Y171,DAY!$A$2:$E$3000,4,0),0)</f>
        <v>水</v>
      </c>
      <c r="Z74" s="77" t="str">
        <f>IFERROR(VLOOKUP(Z171,DAY!$A$2:$E$3000,4,0),0)</f>
        <v>木</v>
      </c>
      <c r="AA74" s="77" t="str">
        <f>IFERROR(VLOOKUP(AA171,DAY!$A$2:$E$3000,4,0),0)</f>
        <v>金</v>
      </c>
      <c r="AB74" s="77" t="str">
        <f>IFERROR(VLOOKUP(AB171,DAY!$A$2:$E$3000,4,0),0)</f>
        <v>土</v>
      </c>
      <c r="AC74" s="77" t="str">
        <f>IFERROR(VLOOKUP(AC171,DAY!$A$2:$E$3000,4,0),0)</f>
        <v>日</v>
      </c>
      <c r="AD74" s="77" t="str">
        <f>IFERROR(VLOOKUP(AD171,DAY!$A$2:$E$3000,4,0),0)</f>
        <v>月</v>
      </c>
      <c r="AE74" s="173"/>
      <c r="AF74" s="175"/>
      <c r="AG74" s="180"/>
      <c r="AH74" s="183"/>
      <c r="AI74" s="175"/>
      <c r="AJ74" s="184"/>
      <c r="AK74" s="173"/>
      <c r="AL74" s="175"/>
      <c r="AM74" s="176"/>
      <c r="AN74" s="179"/>
      <c r="AO74" s="175"/>
      <c r="AP74" s="184"/>
      <c r="AQ74" s="173"/>
      <c r="AR74" s="175"/>
      <c r="AS74" s="180"/>
      <c r="AT74" s="183"/>
      <c r="AU74" s="175"/>
      <c r="AV74" s="184"/>
      <c r="AW74" s="173"/>
      <c r="AX74" s="175"/>
      <c r="AY74" s="176"/>
      <c r="AZ74" s="179"/>
      <c r="BA74" s="175"/>
      <c r="BB74" s="180"/>
      <c r="BC74" s="250"/>
      <c r="BD74" s="175"/>
      <c r="BE74" s="176"/>
      <c r="BF74" s="179"/>
      <c r="BG74" s="175"/>
      <c r="BH74" s="251"/>
      <c r="BI74" s="115"/>
      <c r="BJ74" s="115"/>
      <c r="BM74" s="31"/>
      <c r="BN74" s="31"/>
      <c r="BY74" s="34">
        <f>IFERROR(VLOOKUP(BY172,DAY!$A$2:$E$744,3,0),0)</f>
        <v>0</v>
      </c>
    </row>
    <row r="75" spans="1:77" ht="89.25" customHeight="1" x14ac:dyDescent="0.45">
      <c r="A75" s="192"/>
      <c r="B75" s="36" t="s">
        <v>3</v>
      </c>
      <c r="C75" s="78" t="str">
        <f>IFERROR(VLOOKUP(C171,DAY!$A$2:$E$3000,5,0),0)</f>
        <v/>
      </c>
      <c r="D75" s="78" t="str">
        <f>IFERROR(VLOOKUP(D171,DAY!$A$2:$E$3000,5,0),0)</f>
        <v/>
      </c>
      <c r="E75" s="78" t="str">
        <f>IFERROR(VLOOKUP(E171,DAY!$A$2:$E$3000,5,0),0)</f>
        <v/>
      </c>
      <c r="F75" s="78" t="str">
        <f>IFERROR(VLOOKUP(F171,DAY!$A$2:$E$3000,5,0),0)</f>
        <v/>
      </c>
      <c r="G75" s="78" t="str">
        <f>IFERROR(VLOOKUP(G171,DAY!$A$2:$E$3000,5,0),0)</f>
        <v/>
      </c>
      <c r="H75" s="78" t="str">
        <f>IFERROR(VLOOKUP(H171,DAY!$A$2:$E$3000,5,0),0)</f>
        <v/>
      </c>
      <c r="I75" s="78" t="str">
        <f>IFERROR(VLOOKUP(I171,DAY!$A$2:$E$3000,5,0),0)</f>
        <v/>
      </c>
      <c r="J75" s="78" t="str">
        <f>IFERROR(VLOOKUP(J171,DAY!$A$2:$E$3000,5,0),0)</f>
        <v/>
      </c>
      <c r="K75" s="78" t="str">
        <f>IFERROR(VLOOKUP(K171,DAY!$A$2:$E$3000,5,0),0)</f>
        <v/>
      </c>
      <c r="L75" s="78" t="str">
        <f>IFERROR(VLOOKUP(L171,DAY!$A$2:$E$3000,5,0),0)</f>
        <v/>
      </c>
      <c r="M75" s="78" t="str">
        <f>IFERROR(VLOOKUP(M171,DAY!$A$2:$E$3000,5,0),0)</f>
        <v>春分の日</v>
      </c>
      <c r="N75" s="78" t="str">
        <f>IFERROR(VLOOKUP(N171,DAY!$A$2:$E$3000,5,0),0)</f>
        <v/>
      </c>
      <c r="O75" s="78" t="str">
        <f>IFERROR(VLOOKUP(O171,DAY!$A$2:$E$3000,5,0),0)</f>
        <v/>
      </c>
      <c r="P75" s="78" t="str">
        <f>IFERROR(VLOOKUP(P171,DAY!$A$2:$E$3000,5,0),0)</f>
        <v/>
      </c>
      <c r="Q75" s="78" t="str">
        <f>IFERROR(VLOOKUP(Q171,DAY!$A$2:$E$3000,5,0),0)</f>
        <v/>
      </c>
      <c r="R75" s="78" t="str">
        <f>IFERROR(VLOOKUP(R171,DAY!$A$2:$E$3000,5,0),0)</f>
        <v/>
      </c>
      <c r="S75" s="78" t="str">
        <f>IFERROR(VLOOKUP(S171,DAY!$A$2:$E$3000,5,0),0)</f>
        <v/>
      </c>
      <c r="T75" s="78" t="str">
        <f>IFERROR(VLOOKUP(T171,DAY!$A$2:$E$3000,5,0),0)</f>
        <v/>
      </c>
      <c r="U75" s="78" t="str">
        <f>IFERROR(VLOOKUP(U171,DAY!$A$2:$E$3000,5,0),0)</f>
        <v/>
      </c>
      <c r="V75" s="78" t="str">
        <f>IFERROR(VLOOKUP(V171,DAY!$A$2:$E$3000,5,0),0)</f>
        <v/>
      </c>
      <c r="W75" s="78" t="str">
        <f>IFERROR(VLOOKUP(W171,DAY!$A$2:$E$3000,5,0),0)</f>
        <v/>
      </c>
      <c r="X75" s="78" t="str">
        <f>IFERROR(VLOOKUP(X171,DAY!$A$2:$E$3000,5,0),0)</f>
        <v/>
      </c>
      <c r="Y75" s="78" t="str">
        <f>IFERROR(VLOOKUP(Y171,DAY!$A$2:$E$3000,5,0),0)</f>
        <v/>
      </c>
      <c r="Z75" s="78" t="str">
        <f>IFERROR(VLOOKUP(Z171,DAY!$A$2:$E$3000,5,0),0)</f>
        <v/>
      </c>
      <c r="AA75" s="78" t="str">
        <f>IFERROR(VLOOKUP(AA171,DAY!$A$2:$E$3000,5,0),0)</f>
        <v/>
      </c>
      <c r="AB75" s="78" t="str">
        <f>IFERROR(VLOOKUP(AB171,DAY!$A$2:$E$3000,5,0),0)</f>
        <v/>
      </c>
      <c r="AC75" s="78" t="str">
        <f>IFERROR(VLOOKUP(AC171,DAY!$A$2:$E$3000,5,0),0)</f>
        <v/>
      </c>
      <c r="AD75" s="78" t="str">
        <f>IFERROR(VLOOKUP(AD171,DAY!$A$2:$E$3000,5,0),0)</f>
        <v/>
      </c>
      <c r="AE75" s="173"/>
      <c r="AF75" s="175"/>
      <c r="AG75" s="181"/>
      <c r="AH75" s="183"/>
      <c r="AI75" s="175"/>
      <c r="AJ75" s="185"/>
      <c r="AK75" s="173"/>
      <c r="AL75" s="175"/>
      <c r="AM75" s="177"/>
      <c r="AN75" s="179"/>
      <c r="AO75" s="175"/>
      <c r="AP75" s="185"/>
      <c r="AQ75" s="173"/>
      <c r="AR75" s="175"/>
      <c r="AS75" s="181"/>
      <c r="AT75" s="183"/>
      <c r="AU75" s="175"/>
      <c r="AV75" s="185"/>
      <c r="AW75" s="173"/>
      <c r="AX75" s="175"/>
      <c r="AY75" s="177"/>
      <c r="AZ75" s="179"/>
      <c r="BA75" s="175"/>
      <c r="BB75" s="181"/>
      <c r="BC75" s="250"/>
      <c r="BD75" s="175"/>
      <c r="BE75" s="177"/>
      <c r="BF75" s="179"/>
      <c r="BG75" s="175"/>
      <c r="BH75" s="252"/>
      <c r="BI75" s="115"/>
      <c r="BJ75" s="115"/>
      <c r="BM75" s="38"/>
      <c r="BN75" s="38"/>
      <c r="BY75" s="34">
        <f>IFERROR(VLOOKUP(BY172,DAY!$A$2:$E$744,4,0),0)</f>
        <v>0</v>
      </c>
    </row>
    <row r="76" spans="1:77" ht="27.75" customHeight="1" x14ac:dyDescent="0.45">
      <c r="A76" s="192"/>
      <c r="B76" s="91" t="s">
        <v>4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93">
        <f>IF(COUNT(C76:I76)=0,+(COUNTIF(C76:I76,"作業"))+(COUNTIF(C76:I76,"休日")),"")</f>
        <v>0</v>
      </c>
      <c r="AF76" s="94">
        <f>IF(+COUNT(C76:I76)=0,(COUNTIF(C76:I76,"休日")),"")</f>
        <v>0</v>
      </c>
      <c r="AG76" s="212">
        <f>IFERROR(IF(COUNTA(C76:I76)=0,0,IF(COUNTA(C76:I76)&lt;7,$F$152,IF(BM77&gt;0.284,$F$150,$F$151))),0)</f>
        <v>0</v>
      </c>
      <c r="AH76" s="117">
        <f>IF(COUNT(C77:I77)=0,+(COUNTIF(C77:I77,"作業"))+(COUNTIF(C77:I77,"休日")),"")</f>
        <v>0</v>
      </c>
      <c r="AI76" s="94">
        <f>IF(COUNT(C77:I77)=0,(COUNTIF(C77:I77,"休日")),"")</f>
        <v>0</v>
      </c>
      <c r="AJ76" s="169">
        <f>IFERROR(IF(COUNTA(C77:I77)=0,0,IF(COUNTA(C77:I77)&lt;7,$F$152,IF(BN77&gt;0.284,$F$148,$F$149))),0)</f>
        <v>0</v>
      </c>
      <c r="AK76" s="93">
        <f>IF(COUNT(J76:P76)=0,+(COUNTIF(J76:P76,"作業"))+(COUNTIF(J76:P76,"休日")),"")</f>
        <v>0</v>
      </c>
      <c r="AL76" s="94">
        <f>IF(+COUNT(J76:P76)=0,(COUNTIF(J76:P76,"休日")),"")</f>
        <v>0</v>
      </c>
      <c r="AM76" s="186">
        <f>IFERROR(IF(COUNTA(J76:P76)=0,0,IF(COUNTA(J76:P76)&lt;7,$F$152,IF(BO77&gt;0.284,$F$150,$F$151))),0)</f>
        <v>0</v>
      </c>
      <c r="AN76" s="95">
        <f>IF(COUNT(J77:P77)=0,+(COUNTIF(J77:P77,"作業"))+(COUNTIF(J77:P77,"休日")),"")</f>
        <v>0</v>
      </c>
      <c r="AO76" s="94">
        <f>IF(COUNT(J77:P77)=0,(COUNTIF(J77:P77,"休日")),"")</f>
        <v>0</v>
      </c>
      <c r="AP76" s="169">
        <f>IFERROR(IF(COUNTA(J77:P77)=0,0,IF(COUNTA(J77:P77)&lt;7,$F$152,IF(BP77&gt;0.284,$F$148,$F$149))),0)</f>
        <v>0</v>
      </c>
      <c r="AQ76" s="93">
        <f>IF(COUNT(Q76:W76)=0,+(COUNTIF(Q76:W76,"作業"))+(COUNTIF(Q76:W76,"休日")),"")</f>
        <v>0</v>
      </c>
      <c r="AR76" s="94">
        <f>IF(+COUNT(Q76:W76)=0,(COUNTIF(Q76:W76,"休日")),"")</f>
        <v>0</v>
      </c>
      <c r="AS76" s="212">
        <f>IFERROR(IF(COUNTA(Q76:W76)=0,0,IF(COUNTA(Q76:W76)&lt;7,$F$152,IF(BQ77&gt;0.284,$F$150,$F$151))),0)</f>
        <v>0</v>
      </c>
      <c r="AT76" s="117">
        <f>IF(COUNT(Q77:W77)=0,+(COUNTIF(Q77:W77,"作業"))+(COUNTIF(Q77:W77,"休日")),"")</f>
        <v>0</v>
      </c>
      <c r="AU76" s="94">
        <f>IF(COUNT(Q77:W77)=0,(COUNTIF(Q77:W77,"休日")),"")</f>
        <v>0</v>
      </c>
      <c r="AV76" s="169">
        <f>IFERROR(IF(COUNTA(Q77:W77)=0,0,IF(COUNTA(Q77:W77)&lt;7,$F$152,IF(BR77&gt;0.284,$F$148,$F$149))),0)</f>
        <v>0</v>
      </c>
      <c r="AW76" s="93">
        <f>IF(COUNT(X76:AD76)=0,+(COUNTIF(X76:AD76,"作業"))+(COUNTIF(X76:AD76,"休日")),"")</f>
        <v>0</v>
      </c>
      <c r="AX76" s="94">
        <f>IF(+COUNT(X76:AD76)=0,(COUNTIF(X76:AD76,"休日")),"")</f>
        <v>0</v>
      </c>
      <c r="AY76" s="186">
        <f>IFERROR(IF(COUNTA(X76:AD76)=0,0,IF(COUNTA(X76:AD76)&lt;7,$F$152,IF(BS77&gt;0.284,$F$150,$F$151))),0)</f>
        <v>0</v>
      </c>
      <c r="AZ76" s="95">
        <f>IF(COUNT(X77:AD77)=0,+(COUNTIF(X77:AD77,"作業"))+(COUNTIF(X77:AD77,"休日")),"")</f>
        <v>0</v>
      </c>
      <c r="BA76" s="94">
        <f>IF(COUNT(X77:AD77)=0,(COUNTIF(X77:AD77,"休日")),"")</f>
        <v>0</v>
      </c>
      <c r="BB76" s="212">
        <f>IFERROR(IF(COUNTA(X77:AD77)=0,0,IF(COUNTA(X77:AD77)&lt;7,$F$152,IF(BT77&gt;0.284,$F$148,$F$149))),0)</f>
        <v>0</v>
      </c>
      <c r="BC76" s="131">
        <f>IF(COUNT(C76:AD76)=0,+(COUNTIF(C76:AD76,"作業"))+(COUNTIF(C76:AD76,"休日")),"")</f>
        <v>0</v>
      </c>
      <c r="BD76" s="94">
        <f>IF(+COUNT(C76:AD76)=0,(COUNTIF(C76:AD76,"休日")),"")</f>
        <v>0</v>
      </c>
      <c r="BE76" s="186">
        <f>IFERROR(IF(COUNTA(C76:AD76)=0,0,IF(COUNTA(C76:AD76)&lt;28,$F$152,IF(BU77&gt;0.284,$F$150,$F$151))),0)</f>
        <v>0</v>
      </c>
      <c r="BF76" s="95">
        <f>IF(COUNT(C77:AD77)=0,+(COUNTIF(C77:AD77,"作業"))+(COUNTIF(C77:AD77,"休日")),"")</f>
        <v>0</v>
      </c>
      <c r="BG76" s="94">
        <f>IF(COUNT(C77:AD77)=0,(COUNTIF(C77:AD77,"休日")),"")</f>
        <v>0</v>
      </c>
      <c r="BH76" s="246">
        <f>IFERROR(IF(COUNTA(C77:AD77)=0,0,IF(COUNTA(C77:AD77)&lt;28,$F$152,IF(BV77&gt;0.284,$F$148,$F$149))),0)</f>
        <v>0</v>
      </c>
      <c r="BI76" s="115"/>
      <c r="BJ76" s="115"/>
      <c r="BL76" s="37"/>
      <c r="BM76" s="31"/>
      <c r="BN76" s="31"/>
      <c r="BY76" s="36">
        <f>IFERROR(VLOOKUP(BY172,DAY!$A$2:$E$744,5,0),0)</f>
        <v>0</v>
      </c>
    </row>
    <row r="77" spans="1:77" ht="27.75" customHeight="1" thickBot="1" x14ac:dyDescent="0.5">
      <c r="A77" s="193"/>
      <c r="B77" s="92" t="s">
        <v>5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71">
        <f>IFERROR(BM77,0)</f>
        <v>0</v>
      </c>
      <c r="AF77" s="168"/>
      <c r="AG77" s="213"/>
      <c r="AH77" s="167">
        <f>IFERROR(BN77,0)</f>
        <v>0</v>
      </c>
      <c r="AI77" s="168"/>
      <c r="AJ77" s="170"/>
      <c r="AK77" s="171">
        <f>IFERROR(BO77,0)</f>
        <v>0</v>
      </c>
      <c r="AL77" s="168"/>
      <c r="AM77" s="187"/>
      <c r="AN77" s="188">
        <f>IFERROR(BP77,0)</f>
        <v>0</v>
      </c>
      <c r="AO77" s="168"/>
      <c r="AP77" s="170"/>
      <c r="AQ77" s="171">
        <f>IFERROR(BQ77,0)</f>
        <v>0</v>
      </c>
      <c r="AR77" s="168"/>
      <c r="AS77" s="213"/>
      <c r="AT77" s="167">
        <f>IFERROR(BR77,0)</f>
        <v>0</v>
      </c>
      <c r="AU77" s="168"/>
      <c r="AV77" s="170"/>
      <c r="AW77" s="171">
        <f>IFERROR(BS77,0)</f>
        <v>0</v>
      </c>
      <c r="AX77" s="168"/>
      <c r="AY77" s="187"/>
      <c r="AZ77" s="188">
        <f>IFERROR(BT77,0)</f>
        <v>0</v>
      </c>
      <c r="BA77" s="168"/>
      <c r="BB77" s="213"/>
      <c r="BC77" s="248">
        <f>IFERROR(BU77,0)</f>
        <v>0</v>
      </c>
      <c r="BD77" s="168"/>
      <c r="BE77" s="187"/>
      <c r="BF77" s="188">
        <f>IFERROR(BV77,0)</f>
        <v>0</v>
      </c>
      <c r="BG77" s="168"/>
      <c r="BH77" s="247"/>
      <c r="BI77" s="115"/>
      <c r="BJ77" s="115"/>
      <c r="BM77" s="42" t="e">
        <f>ROUND(AF76/AE76,3)</f>
        <v>#DIV/0!</v>
      </c>
      <c r="BN77" s="43" t="e">
        <f>ROUND(AI76/AH76,3)</f>
        <v>#DIV/0!</v>
      </c>
      <c r="BO77" s="42" t="e">
        <f>ROUND(AL76/AK76,3)</f>
        <v>#DIV/0!</v>
      </c>
      <c r="BP77" s="43" t="e">
        <f>ROUND(AO76/AN76,3)</f>
        <v>#DIV/0!</v>
      </c>
      <c r="BQ77" s="42" t="e">
        <f>ROUND(AR76/AQ76,3)</f>
        <v>#DIV/0!</v>
      </c>
      <c r="BR77" s="43" t="e">
        <f>ROUND(AU76/AT76,3)</f>
        <v>#DIV/0!</v>
      </c>
      <c r="BS77" s="42" t="e">
        <f>ROUND(AX76/AW76,3)</f>
        <v>#DIV/0!</v>
      </c>
      <c r="BT77" s="43" t="e">
        <f>ROUND(BA76/AZ76,3)</f>
        <v>#DIV/0!</v>
      </c>
      <c r="BU77" s="42" t="e">
        <f>ROUND(BD76/BC76,3)</f>
        <v>#DIV/0!</v>
      </c>
      <c r="BV77" s="43" t="e">
        <f>ROUND(BG76/BF76,3)</f>
        <v>#DIV/0!</v>
      </c>
      <c r="BY77" s="40">
        <f>IFERROR(VLOOKUP(BY172,DAY!$A$2:$E$744,6,0),0)</f>
        <v>0</v>
      </c>
    </row>
    <row r="78" spans="1:77" ht="27.75" customHeight="1" thickBot="1" x14ac:dyDescent="0.5">
      <c r="A78" s="191" t="s">
        <v>62</v>
      </c>
      <c r="B78" s="44" t="s">
        <v>0</v>
      </c>
      <c r="C78" s="79">
        <f>IFERROR(VLOOKUP(C172,DAY!$A$2:$E$3000,2,0),0)</f>
        <v>4</v>
      </c>
      <c r="D78" s="79">
        <f>IFERROR(VLOOKUP(D172,DAY!$A$2:$E$744,2,0),0)</f>
        <v>4</v>
      </c>
      <c r="E78" s="79">
        <f>IFERROR(VLOOKUP(E172,DAY!$A$2:$E$744,2,0),0)</f>
        <v>4</v>
      </c>
      <c r="F78" s="79">
        <f>IFERROR(VLOOKUP(F172,DAY!$A$2:$E$744,2,0),0)</f>
        <v>4</v>
      </c>
      <c r="G78" s="79">
        <f>IFERROR(VLOOKUP(G172,DAY!$A$2:$E$744,2,0),0)</f>
        <v>4</v>
      </c>
      <c r="H78" s="79">
        <f>IFERROR(VLOOKUP(H172,DAY!$A$2:$E$744,2,0),0)</f>
        <v>4</v>
      </c>
      <c r="I78" s="79">
        <f>IFERROR(VLOOKUP(I172,DAY!$A$2:$E$744,2,0),0)</f>
        <v>4</v>
      </c>
      <c r="J78" s="79">
        <f>IFERROR(VLOOKUP(J172,DAY!$A$2:$E$744,2,0),0)</f>
        <v>0</v>
      </c>
      <c r="K78" s="79">
        <f>IFERROR(VLOOKUP(K172,DAY!$A$2:$E$744,2,0),0)</f>
        <v>0</v>
      </c>
      <c r="L78" s="79">
        <f>IFERROR(VLOOKUP(L172,DAY!$A$2:$E$744,2,0),0)</f>
        <v>0</v>
      </c>
      <c r="M78" s="79">
        <f>IFERROR(VLOOKUP(M172,DAY!$A$2:$E$744,2,0),0)</f>
        <v>0</v>
      </c>
      <c r="N78" s="79">
        <f>IFERROR(VLOOKUP(N172,DAY!$A$2:$E$744,2,0),0)</f>
        <v>0</v>
      </c>
      <c r="O78" s="79">
        <f>IFERROR(VLOOKUP(O172,DAY!$A$2:$E$744,2,0),0)</f>
        <v>0</v>
      </c>
      <c r="P78" s="79">
        <f>IFERROR(VLOOKUP(P172,DAY!$A$2:$E$744,2,0),0)</f>
        <v>0</v>
      </c>
      <c r="Q78" s="79">
        <f>IFERROR(VLOOKUP(Q172,DAY!$A$2:$E$744,2,0),0)</f>
        <v>0</v>
      </c>
      <c r="R78" s="79">
        <f>IFERROR(VLOOKUP(R172,DAY!$A$2:$E$744,2,0),0)</f>
        <v>0</v>
      </c>
      <c r="S78" s="79">
        <f>IFERROR(VLOOKUP(S172,DAY!$A$2:$E$744,2,0),0)</f>
        <v>0</v>
      </c>
      <c r="T78" s="79">
        <f>IFERROR(VLOOKUP(T172,DAY!$A$2:$E$744,2,0),0)</f>
        <v>0</v>
      </c>
      <c r="U78" s="79">
        <f>IFERROR(VLOOKUP(U172,DAY!$A$2:$E$744,2,0),0)</f>
        <v>0</v>
      </c>
      <c r="V78" s="79">
        <f>IFERROR(VLOOKUP(V172,DAY!$A$2:$E$744,2,0),0)</f>
        <v>0</v>
      </c>
      <c r="W78" s="79">
        <f>IFERROR(VLOOKUP(W172,DAY!$A$2:$E$744,2,0),0)</f>
        <v>0</v>
      </c>
      <c r="X78" s="79">
        <f>IFERROR(VLOOKUP(X172,DAY!$A$2:$E$744,2,0),0)</f>
        <v>0</v>
      </c>
      <c r="Y78" s="79">
        <f>IFERROR(VLOOKUP(Y172,DAY!$A$2:$E$744,2,0),0)</f>
        <v>0</v>
      </c>
      <c r="Z78" s="79">
        <f>IFERROR(VLOOKUP(Z172,DAY!$A$2:$E$744,2,0),0)</f>
        <v>0</v>
      </c>
      <c r="AA78" s="79">
        <f>IFERROR(VLOOKUP(AA172,DAY!$A$2:$E$744,2,0),0)</f>
        <v>0</v>
      </c>
      <c r="AB78" s="79">
        <f>IFERROR(VLOOKUP(AB172,DAY!$A$2:$E$744,2,0),0)</f>
        <v>0</v>
      </c>
      <c r="AC78" s="79">
        <f>IFERROR(VLOOKUP(AC172,DAY!$A$2:$E$744,2,0),0)</f>
        <v>0</v>
      </c>
      <c r="AD78" s="79">
        <f>IFERROR(VLOOKUP(AD172,DAY!$A$2:$E$744,2,0),0)</f>
        <v>0</v>
      </c>
      <c r="AE78" s="189" t="s">
        <v>11</v>
      </c>
      <c r="AF78" s="190" t="s">
        <v>12</v>
      </c>
      <c r="AG78" s="180" t="s">
        <v>74</v>
      </c>
      <c r="AH78" s="182" t="s">
        <v>11</v>
      </c>
      <c r="AI78" s="174" t="s">
        <v>13</v>
      </c>
      <c r="AJ78" s="184" t="s">
        <v>74</v>
      </c>
      <c r="AK78" s="189" t="s">
        <v>11</v>
      </c>
      <c r="AL78" s="190" t="s">
        <v>12</v>
      </c>
      <c r="AM78" s="176" t="s">
        <v>74</v>
      </c>
      <c r="AN78" s="178" t="s">
        <v>11</v>
      </c>
      <c r="AO78" s="174" t="s">
        <v>13</v>
      </c>
      <c r="AP78" s="184" t="s">
        <v>74</v>
      </c>
      <c r="AQ78" s="189" t="s">
        <v>11</v>
      </c>
      <c r="AR78" s="190" t="s">
        <v>12</v>
      </c>
      <c r="AS78" s="180" t="s">
        <v>74</v>
      </c>
      <c r="AT78" s="182" t="s">
        <v>11</v>
      </c>
      <c r="AU78" s="174" t="s">
        <v>13</v>
      </c>
      <c r="AV78" s="184" t="s">
        <v>74</v>
      </c>
      <c r="AW78" s="189" t="s">
        <v>11</v>
      </c>
      <c r="AX78" s="190" t="s">
        <v>12</v>
      </c>
      <c r="AY78" s="176" t="s">
        <v>74</v>
      </c>
      <c r="AZ78" s="178" t="s">
        <v>11</v>
      </c>
      <c r="BA78" s="174" t="s">
        <v>13</v>
      </c>
      <c r="BB78" s="180" t="s">
        <v>74</v>
      </c>
      <c r="BC78" s="249" t="s">
        <v>11</v>
      </c>
      <c r="BD78" s="190" t="s">
        <v>12</v>
      </c>
      <c r="BE78" s="176" t="s">
        <v>74</v>
      </c>
      <c r="BF78" s="178" t="s">
        <v>11</v>
      </c>
      <c r="BG78" s="174" t="s">
        <v>13</v>
      </c>
      <c r="BH78" s="251" t="s">
        <v>74</v>
      </c>
      <c r="BI78" s="115"/>
      <c r="BJ78" s="115"/>
      <c r="BK78" s="37"/>
      <c r="BM78" s="31"/>
      <c r="BN78" s="31"/>
      <c r="BY78" s="41">
        <f>IFERROR(VLOOKUP(BY172,DAY!$A$2:$E$744,7,0),0)</f>
        <v>0</v>
      </c>
    </row>
    <row r="79" spans="1:77" ht="27.75" customHeight="1" x14ac:dyDescent="0.45">
      <c r="A79" s="192"/>
      <c r="B79" s="32" t="s">
        <v>1</v>
      </c>
      <c r="C79" s="75">
        <f>IFERROR(VLOOKUP(C172,DAY!$A$2:$E$3000,3,0),0)</f>
        <v>7</v>
      </c>
      <c r="D79" s="75">
        <f>IFERROR(VLOOKUP(D172,DAY!$A$2:$E$744,3,0),0)</f>
        <v>8</v>
      </c>
      <c r="E79" s="75">
        <f>IFERROR(VLOOKUP(E172,DAY!$A$2:$E$744,3,0),0)</f>
        <v>9</v>
      </c>
      <c r="F79" s="75">
        <f>IFERROR(VLOOKUP(F172,DAY!$A$2:$E$744,3,0),0)</f>
        <v>10</v>
      </c>
      <c r="G79" s="75">
        <f>IFERROR(VLOOKUP(G172,DAY!$A$2:$E$744,3,0),0)</f>
        <v>11</v>
      </c>
      <c r="H79" s="75">
        <f>IFERROR(VLOOKUP(H172,DAY!$A$2:$E$744,3,0),0)</f>
        <v>12</v>
      </c>
      <c r="I79" s="75">
        <f>IFERROR(VLOOKUP(I172,DAY!$A$2:$E$744,3,0),0)</f>
        <v>13</v>
      </c>
      <c r="J79" s="75">
        <f>IFERROR(VLOOKUP(J172,DAY!$A$2:$E$744,3,0),0)</f>
        <v>0</v>
      </c>
      <c r="K79" s="75">
        <f>IFERROR(VLOOKUP(K172,DAY!$A$2:$E$744,3,0),0)</f>
        <v>0</v>
      </c>
      <c r="L79" s="75">
        <f>IFERROR(VLOOKUP(L172,DAY!$A$2:$E$744,3,0),0)</f>
        <v>0</v>
      </c>
      <c r="M79" s="75">
        <f>IFERROR(VLOOKUP(M172,DAY!$A$2:$E$744,3,0),0)</f>
        <v>0</v>
      </c>
      <c r="N79" s="75">
        <f>IFERROR(VLOOKUP(N172,DAY!$A$2:$E$744,3,0),0)</f>
        <v>0</v>
      </c>
      <c r="O79" s="75">
        <f>IFERROR(VLOOKUP(O172,DAY!$A$2:$E$744,3,0),0)</f>
        <v>0</v>
      </c>
      <c r="P79" s="75">
        <f>IFERROR(VLOOKUP(P172,DAY!$A$2:$E$744,3,0),0)</f>
        <v>0</v>
      </c>
      <c r="Q79" s="75">
        <f>IFERROR(VLOOKUP(Q172,DAY!$A$2:$E$744,3,0),0)</f>
        <v>0</v>
      </c>
      <c r="R79" s="75">
        <f>IFERROR(VLOOKUP(R172,DAY!$A$2:$E$744,3,0),0)</f>
        <v>0</v>
      </c>
      <c r="S79" s="75">
        <f>IFERROR(VLOOKUP(S172,DAY!$A$2:$E$744,3,0),0)</f>
        <v>0</v>
      </c>
      <c r="T79" s="75">
        <f>IFERROR(VLOOKUP(T172,DAY!$A$2:$E$744,3,0),0)</f>
        <v>0</v>
      </c>
      <c r="U79" s="75">
        <f>IFERROR(VLOOKUP(U172,DAY!$A$2:$E$744,3,0),0)</f>
        <v>0</v>
      </c>
      <c r="V79" s="75">
        <f>IFERROR(VLOOKUP(V172,DAY!$A$2:$E$744,3,0),0)</f>
        <v>0</v>
      </c>
      <c r="W79" s="75">
        <f>IFERROR(VLOOKUP(W172,DAY!$A$2:$E$744,3,0),0)</f>
        <v>0</v>
      </c>
      <c r="X79" s="75">
        <f>IFERROR(VLOOKUP(X172,DAY!$A$2:$E$744,3,0),0)</f>
        <v>0</v>
      </c>
      <c r="Y79" s="75">
        <f>IFERROR(VLOOKUP(Y172,DAY!$A$2:$E$744,3,0),0)</f>
        <v>0</v>
      </c>
      <c r="Z79" s="75">
        <f>IFERROR(VLOOKUP(Z172,DAY!$A$2:$E$744,3,0),0)</f>
        <v>0</v>
      </c>
      <c r="AA79" s="75">
        <f>IFERROR(VLOOKUP(AA172,DAY!$A$2:$E$744,3,0),0)</f>
        <v>0</v>
      </c>
      <c r="AB79" s="75">
        <f>IFERROR(VLOOKUP(AB172,DAY!$A$2:$E$744,3,0),0)</f>
        <v>0</v>
      </c>
      <c r="AC79" s="75">
        <f>IFERROR(VLOOKUP(AC172,DAY!$A$2:$E$744,3,0),0)</f>
        <v>0</v>
      </c>
      <c r="AD79" s="76">
        <f>IFERROR(VLOOKUP(AD172,DAY!$A$2:$E$744,3,0),0)</f>
        <v>0</v>
      </c>
      <c r="AE79" s="173"/>
      <c r="AF79" s="175"/>
      <c r="AG79" s="180"/>
      <c r="AH79" s="183"/>
      <c r="AI79" s="175"/>
      <c r="AJ79" s="184"/>
      <c r="AK79" s="173"/>
      <c r="AL79" s="175"/>
      <c r="AM79" s="176"/>
      <c r="AN79" s="179"/>
      <c r="AO79" s="175"/>
      <c r="AP79" s="184"/>
      <c r="AQ79" s="173"/>
      <c r="AR79" s="175"/>
      <c r="AS79" s="180"/>
      <c r="AT79" s="183"/>
      <c r="AU79" s="175"/>
      <c r="AV79" s="184"/>
      <c r="AW79" s="173"/>
      <c r="AX79" s="175"/>
      <c r="AY79" s="176"/>
      <c r="AZ79" s="179"/>
      <c r="BA79" s="175"/>
      <c r="BB79" s="180"/>
      <c r="BC79" s="250"/>
      <c r="BD79" s="175"/>
      <c r="BE79" s="176"/>
      <c r="BF79" s="179"/>
      <c r="BG79" s="175"/>
      <c r="BH79" s="251"/>
      <c r="BI79" s="115"/>
      <c r="BJ79" s="115"/>
      <c r="BM79" s="31"/>
      <c r="BN79" s="31"/>
      <c r="BY79" s="35">
        <f>IFERROR(VLOOKUP(BY173,DAY!$A$2:$E$744,2,0),0)</f>
        <v>0</v>
      </c>
    </row>
    <row r="80" spans="1:77" ht="27.75" customHeight="1" x14ac:dyDescent="0.45">
      <c r="A80" s="192"/>
      <c r="B80" s="35" t="s">
        <v>2</v>
      </c>
      <c r="C80" s="77" t="str">
        <f>IFERROR(VLOOKUP(C172,DAY!$A$2:$E$3000,4,0),0)</f>
        <v>火</v>
      </c>
      <c r="D80" s="77" t="str">
        <f>IFERROR(VLOOKUP(D172,DAY!$A$2:$E$3000,4,0),0)</f>
        <v>水</v>
      </c>
      <c r="E80" s="77" t="str">
        <f>IFERROR(VLOOKUP(E172,DAY!$A$2:$E$3000,4,0),0)</f>
        <v>木</v>
      </c>
      <c r="F80" s="77" t="str">
        <f>IFERROR(VLOOKUP(F172,DAY!$A$2:$E$3000,4,0),0)</f>
        <v>金</v>
      </c>
      <c r="G80" s="77" t="str">
        <f>IFERROR(VLOOKUP(G172,DAY!$A$2:$E$3000,4,0),0)</f>
        <v>土</v>
      </c>
      <c r="H80" s="77" t="str">
        <f>IFERROR(VLOOKUP(H172,DAY!$A$2:$E$3000,4,0),0)</f>
        <v>日</v>
      </c>
      <c r="I80" s="77" t="str">
        <f>IFERROR(VLOOKUP(I172,DAY!$A$2:$E$3000,4,0),0)</f>
        <v>月</v>
      </c>
      <c r="J80" s="77" t="str">
        <f>IFERROR(VLOOKUP(J172,DAY!$A$2:$E$3000,4,0),0)</f>
        <v>火</v>
      </c>
      <c r="K80" s="77" t="str">
        <f>IFERROR(VLOOKUP(K172,DAY!$A$2:$E$3000,4,0),0)</f>
        <v>水</v>
      </c>
      <c r="L80" s="77" t="str">
        <f>IFERROR(VLOOKUP(L172,DAY!$A$2:$E$3000,4,0),0)</f>
        <v>木</v>
      </c>
      <c r="M80" s="77" t="str">
        <f>IFERROR(VLOOKUP(M172,DAY!$A$2:$E$3000,4,0),0)</f>
        <v>金</v>
      </c>
      <c r="N80" s="77" t="str">
        <f>IFERROR(VLOOKUP(N172,DAY!$A$2:$E$3000,4,0),0)</f>
        <v>土</v>
      </c>
      <c r="O80" s="77" t="str">
        <f>IFERROR(VLOOKUP(O172,DAY!$A$2:$E$3000,4,0),0)</f>
        <v>日</v>
      </c>
      <c r="P80" s="77" t="str">
        <f>IFERROR(VLOOKUP(P172,DAY!$A$2:$E$3000,4,0),0)</f>
        <v>月</v>
      </c>
      <c r="Q80" s="77" t="str">
        <f>IFERROR(VLOOKUP(Q172,DAY!$A$2:$E$3000,4,0),0)</f>
        <v>火</v>
      </c>
      <c r="R80" s="77" t="str">
        <f>IFERROR(VLOOKUP(R172,DAY!$A$2:$E$3000,4,0),0)</f>
        <v>水</v>
      </c>
      <c r="S80" s="77" t="str">
        <f>IFERROR(VLOOKUP(S172,DAY!$A$2:$E$3000,4,0),0)</f>
        <v>木</v>
      </c>
      <c r="T80" s="77" t="str">
        <f>IFERROR(VLOOKUP(T172,DAY!$A$2:$E$3000,4,0),0)</f>
        <v>金</v>
      </c>
      <c r="U80" s="77" t="str">
        <f>IFERROR(VLOOKUP(U172,DAY!$A$2:$E$3000,4,0),0)</f>
        <v>土</v>
      </c>
      <c r="V80" s="77" t="str">
        <f>IFERROR(VLOOKUP(V172,DAY!$A$2:$E$3000,4,0),0)</f>
        <v>日</v>
      </c>
      <c r="W80" s="77" t="str">
        <f>IFERROR(VLOOKUP(W172,DAY!$A$2:$E$3000,4,0),0)</f>
        <v>月</v>
      </c>
      <c r="X80" s="77" t="str">
        <f>IFERROR(VLOOKUP(X172,DAY!$A$2:$E$3000,4,0),0)</f>
        <v>火</v>
      </c>
      <c r="Y80" s="77" t="str">
        <f>IFERROR(VLOOKUP(Y172,DAY!$A$2:$E$3000,4,0),0)</f>
        <v>水</v>
      </c>
      <c r="Z80" s="77" t="str">
        <f>IFERROR(VLOOKUP(Z172,DAY!$A$2:$E$3000,4,0),0)</f>
        <v>木</v>
      </c>
      <c r="AA80" s="77" t="str">
        <f>IFERROR(VLOOKUP(AA172,DAY!$A$2:$E$3000,4,0),0)</f>
        <v>金</v>
      </c>
      <c r="AB80" s="77" t="str">
        <f>IFERROR(VLOOKUP(AB172,DAY!$A$2:$E$3000,4,0),0)</f>
        <v>土</v>
      </c>
      <c r="AC80" s="77" t="str">
        <f>IFERROR(VLOOKUP(AC172,DAY!$A$2:$E$3000,4,0),0)</f>
        <v>日</v>
      </c>
      <c r="AD80" s="77" t="str">
        <f>IFERROR(VLOOKUP(AD172,DAY!$A$2:$E$3000,4,0),0)</f>
        <v>月</v>
      </c>
      <c r="AE80" s="173"/>
      <c r="AF80" s="175"/>
      <c r="AG80" s="180"/>
      <c r="AH80" s="183"/>
      <c r="AI80" s="175"/>
      <c r="AJ80" s="184"/>
      <c r="AK80" s="173"/>
      <c r="AL80" s="175"/>
      <c r="AM80" s="176"/>
      <c r="AN80" s="179"/>
      <c r="AO80" s="175"/>
      <c r="AP80" s="184"/>
      <c r="AQ80" s="173"/>
      <c r="AR80" s="175"/>
      <c r="AS80" s="180"/>
      <c r="AT80" s="183"/>
      <c r="AU80" s="175"/>
      <c r="AV80" s="184"/>
      <c r="AW80" s="173"/>
      <c r="AX80" s="175"/>
      <c r="AY80" s="176"/>
      <c r="AZ80" s="179"/>
      <c r="BA80" s="175"/>
      <c r="BB80" s="180"/>
      <c r="BC80" s="250"/>
      <c r="BD80" s="175"/>
      <c r="BE80" s="176"/>
      <c r="BF80" s="179"/>
      <c r="BG80" s="175"/>
      <c r="BH80" s="251"/>
      <c r="BI80" s="115"/>
      <c r="BJ80" s="115"/>
      <c r="BM80" s="31"/>
      <c r="BN80" s="31"/>
      <c r="BY80" s="34">
        <f>IFERROR(VLOOKUP(BY173,DAY!$A$2:$E$744,3,0),0)</f>
        <v>0</v>
      </c>
    </row>
    <row r="81" spans="1:77" ht="89.25" customHeight="1" x14ac:dyDescent="0.45">
      <c r="A81" s="192"/>
      <c r="B81" s="36" t="s">
        <v>3</v>
      </c>
      <c r="C81" s="78" t="str">
        <f>IFERROR(VLOOKUP(C172,DAY!$A$2:$E$3000,5,0),0)</f>
        <v/>
      </c>
      <c r="D81" s="78" t="str">
        <f>IFERROR(VLOOKUP(D172,DAY!$A$2:$E$3000,5,0),0)</f>
        <v/>
      </c>
      <c r="E81" s="78" t="str">
        <f>IFERROR(VLOOKUP(E172,DAY!$A$2:$E$3000,5,0),0)</f>
        <v/>
      </c>
      <c r="F81" s="78" t="str">
        <f>IFERROR(VLOOKUP(F172,DAY!$A$2:$E$3000,5,0),0)</f>
        <v/>
      </c>
      <c r="G81" s="78" t="str">
        <f>IFERROR(VLOOKUP(G172,DAY!$A$2:$E$3000,5,0),0)</f>
        <v/>
      </c>
      <c r="H81" s="78" t="str">
        <f>IFERROR(VLOOKUP(H172,DAY!$A$2:$E$3000,5,0),0)</f>
        <v/>
      </c>
      <c r="I81" s="78" t="str">
        <f>IFERROR(VLOOKUP(I172,DAY!$A$2:$E$3000,5,0),0)</f>
        <v/>
      </c>
      <c r="J81" s="78" t="str">
        <f>IFERROR(VLOOKUP(J172,DAY!$A$2:$E$3000,5,0),0)</f>
        <v/>
      </c>
      <c r="K81" s="78" t="str">
        <f>IFERROR(VLOOKUP(K172,DAY!$A$2:$E$3000,5,0),0)</f>
        <v/>
      </c>
      <c r="L81" s="78" t="str">
        <f>IFERROR(VLOOKUP(L172,DAY!$A$2:$E$3000,5,0),0)</f>
        <v/>
      </c>
      <c r="M81" s="78" t="str">
        <f>IFERROR(VLOOKUP(M172,DAY!$A$2:$E$3000,5,0),0)</f>
        <v/>
      </c>
      <c r="N81" s="78" t="str">
        <f>IFERROR(VLOOKUP(N172,DAY!$A$2:$E$3000,5,0),0)</f>
        <v/>
      </c>
      <c r="O81" s="78" t="str">
        <f>IFERROR(VLOOKUP(O172,DAY!$A$2:$E$3000,5,0),0)</f>
        <v/>
      </c>
      <c r="P81" s="78" t="str">
        <f>IFERROR(VLOOKUP(P172,DAY!$A$2:$E$3000,5,0),0)</f>
        <v/>
      </c>
      <c r="Q81" s="78" t="str">
        <f>IFERROR(VLOOKUP(Q172,DAY!$A$2:$E$3000,5,0),0)</f>
        <v/>
      </c>
      <c r="R81" s="78" t="str">
        <f>IFERROR(VLOOKUP(R172,DAY!$A$2:$E$3000,5,0),0)</f>
        <v/>
      </c>
      <c r="S81" s="78" t="str">
        <f>IFERROR(VLOOKUP(S172,DAY!$A$2:$E$3000,5,0),0)</f>
        <v/>
      </c>
      <c r="T81" s="78" t="str">
        <f>IFERROR(VLOOKUP(T172,DAY!$A$2:$E$3000,5,0),0)</f>
        <v/>
      </c>
      <c r="U81" s="78" t="str">
        <f>IFERROR(VLOOKUP(U172,DAY!$A$2:$E$3000,5,0),0)</f>
        <v/>
      </c>
      <c r="V81" s="78" t="str">
        <f>IFERROR(VLOOKUP(V172,DAY!$A$2:$E$3000,5,0),0)</f>
        <v/>
      </c>
      <c r="W81" s="78" t="str">
        <f>IFERROR(VLOOKUP(W172,DAY!$A$2:$E$3000,5,0),0)</f>
        <v/>
      </c>
      <c r="X81" s="78" t="str">
        <f>IFERROR(VLOOKUP(X172,DAY!$A$2:$E$3000,5,0),0)</f>
        <v/>
      </c>
      <c r="Y81" s="78" t="str">
        <f>IFERROR(VLOOKUP(Y172,DAY!$A$2:$E$3000,5,0),0)</f>
        <v>昭和の日</v>
      </c>
      <c r="Z81" s="78" t="str">
        <f>IFERROR(VLOOKUP(Z172,DAY!$A$2:$E$3000,5,0),0)</f>
        <v/>
      </c>
      <c r="AA81" s="78" t="str">
        <f>IFERROR(VLOOKUP(AA172,DAY!$A$2:$E$3000,5,0),0)</f>
        <v/>
      </c>
      <c r="AB81" s="78" t="str">
        <f>IFERROR(VLOOKUP(AB172,DAY!$A$2:$E$3000,5,0),0)</f>
        <v/>
      </c>
      <c r="AC81" s="78" t="str">
        <f>IFERROR(VLOOKUP(AC172,DAY!$A$2:$E$3000,5,0),0)</f>
        <v>憲法記念日</v>
      </c>
      <c r="AD81" s="78" t="str">
        <f>IFERROR(VLOOKUP(AD172,DAY!$A$2:$E$3000,5,0),0)</f>
        <v>みどりの日</v>
      </c>
      <c r="AE81" s="173"/>
      <c r="AF81" s="175"/>
      <c r="AG81" s="181"/>
      <c r="AH81" s="183"/>
      <c r="AI81" s="175"/>
      <c r="AJ81" s="185"/>
      <c r="AK81" s="173"/>
      <c r="AL81" s="175"/>
      <c r="AM81" s="177"/>
      <c r="AN81" s="179"/>
      <c r="AO81" s="175"/>
      <c r="AP81" s="185"/>
      <c r="AQ81" s="173"/>
      <c r="AR81" s="175"/>
      <c r="AS81" s="181"/>
      <c r="AT81" s="183"/>
      <c r="AU81" s="175"/>
      <c r="AV81" s="185"/>
      <c r="AW81" s="173"/>
      <c r="AX81" s="175"/>
      <c r="AY81" s="177"/>
      <c r="AZ81" s="179"/>
      <c r="BA81" s="175"/>
      <c r="BB81" s="181"/>
      <c r="BC81" s="250"/>
      <c r="BD81" s="175"/>
      <c r="BE81" s="177"/>
      <c r="BF81" s="179"/>
      <c r="BG81" s="175"/>
      <c r="BH81" s="252"/>
      <c r="BI81" s="115"/>
      <c r="BJ81" s="115"/>
      <c r="BM81" s="38"/>
      <c r="BN81" s="38"/>
      <c r="BY81" s="34">
        <f>IFERROR(VLOOKUP(BY173,DAY!$A$2:$E$744,4,0),0)</f>
        <v>0</v>
      </c>
    </row>
    <row r="82" spans="1:77" ht="27.75" customHeight="1" x14ac:dyDescent="0.45">
      <c r="A82" s="192"/>
      <c r="B82" s="91" t="s">
        <v>4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93">
        <f>IF(COUNT(C82:I82)=0,+(COUNTIF(C82:I82,"作業"))+(COUNTIF(C82:I82,"休日")),"")</f>
        <v>0</v>
      </c>
      <c r="AF82" s="94">
        <f>IF(+COUNT(C82:I82)=0,(COUNTIF(C82:I82,"休日")),"")</f>
        <v>0</v>
      </c>
      <c r="AG82" s="212">
        <f>IFERROR(IF(COUNTA(C82:I82)=0,0,IF(COUNTA(C82:I82)&lt;7,$F$152,IF(BM83&gt;0.284,$F$150,$F$151))),0)</f>
        <v>0</v>
      </c>
      <c r="AH82" s="117">
        <f>IF(COUNT(C83:I83)=0,+(COUNTIF(C83:I83,"作業"))+(COUNTIF(C83:I83,"休日")),"")</f>
        <v>0</v>
      </c>
      <c r="AI82" s="94">
        <f>IF(COUNT(C83:I83)=0,(COUNTIF(C83:I83,"休日")),"")</f>
        <v>0</v>
      </c>
      <c r="AJ82" s="169">
        <f>IFERROR(IF(COUNTA(C83:I83)=0,0,IF(COUNTA(C83:I83)&lt;7,$F$152,IF(BN83&gt;0.284,$F$148,$F$149))),0)</f>
        <v>0</v>
      </c>
      <c r="AK82" s="93">
        <f>IF(COUNT(J82:P82)=0,+(COUNTIF(J82:P82,"作業"))+(COUNTIF(J82:P82,"休日")),"")</f>
        <v>0</v>
      </c>
      <c r="AL82" s="94">
        <f>IF(+COUNT(J82:P82)=0,(COUNTIF(J82:P82,"休日")),"")</f>
        <v>0</v>
      </c>
      <c r="AM82" s="186">
        <f>IFERROR(IF(COUNTA(J82:P82)=0,0,IF(COUNTA(J82:P82)&lt;7,$F$152,IF(BO83&gt;0.284,$F$150,$F$151))),0)</f>
        <v>0</v>
      </c>
      <c r="AN82" s="95">
        <f>IF(COUNT(J83:P83)=0,+(COUNTIF(J83:P83,"作業"))+(COUNTIF(J83:P83,"休日")),"")</f>
        <v>0</v>
      </c>
      <c r="AO82" s="94">
        <f>IF(COUNT(J83:P83)=0,(COUNTIF(J83:P83,"休日")),"")</f>
        <v>0</v>
      </c>
      <c r="AP82" s="169">
        <f>IFERROR(IF(COUNTA(J83:P83)=0,0,IF(COUNTA(J83:P83)&lt;7,$F$152,IF(BP83&gt;0.284,$F$148,$F$149))),0)</f>
        <v>0</v>
      </c>
      <c r="AQ82" s="93">
        <f>IF(COUNT(Q82:W82)=0,+(COUNTIF(Q82:W82,"作業"))+(COUNTIF(Q82:W82,"休日")),"")</f>
        <v>0</v>
      </c>
      <c r="AR82" s="94">
        <f>IF(+COUNT(Q82:W82)=0,(COUNTIF(Q82:W82,"休日")),"")</f>
        <v>0</v>
      </c>
      <c r="AS82" s="212">
        <f>IFERROR(IF(COUNTA(Q82:W82)=0,0,IF(COUNTA(Q82:W82)&lt;7,$F$152,IF(BQ83&gt;0.284,$F$150,$F$151))),0)</f>
        <v>0</v>
      </c>
      <c r="AT82" s="117">
        <f>IF(COUNT(Q83:W83)=0,+(COUNTIF(Q83:W83,"作業"))+(COUNTIF(Q83:W83,"休日")),"")</f>
        <v>0</v>
      </c>
      <c r="AU82" s="94">
        <f>IF(COUNT(Q83:W83)=0,(COUNTIF(Q83:W83,"休日")),"")</f>
        <v>0</v>
      </c>
      <c r="AV82" s="169">
        <f>IFERROR(IF(COUNTA(Q83:W83)=0,0,IF(COUNTA(Q83:W83)&lt;7,$F$152,IF(BR83&gt;0.284,$F$148,$F$149))),0)</f>
        <v>0</v>
      </c>
      <c r="AW82" s="93">
        <f>IF(COUNT(X82:AD82)=0,+(COUNTIF(X82:AD82,"作業"))+(COUNTIF(X82:AD82,"休日")),"")</f>
        <v>0</v>
      </c>
      <c r="AX82" s="94">
        <f>IF(+COUNT(X82:AD82)=0,(COUNTIF(X82:AD82,"休日")),"")</f>
        <v>0</v>
      </c>
      <c r="AY82" s="186">
        <f>IFERROR(IF(COUNTA(X82:AD82)=0,0,IF(COUNTA(X82:AD82)&lt;7,$F$152,IF(BS83&gt;0.284,$F$150,$F$151))),0)</f>
        <v>0</v>
      </c>
      <c r="AZ82" s="95">
        <f>IF(COUNT(X83:AD83)=0,+(COUNTIF(X83:AD83,"作業"))+(COUNTIF(X83:AD83,"休日")),"")</f>
        <v>0</v>
      </c>
      <c r="BA82" s="94">
        <f>IF(COUNT(X83:AD83)=0,(COUNTIF(X83:AD83,"休日")),"")</f>
        <v>0</v>
      </c>
      <c r="BB82" s="212">
        <f>IFERROR(IF(COUNTA(X83:AD83)=0,0,IF(COUNTA(X83:AD83)&lt;7,$F$152,IF(BT83&gt;0.284,$F$148,$F$149))),0)</f>
        <v>0</v>
      </c>
      <c r="BC82" s="131">
        <f>IF(COUNT(C82:AD82)=0,+(COUNTIF(C82:AD82,"作業"))+(COUNTIF(C82:AD82,"休日")),"")</f>
        <v>0</v>
      </c>
      <c r="BD82" s="94">
        <f>IF(+COUNT(C82:AD82)=0,(COUNTIF(C82:AD82,"休日")),"")</f>
        <v>0</v>
      </c>
      <c r="BE82" s="186">
        <f>IFERROR(IF(COUNTA(C82:AD82)=0,0,IF(COUNTA(C82:AD82)&lt;28,$F$152,IF(BU83&gt;0.284,$F$150,$F$151))),0)</f>
        <v>0</v>
      </c>
      <c r="BF82" s="95">
        <f>IF(COUNT(C83:AD83)=0,+(COUNTIF(C83:AD83,"作業"))+(COUNTIF(C83:AD83,"休日")),"")</f>
        <v>0</v>
      </c>
      <c r="BG82" s="94">
        <f>IF(COUNT(C83:AD83)=0,(COUNTIF(C83:AD83,"休日")),"")</f>
        <v>0</v>
      </c>
      <c r="BH82" s="246">
        <f>IFERROR(IF(COUNTA(C83:AD83)=0,0,IF(COUNTA(C83:AD83)&lt;28,$F$152,IF(BV83&gt;0.284,$F$148,$F$149))),0)</f>
        <v>0</v>
      </c>
      <c r="BI82" s="115"/>
      <c r="BJ82" s="115"/>
      <c r="BL82" s="37"/>
      <c r="BM82" s="31"/>
      <c r="BN82" s="31"/>
      <c r="BY82" s="36">
        <f>IFERROR(VLOOKUP(BY173,DAY!$A$2:$E$744,5,0),0)</f>
        <v>0</v>
      </c>
    </row>
    <row r="83" spans="1:77" ht="27.75" customHeight="1" thickBot="1" x14ac:dyDescent="0.5">
      <c r="A83" s="193"/>
      <c r="B83" s="92" t="s">
        <v>5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71">
        <f>IFERROR(BM83,0)</f>
        <v>0</v>
      </c>
      <c r="AF83" s="168"/>
      <c r="AG83" s="213"/>
      <c r="AH83" s="167">
        <f>IFERROR(BN83,0)</f>
        <v>0</v>
      </c>
      <c r="AI83" s="168"/>
      <c r="AJ83" s="170"/>
      <c r="AK83" s="171">
        <f>IFERROR(BO83,0)</f>
        <v>0</v>
      </c>
      <c r="AL83" s="168"/>
      <c r="AM83" s="187"/>
      <c r="AN83" s="188">
        <f>IFERROR(BP83,0)</f>
        <v>0</v>
      </c>
      <c r="AO83" s="168"/>
      <c r="AP83" s="170"/>
      <c r="AQ83" s="171">
        <f>IFERROR(BQ83,0)</f>
        <v>0</v>
      </c>
      <c r="AR83" s="168"/>
      <c r="AS83" s="213"/>
      <c r="AT83" s="167">
        <f>IFERROR(BR83,0)</f>
        <v>0</v>
      </c>
      <c r="AU83" s="168"/>
      <c r="AV83" s="170"/>
      <c r="AW83" s="171">
        <f>IFERROR(BS83,0)</f>
        <v>0</v>
      </c>
      <c r="AX83" s="168"/>
      <c r="AY83" s="187"/>
      <c r="AZ83" s="188">
        <f>IFERROR(BT83,0)</f>
        <v>0</v>
      </c>
      <c r="BA83" s="168"/>
      <c r="BB83" s="213"/>
      <c r="BC83" s="248">
        <f>IFERROR(BU83,0)</f>
        <v>0</v>
      </c>
      <c r="BD83" s="168"/>
      <c r="BE83" s="187"/>
      <c r="BF83" s="188">
        <f>IFERROR(BV83,0)</f>
        <v>0</v>
      </c>
      <c r="BG83" s="168"/>
      <c r="BH83" s="247"/>
      <c r="BI83" s="115"/>
      <c r="BJ83" s="115"/>
      <c r="BM83" s="42" t="e">
        <f>ROUND(AF82/AE82,3)</f>
        <v>#DIV/0!</v>
      </c>
      <c r="BN83" s="43" t="e">
        <f>ROUND(AI82/AH82,3)</f>
        <v>#DIV/0!</v>
      </c>
      <c r="BO83" s="42" t="e">
        <f>ROUND(AL82/AK82,3)</f>
        <v>#DIV/0!</v>
      </c>
      <c r="BP83" s="43" t="e">
        <f>ROUND(AO82/AN82,3)</f>
        <v>#DIV/0!</v>
      </c>
      <c r="BQ83" s="42" t="e">
        <f>ROUND(AR82/AQ82,3)</f>
        <v>#DIV/0!</v>
      </c>
      <c r="BR83" s="43" t="e">
        <f>ROUND(AU82/AT82,3)</f>
        <v>#DIV/0!</v>
      </c>
      <c r="BS83" s="42" t="e">
        <f>ROUND(AX82/AW82,3)</f>
        <v>#DIV/0!</v>
      </c>
      <c r="BT83" s="43" t="e">
        <f>ROUND(BA82/AZ82,3)</f>
        <v>#DIV/0!</v>
      </c>
      <c r="BU83" s="42" t="e">
        <f>ROUND(BD82/BC82,3)</f>
        <v>#DIV/0!</v>
      </c>
      <c r="BV83" s="43" t="e">
        <f>ROUND(BG82/BF82,3)</f>
        <v>#DIV/0!</v>
      </c>
      <c r="BY83" s="40">
        <f>IFERROR(VLOOKUP(BY173,DAY!$A$2:$E$744,6,0),0)</f>
        <v>0</v>
      </c>
    </row>
    <row r="84" spans="1:77" ht="27.75" customHeight="1" thickBot="1" x14ac:dyDescent="0.5">
      <c r="A84" s="191" t="s">
        <v>63</v>
      </c>
      <c r="B84" s="30" t="s">
        <v>0</v>
      </c>
      <c r="C84" s="74">
        <f>IFERROR(VLOOKUP(C173,DAY!$A$2:$E$3000,2,0),0)</f>
        <v>5</v>
      </c>
      <c r="D84" s="74">
        <f>IFERROR(VLOOKUP(D173,DAY!$A$2:$E$744,2,0),0)</f>
        <v>0</v>
      </c>
      <c r="E84" s="74">
        <f>IFERROR(VLOOKUP(E173,DAY!$A$2:$E$744,2,0),0)</f>
        <v>0</v>
      </c>
      <c r="F84" s="74">
        <f>IFERROR(VLOOKUP(F173,DAY!$A$2:$E$744,2,0),0)</f>
        <v>0</v>
      </c>
      <c r="G84" s="74">
        <f>IFERROR(VLOOKUP(G173,DAY!$A$2:$E$744,2,0),0)</f>
        <v>0</v>
      </c>
      <c r="H84" s="74">
        <f>IFERROR(VLOOKUP(H173,DAY!$A$2:$E$744,2,0),0)</f>
        <v>0</v>
      </c>
      <c r="I84" s="74">
        <f>IFERROR(VLOOKUP(I173,DAY!$A$2:$E$744,2,0),0)</f>
        <v>0</v>
      </c>
      <c r="J84" s="74">
        <f>IFERROR(VLOOKUP(J173,DAY!$A$2:$E$744,2,0),0)</f>
        <v>0</v>
      </c>
      <c r="K84" s="74">
        <f>IFERROR(VLOOKUP(K173,DAY!$A$2:$E$744,2,0),0)</f>
        <v>0</v>
      </c>
      <c r="L84" s="74">
        <f>IFERROR(VLOOKUP(L173,DAY!$A$2:$E$744,2,0),0)</f>
        <v>0</v>
      </c>
      <c r="M84" s="74">
        <f>IFERROR(VLOOKUP(M173,DAY!$A$2:$E$744,2,0),0)</f>
        <v>0</v>
      </c>
      <c r="N84" s="74">
        <f>IFERROR(VLOOKUP(N173,DAY!$A$2:$E$744,2,0),0)</f>
        <v>0</v>
      </c>
      <c r="O84" s="74">
        <f>IFERROR(VLOOKUP(O173,DAY!$A$2:$E$744,2,0),0)</f>
        <v>0</v>
      </c>
      <c r="P84" s="74">
        <f>IFERROR(VLOOKUP(P173,DAY!$A$2:$E$744,2,0),0)</f>
        <v>0</v>
      </c>
      <c r="Q84" s="74">
        <f>IFERROR(VLOOKUP(Q173,DAY!$A$2:$E$744,2,0),0)</f>
        <v>0</v>
      </c>
      <c r="R84" s="74">
        <f>IFERROR(VLOOKUP(R173,DAY!$A$2:$E$744,2,0),0)</f>
        <v>0</v>
      </c>
      <c r="S84" s="74">
        <f>IFERROR(VLOOKUP(S173,DAY!$A$2:$E$744,2,0),0)</f>
        <v>0</v>
      </c>
      <c r="T84" s="74">
        <f>IFERROR(VLOOKUP(T173,DAY!$A$2:$E$744,2,0),0)</f>
        <v>0</v>
      </c>
      <c r="U84" s="74">
        <f>IFERROR(VLOOKUP(U173,DAY!$A$2:$E$744,2,0),0)</f>
        <v>0</v>
      </c>
      <c r="V84" s="74">
        <f>IFERROR(VLOOKUP(V173,DAY!$A$2:$E$744,2,0),0)</f>
        <v>0</v>
      </c>
      <c r="W84" s="74">
        <f>IFERROR(VLOOKUP(W173,DAY!$A$2:$E$744,2,0),0)</f>
        <v>0</v>
      </c>
      <c r="X84" s="74">
        <f>IFERROR(VLOOKUP(X173,DAY!$A$2:$E$744,2,0),0)</f>
        <v>0</v>
      </c>
      <c r="Y84" s="74">
        <f>IFERROR(VLOOKUP(Y173,DAY!$A$2:$E$744,2,0),0)</f>
        <v>0</v>
      </c>
      <c r="Z84" s="74">
        <f>IFERROR(VLOOKUP(Z173,DAY!$A$2:$E$744,2,0),0)</f>
        <v>0</v>
      </c>
      <c r="AA84" s="74">
        <f>IFERROR(VLOOKUP(AA173,DAY!$A$2:$E$744,2,0),0)</f>
        <v>0</v>
      </c>
      <c r="AB84" s="74">
        <f>IFERROR(VLOOKUP(AB173,DAY!$A$2:$E$744,2,0),0)</f>
        <v>0</v>
      </c>
      <c r="AC84" s="74">
        <f>IFERROR(VLOOKUP(AC173,DAY!$A$2:$E$744,2,0),0)</f>
        <v>0</v>
      </c>
      <c r="AD84" s="74">
        <f>IFERROR(VLOOKUP(AD173,DAY!$A$2:$E$744,2,0),0)</f>
        <v>0</v>
      </c>
      <c r="AE84" s="189" t="s">
        <v>11</v>
      </c>
      <c r="AF84" s="190" t="s">
        <v>12</v>
      </c>
      <c r="AG84" s="180" t="s">
        <v>74</v>
      </c>
      <c r="AH84" s="182" t="s">
        <v>11</v>
      </c>
      <c r="AI84" s="174" t="s">
        <v>13</v>
      </c>
      <c r="AJ84" s="184" t="s">
        <v>74</v>
      </c>
      <c r="AK84" s="189" t="s">
        <v>11</v>
      </c>
      <c r="AL84" s="190" t="s">
        <v>12</v>
      </c>
      <c r="AM84" s="176" t="s">
        <v>74</v>
      </c>
      <c r="AN84" s="178" t="s">
        <v>11</v>
      </c>
      <c r="AO84" s="174" t="s">
        <v>13</v>
      </c>
      <c r="AP84" s="184" t="s">
        <v>74</v>
      </c>
      <c r="AQ84" s="189" t="s">
        <v>11</v>
      </c>
      <c r="AR84" s="190" t="s">
        <v>12</v>
      </c>
      <c r="AS84" s="180" t="s">
        <v>74</v>
      </c>
      <c r="AT84" s="182" t="s">
        <v>11</v>
      </c>
      <c r="AU84" s="174" t="s">
        <v>13</v>
      </c>
      <c r="AV84" s="184" t="s">
        <v>74</v>
      </c>
      <c r="AW84" s="189" t="s">
        <v>11</v>
      </c>
      <c r="AX84" s="190" t="s">
        <v>12</v>
      </c>
      <c r="AY84" s="176" t="s">
        <v>74</v>
      </c>
      <c r="AZ84" s="178" t="s">
        <v>11</v>
      </c>
      <c r="BA84" s="174" t="s">
        <v>13</v>
      </c>
      <c r="BB84" s="180" t="s">
        <v>74</v>
      </c>
      <c r="BC84" s="249" t="s">
        <v>11</v>
      </c>
      <c r="BD84" s="190" t="s">
        <v>12</v>
      </c>
      <c r="BE84" s="176" t="s">
        <v>74</v>
      </c>
      <c r="BF84" s="178" t="s">
        <v>11</v>
      </c>
      <c r="BG84" s="174" t="s">
        <v>13</v>
      </c>
      <c r="BH84" s="251" t="s">
        <v>74</v>
      </c>
      <c r="BI84" s="115"/>
      <c r="BJ84" s="115"/>
      <c r="BK84" s="37"/>
      <c r="BM84" s="31"/>
      <c r="BN84" s="31"/>
      <c r="BY84" s="45">
        <f>IFERROR(VLOOKUP(BY173,DAY!$A$2:$E$744,7,0),0)</f>
        <v>0</v>
      </c>
    </row>
    <row r="85" spans="1:77" ht="27.75" customHeight="1" x14ac:dyDescent="0.45">
      <c r="A85" s="192"/>
      <c r="B85" s="32" t="s">
        <v>1</v>
      </c>
      <c r="C85" s="75">
        <f>IFERROR(VLOOKUP(C173,DAY!$A$2:$E$3000,3,0),0)</f>
        <v>5</v>
      </c>
      <c r="D85" s="75">
        <f>IFERROR(VLOOKUP(D173,DAY!$A$2:$E$744,3,0),0)</f>
        <v>0</v>
      </c>
      <c r="E85" s="75">
        <f>IFERROR(VLOOKUP(E173,DAY!$A$2:$E$744,3,0),0)</f>
        <v>0</v>
      </c>
      <c r="F85" s="75">
        <f>IFERROR(VLOOKUP(F173,DAY!$A$2:$E$744,3,0),0)</f>
        <v>0</v>
      </c>
      <c r="G85" s="75">
        <f>IFERROR(VLOOKUP(G173,DAY!$A$2:$E$744,3,0),0)</f>
        <v>0</v>
      </c>
      <c r="H85" s="75">
        <f>IFERROR(VLOOKUP(H173,DAY!$A$2:$E$744,3,0),0)</f>
        <v>0</v>
      </c>
      <c r="I85" s="75">
        <f>IFERROR(VLOOKUP(I173,DAY!$A$2:$E$744,3,0),0)</f>
        <v>0</v>
      </c>
      <c r="J85" s="75">
        <f>IFERROR(VLOOKUP(J173,DAY!$A$2:$E$744,3,0),0)</f>
        <v>0</v>
      </c>
      <c r="K85" s="75">
        <f>IFERROR(VLOOKUP(K173,DAY!$A$2:$E$744,3,0),0)</f>
        <v>0</v>
      </c>
      <c r="L85" s="75">
        <f>IFERROR(VLOOKUP(L173,DAY!$A$2:$E$744,3,0),0)</f>
        <v>0</v>
      </c>
      <c r="M85" s="75">
        <f>IFERROR(VLOOKUP(M173,DAY!$A$2:$E$744,3,0),0)</f>
        <v>0</v>
      </c>
      <c r="N85" s="75">
        <f>IFERROR(VLOOKUP(N173,DAY!$A$2:$E$744,3,0),0)</f>
        <v>0</v>
      </c>
      <c r="O85" s="75">
        <f>IFERROR(VLOOKUP(O173,DAY!$A$2:$E$744,3,0),0)</f>
        <v>0</v>
      </c>
      <c r="P85" s="75">
        <f>IFERROR(VLOOKUP(P173,DAY!$A$2:$E$744,3,0),0)</f>
        <v>0</v>
      </c>
      <c r="Q85" s="75">
        <f>IFERROR(VLOOKUP(Q173,DAY!$A$2:$E$744,3,0),0)</f>
        <v>0</v>
      </c>
      <c r="R85" s="75">
        <f>IFERROR(VLOOKUP(R173,DAY!$A$2:$E$744,3,0),0)</f>
        <v>0</v>
      </c>
      <c r="S85" s="75">
        <f>IFERROR(VLOOKUP(S173,DAY!$A$2:$E$744,3,0),0)</f>
        <v>0</v>
      </c>
      <c r="T85" s="75">
        <f>IFERROR(VLOOKUP(T173,DAY!$A$2:$E$744,3,0),0)</f>
        <v>0</v>
      </c>
      <c r="U85" s="75">
        <f>IFERROR(VLOOKUP(U173,DAY!$A$2:$E$744,3,0),0)</f>
        <v>0</v>
      </c>
      <c r="V85" s="75">
        <f>IFERROR(VLOOKUP(V173,DAY!$A$2:$E$744,3,0),0)</f>
        <v>0</v>
      </c>
      <c r="W85" s="75">
        <f>IFERROR(VLOOKUP(W173,DAY!$A$2:$E$744,3,0),0)</f>
        <v>0</v>
      </c>
      <c r="X85" s="75">
        <f>IFERROR(VLOOKUP(X173,DAY!$A$2:$E$744,3,0),0)</f>
        <v>0</v>
      </c>
      <c r="Y85" s="75">
        <f>IFERROR(VLOOKUP(Y173,DAY!$A$2:$E$744,3,0),0)</f>
        <v>0</v>
      </c>
      <c r="Z85" s="75">
        <f>IFERROR(VLOOKUP(Z173,DAY!$A$2:$E$744,3,0),0)</f>
        <v>0</v>
      </c>
      <c r="AA85" s="75">
        <f>IFERROR(VLOOKUP(AA173,DAY!$A$2:$E$744,3,0),0)</f>
        <v>0</v>
      </c>
      <c r="AB85" s="75">
        <f>IFERROR(VLOOKUP(AB173,DAY!$A$2:$E$744,3,0),0)</f>
        <v>0</v>
      </c>
      <c r="AC85" s="75">
        <f>IFERROR(VLOOKUP(AC173,DAY!$A$2:$E$744,3,0),0)</f>
        <v>0</v>
      </c>
      <c r="AD85" s="76">
        <f>IFERROR(VLOOKUP(AD173,DAY!$A$2:$E$744,3,0),0)</f>
        <v>0</v>
      </c>
      <c r="AE85" s="173"/>
      <c r="AF85" s="175"/>
      <c r="AG85" s="180"/>
      <c r="AH85" s="183"/>
      <c r="AI85" s="175"/>
      <c r="AJ85" s="184"/>
      <c r="AK85" s="173"/>
      <c r="AL85" s="175"/>
      <c r="AM85" s="176"/>
      <c r="AN85" s="179"/>
      <c r="AO85" s="175"/>
      <c r="AP85" s="184"/>
      <c r="AQ85" s="173"/>
      <c r="AR85" s="175"/>
      <c r="AS85" s="180"/>
      <c r="AT85" s="183"/>
      <c r="AU85" s="175"/>
      <c r="AV85" s="184"/>
      <c r="AW85" s="173"/>
      <c r="AX85" s="175"/>
      <c r="AY85" s="176"/>
      <c r="AZ85" s="179"/>
      <c r="BA85" s="175"/>
      <c r="BB85" s="180"/>
      <c r="BC85" s="250"/>
      <c r="BD85" s="175"/>
      <c r="BE85" s="176"/>
      <c r="BF85" s="179"/>
      <c r="BG85" s="175"/>
      <c r="BH85" s="251"/>
      <c r="BI85" s="115"/>
      <c r="BJ85" s="115"/>
      <c r="BM85" s="31"/>
      <c r="BN85" s="31"/>
      <c r="BY85" s="89">
        <f>IFERROR(VLOOKUP(BY174,DAY!$A$2:$E$744,2,0),0)</f>
        <v>0</v>
      </c>
    </row>
    <row r="86" spans="1:77" ht="27.75" customHeight="1" x14ac:dyDescent="0.45">
      <c r="A86" s="192"/>
      <c r="B86" s="35" t="s">
        <v>2</v>
      </c>
      <c r="C86" s="77" t="str">
        <f>IFERROR(VLOOKUP(C173,DAY!$A$2:$E$3000,4,0),0)</f>
        <v>火</v>
      </c>
      <c r="D86" s="77" t="str">
        <f>IFERROR(VLOOKUP(D173,DAY!$A$2:$E$3000,4,0),0)</f>
        <v>水</v>
      </c>
      <c r="E86" s="77" t="str">
        <f>IFERROR(VLOOKUP(E173,DAY!$A$2:$E$3000,4,0),0)</f>
        <v>木</v>
      </c>
      <c r="F86" s="77" t="str">
        <f>IFERROR(VLOOKUP(F173,DAY!$A$2:$E$3000,4,0),0)</f>
        <v>金</v>
      </c>
      <c r="G86" s="77" t="str">
        <f>IFERROR(VLOOKUP(G173,DAY!$A$2:$E$3000,4,0),0)</f>
        <v>土</v>
      </c>
      <c r="H86" s="77" t="str">
        <f>IFERROR(VLOOKUP(H173,DAY!$A$2:$E$3000,4,0),0)</f>
        <v>日</v>
      </c>
      <c r="I86" s="77" t="str">
        <f>IFERROR(VLOOKUP(I173,DAY!$A$2:$E$3000,4,0),0)</f>
        <v>月</v>
      </c>
      <c r="J86" s="77" t="str">
        <f>IFERROR(VLOOKUP(J173,DAY!$A$2:$E$3000,4,0),0)</f>
        <v>火</v>
      </c>
      <c r="K86" s="77" t="str">
        <f>IFERROR(VLOOKUP(K173,DAY!$A$2:$E$3000,4,0),0)</f>
        <v>水</v>
      </c>
      <c r="L86" s="77" t="str">
        <f>IFERROR(VLOOKUP(L173,DAY!$A$2:$E$3000,4,0),0)</f>
        <v>木</v>
      </c>
      <c r="M86" s="77" t="str">
        <f>IFERROR(VLOOKUP(M173,DAY!$A$2:$E$3000,4,0),0)</f>
        <v>金</v>
      </c>
      <c r="N86" s="77" t="str">
        <f>IFERROR(VLOOKUP(N173,DAY!$A$2:$E$3000,4,0),0)</f>
        <v>土</v>
      </c>
      <c r="O86" s="77" t="str">
        <f>IFERROR(VLOOKUP(O173,DAY!$A$2:$E$3000,4,0),0)</f>
        <v>日</v>
      </c>
      <c r="P86" s="77" t="str">
        <f>IFERROR(VLOOKUP(P173,DAY!$A$2:$E$3000,4,0),0)</f>
        <v>月</v>
      </c>
      <c r="Q86" s="77" t="str">
        <f>IFERROR(VLOOKUP(Q173,DAY!$A$2:$E$3000,4,0),0)</f>
        <v>火</v>
      </c>
      <c r="R86" s="77" t="str">
        <f>IFERROR(VLOOKUP(R173,DAY!$A$2:$E$3000,4,0),0)</f>
        <v>水</v>
      </c>
      <c r="S86" s="77" t="str">
        <f>IFERROR(VLOOKUP(S173,DAY!$A$2:$E$3000,4,0),0)</f>
        <v>木</v>
      </c>
      <c r="T86" s="77" t="str">
        <f>IFERROR(VLOOKUP(T173,DAY!$A$2:$E$3000,4,0),0)</f>
        <v>金</v>
      </c>
      <c r="U86" s="77" t="str">
        <f>IFERROR(VLOOKUP(U173,DAY!$A$2:$E$3000,4,0),0)</f>
        <v>土</v>
      </c>
      <c r="V86" s="77" t="str">
        <f>IFERROR(VLOOKUP(V173,DAY!$A$2:$E$3000,4,0),0)</f>
        <v>日</v>
      </c>
      <c r="W86" s="77" t="str">
        <f>IFERROR(VLOOKUP(W173,DAY!$A$2:$E$3000,4,0),0)</f>
        <v>月</v>
      </c>
      <c r="X86" s="77" t="str">
        <f>IFERROR(VLOOKUP(X173,DAY!$A$2:$E$3000,4,0),0)</f>
        <v>火</v>
      </c>
      <c r="Y86" s="77" t="str">
        <f>IFERROR(VLOOKUP(Y173,DAY!$A$2:$E$3000,4,0),0)</f>
        <v>水</v>
      </c>
      <c r="Z86" s="77" t="str">
        <f>IFERROR(VLOOKUP(Z173,DAY!$A$2:$E$3000,4,0),0)</f>
        <v>木</v>
      </c>
      <c r="AA86" s="77" t="str">
        <f>IFERROR(VLOOKUP(AA173,DAY!$A$2:$E$3000,4,0),0)</f>
        <v>金</v>
      </c>
      <c r="AB86" s="77" t="str">
        <f>IFERROR(VLOOKUP(AB173,DAY!$A$2:$E$3000,4,0),0)</f>
        <v>土</v>
      </c>
      <c r="AC86" s="77" t="str">
        <f>IFERROR(VLOOKUP(AC173,DAY!$A$2:$E$3000,4,0),0)</f>
        <v>日</v>
      </c>
      <c r="AD86" s="77" t="str">
        <f>IFERROR(VLOOKUP(AD173,DAY!$A$2:$E$3000,4,0),0)</f>
        <v>月</v>
      </c>
      <c r="AE86" s="173"/>
      <c r="AF86" s="175"/>
      <c r="AG86" s="180"/>
      <c r="AH86" s="183"/>
      <c r="AI86" s="175"/>
      <c r="AJ86" s="184"/>
      <c r="AK86" s="173"/>
      <c r="AL86" s="175"/>
      <c r="AM86" s="176"/>
      <c r="AN86" s="179"/>
      <c r="AO86" s="175"/>
      <c r="AP86" s="184"/>
      <c r="AQ86" s="173"/>
      <c r="AR86" s="175"/>
      <c r="AS86" s="180"/>
      <c r="AT86" s="183"/>
      <c r="AU86" s="175"/>
      <c r="AV86" s="184"/>
      <c r="AW86" s="173"/>
      <c r="AX86" s="175"/>
      <c r="AY86" s="176"/>
      <c r="AZ86" s="179"/>
      <c r="BA86" s="175"/>
      <c r="BB86" s="180"/>
      <c r="BC86" s="250"/>
      <c r="BD86" s="175"/>
      <c r="BE86" s="176"/>
      <c r="BF86" s="179"/>
      <c r="BG86" s="175"/>
      <c r="BH86" s="251"/>
      <c r="BI86" s="115"/>
      <c r="BJ86" s="115"/>
      <c r="BM86" s="31"/>
      <c r="BN86" s="31"/>
      <c r="BY86" s="34">
        <f>IFERROR(VLOOKUP(BY174,DAY!$A$2:$E$744,3,0),0)</f>
        <v>0</v>
      </c>
    </row>
    <row r="87" spans="1:77" ht="89.25" customHeight="1" x14ac:dyDescent="0.45">
      <c r="A87" s="192"/>
      <c r="B87" s="36" t="s">
        <v>3</v>
      </c>
      <c r="C87" s="78" t="str">
        <f>IFERROR(VLOOKUP(C173,DAY!$A$2:$E$3000,5,0),0)</f>
        <v>こどもの日</v>
      </c>
      <c r="D87" s="78" t="str">
        <f>IFERROR(VLOOKUP(D173,DAY!$A$2:$E$3000,5,0),0)</f>
        <v>振替休日</v>
      </c>
      <c r="E87" s="78" t="str">
        <f>IFERROR(VLOOKUP(E173,DAY!$A$2:$E$3000,5,0),0)</f>
        <v/>
      </c>
      <c r="F87" s="78" t="str">
        <f>IFERROR(VLOOKUP(F173,DAY!$A$2:$E$3000,5,0),0)</f>
        <v/>
      </c>
      <c r="G87" s="78" t="str">
        <f>IFERROR(VLOOKUP(G173,DAY!$A$2:$E$3000,5,0),0)</f>
        <v/>
      </c>
      <c r="H87" s="78" t="str">
        <f>IFERROR(VLOOKUP(H173,DAY!$A$2:$E$3000,5,0),0)</f>
        <v/>
      </c>
      <c r="I87" s="78" t="str">
        <f>IFERROR(VLOOKUP(I173,DAY!$A$2:$E$3000,5,0),0)</f>
        <v/>
      </c>
      <c r="J87" s="78" t="str">
        <f>IFERROR(VLOOKUP(J173,DAY!$A$2:$E$3000,5,0),0)</f>
        <v/>
      </c>
      <c r="K87" s="78" t="str">
        <f>IFERROR(VLOOKUP(K173,DAY!$A$2:$E$3000,5,0),0)</f>
        <v/>
      </c>
      <c r="L87" s="78" t="str">
        <f>IFERROR(VLOOKUP(L173,DAY!$A$2:$E$3000,5,0),0)</f>
        <v/>
      </c>
      <c r="M87" s="78" t="str">
        <f>IFERROR(VLOOKUP(M173,DAY!$A$2:$E$3000,5,0),0)</f>
        <v/>
      </c>
      <c r="N87" s="78" t="str">
        <f>IFERROR(VLOOKUP(N173,DAY!$A$2:$E$3000,5,0),0)</f>
        <v/>
      </c>
      <c r="O87" s="78" t="str">
        <f>IFERROR(VLOOKUP(O173,DAY!$A$2:$E$3000,5,0),0)</f>
        <v/>
      </c>
      <c r="P87" s="78" t="str">
        <f>IFERROR(VLOOKUP(P173,DAY!$A$2:$E$3000,5,0),0)</f>
        <v/>
      </c>
      <c r="Q87" s="78" t="str">
        <f>IFERROR(VLOOKUP(Q173,DAY!$A$2:$E$3000,5,0),0)</f>
        <v/>
      </c>
      <c r="R87" s="78" t="str">
        <f>IFERROR(VLOOKUP(R173,DAY!$A$2:$E$3000,5,0),0)</f>
        <v/>
      </c>
      <c r="S87" s="78" t="str">
        <f>IFERROR(VLOOKUP(S173,DAY!$A$2:$E$3000,5,0),0)</f>
        <v/>
      </c>
      <c r="T87" s="78" t="str">
        <f>IFERROR(VLOOKUP(T173,DAY!$A$2:$E$3000,5,0),0)</f>
        <v/>
      </c>
      <c r="U87" s="78" t="str">
        <f>IFERROR(VLOOKUP(U173,DAY!$A$2:$E$3000,5,0),0)</f>
        <v/>
      </c>
      <c r="V87" s="78" t="str">
        <f>IFERROR(VLOOKUP(V173,DAY!$A$2:$E$3000,5,0),0)</f>
        <v/>
      </c>
      <c r="W87" s="78" t="str">
        <f>IFERROR(VLOOKUP(W173,DAY!$A$2:$E$3000,5,0),0)</f>
        <v/>
      </c>
      <c r="X87" s="78" t="str">
        <f>IFERROR(VLOOKUP(X173,DAY!$A$2:$E$3000,5,0),0)</f>
        <v/>
      </c>
      <c r="Y87" s="78" t="str">
        <f>IFERROR(VLOOKUP(Y173,DAY!$A$2:$E$3000,5,0),0)</f>
        <v/>
      </c>
      <c r="Z87" s="78" t="str">
        <f>IFERROR(VLOOKUP(Z173,DAY!$A$2:$E$3000,5,0),0)</f>
        <v/>
      </c>
      <c r="AA87" s="78" t="str">
        <f>IFERROR(VLOOKUP(AA173,DAY!$A$2:$E$3000,5,0),0)</f>
        <v/>
      </c>
      <c r="AB87" s="78" t="str">
        <f>IFERROR(VLOOKUP(AB173,DAY!$A$2:$E$3000,5,0),0)</f>
        <v/>
      </c>
      <c r="AC87" s="78" t="str">
        <f>IFERROR(VLOOKUP(AC173,DAY!$A$2:$E$3000,5,0),0)</f>
        <v/>
      </c>
      <c r="AD87" s="78" t="str">
        <f>IFERROR(VLOOKUP(AD173,DAY!$A$2:$E$3000,5,0),0)</f>
        <v/>
      </c>
      <c r="AE87" s="173"/>
      <c r="AF87" s="175"/>
      <c r="AG87" s="181"/>
      <c r="AH87" s="183"/>
      <c r="AI87" s="175"/>
      <c r="AJ87" s="185"/>
      <c r="AK87" s="173"/>
      <c r="AL87" s="175"/>
      <c r="AM87" s="177"/>
      <c r="AN87" s="179"/>
      <c r="AO87" s="175"/>
      <c r="AP87" s="185"/>
      <c r="AQ87" s="173"/>
      <c r="AR87" s="175"/>
      <c r="AS87" s="181"/>
      <c r="AT87" s="183"/>
      <c r="AU87" s="175"/>
      <c r="AV87" s="185"/>
      <c r="AW87" s="173"/>
      <c r="AX87" s="175"/>
      <c r="AY87" s="177"/>
      <c r="AZ87" s="179"/>
      <c r="BA87" s="175"/>
      <c r="BB87" s="181"/>
      <c r="BC87" s="250"/>
      <c r="BD87" s="175"/>
      <c r="BE87" s="177"/>
      <c r="BF87" s="179"/>
      <c r="BG87" s="175"/>
      <c r="BH87" s="252"/>
      <c r="BI87" s="115"/>
      <c r="BJ87" s="115"/>
      <c r="BM87" s="38"/>
      <c r="BN87" s="38"/>
      <c r="BY87" s="34">
        <f>IFERROR(VLOOKUP(BY174,DAY!$A$2:$E$744,4,0),0)</f>
        <v>0</v>
      </c>
    </row>
    <row r="88" spans="1:77" ht="27.75" customHeight="1" x14ac:dyDescent="0.45">
      <c r="A88" s="192"/>
      <c r="B88" s="91" t="s">
        <v>4</v>
      </c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93">
        <f>IF(COUNT(C88:I88)=0,+(COUNTIF(C88:I88,"作業"))+(COUNTIF(C88:I88,"休日")),"")</f>
        <v>0</v>
      </c>
      <c r="AF88" s="94">
        <f>IF(+COUNT(C88:I88)=0,(COUNTIF(C88:I88,"休日")),"")</f>
        <v>0</v>
      </c>
      <c r="AG88" s="212">
        <f>IFERROR(IF(COUNTA(C88:I88)=0,0,IF(COUNTA(C88:I88)&lt;7,$F$152,IF(BM89&gt;0.284,$F$150,$F$151))),0)</f>
        <v>0</v>
      </c>
      <c r="AH88" s="117">
        <f>IF(COUNT(C89:I89)=0,+(COUNTIF(C89:I89,"作業"))+(COUNTIF(C89:I89,"休日")),"")</f>
        <v>0</v>
      </c>
      <c r="AI88" s="94">
        <f>IF(COUNT(C89:I89)=0,(COUNTIF(C89:I89,"休日")),"")</f>
        <v>0</v>
      </c>
      <c r="AJ88" s="169">
        <f>IFERROR(IF(COUNTA(C89:I89)=0,0,IF(COUNTA(C89:I89)&lt;7,$F$152,IF(BN89&gt;0.284,$F$148,$F$149))),0)</f>
        <v>0</v>
      </c>
      <c r="AK88" s="93">
        <f>IF(COUNT(J88:P88)=0,+(COUNTIF(J88:P88,"作業"))+(COUNTIF(J88:P88,"休日")),"")</f>
        <v>0</v>
      </c>
      <c r="AL88" s="94">
        <f>IF(+COUNT(J88:P88)=0,(COUNTIF(J88:P88,"休日")),"")</f>
        <v>0</v>
      </c>
      <c r="AM88" s="186">
        <f>IFERROR(IF(COUNTA(J88:P88)=0,0,IF(COUNTA(J88:P88)&lt;7,$F$152,IF(BO89&gt;0.284,$F$150,$F$151))),0)</f>
        <v>0</v>
      </c>
      <c r="AN88" s="95">
        <f>IF(COUNT(J89:P89)=0,+(COUNTIF(J89:P89,"作業"))+(COUNTIF(J89:P89,"休日")),"")</f>
        <v>0</v>
      </c>
      <c r="AO88" s="94">
        <f>IF(COUNT(J89:P89)=0,(COUNTIF(J89:P89,"休日")),"")</f>
        <v>0</v>
      </c>
      <c r="AP88" s="169">
        <f>IFERROR(IF(COUNTA(J89:P89)=0,0,IF(COUNTA(J89:P89)&lt;7,$F$152,IF(BP89&gt;0.284,$F$148,$F$149))),0)</f>
        <v>0</v>
      </c>
      <c r="AQ88" s="93">
        <f>IF(COUNT(Q88:W88)=0,+(COUNTIF(Q88:W88,"作業"))+(COUNTIF(Q88:W88,"休日")),"")</f>
        <v>0</v>
      </c>
      <c r="AR88" s="94">
        <f>IF(+COUNT(Q88:W88)=0,(COUNTIF(Q88:W88,"休日")),"")</f>
        <v>0</v>
      </c>
      <c r="AS88" s="212">
        <f>IFERROR(IF(COUNTA(Q88:W88)=0,0,IF(COUNTA(Q88:W88)&lt;7,$F$152,IF(BQ89&gt;0.284,$F$150,$F$151))),0)</f>
        <v>0</v>
      </c>
      <c r="AT88" s="117">
        <f>IF(COUNT(Q89:W89)=0,+(COUNTIF(Q89:W89,"作業"))+(COUNTIF(Q89:W89,"休日")),"")</f>
        <v>0</v>
      </c>
      <c r="AU88" s="94">
        <f>IF(COUNT(Q89:W89)=0,(COUNTIF(Q89:W89,"休日")),"")</f>
        <v>0</v>
      </c>
      <c r="AV88" s="169">
        <f>IFERROR(IF(COUNTA(Q89:W89)=0,0,IF(COUNTA(Q89:W89)&lt;7,$F$152,IF(BR89&gt;0.284,$F$148,$F$149))),0)</f>
        <v>0</v>
      </c>
      <c r="AW88" s="93">
        <f>IF(COUNT(X88:AD88)=0,+(COUNTIF(X88:AD88,"作業"))+(COUNTIF(X88:AD88,"休日")),"")</f>
        <v>0</v>
      </c>
      <c r="AX88" s="94">
        <f>IF(+COUNT(X88:AD88)=0,(COUNTIF(X88:AD88,"休日")),"")</f>
        <v>0</v>
      </c>
      <c r="AY88" s="186">
        <f>IFERROR(IF(COUNTA(X88:AD88)=0,0,IF(COUNTA(X88:AD88)&lt;7,$F$152,IF(BS89&gt;0.284,$F$150,$F$151))),0)</f>
        <v>0</v>
      </c>
      <c r="AZ88" s="95">
        <f>IF(COUNT(X89:AD89)=0,+(COUNTIF(X89:AD89,"作業"))+(COUNTIF(X89:AD89,"休日")),"")</f>
        <v>0</v>
      </c>
      <c r="BA88" s="94">
        <f>IF(COUNT(X89:AD89)=0,(COUNTIF(X89:AD89,"休日")),"")</f>
        <v>0</v>
      </c>
      <c r="BB88" s="212">
        <f>IFERROR(IF(COUNTA(X89:AD89)=0,0,IF(COUNTA(X89:AD89)&lt;7,$F$152,IF(BT89&gt;0.284,$F$148,$F$149))),0)</f>
        <v>0</v>
      </c>
      <c r="BC88" s="131">
        <f>IF(COUNT(C88:AD88)=0,+(COUNTIF(C88:AD88,"作業"))+(COUNTIF(C88:AD88,"休日")),"")</f>
        <v>0</v>
      </c>
      <c r="BD88" s="94">
        <f>IF(+COUNT(C88:AD88)=0,(COUNTIF(C88:AD88,"休日")),"")</f>
        <v>0</v>
      </c>
      <c r="BE88" s="186">
        <f>IFERROR(IF(COUNTA(C88:AD88)=0,0,IF(COUNTA(C88:AD88)&lt;28,$F$152,IF(BU89&gt;0.284,$F$150,$F$151))),0)</f>
        <v>0</v>
      </c>
      <c r="BF88" s="95">
        <f>IF(COUNT(C89:AD89)=0,+(COUNTIF(C89:AD89,"作業"))+(COUNTIF(C89:AD89,"休日")),"")</f>
        <v>0</v>
      </c>
      <c r="BG88" s="94">
        <f>IF(COUNT(C89:AD89)=0,(COUNTIF(C89:AD89,"休日")),"")</f>
        <v>0</v>
      </c>
      <c r="BH88" s="246">
        <f>IFERROR(IF(COUNTA(C89:AD89)=0,0,IF(COUNTA(C89:AD89)&lt;28,$F$152,IF(BV89&gt;0.284,$F$148,$F$149))),0)</f>
        <v>0</v>
      </c>
      <c r="BI88" s="115"/>
      <c r="BJ88" s="115"/>
      <c r="BL88" s="37"/>
      <c r="BM88" s="31"/>
      <c r="BN88" s="31"/>
      <c r="BY88" s="36">
        <f>IFERROR(VLOOKUP(BY174,DAY!$A$2:$E$744,5,0),0)</f>
        <v>0</v>
      </c>
    </row>
    <row r="89" spans="1:77" ht="27.75" customHeight="1" thickBot="1" x14ac:dyDescent="0.5">
      <c r="A89" s="193"/>
      <c r="B89" s="92" t="s">
        <v>5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71">
        <f>IFERROR(BM89,0)</f>
        <v>0</v>
      </c>
      <c r="AF89" s="168"/>
      <c r="AG89" s="213"/>
      <c r="AH89" s="167">
        <f>IFERROR(BN89,0)</f>
        <v>0</v>
      </c>
      <c r="AI89" s="168"/>
      <c r="AJ89" s="170"/>
      <c r="AK89" s="171">
        <f>IFERROR(BO89,0)</f>
        <v>0</v>
      </c>
      <c r="AL89" s="168"/>
      <c r="AM89" s="187"/>
      <c r="AN89" s="188">
        <f>IFERROR(BP89,0)</f>
        <v>0</v>
      </c>
      <c r="AO89" s="168"/>
      <c r="AP89" s="170"/>
      <c r="AQ89" s="171">
        <f>IFERROR(BQ89,0)</f>
        <v>0</v>
      </c>
      <c r="AR89" s="168"/>
      <c r="AS89" s="213"/>
      <c r="AT89" s="167">
        <f>IFERROR(BR89,0)</f>
        <v>0</v>
      </c>
      <c r="AU89" s="168"/>
      <c r="AV89" s="170"/>
      <c r="AW89" s="171">
        <f>IFERROR(BS89,0)</f>
        <v>0</v>
      </c>
      <c r="AX89" s="168"/>
      <c r="AY89" s="187"/>
      <c r="AZ89" s="188">
        <f>IFERROR(BT89,0)</f>
        <v>0</v>
      </c>
      <c r="BA89" s="168"/>
      <c r="BB89" s="213"/>
      <c r="BC89" s="248">
        <f>IFERROR(BU89,0)</f>
        <v>0</v>
      </c>
      <c r="BD89" s="168"/>
      <c r="BE89" s="187"/>
      <c r="BF89" s="188">
        <f>IFERROR(BV89,0)</f>
        <v>0</v>
      </c>
      <c r="BG89" s="168"/>
      <c r="BH89" s="247"/>
      <c r="BI89" s="115"/>
      <c r="BJ89" s="115"/>
      <c r="BM89" s="42" t="e">
        <f>ROUND(AF88/AE88,3)</f>
        <v>#DIV/0!</v>
      </c>
      <c r="BN89" s="43" t="e">
        <f>ROUND(AI88/AH88,3)</f>
        <v>#DIV/0!</v>
      </c>
      <c r="BO89" s="42" t="e">
        <f>ROUND(AL88/AK88,3)</f>
        <v>#DIV/0!</v>
      </c>
      <c r="BP89" s="43" t="e">
        <f>ROUND(AO88/AN88,3)</f>
        <v>#DIV/0!</v>
      </c>
      <c r="BQ89" s="42" t="e">
        <f>ROUND(AR88/AQ88,3)</f>
        <v>#DIV/0!</v>
      </c>
      <c r="BR89" s="43" t="e">
        <f>ROUND(AU88/AT88,3)</f>
        <v>#DIV/0!</v>
      </c>
      <c r="BS89" s="42" t="e">
        <f>ROUND(AX88/AW88,3)</f>
        <v>#DIV/0!</v>
      </c>
      <c r="BT89" s="43" t="e">
        <f>ROUND(BA88/AZ88,3)</f>
        <v>#DIV/0!</v>
      </c>
      <c r="BU89" s="42" t="e">
        <f>ROUND(BD88/BC88,3)</f>
        <v>#DIV/0!</v>
      </c>
      <c r="BV89" s="43" t="e">
        <f>ROUND(BG88/BF88,3)</f>
        <v>#DIV/0!</v>
      </c>
      <c r="BY89" s="40">
        <f>IFERROR(VLOOKUP(BY174,DAY!$A$2:$E$744,6,0),0)</f>
        <v>0</v>
      </c>
    </row>
    <row r="90" spans="1:77" ht="27.75" customHeight="1" thickBot="1" x14ac:dyDescent="0.5">
      <c r="A90" s="191" t="s">
        <v>64</v>
      </c>
      <c r="B90" s="44" t="s">
        <v>0</v>
      </c>
      <c r="C90" s="79">
        <f>IFERROR(VLOOKUP(C174,DAY!$A$2:$E$3000,2,0),0)</f>
        <v>6</v>
      </c>
      <c r="D90" s="79">
        <f>IFERROR(VLOOKUP(D174,DAY!$A$2:$E$744,2,0),0)</f>
        <v>0</v>
      </c>
      <c r="E90" s="79">
        <f>IFERROR(VLOOKUP(E174,DAY!$A$2:$E$744,2,0),0)</f>
        <v>0</v>
      </c>
      <c r="F90" s="79">
        <f>IFERROR(VLOOKUP(F174,DAY!$A$2:$E$744,2,0),0)</f>
        <v>0</v>
      </c>
      <c r="G90" s="79">
        <f>IFERROR(VLOOKUP(G174,DAY!$A$2:$E$744,2,0),0)</f>
        <v>0</v>
      </c>
      <c r="H90" s="79">
        <f>IFERROR(VLOOKUP(H174,DAY!$A$2:$E$744,2,0),0)</f>
        <v>0</v>
      </c>
      <c r="I90" s="79">
        <f>IFERROR(VLOOKUP(I174,DAY!$A$2:$E$744,2,0),0)</f>
        <v>0</v>
      </c>
      <c r="J90" s="79">
        <f>IFERROR(VLOOKUP(J174,DAY!$A$2:$E$744,2,0),0)</f>
        <v>0</v>
      </c>
      <c r="K90" s="79">
        <f>IFERROR(VLOOKUP(K174,DAY!$A$2:$E$744,2,0),0)</f>
        <v>0</v>
      </c>
      <c r="L90" s="79">
        <f>IFERROR(VLOOKUP(L174,DAY!$A$2:$E$744,2,0),0)</f>
        <v>0</v>
      </c>
      <c r="M90" s="79">
        <f>IFERROR(VLOOKUP(M174,DAY!$A$2:$E$744,2,0),0)</f>
        <v>0</v>
      </c>
      <c r="N90" s="79">
        <f>IFERROR(VLOOKUP(N174,DAY!$A$2:$E$744,2,0),0)</f>
        <v>0</v>
      </c>
      <c r="O90" s="79">
        <f>IFERROR(VLOOKUP(O174,DAY!$A$2:$E$744,2,0),0)</f>
        <v>0</v>
      </c>
      <c r="P90" s="79">
        <f>IFERROR(VLOOKUP(P174,DAY!$A$2:$E$744,2,0),0)</f>
        <v>0</v>
      </c>
      <c r="Q90" s="79">
        <f>IFERROR(VLOOKUP(Q174,DAY!$A$2:$E$744,2,0),0)</f>
        <v>0</v>
      </c>
      <c r="R90" s="79">
        <f>IFERROR(VLOOKUP(R174,DAY!$A$2:$E$744,2,0),0)</f>
        <v>0</v>
      </c>
      <c r="S90" s="79">
        <f>IFERROR(VLOOKUP(S174,DAY!$A$2:$E$744,2,0),0)</f>
        <v>0</v>
      </c>
      <c r="T90" s="79">
        <f>IFERROR(VLOOKUP(T174,DAY!$A$2:$E$744,2,0),0)</f>
        <v>0</v>
      </c>
      <c r="U90" s="79">
        <f>IFERROR(VLOOKUP(U174,DAY!$A$2:$E$744,2,0),0)</f>
        <v>0</v>
      </c>
      <c r="V90" s="79">
        <f>IFERROR(VLOOKUP(V174,DAY!$A$2:$E$744,2,0),0)</f>
        <v>0</v>
      </c>
      <c r="W90" s="79">
        <f>IFERROR(VLOOKUP(W174,DAY!$A$2:$E$744,2,0),0)</f>
        <v>0</v>
      </c>
      <c r="X90" s="79">
        <f>IFERROR(VLOOKUP(X174,DAY!$A$2:$E$744,2,0),0)</f>
        <v>0</v>
      </c>
      <c r="Y90" s="79">
        <f>IFERROR(VLOOKUP(Y174,DAY!$A$2:$E$744,2,0),0)</f>
        <v>0</v>
      </c>
      <c r="Z90" s="79">
        <f>IFERROR(VLOOKUP(Z174,DAY!$A$2:$E$744,2,0),0)</f>
        <v>0</v>
      </c>
      <c r="AA90" s="79">
        <f>IFERROR(VLOOKUP(AA174,DAY!$A$2:$E$744,2,0),0)</f>
        <v>0</v>
      </c>
      <c r="AB90" s="79">
        <f>IFERROR(VLOOKUP(AB174,DAY!$A$2:$E$744,2,0),0)</f>
        <v>0</v>
      </c>
      <c r="AC90" s="79">
        <f>IFERROR(VLOOKUP(AC174,DAY!$A$2:$E$744,2,0),0)</f>
        <v>0</v>
      </c>
      <c r="AD90" s="79">
        <f>IFERROR(VLOOKUP(AD174,DAY!$A$2:$E$744,2,0),0)</f>
        <v>0</v>
      </c>
      <c r="AE90" s="189" t="s">
        <v>11</v>
      </c>
      <c r="AF90" s="190" t="s">
        <v>12</v>
      </c>
      <c r="AG90" s="180" t="s">
        <v>74</v>
      </c>
      <c r="AH90" s="182" t="s">
        <v>11</v>
      </c>
      <c r="AI90" s="174" t="s">
        <v>13</v>
      </c>
      <c r="AJ90" s="184" t="s">
        <v>74</v>
      </c>
      <c r="AK90" s="189" t="s">
        <v>11</v>
      </c>
      <c r="AL90" s="190" t="s">
        <v>12</v>
      </c>
      <c r="AM90" s="176" t="s">
        <v>74</v>
      </c>
      <c r="AN90" s="178" t="s">
        <v>11</v>
      </c>
      <c r="AO90" s="174" t="s">
        <v>13</v>
      </c>
      <c r="AP90" s="184" t="s">
        <v>74</v>
      </c>
      <c r="AQ90" s="189" t="s">
        <v>11</v>
      </c>
      <c r="AR90" s="190" t="s">
        <v>12</v>
      </c>
      <c r="AS90" s="180" t="s">
        <v>74</v>
      </c>
      <c r="AT90" s="182" t="s">
        <v>11</v>
      </c>
      <c r="AU90" s="174" t="s">
        <v>13</v>
      </c>
      <c r="AV90" s="184" t="s">
        <v>74</v>
      </c>
      <c r="AW90" s="189" t="s">
        <v>11</v>
      </c>
      <c r="AX90" s="190" t="s">
        <v>12</v>
      </c>
      <c r="AY90" s="176" t="s">
        <v>74</v>
      </c>
      <c r="AZ90" s="178" t="s">
        <v>11</v>
      </c>
      <c r="BA90" s="174" t="s">
        <v>13</v>
      </c>
      <c r="BB90" s="180" t="s">
        <v>74</v>
      </c>
      <c r="BC90" s="249" t="s">
        <v>11</v>
      </c>
      <c r="BD90" s="190" t="s">
        <v>12</v>
      </c>
      <c r="BE90" s="176" t="s">
        <v>74</v>
      </c>
      <c r="BF90" s="178" t="s">
        <v>11</v>
      </c>
      <c r="BG90" s="174" t="s">
        <v>13</v>
      </c>
      <c r="BH90" s="251" t="s">
        <v>74</v>
      </c>
      <c r="BI90" s="115"/>
      <c r="BJ90" s="115"/>
      <c r="BK90" s="37"/>
      <c r="BM90" s="31"/>
      <c r="BN90" s="31"/>
      <c r="BY90" s="41">
        <f>IFERROR(VLOOKUP(BY174,DAY!$A$2:$E$744,7,0),0)</f>
        <v>0</v>
      </c>
    </row>
    <row r="91" spans="1:77" ht="27.75" customHeight="1" x14ac:dyDescent="0.45">
      <c r="A91" s="192"/>
      <c r="B91" s="32" t="s">
        <v>1</v>
      </c>
      <c r="C91" s="75">
        <f>IFERROR(VLOOKUP(C174,DAY!$A$2:$E$3000,3,0),0)</f>
        <v>2</v>
      </c>
      <c r="D91" s="75">
        <f>IFERROR(VLOOKUP(D174,DAY!$A$2:$E$744,3,0),0)</f>
        <v>0</v>
      </c>
      <c r="E91" s="75">
        <f>IFERROR(VLOOKUP(E174,DAY!$A$2:$E$744,3,0),0)</f>
        <v>0</v>
      </c>
      <c r="F91" s="75">
        <f>IFERROR(VLOOKUP(F174,DAY!$A$2:$E$744,3,0),0)</f>
        <v>0</v>
      </c>
      <c r="G91" s="75">
        <f>IFERROR(VLOOKUP(G174,DAY!$A$2:$E$744,3,0),0)</f>
        <v>0</v>
      </c>
      <c r="H91" s="75">
        <f>IFERROR(VLOOKUP(H174,DAY!$A$2:$E$744,3,0),0)</f>
        <v>0</v>
      </c>
      <c r="I91" s="75">
        <f>IFERROR(VLOOKUP(I174,DAY!$A$2:$E$744,3,0),0)</f>
        <v>0</v>
      </c>
      <c r="J91" s="75">
        <f>IFERROR(VLOOKUP(J174,DAY!$A$2:$E$744,3,0),0)</f>
        <v>0</v>
      </c>
      <c r="K91" s="75">
        <f>IFERROR(VLOOKUP(K174,DAY!$A$2:$E$744,3,0),0)</f>
        <v>0</v>
      </c>
      <c r="L91" s="75">
        <f>IFERROR(VLOOKUP(L174,DAY!$A$2:$E$744,3,0),0)</f>
        <v>0</v>
      </c>
      <c r="M91" s="75">
        <f>IFERROR(VLOOKUP(M174,DAY!$A$2:$E$744,3,0),0)</f>
        <v>0</v>
      </c>
      <c r="N91" s="75">
        <f>IFERROR(VLOOKUP(N174,DAY!$A$2:$E$744,3,0),0)</f>
        <v>0</v>
      </c>
      <c r="O91" s="75">
        <f>IFERROR(VLOOKUP(O174,DAY!$A$2:$E$744,3,0),0)</f>
        <v>0</v>
      </c>
      <c r="P91" s="75">
        <f>IFERROR(VLOOKUP(P174,DAY!$A$2:$E$744,3,0),0)</f>
        <v>0</v>
      </c>
      <c r="Q91" s="75">
        <f>IFERROR(VLOOKUP(Q174,DAY!$A$2:$E$744,3,0),0)</f>
        <v>0</v>
      </c>
      <c r="R91" s="75">
        <f>IFERROR(VLOOKUP(R174,DAY!$A$2:$E$744,3,0),0)</f>
        <v>0</v>
      </c>
      <c r="S91" s="75">
        <f>IFERROR(VLOOKUP(S174,DAY!$A$2:$E$744,3,0),0)</f>
        <v>0</v>
      </c>
      <c r="T91" s="75">
        <f>IFERROR(VLOOKUP(T174,DAY!$A$2:$E$744,3,0),0)</f>
        <v>0</v>
      </c>
      <c r="U91" s="75">
        <f>IFERROR(VLOOKUP(U174,DAY!$A$2:$E$744,3,0),0)</f>
        <v>0</v>
      </c>
      <c r="V91" s="75">
        <f>IFERROR(VLOOKUP(V174,DAY!$A$2:$E$744,3,0),0)</f>
        <v>0</v>
      </c>
      <c r="W91" s="75">
        <f>IFERROR(VLOOKUP(W174,DAY!$A$2:$E$744,3,0),0)</f>
        <v>0</v>
      </c>
      <c r="X91" s="75">
        <f>IFERROR(VLOOKUP(X174,DAY!$A$2:$E$744,3,0),0)</f>
        <v>0</v>
      </c>
      <c r="Y91" s="75">
        <f>IFERROR(VLOOKUP(Y174,DAY!$A$2:$E$744,3,0),0)</f>
        <v>0</v>
      </c>
      <c r="Z91" s="75">
        <f>IFERROR(VLOOKUP(Z174,DAY!$A$2:$E$744,3,0),0)</f>
        <v>0</v>
      </c>
      <c r="AA91" s="75">
        <f>IFERROR(VLOOKUP(AA174,DAY!$A$2:$E$744,3,0),0)</f>
        <v>0</v>
      </c>
      <c r="AB91" s="75">
        <f>IFERROR(VLOOKUP(AB174,DAY!$A$2:$E$744,3,0),0)</f>
        <v>0</v>
      </c>
      <c r="AC91" s="75">
        <f>IFERROR(VLOOKUP(AC174,DAY!$A$2:$E$744,3,0),0)</f>
        <v>0</v>
      </c>
      <c r="AD91" s="76">
        <f>IFERROR(VLOOKUP(AD174,DAY!$A$2:$E$744,3,0),0)</f>
        <v>0</v>
      </c>
      <c r="AE91" s="173"/>
      <c r="AF91" s="175"/>
      <c r="AG91" s="180"/>
      <c r="AH91" s="183"/>
      <c r="AI91" s="175"/>
      <c r="AJ91" s="184"/>
      <c r="AK91" s="173"/>
      <c r="AL91" s="175"/>
      <c r="AM91" s="176"/>
      <c r="AN91" s="179"/>
      <c r="AO91" s="175"/>
      <c r="AP91" s="184"/>
      <c r="AQ91" s="173"/>
      <c r="AR91" s="175"/>
      <c r="AS91" s="180"/>
      <c r="AT91" s="183"/>
      <c r="AU91" s="175"/>
      <c r="AV91" s="184"/>
      <c r="AW91" s="173"/>
      <c r="AX91" s="175"/>
      <c r="AY91" s="176"/>
      <c r="AZ91" s="179"/>
      <c r="BA91" s="175"/>
      <c r="BB91" s="180"/>
      <c r="BC91" s="250"/>
      <c r="BD91" s="175"/>
      <c r="BE91" s="176"/>
      <c r="BF91" s="179"/>
      <c r="BG91" s="175"/>
      <c r="BH91" s="251"/>
      <c r="BI91" s="115"/>
      <c r="BJ91" s="115"/>
      <c r="BM91" s="31"/>
      <c r="BN91" s="31"/>
      <c r="BY91" s="35">
        <f>IFERROR(VLOOKUP(BY175,DAY!$A$2:$E$744,2,0),0)</f>
        <v>0</v>
      </c>
    </row>
    <row r="92" spans="1:77" ht="27.75" customHeight="1" x14ac:dyDescent="0.45">
      <c r="A92" s="192"/>
      <c r="B92" s="35" t="s">
        <v>2</v>
      </c>
      <c r="C92" s="77" t="str">
        <f>IFERROR(VLOOKUP(C174,DAY!$A$2:$E$3000,4,0),0)</f>
        <v>火</v>
      </c>
      <c r="D92" s="77" t="str">
        <f>IFERROR(VLOOKUP(D174,DAY!$A$2:$E$3000,4,0),0)</f>
        <v>水</v>
      </c>
      <c r="E92" s="77" t="str">
        <f>IFERROR(VLOOKUP(E174,DAY!$A$2:$E$3000,4,0),0)</f>
        <v>木</v>
      </c>
      <c r="F92" s="77" t="str">
        <f>IFERROR(VLOOKUP(F174,DAY!$A$2:$E$3000,4,0),0)</f>
        <v>金</v>
      </c>
      <c r="G92" s="77" t="str">
        <f>IFERROR(VLOOKUP(G174,DAY!$A$2:$E$3000,4,0),0)</f>
        <v>土</v>
      </c>
      <c r="H92" s="77" t="str">
        <f>IFERROR(VLOOKUP(H174,DAY!$A$2:$E$3000,4,0),0)</f>
        <v>日</v>
      </c>
      <c r="I92" s="77" t="str">
        <f>IFERROR(VLOOKUP(I174,DAY!$A$2:$E$3000,4,0),0)</f>
        <v>月</v>
      </c>
      <c r="J92" s="77" t="str">
        <f>IFERROR(VLOOKUP(J174,DAY!$A$2:$E$3000,4,0),0)</f>
        <v>火</v>
      </c>
      <c r="K92" s="77" t="str">
        <f>IFERROR(VLOOKUP(K174,DAY!$A$2:$E$3000,4,0),0)</f>
        <v>水</v>
      </c>
      <c r="L92" s="77" t="str">
        <f>IFERROR(VLOOKUP(L174,DAY!$A$2:$E$3000,4,0),0)</f>
        <v>木</v>
      </c>
      <c r="M92" s="77" t="str">
        <f>IFERROR(VLOOKUP(M174,DAY!$A$2:$E$3000,4,0),0)</f>
        <v>金</v>
      </c>
      <c r="N92" s="77" t="str">
        <f>IFERROR(VLOOKUP(N174,DAY!$A$2:$E$3000,4,0),0)</f>
        <v>土</v>
      </c>
      <c r="O92" s="77" t="str">
        <f>IFERROR(VLOOKUP(O174,DAY!$A$2:$E$3000,4,0),0)</f>
        <v>日</v>
      </c>
      <c r="P92" s="77" t="str">
        <f>IFERROR(VLOOKUP(P174,DAY!$A$2:$E$3000,4,0),0)</f>
        <v>月</v>
      </c>
      <c r="Q92" s="77" t="str">
        <f>IFERROR(VLOOKUP(Q174,DAY!$A$2:$E$3000,4,0),0)</f>
        <v>火</v>
      </c>
      <c r="R92" s="77" t="str">
        <f>IFERROR(VLOOKUP(R174,DAY!$A$2:$E$3000,4,0),0)</f>
        <v>水</v>
      </c>
      <c r="S92" s="77" t="str">
        <f>IFERROR(VLOOKUP(S174,DAY!$A$2:$E$3000,4,0),0)</f>
        <v>木</v>
      </c>
      <c r="T92" s="77" t="str">
        <f>IFERROR(VLOOKUP(T174,DAY!$A$2:$E$3000,4,0),0)</f>
        <v>金</v>
      </c>
      <c r="U92" s="77" t="str">
        <f>IFERROR(VLOOKUP(U174,DAY!$A$2:$E$3000,4,0),0)</f>
        <v>土</v>
      </c>
      <c r="V92" s="77" t="str">
        <f>IFERROR(VLOOKUP(V174,DAY!$A$2:$E$3000,4,0),0)</f>
        <v>日</v>
      </c>
      <c r="W92" s="77" t="str">
        <f>IFERROR(VLOOKUP(W174,DAY!$A$2:$E$3000,4,0),0)</f>
        <v>月</v>
      </c>
      <c r="X92" s="77" t="str">
        <f>IFERROR(VLOOKUP(X174,DAY!$A$2:$E$3000,4,0),0)</f>
        <v>火</v>
      </c>
      <c r="Y92" s="77" t="str">
        <f>IFERROR(VLOOKUP(Y174,DAY!$A$2:$E$3000,4,0),0)</f>
        <v>水</v>
      </c>
      <c r="Z92" s="77" t="str">
        <f>IFERROR(VLOOKUP(Z174,DAY!$A$2:$E$3000,4,0),0)</f>
        <v>木</v>
      </c>
      <c r="AA92" s="77" t="str">
        <f>IFERROR(VLOOKUP(AA174,DAY!$A$2:$E$3000,4,0),0)</f>
        <v>金</v>
      </c>
      <c r="AB92" s="77" t="str">
        <f>IFERROR(VLOOKUP(AB174,DAY!$A$2:$E$3000,4,0),0)</f>
        <v>土</v>
      </c>
      <c r="AC92" s="77" t="str">
        <f>IFERROR(VLOOKUP(AC174,DAY!$A$2:$E$3000,4,0),0)</f>
        <v>日</v>
      </c>
      <c r="AD92" s="77" t="str">
        <f>IFERROR(VLOOKUP(AD174,DAY!$A$2:$E$3000,4,0),0)</f>
        <v>月</v>
      </c>
      <c r="AE92" s="173"/>
      <c r="AF92" s="175"/>
      <c r="AG92" s="180"/>
      <c r="AH92" s="183"/>
      <c r="AI92" s="175"/>
      <c r="AJ92" s="184"/>
      <c r="AK92" s="173"/>
      <c r="AL92" s="175"/>
      <c r="AM92" s="176"/>
      <c r="AN92" s="179"/>
      <c r="AO92" s="175"/>
      <c r="AP92" s="184"/>
      <c r="AQ92" s="173"/>
      <c r="AR92" s="175"/>
      <c r="AS92" s="180"/>
      <c r="AT92" s="183"/>
      <c r="AU92" s="175"/>
      <c r="AV92" s="184"/>
      <c r="AW92" s="173"/>
      <c r="AX92" s="175"/>
      <c r="AY92" s="176"/>
      <c r="AZ92" s="179"/>
      <c r="BA92" s="175"/>
      <c r="BB92" s="180"/>
      <c r="BC92" s="250"/>
      <c r="BD92" s="175"/>
      <c r="BE92" s="176"/>
      <c r="BF92" s="179"/>
      <c r="BG92" s="175"/>
      <c r="BH92" s="251"/>
      <c r="BI92" s="115"/>
      <c r="BJ92" s="115"/>
      <c r="BM92" s="31"/>
      <c r="BN92" s="31"/>
      <c r="BY92" s="34">
        <f>IFERROR(VLOOKUP(BY175,DAY!$A$2:$E$744,3,0),0)</f>
        <v>0</v>
      </c>
    </row>
    <row r="93" spans="1:77" ht="89.25" customHeight="1" x14ac:dyDescent="0.45">
      <c r="A93" s="192"/>
      <c r="B93" s="36" t="s">
        <v>3</v>
      </c>
      <c r="C93" s="78" t="str">
        <f>IFERROR(VLOOKUP(C174,DAY!$A$2:$E$3000,5,0),0)</f>
        <v/>
      </c>
      <c r="D93" s="78" t="str">
        <f>IFERROR(VLOOKUP(D174,DAY!$A$2:$E$3000,5,0),0)</f>
        <v/>
      </c>
      <c r="E93" s="78" t="str">
        <f>IFERROR(VLOOKUP(E174,DAY!$A$2:$E$3000,5,0),0)</f>
        <v/>
      </c>
      <c r="F93" s="78" t="str">
        <f>IFERROR(VLOOKUP(F174,DAY!$A$2:$E$3000,5,0),0)</f>
        <v/>
      </c>
      <c r="G93" s="78" t="str">
        <f>IFERROR(VLOOKUP(G174,DAY!$A$2:$E$3000,5,0),0)</f>
        <v/>
      </c>
      <c r="H93" s="78" t="str">
        <f>IFERROR(VLOOKUP(H174,DAY!$A$2:$E$3000,5,0),0)</f>
        <v/>
      </c>
      <c r="I93" s="78" t="str">
        <f>IFERROR(VLOOKUP(I174,DAY!$A$2:$E$3000,5,0),0)</f>
        <v/>
      </c>
      <c r="J93" s="78" t="str">
        <f>IFERROR(VLOOKUP(J174,DAY!$A$2:$E$3000,5,0),0)</f>
        <v/>
      </c>
      <c r="K93" s="78" t="str">
        <f>IFERROR(VLOOKUP(K174,DAY!$A$2:$E$3000,5,0),0)</f>
        <v/>
      </c>
      <c r="L93" s="78" t="str">
        <f>IFERROR(VLOOKUP(L174,DAY!$A$2:$E$3000,5,0),0)</f>
        <v/>
      </c>
      <c r="M93" s="78" t="str">
        <f>IFERROR(VLOOKUP(M174,DAY!$A$2:$E$3000,5,0),0)</f>
        <v/>
      </c>
      <c r="N93" s="78" t="str">
        <f>IFERROR(VLOOKUP(N174,DAY!$A$2:$E$3000,5,0),0)</f>
        <v/>
      </c>
      <c r="O93" s="78" t="str">
        <f>IFERROR(VLOOKUP(O174,DAY!$A$2:$E$3000,5,0),0)</f>
        <v/>
      </c>
      <c r="P93" s="78" t="str">
        <f>IFERROR(VLOOKUP(P174,DAY!$A$2:$E$3000,5,0),0)</f>
        <v/>
      </c>
      <c r="Q93" s="78" t="str">
        <f>IFERROR(VLOOKUP(Q174,DAY!$A$2:$E$3000,5,0),0)</f>
        <v/>
      </c>
      <c r="R93" s="78" t="str">
        <f>IFERROR(VLOOKUP(R174,DAY!$A$2:$E$3000,5,0),0)</f>
        <v/>
      </c>
      <c r="S93" s="78" t="str">
        <f>IFERROR(VLOOKUP(S174,DAY!$A$2:$E$3000,5,0),0)</f>
        <v/>
      </c>
      <c r="T93" s="78" t="str">
        <f>IFERROR(VLOOKUP(T174,DAY!$A$2:$E$3000,5,0),0)</f>
        <v/>
      </c>
      <c r="U93" s="78" t="str">
        <f>IFERROR(VLOOKUP(U174,DAY!$A$2:$E$3000,5,0),0)</f>
        <v/>
      </c>
      <c r="V93" s="78" t="str">
        <f>IFERROR(VLOOKUP(V174,DAY!$A$2:$E$3000,5,0),0)</f>
        <v/>
      </c>
      <c r="W93" s="78" t="str">
        <f>IFERROR(VLOOKUP(W174,DAY!$A$2:$E$3000,5,0),0)</f>
        <v/>
      </c>
      <c r="X93" s="78" t="str">
        <f>IFERROR(VLOOKUP(X174,DAY!$A$2:$E$3000,5,0),0)</f>
        <v/>
      </c>
      <c r="Y93" s="78" t="str">
        <f>IFERROR(VLOOKUP(Y174,DAY!$A$2:$E$3000,5,0),0)</f>
        <v/>
      </c>
      <c r="Z93" s="78" t="str">
        <f>IFERROR(VLOOKUP(Z174,DAY!$A$2:$E$3000,5,0),0)</f>
        <v/>
      </c>
      <c r="AA93" s="78" t="str">
        <f>IFERROR(VLOOKUP(AA174,DAY!$A$2:$E$3000,5,0),0)</f>
        <v/>
      </c>
      <c r="AB93" s="78" t="str">
        <f>IFERROR(VLOOKUP(AB174,DAY!$A$2:$E$3000,5,0),0)</f>
        <v/>
      </c>
      <c r="AC93" s="78" t="str">
        <f>IFERROR(VLOOKUP(AC174,DAY!$A$2:$E$3000,5,0),0)</f>
        <v/>
      </c>
      <c r="AD93" s="78" t="str">
        <f>IFERROR(VLOOKUP(AD174,DAY!$A$2:$E$3000,5,0),0)</f>
        <v/>
      </c>
      <c r="AE93" s="173"/>
      <c r="AF93" s="175"/>
      <c r="AG93" s="181"/>
      <c r="AH93" s="183"/>
      <c r="AI93" s="175"/>
      <c r="AJ93" s="185"/>
      <c r="AK93" s="173"/>
      <c r="AL93" s="175"/>
      <c r="AM93" s="177"/>
      <c r="AN93" s="179"/>
      <c r="AO93" s="175"/>
      <c r="AP93" s="185"/>
      <c r="AQ93" s="173"/>
      <c r="AR93" s="175"/>
      <c r="AS93" s="181"/>
      <c r="AT93" s="183"/>
      <c r="AU93" s="175"/>
      <c r="AV93" s="185"/>
      <c r="AW93" s="173"/>
      <c r="AX93" s="175"/>
      <c r="AY93" s="177"/>
      <c r="AZ93" s="179"/>
      <c r="BA93" s="175"/>
      <c r="BB93" s="181"/>
      <c r="BC93" s="250"/>
      <c r="BD93" s="175"/>
      <c r="BE93" s="177"/>
      <c r="BF93" s="179"/>
      <c r="BG93" s="175"/>
      <c r="BH93" s="252"/>
      <c r="BI93" s="115"/>
      <c r="BJ93" s="115"/>
      <c r="BM93" s="38"/>
      <c r="BN93" s="38"/>
      <c r="BY93" s="34">
        <f>IFERROR(VLOOKUP(BY175,DAY!$A$2:$E$744,4,0),0)</f>
        <v>0</v>
      </c>
    </row>
    <row r="94" spans="1:77" ht="27.75" customHeight="1" x14ac:dyDescent="0.45">
      <c r="A94" s="192"/>
      <c r="B94" s="91" t="s">
        <v>4</v>
      </c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93">
        <f>IF(COUNT(C94:I94)=0,+(COUNTIF(C94:I94,"作業"))+(COUNTIF(C94:I94,"休日")),"")</f>
        <v>0</v>
      </c>
      <c r="AF94" s="94">
        <f>IF(+COUNT(C94:I94)=0,(COUNTIF(C94:I94,"休日")),"")</f>
        <v>0</v>
      </c>
      <c r="AG94" s="212">
        <f>IFERROR(IF(COUNTA(C94:I94)=0,0,IF(COUNTA(C94:I94)&lt;7,$F$152,IF(BM95&gt;0.284,$F$150,$F$151))),0)</f>
        <v>0</v>
      </c>
      <c r="AH94" s="117">
        <f>IF(COUNT(C95:I95)=0,+(COUNTIF(C95:I95,"作業"))+(COUNTIF(C95:I95,"休日")),"")</f>
        <v>0</v>
      </c>
      <c r="AI94" s="94">
        <f>IF(COUNT(C95:I95)=0,(COUNTIF(C95:I95,"休日")),"")</f>
        <v>0</v>
      </c>
      <c r="AJ94" s="169">
        <f>IFERROR(IF(COUNTA(C95:I95)=0,0,IF(COUNTA(C95:I95)&lt;7,$F$152,IF(BN95&gt;0.284,$F$148,$F$149))),0)</f>
        <v>0</v>
      </c>
      <c r="AK94" s="93">
        <f>IF(COUNT(J94:P94)=0,+(COUNTIF(J94:P94,"作業"))+(COUNTIF(J94:P94,"休日")),"")</f>
        <v>0</v>
      </c>
      <c r="AL94" s="94">
        <f>IF(+COUNT(J94:P94)=0,(COUNTIF(J94:P94,"休日")),"")</f>
        <v>0</v>
      </c>
      <c r="AM94" s="186">
        <f>IFERROR(IF(COUNTA(J94:P94)=0,0,IF(COUNTA(J94:P94)&lt;7,$F$152,IF(BO95&gt;0.284,$F$150,$F$151))),0)</f>
        <v>0</v>
      </c>
      <c r="AN94" s="95">
        <f>IF(COUNT(J95:P95)=0,+(COUNTIF(J95:P95,"作業"))+(COUNTIF(J95:P95,"休日")),"")</f>
        <v>0</v>
      </c>
      <c r="AO94" s="94">
        <f>IF(COUNT(J95:P95)=0,(COUNTIF(J95:P95,"休日")),"")</f>
        <v>0</v>
      </c>
      <c r="AP94" s="169">
        <f>IFERROR(IF(COUNTA(J95:P95)=0,0,IF(COUNTA(J95:P95)&lt;7,$F$152,IF(BP95&gt;0.284,$F$148,$F$149))),0)</f>
        <v>0</v>
      </c>
      <c r="AQ94" s="93">
        <f>IF(COUNT(Q94:W94)=0,+(COUNTIF(Q94:W94,"作業"))+(COUNTIF(Q94:W94,"休日")),"")</f>
        <v>0</v>
      </c>
      <c r="AR94" s="94">
        <f>IF(+COUNT(Q94:W94)=0,(COUNTIF(Q94:W94,"休日")),"")</f>
        <v>0</v>
      </c>
      <c r="AS94" s="212">
        <f>IFERROR(IF(COUNTA(Q94:W94)=0,0,IF(COUNTA(Q94:W94)&lt;7,$F$152,IF(BQ95&gt;0.284,$F$150,$F$151))),0)</f>
        <v>0</v>
      </c>
      <c r="AT94" s="117">
        <f>IF(COUNT(Q95:W95)=0,+(COUNTIF(Q95:W95,"作業"))+(COUNTIF(Q95:W95,"休日")),"")</f>
        <v>0</v>
      </c>
      <c r="AU94" s="94">
        <f>IF(COUNT(Q95:W95)=0,(COUNTIF(Q95:W95,"休日")),"")</f>
        <v>0</v>
      </c>
      <c r="AV94" s="169">
        <f>IFERROR(IF(COUNTA(Q95:W95)=0,0,IF(COUNTA(Q95:W95)&lt;7,$F$152,IF(BR95&gt;0.284,$F$148,$F$149))),0)</f>
        <v>0</v>
      </c>
      <c r="AW94" s="93">
        <f>IF(COUNT(X94:AD94)=0,+(COUNTIF(X94:AD94,"作業"))+(COUNTIF(X94:AD94,"休日")),"")</f>
        <v>0</v>
      </c>
      <c r="AX94" s="94">
        <f>IF(+COUNT(X94:AD94)=0,(COUNTIF(X94:AD94,"休日")),"")</f>
        <v>0</v>
      </c>
      <c r="AY94" s="186">
        <f>IFERROR(IF(COUNTA(X94:AD94)=0,0,IF(COUNTA(X94:AD94)&lt;7,$F$152,IF(BS95&gt;0.284,$F$150,$F$151))),0)</f>
        <v>0</v>
      </c>
      <c r="AZ94" s="95">
        <f>IF(COUNT(X95:AD95)=0,+(COUNTIF(X95:AD95,"作業"))+(COUNTIF(X95:AD95,"休日")),"")</f>
        <v>0</v>
      </c>
      <c r="BA94" s="94">
        <f>IF(COUNT(X95:AD95)=0,(COUNTIF(X95:AD95,"休日")),"")</f>
        <v>0</v>
      </c>
      <c r="BB94" s="212">
        <f>IFERROR(IF(COUNTA(X95:AD95)=0,0,IF(COUNTA(X95:AD95)&lt;7,$F$152,IF(BT95&gt;0.284,$F$148,$F$149))),0)</f>
        <v>0</v>
      </c>
      <c r="BC94" s="131">
        <f>IF(COUNT(C94:AD94)=0,+(COUNTIF(C94:AD94,"作業"))+(COUNTIF(C94:AD94,"休日")),"")</f>
        <v>0</v>
      </c>
      <c r="BD94" s="94">
        <f>IF(+COUNT(C94:AD94)=0,(COUNTIF(C94:AD94,"休日")),"")</f>
        <v>0</v>
      </c>
      <c r="BE94" s="186">
        <f>IFERROR(IF(COUNTA(C94:AD94)=0,0,IF(COUNTA(C94:AD94)&lt;28,$F$152,IF(BU95&gt;0.284,$F$150,$F$151))),0)</f>
        <v>0</v>
      </c>
      <c r="BF94" s="95">
        <f>IF(COUNT(C95:AD95)=0,+(COUNTIF(C95:AD95,"作業"))+(COUNTIF(C95:AD95,"休日")),"")</f>
        <v>0</v>
      </c>
      <c r="BG94" s="94">
        <f>IF(COUNT(C95:AD95)=0,(COUNTIF(C95:AD95,"休日")),"")</f>
        <v>0</v>
      </c>
      <c r="BH94" s="246">
        <f>IFERROR(IF(COUNTA(C95:AD95)=0,0,IF(COUNTA(C95:AD95)&lt;28,$F$152,IF(BV95&gt;0.284,$F$148,$F$149))),0)</f>
        <v>0</v>
      </c>
      <c r="BI94" s="115"/>
      <c r="BJ94" s="115"/>
      <c r="BL94" s="37"/>
      <c r="BM94" s="31"/>
      <c r="BN94" s="31"/>
      <c r="BY94" s="36">
        <f>IFERROR(VLOOKUP(BY175,DAY!$A$2:$E$744,5,0),0)</f>
        <v>0</v>
      </c>
    </row>
    <row r="95" spans="1:77" ht="27.75" customHeight="1" thickBot="1" x14ac:dyDescent="0.5">
      <c r="A95" s="193"/>
      <c r="B95" s="92" t="s">
        <v>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71">
        <f>IFERROR(BM95,0)</f>
        <v>0</v>
      </c>
      <c r="AF95" s="168"/>
      <c r="AG95" s="213"/>
      <c r="AH95" s="167">
        <f>IFERROR(BN95,0)</f>
        <v>0</v>
      </c>
      <c r="AI95" s="168"/>
      <c r="AJ95" s="170"/>
      <c r="AK95" s="171">
        <f>IFERROR(BO95,0)</f>
        <v>0</v>
      </c>
      <c r="AL95" s="168"/>
      <c r="AM95" s="187"/>
      <c r="AN95" s="188">
        <f>IFERROR(BP95,0)</f>
        <v>0</v>
      </c>
      <c r="AO95" s="168"/>
      <c r="AP95" s="170"/>
      <c r="AQ95" s="171">
        <f>IFERROR(BQ95,0)</f>
        <v>0</v>
      </c>
      <c r="AR95" s="168"/>
      <c r="AS95" s="213"/>
      <c r="AT95" s="167">
        <f>IFERROR(BR95,0)</f>
        <v>0</v>
      </c>
      <c r="AU95" s="168"/>
      <c r="AV95" s="170"/>
      <c r="AW95" s="171">
        <f>IFERROR(BS95,0)</f>
        <v>0</v>
      </c>
      <c r="AX95" s="168"/>
      <c r="AY95" s="187"/>
      <c r="AZ95" s="188">
        <f>IFERROR(BT95,0)</f>
        <v>0</v>
      </c>
      <c r="BA95" s="168"/>
      <c r="BB95" s="213"/>
      <c r="BC95" s="248">
        <f>IFERROR(BU95,0)</f>
        <v>0</v>
      </c>
      <c r="BD95" s="168"/>
      <c r="BE95" s="187"/>
      <c r="BF95" s="188">
        <f>IFERROR(BV95,0)</f>
        <v>0</v>
      </c>
      <c r="BG95" s="168"/>
      <c r="BH95" s="247"/>
      <c r="BI95" s="115"/>
      <c r="BJ95" s="115"/>
      <c r="BM95" s="42" t="e">
        <f>ROUND(AF94/AE94,3)</f>
        <v>#DIV/0!</v>
      </c>
      <c r="BN95" s="43" t="e">
        <f>ROUND(AI94/AH94,3)</f>
        <v>#DIV/0!</v>
      </c>
      <c r="BO95" s="42" t="e">
        <f>ROUND(AL94/AK94,3)</f>
        <v>#DIV/0!</v>
      </c>
      <c r="BP95" s="43" t="e">
        <f>ROUND(AO94/AN94,3)</f>
        <v>#DIV/0!</v>
      </c>
      <c r="BQ95" s="42" t="e">
        <f>ROUND(AR94/AQ94,3)</f>
        <v>#DIV/0!</v>
      </c>
      <c r="BR95" s="43" t="e">
        <f>ROUND(AU94/AT94,3)</f>
        <v>#DIV/0!</v>
      </c>
      <c r="BS95" s="42" t="e">
        <f>ROUND(AX94/AW94,3)</f>
        <v>#DIV/0!</v>
      </c>
      <c r="BT95" s="43" t="e">
        <f>ROUND(BA94/AZ94,3)</f>
        <v>#DIV/0!</v>
      </c>
      <c r="BU95" s="42" t="e">
        <f>ROUND(BD94/BC94,3)</f>
        <v>#DIV/0!</v>
      </c>
      <c r="BV95" s="43" t="e">
        <f>ROUND(BG94/BF94,3)</f>
        <v>#DIV/0!</v>
      </c>
      <c r="BY95" s="40">
        <f>IFERROR(VLOOKUP(BY175,DAY!$A$2:$E$744,6,0),0)</f>
        <v>0</v>
      </c>
    </row>
    <row r="96" spans="1:77" ht="27.75" customHeight="1" thickBot="1" x14ac:dyDescent="0.5">
      <c r="A96" s="191" t="s">
        <v>65</v>
      </c>
      <c r="B96" s="30" t="s">
        <v>0</v>
      </c>
      <c r="C96" s="74">
        <f>IFERROR(VLOOKUP(C175,DAY!$A$2:$E$3000,2,0),0)</f>
        <v>6</v>
      </c>
      <c r="D96" s="74">
        <f>IFERROR(VLOOKUP(D175,DAY!$A$2:$E$744,2,0),0)</f>
        <v>0</v>
      </c>
      <c r="E96" s="74">
        <f>IFERROR(VLOOKUP(E175,DAY!$A$2:$E$744,2,0),0)</f>
        <v>0</v>
      </c>
      <c r="F96" s="74">
        <f>IFERROR(VLOOKUP(F175,DAY!$A$2:$E$744,2,0),0)</f>
        <v>0</v>
      </c>
      <c r="G96" s="74">
        <f>IFERROR(VLOOKUP(G175,DAY!$A$2:$E$744,2,0),0)</f>
        <v>0</v>
      </c>
      <c r="H96" s="74">
        <f>IFERROR(VLOOKUP(H175,DAY!$A$2:$E$744,2,0),0)</f>
        <v>0</v>
      </c>
      <c r="I96" s="74">
        <f>IFERROR(VLOOKUP(I175,DAY!$A$2:$E$744,2,0),0)</f>
        <v>0</v>
      </c>
      <c r="J96" s="74">
        <f>IFERROR(VLOOKUP(J175,DAY!$A$2:$E$744,2,0),0)</f>
        <v>0</v>
      </c>
      <c r="K96" s="74">
        <f>IFERROR(VLOOKUP(K175,DAY!$A$2:$E$744,2,0),0)</f>
        <v>0</v>
      </c>
      <c r="L96" s="74">
        <f>IFERROR(VLOOKUP(L175,DAY!$A$2:$E$744,2,0),0)</f>
        <v>0</v>
      </c>
      <c r="M96" s="74">
        <f>IFERROR(VLOOKUP(M175,DAY!$A$2:$E$744,2,0),0)</f>
        <v>0</v>
      </c>
      <c r="N96" s="74">
        <f>IFERROR(VLOOKUP(N175,DAY!$A$2:$E$744,2,0),0)</f>
        <v>0</v>
      </c>
      <c r="O96" s="74">
        <f>IFERROR(VLOOKUP(O175,DAY!$A$2:$E$744,2,0),0)</f>
        <v>0</v>
      </c>
      <c r="P96" s="74">
        <f>IFERROR(VLOOKUP(P175,DAY!$A$2:$E$744,2,0),0)</f>
        <v>0</v>
      </c>
      <c r="Q96" s="74">
        <f>IFERROR(VLOOKUP(Q175,DAY!$A$2:$E$744,2,0),0)</f>
        <v>0</v>
      </c>
      <c r="R96" s="74">
        <f>IFERROR(VLOOKUP(R175,DAY!$A$2:$E$744,2,0),0)</f>
        <v>0</v>
      </c>
      <c r="S96" s="74">
        <f>IFERROR(VLOOKUP(S175,DAY!$A$2:$E$744,2,0),0)</f>
        <v>0</v>
      </c>
      <c r="T96" s="74">
        <f>IFERROR(VLOOKUP(T175,DAY!$A$2:$E$744,2,0),0)</f>
        <v>0</v>
      </c>
      <c r="U96" s="74">
        <f>IFERROR(VLOOKUP(U175,DAY!$A$2:$E$744,2,0),0)</f>
        <v>0</v>
      </c>
      <c r="V96" s="74">
        <f>IFERROR(VLOOKUP(V175,DAY!$A$2:$E$744,2,0),0)</f>
        <v>0</v>
      </c>
      <c r="W96" s="74">
        <f>IFERROR(VLOOKUP(W175,DAY!$A$2:$E$744,2,0),0)</f>
        <v>0</v>
      </c>
      <c r="X96" s="74">
        <f>IFERROR(VLOOKUP(X175,DAY!$A$2:$E$744,2,0),0)</f>
        <v>0</v>
      </c>
      <c r="Y96" s="74">
        <f>IFERROR(VLOOKUP(Y175,DAY!$A$2:$E$744,2,0),0)</f>
        <v>0</v>
      </c>
      <c r="Z96" s="74">
        <f>IFERROR(VLOOKUP(Z175,DAY!$A$2:$E$744,2,0),0)</f>
        <v>0</v>
      </c>
      <c r="AA96" s="74">
        <f>IFERROR(VLOOKUP(AA175,DAY!$A$2:$E$744,2,0),0)</f>
        <v>0</v>
      </c>
      <c r="AB96" s="74">
        <f>IFERROR(VLOOKUP(AB175,DAY!$A$2:$E$744,2,0),0)</f>
        <v>0</v>
      </c>
      <c r="AC96" s="74">
        <f>IFERROR(VLOOKUP(AC175,DAY!$A$2:$E$744,2,0),0)</f>
        <v>0</v>
      </c>
      <c r="AD96" s="74">
        <f>IFERROR(VLOOKUP(AD175,DAY!$A$2:$E$744,2,0),0)</f>
        <v>0</v>
      </c>
      <c r="AE96" s="189" t="s">
        <v>11</v>
      </c>
      <c r="AF96" s="190" t="s">
        <v>12</v>
      </c>
      <c r="AG96" s="180" t="s">
        <v>74</v>
      </c>
      <c r="AH96" s="182" t="s">
        <v>11</v>
      </c>
      <c r="AI96" s="174" t="s">
        <v>13</v>
      </c>
      <c r="AJ96" s="184" t="s">
        <v>74</v>
      </c>
      <c r="AK96" s="189" t="s">
        <v>11</v>
      </c>
      <c r="AL96" s="190" t="s">
        <v>12</v>
      </c>
      <c r="AM96" s="176" t="s">
        <v>74</v>
      </c>
      <c r="AN96" s="178" t="s">
        <v>11</v>
      </c>
      <c r="AO96" s="174" t="s">
        <v>13</v>
      </c>
      <c r="AP96" s="184" t="s">
        <v>74</v>
      </c>
      <c r="AQ96" s="189" t="s">
        <v>11</v>
      </c>
      <c r="AR96" s="190" t="s">
        <v>12</v>
      </c>
      <c r="AS96" s="180" t="s">
        <v>74</v>
      </c>
      <c r="AT96" s="182" t="s">
        <v>11</v>
      </c>
      <c r="AU96" s="174" t="s">
        <v>13</v>
      </c>
      <c r="AV96" s="184" t="s">
        <v>74</v>
      </c>
      <c r="AW96" s="189" t="s">
        <v>11</v>
      </c>
      <c r="AX96" s="190" t="s">
        <v>12</v>
      </c>
      <c r="AY96" s="176" t="s">
        <v>74</v>
      </c>
      <c r="AZ96" s="178" t="s">
        <v>11</v>
      </c>
      <c r="BA96" s="174" t="s">
        <v>13</v>
      </c>
      <c r="BB96" s="180" t="s">
        <v>74</v>
      </c>
      <c r="BC96" s="249" t="s">
        <v>11</v>
      </c>
      <c r="BD96" s="190" t="s">
        <v>12</v>
      </c>
      <c r="BE96" s="176" t="s">
        <v>74</v>
      </c>
      <c r="BF96" s="178" t="s">
        <v>11</v>
      </c>
      <c r="BG96" s="174" t="s">
        <v>13</v>
      </c>
      <c r="BH96" s="251" t="s">
        <v>74</v>
      </c>
      <c r="BI96" s="115"/>
      <c r="BJ96" s="115"/>
      <c r="BK96" s="37"/>
      <c r="BM96" s="31"/>
      <c r="BN96" s="31"/>
      <c r="BY96" s="45">
        <f>IFERROR(VLOOKUP(BY175,DAY!$A$2:$E$744,7,0),0)</f>
        <v>0</v>
      </c>
    </row>
    <row r="97" spans="1:77" ht="27.75" customHeight="1" x14ac:dyDescent="0.45">
      <c r="A97" s="192"/>
      <c r="B97" s="32" t="s">
        <v>1</v>
      </c>
      <c r="C97" s="75">
        <f>IFERROR(VLOOKUP(C175,DAY!$A$2:$E$3000,3,0),0)</f>
        <v>30</v>
      </c>
      <c r="D97" s="75">
        <f>IFERROR(VLOOKUP(D175,DAY!$A$2:$E$744,3,0),0)</f>
        <v>0</v>
      </c>
      <c r="E97" s="75">
        <f>IFERROR(VLOOKUP(E175,DAY!$A$2:$E$744,3,0),0)</f>
        <v>0</v>
      </c>
      <c r="F97" s="75">
        <f>IFERROR(VLOOKUP(F175,DAY!$A$2:$E$744,3,0),0)</f>
        <v>0</v>
      </c>
      <c r="G97" s="75">
        <f>IFERROR(VLOOKUP(G175,DAY!$A$2:$E$744,3,0),0)</f>
        <v>0</v>
      </c>
      <c r="H97" s="75">
        <f>IFERROR(VLOOKUP(H175,DAY!$A$2:$E$744,3,0),0)</f>
        <v>0</v>
      </c>
      <c r="I97" s="75">
        <f>IFERROR(VLOOKUP(I175,DAY!$A$2:$E$744,3,0),0)</f>
        <v>0</v>
      </c>
      <c r="J97" s="75">
        <f>IFERROR(VLOOKUP(J175,DAY!$A$2:$E$744,3,0),0)</f>
        <v>0</v>
      </c>
      <c r="K97" s="75">
        <f>IFERROR(VLOOKUP(K175,DAY!$A$2:$E$744,3,0),0)</f>
        <v>0</v>
      </c>
      <c r="L97" s="75">
        <f>IFERROR(VLOOKUP(L175,DAY!$A$2:$E$744,3,0),0)</f>
        <v>0</v>
      </c>
      <c r="M97" s="75">
        <f>IFERROR(VLOOKUP(M175,DAY!$A$2:$E$744,3,0),0)</f>
        <v>0</v>
      </c>
      <c r="N97" s="75">
        <f>IFERROR(VLOOKUP(N175,DAY!$A$2:$E$744,3,0),0)</f>
        <v>0</v>
      </c>
      <c r="O97" s="75">
        <f>IFERROR(VLOOKUP(O175,DAY!$A$2:$E$744,3,0),0)</f>
        <v>0</v>
      </c>
      <c r="P97" s="75">
        <f>IFERROR(VLOOKUP(P175,DAY!$A$2:$E$744,3,0),0)</f>
        <v>0</v>
      </c>
      <c r="Q97" s="75">
        <f>IFERROR(VLOOKUP(Q175,DAY!$A$2:$E$744,3,0),0)</f>
        <v>0</v>
      </c>
      <c r="R97" s="75">
        <f>IFERROR(VLOOKUP(R175,DAY!$A$2:$E$744,3,0),0)</f>
        <v>0</v>
      </c>
      <c r="S97" s="75">
        <f>IFERROR(VLOOKUP(S175,DAY!$A$2:$E$744,3,0),0)</f>
        <v>0</v>
      </c>
      <c r="T97" s="75">
        <f>IFERROR(VLOOKUP(T175,DAY!$A$2:$E$744,3,0),0)</f>
        <v>0</v>
      </c>
      <c r="U97" s="75">
        <f>IFERROR(VLOOKUP(U175,DAY!$A$2:$E$744,3,0),0)</f>
        <v>0</v>
      </c>
      <c r="V97" s="75">
        <f>IFERROR(VLOOKUP(V175,DAY!$A$2:$E$744,3,0),0)</f>
        <v>0</v>
      </c>
      <c r="W97" s="75">
        <f>IFERROR(VLOOKUP(W175,DAY!$A$2:$E$744,3,0),0)</f>
        <v>0</v>
      </c>
      <c r="X97" s="75">
        <f>IFERROR(VLOOKUP(X175,DAY!$A$2:$E$744,3,0),0)</f>
        <v>0</v>
      </c>
      <c r="Y97" s="75">
        <f>IFERROR(VLOOKUP(Y175,DAY!$A$2:$E$744,3,0),0)</f>
        <v>0</v>
      </c>
      <c r="Z97" s="75">
        <f>IFERROR(VLOOKUP(Z175,DAY!$A$2:$E$744,3,0),0)</f>
        <v>0</v>
      </c>
      <c r="AA97" s="75">
        <f>IFERROR(VLOOKUP(AA175,DAY!$A$2:$E$744,3,0),0)</f>
        <v>0</v>
      </c>
      <c r="AB97" s="75">
        <f>IFERROR(VLOOKUP(AB175,DAY!$A$2:$E$744,3,0),0)</f>
        <v>0</v>
      </c>
      <c r="AC97" s="75">
        <f>IFERROR(VLOOKUP(AC175,DAY!$A$2:$E$744,3,0),0)</f>
        <v>0</v>
      </c>
      <c r="AD97" s="76">
        <f>IFERROR(VLOOKUP(AD175,DAY!$A$2:$E$744,3,0),0)</f>
        <v>0</v>
      </c>
      <c r="AE97" s="173"/>
      <c r="AF97" s="175"/>
      <c r="AG97" s="180"/>
      <c r="AH97" s="183"/>
      <c r="AI97" s="175"/>
      <c r="AJ97" s="184"/>
      <c r="AK97" s="173"/>
      <c r="AL97" s="175"/>
      <c r="AM97" s="176"/>
      <c r="AN97" s="179"/>
      <c r="AO97" s="175"/>
      <c r="AP97" s="184"/>
      <c r="AQ97" s="173"/>
      <c r="AR97" s="175"/>
      <c r="AS97" s="180"/>
      <c r="AT97" s="183"/>
      <c r="AU97" s="175"/>
      <c r="AV97" s="184"/>
      <c r="AW97" s="173"/>
      <c r="AX97" s="175"/>
      <c r="AY97" s="176"/>
      <c r="AZ97" s="179"/>
      <c r="BA97" s="175"/>
      <c r="BB97" s="180"/>
      <c r="BC97" s="250"/>
      <c r="BD97" s="175"/>
      <c r="BE97" s="176"/>
      <c r="BF97" s="179"/>
      <c r="BG97" s="175"/>
      <c r="BH97" s="251"/>
      <c r="BI97" s="115"/>
      <c r="BJ97" s="115"/>
      <c r="BM97" s="31"/>
      <c r="BN97" s="31"/>
      <c r="BY97" s="89">
        <f>IFERROR(VLOOKUP(BY176,DAY!$A$2:$E$744,2,0),0)</f>
        <v>0</v>
      </c>
    </row>
    <row r="98" spans="1:77" ht="27.75" customHeight="1" x14ac:dyDescent="0.45">
      <c r="A98" s="192"/>
      <c r="B98" s="35" t="s">
        <v>2</v>
      </c>
      <c r="C98" s="77" t="str">
        <f>IFERROR(VLOOKUP(C175,DAY!$A$2:$E$3000,4,0),0)</f>
        <v>火</v>
      </c>
      <c r="D98" s="77" t="str">
        <f>IFERROR(VLOOKUP(D175,DAY!$A$2:$E$3000,4,0),0)</f>
        <v>水</v>
      </c>
      <c r="E98" s="77" t="str">
        <f>IFERROR(VLOOKUP(E175,DAY!$A$2:$E$3000,4,0),0)</f>
        <v>木</v>
      </c>
      <c r="F98" s="77" t="str">
        <f>IFERROR(VLOOKUP(F175,DAY!$A$2:$E$3000,4,0),0)</f>
        <v>金</v>
      </c>
      <c r="G98" s="77" t="str">
        <f>IFERROR(VLOOKUP(G175,DAY!$A$2:$E$3000,4,0),0)</f>
        <v>土</v>
      </c>
      <c r="H98" s="77" t="str">
        <f>IFERROR(VLOOKUP(H175,DAY!$A$2:$E$3000,4,0),0)</f>
        <v>日</v>
      </c>
      <c r="I98" s="77" t="str">
        <f>IFERROR(VLOOKUP(I175,DAY!$A$2:$E$3000,4,0),0)</f>
        <v>月</v>
      </c>
      <c r="J98" s="77" t="str">
        <f>IFERROR(VLOOKUP(J175,DAY!$A$2:$E$3000,4,0),0)</f>
        <v>火</v>
      </c>
      <c r="K98" s="77" t="str">
        <f>IFERROR(VLOOKUP(K175,DAY!$A$2:$E$3000,4,0),0)</f>
        <v>水</v>
      </c>
      <c r="L98" s="77" t="str">
        <f>IFERROR(VLOOKUP(L175,DAY!$A$2:$E$3000,4,0),0)</f>
        <v>木</v>
      </c>
      <c r="M98" s="77" t="str">
        <f>IFERROR(VLOOKUP(M175,DAY!$A$2:$E$3000,4,0),0)</f>
        <v>金</v>
      </c>
      <c r="N98" s="77" t="str">
        <f>IFERROR(VLOOKUP(N175,DAY!$A$2:$E$3000,4,0),0)</f>
        <v>土</v>
      </c>
      <c r="O98" s="77" t="str">
        <f>IFERROR(VLOOKUP(O175,DAY!$A$2:$E$3000,4,0),0)</f>
        <v>日</v>
      </c>
      <c r="P98" s="77" t="str">
        <f>IFERROR(VLOOKUP(P175,DAY!$A$2:$E$3000,4,0),0)</f>
        <v>月</v>
      </c>
      <c r="Q98" s="77" t="str">
        <f>IFERROR(VLOOKUP(Q175,DAY!$A$2:$E$3000,4,0),0)</f>
        <v>火</v>
      </c>
      <c r="R98" s="77" t="str">
        <f>IFERROR(VLOOKUP(R175,DAY!$A$2:$E$3000,4,0),0)</f>
        <v>水</v>
      </c>
      <c r="S98" s="77" t="str">
        <f>IFERROR(VLOOKUP(S175,DAY!$A$2:$E$3000,4,0),0)</f>
        <v>木</v>
      </c>
      <c r="T98" s="77" t="str">
        <f>IFERROR(VLOOKUP(T175,DAY!$A$2:$E$3000,4,0),0)</f>
        <v>金</v>
      </c>
      <c r="U98" s="77" t="str">
        <f>IFERROR(VLOOKUP(U175,DAY!$A$2:$E$3000,4,0),0)</f>
        <v>土</v>
      </c>
      <c r="V98" s="77" t="str">
        <f>IFERROR(VLOOKUP(V175,DAY!$A$2:$E$3000,4,0),0)</f>
        <v>日</v>
      </c>
      <c r="W98" s="77" t="str">
        <f>IFERROR(VLOOKUP(W175,DAY!$A$2:$E$3000,4,0),0)</f>
        <v>月</v>
      </c>
      <c r="X98" s="77" t="str">
        <f>IFERROR(VLOOKUP(X175,DAY!$A$2:$E$3000,4,0),0)</f>
        <v>火</v>
      </c>
      <c r="Y98" s="77" t="str">
        <f>IFERROR(VLOOKUP(Y175,DAY!$A$2:$E$3000,4,0),0)</f>
        <v>水</v>
      </c>
      <c r="Z98" s="77" t="str">
        <f>IFERROR(VLOOKUP(Z175,DAY!$A$2:$E$3000,4,0),0)</f>
        <v>木</v>
      </c>
      <c r="AA98" s="77" t="str">
        <f>IFERROR(VLOOKUP(AA175,DAY!$A$2:$E$3000,4,0),0)</f>
        <v>金</v>
      </c>
      <c r="AB98" s="77" t="str">
        <f>IFERROR(VLOOKUP(AB175,DAY!$A$2:$E$3000,4,0),0)</f>
        <v>土</v>
      </c>
      <c r="AC98" s="77" t="str">
        <f>IFERROR(VLOOKUP(AC175,DAY!$A$2:$E$3000,4,0),0)</f>
        <v>日</v>
      </c>
      <c r="AD98" s="77" t="str">
        <f>IFERROR(VLOOKUP(AD175,DAY!$A$2:$E$3000,4,0),0)</f>
        <v>月</v>
      </c>
      <c r="AE98" s="173"/>
      <c r="AF98" s="175"/>
      <c r="AG98" s="180"/>
      <c r="AH98" s="183"/>
      <c r="AI98" s="175"/>
      <c r="AJ98" s="184"/>
      <c r="AK98" s="173"/>
      <c r="AL98" s="175"/>
      <c r="AM98" s="176"/>
      <c r="AN98" s="179"/>
      <c r="AO98" s="175"/>
      <c r="AP98" s="184"/>
      <c r="AQ98" s="173"/>
      <c r="AR98" s="175"/>
      <c r="AS98" s="180"/>
      <c r="AT98" s="183"/>
      <c r="AU98" s="175"/>
      <c r="AV98" s="184"/>
      <c r="AW98" s="173"/>
      <c r="AX98" s="175"/>
      <c r="AY98" s="176"/>
      <c r="AZ98" s="179"/>
      <c r="BA98" s="175"/>
      <c r="BB98" s="180"/>
      <c r="BC98" s="250"/>
      <c r="BD98" s="175"/>
      <c r="BE98" s="176"/>
      <c r="BF98" s="179"/>
      <c r="BG98" s="175"/>
      <c r="BH98" s="251"/>
      <c r="BI98" s="115"/>
      <c r="BJ98" s="115"/>
      <c r="BM98" s="31"/>
      <c r="BN98" s="31"/>
      <c r="BY98" s="34">
        <f>IFERROR(VLOOKUP(BY176,DAY!$A$2:$E$744,3,0),0)</f>
        <v>0</v>
      </c>
    </row>
    <row r="99" spans="1:77" ht="89.25" customHeight="1" x14ac:dyDescent="0.45">
      <c r="A99" s="192"/>
      <c r="B99" s="36" t="s">
        <v>3</v>
      </c>
      <c r="C99" s="78" t="str">
        <f>IFERROR(VLOOKUP(C175,DAY!$A$2:$E$3000,5,0),0)</f>
        <v/>
      </c>
      <c r="D99" s="78" t="str">
        <f>IFERROR(VLOOKUP(D175,DAY!$A$2:$E$3000,5,0),0)</f>
        <v/>
      </c>
      <c r="E99" s="78" t="str">
        <f>IFERROR(VLOOKUP(E175,DAY!$A$2:$E$3000,5,0),0)</f>
        <v/>
      </c>
      <c r="F99" s="78" t="str">
        <f>IFERROR(VLOOKUP(F175,DAY!$A$2:$E$3000,5,0),0)</f>
        <v/>
      </c>
      <c r="G99" s="78" t="str">
        <f>IFERROR(VLOOKUP(G175,DAY!$A$2:$E$3000,5,0),0)</f>
        <v/>
      </c>
      <c r="H99" s="78" t="str">
        <f>IFERROR(VLOOKUP(H175,DAY!$A$2:$E$3000,5,0),0)</f>
        <v/>
      </c>
      <c r="I99" s="78" t="str">
        <f>IFERROR(VLOOKUP(I175,DAY!$A$2:$E$3000,5,0),0)</f>
        <v/>
      </c>
      <c r="J99" s="78" t="str">
        <f>IFERROR(VLOOKUP(J175,DAY!$A$2:$E$3000,5,0),0)</f>
        <v/>
      </c>
      <c r="K99" s="78" t="str">
        <f>IFERROR(VLOOKUP(K175,DAY!$A$2:$E$3000,5,0),0)</f>
        <v/>
      </c>
      <c r="L99" s="78" t="str">
        <f>IFERROR(VLOOKUP(L175,DAY!$A$2:$E$3000,5,0),0)</f>
        <v/>
      </c>
      <c r="M99" s="78" t="str">
        <f>IFERROR(VLOOKUP(M175,DAY!$A$2:$E$3000,5,0),0)</f>
        <v/>
      </c>
      <c r="N99" s="78" t="str">
        <f>IFERROR(VLOOKUP(N175,DAY!$A$2:$E$3000,5,0),0)</f>
        <v/>
      </c>
      <c r="O99" s="78" t="str">
        <f>IFERROR(VLOOKUP(O175,DAY!$A$2:$E$3000,5,0),0)</f>
        <v/>
      </c>
      <c r="P99" s="78" t="str">
        <f>IFERROR(VLOOKUP(P175,DAY!$A$2:$E$3000,5,0),0)</f>
        <v/>
      </c>
      <c r="Q99" s="78" t="str">
        <f>IFERROR(VLOOKUP(Q175,DAY!$A$2:$E$3000,5,0),0)</f>
        <v/>
      </c>
      <c r="R99" s="78" t="str">
        <f>IFERROR(VLOOKUP(R175,DAY!$A$2:$E$3000,5,0),0)</f>
        <v/>
      </c>
      <c r="S99" s="78" t="str">
        <f>IFERROR(VLOOKUP(S175,DAY!$A$2:$E$3000,5,0),0)</f>
        <v/>
      </c>
      <c r="T99" s="78" t="str">
        <f>IFERROR(VLOOKUP(T175,DAY!$A$2:$E$3000,5,0),0)</f>
        <v/>
      </c>
      <c r="U99" s="78" t="str">
        <f>IFERROR(VLOOKUP(U175,DAY!$A$2:$E$3000,5,0),0)</f>
        <v/>
      </c>
      <c r="V99" s="78" t="str">
        <f>IFERROR(VLOOKUP(V175,DAY!$A$2:$E$3000,5,0),0)</f>
        <v/>
      </c>
      <c r="W99" s="78" t="str">
        <f>IFERROR(VLOOKUP(W175,DAY!$A$2:$E$3000,5,0),0)</f>
        <v>海の日</v>
      </c>
      <c r="X99" s="78" t="str">
        <f>IFERROR(VLOOKUP(X175,DAY!$A$2:$E$3000,5,0),0)</f>
        <v/>
      </c>
      <c r="Y99" s="78" t="str">
        <f>IFERROR(VLOOKUP(Y175,DAY!$A$2:$E$3000,5,0),0)</f>
        <v/>
      </c>
      <c r="Z99" s="78" t="str">
        <f>IFERROR(VLOOKUP(Z175,DAY!$A$2:$E$3000,5,0),0)</f>
        <v/>
      </c>
      <c r="AA99" s="78" t="str">
        <f>IFERROR(VLOOKUP(AA175,DAY!$A$2:$E$3000,5,0),0)</f>
        <v/>
      </c>
      <c r="AB99" s="78" t="str">
        <f>IFERROR(VLOOKUP(AB175,DAY!$A$2:$E$3000,5,0),0)</f>
        <v/>
      </c>
      <c r="AC99" s="78" t="str">
        <f>IFERROR(VLOOKUP(AC175,DAY!$A$2:$E$3000,5,0),0)</f>
        <v/>
      </c>
      <c r="AD99" s="78" t="str">
        <f>IFERROR(VLOOKUP(AD175,DAY!$A$2:$E$3000,5,0),0)</f>
        <v/>
      </c>
      <c r="AE99" s="173"/>
      <c r="AF99" s="175"/>
      <c r="AG99" s="181"/>
      <c r="AH99" s="183"/>
      <c r="AI99" s="175"/>
      <c r="AJ99" s="185"/>
      <c r="AK99" s="173"/>
      <c r="AL99" s="175"/>
      <c r="AM99" s="177"/>
      <c r="AN99" s="179"/>
      <c r="AO99" s="175"/>
      <c r="AP99" s="185"/>
      <c r="AQ99" s="173"/>
      <c r="AR99" s="175"/>
      <c r="AS99" s="181"/>
      <c r="AT99" s="183"/>
      <c r="AU99" s="175"/>
      <c r="AV99" s="185"/>
      <c r="AW99" s="173"/>
      <c r="AX99" s="175"/>
      <c r="AY99" s="177"/>
      <c r="AZ99" s="179"/>
      <c r="BA99" s="175"/>
      <c r="BB99" s="181"/>
      <c r="BC99" s="250"/>
      <c r="BD99" s="175"/>
      <c r="BE99" s="177"/>
      <c r="BF99" s="179"/>
      <c r="BG99" s="175"/>
      <c r="BH99" s="252"/>
      <c r="BI99" s="115"/>
      <c r="BJ99" s="115"/>
      <c r="BM99" s="38"/>
      <c r="BN99" s="38"/>
      <c r="BY99" s="34">
        <f>IFERROR(VLOOKUP(BY176,DAY!$A$2:$E$744,4,0),0)</f>
        <v>0</v>
      </c>
    </row>
    <row r="100" spans="1:77" ht="27.75" customHeight="1" x14ac:dyDescent="0.45">
      <c r="A100" s="192"/>
      <c r="B100" s="91" t="s">
        <v>4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93">
        <f>IF(COUNT(C100:I100)=0,+(COUNTIF(C100:I100,"作業"))+(COUNTIF(C100:I100,"休日")),"")</f>
        <v>0</v>
      </c>
      <c r="AF100" s="94">
        <f>IF(+COUNT(C100:I100)=0,(COUNTIF(C100:I100,"休日")),"")</f>
        <v>0</v>
      </c>
      <c r="AG100" s="212">
        <f>IFERROR(IF(COUNTA(C100:I100)=0,0,IF(COUNTA(C100:I100)&lt;7,$F$152,IF(BM101&gt;0.284,$F$150,$F$151))),0)</f>
        <v>0</v>
      </c>
      <c r="AH100" s="117">
        <f>IF(COUNT(C101:I101)=0,+(COUNTIF(C101:I101,"作業"))+(COUNTIF(C101:I101,"休日")),"")</f>
        <v>0</v>
      </c>
      <c r="AI100" s="94">
        <f>IF(COUNT(C101:I101)=0,(COUNTIF(C101:I101,"休日")),"")</f>
        <v>0</v>
      </c>
      <c r="AJ100" s="169">
        <f>IFERROR(IF(COUNTA(C101:I101)=0,0,IF(COUNTA(C101:I101)&lt;7,$F$152,IF(BN101&gt;0.284,$F$148,$F$149))),0)</f>
        <v>0</v>
      </c>
      <c r="AK100" s="93">
        <f>IF(COUNT(J100:P100)=0,+(COUNTIF(J100:P100,"作業"))+(COUNTIF(J100:P100,"休日")),"")</f>
        <v>0</v>
      </c>
      <c r="AL100" s="94">
        <f>IF(+COUNT(J100:P100)=0,(COUNTIF(J100:P100,"休日")),"")</f>
        <v>0</v>
      </c>
      <c r="AM100" s="186">
        <f>IFERROR(IF(COUNTA(J100:P100)=0,0,IF(COUNTA(J100:P100)&lt;7,$F$152,IF(BO101&gt;0.284,$F$150,$F$151))),0)</f>
        <v>0</v>
      </c>
      <c r="AN100" s="95">
        <f>IF(COUNT(J101:P101)=0,+(COUNTIF(J101:P101,"作業"))+(COUNTIF(J101:P101,"休日")),"")</f>
        <v>0</v>
      </c>
      <c r="AO100" s="94">
        <f>IF(COUNT(J101:P101)=0,(COUNTIF(J101:P101,"休日")),"")</f>
        <v>0</v>
      </c>
      <c r="AP100" s="169">
        <f>IFERROR(IF(COUNTA(J101:P101)=0,0,IF(COUNTA(J101:P101)&lt;7,$F$152,IF(BP101&gt;0.284,$F$148,$F$149))),0)</f>
        <v>0</v>
      </c>
      <c r="AQ100" s="93">
        <f>IF(COUNT(Q100:W100)=0,+(COUNTIF(Q100:W100,"作業"))+(COUNTIF(Q100:W100,"休日")),"")</f>
        <v>0</v>
      </c>
      <c r="AR100" s="94">
        <f>IF(+COUNT(Q100:W100)=0,(COUNTIF(Q100:W100,"休日")),"")</f>
        <v>0</v>
      </c>
      <c r="AS100" s="212">
        <f>IFERROR(IF(COUNTA(Q100:W100)=0,0,IF(COUNTA(Q100:W100)&lt;7,$F$152,IF(BQ101&gt;0.284,$F$150,$F$151))),0)</f>
        <v>0</v>
      </c>
      <c r="AT100" s="117">
        <f>IF(COUNT(Q101:W101)=0,+(COUNTIF(Q101:W101,"作業"))+(COUNTIF(Q101:W101,"休日")),"")</f>
        <v>0</v>
      </c>
      <c r="AU100" s="94">
        <f>IF(COUNT(Q101:W101)=0,(COUNTIF(Q101:W101,"休日")),"")</f>
        <v>0</v>
      </c>
      <c r="AV100" s="169">
        <f>IFERROR(IF(COUNTA(Q101:W101)=0,0,IF(COUNTA(Q101:W101)&lt;7,$F$152,IF(BR101&gt;0.284,$F$148,$F$149))),0)</f>
        <v>0</v>
      </c>
      <c r="AW100" s="93">
        <f>IF(COUNT(X100:AD100)=0,+(COUNTIF(X100:AD100,"作業"))+(COUNTIF(X100:AD100,"休日")),"")</f>
        <v>0</v>
      </c>
      <c r="AX100" s="94">
        <f>IF(+COUNT(X100:AD100)=0,(COUNTIF(X100:AD100,"休日")),"")</f>
        <v>0</v>
      </c>
      <c r="AY100" s="186">
        <f>IFERROR(IF(COUNTA(X100:AD100)=0,0,IF(COUNTA(X100:AD100)&lt;7,$F$152,IF(BS101&gt;0.284,$F$150,$F$151))),0)</f>
        <v>0</v>
      </c>
      <c r="AZ100" s="95">
        <f>IF(COUNT(X101:AD101)=0,+(COUNTIF(X101:AD101,"作業"))+(COUNTIF(X101:AD101,"休日")),"")</f>
        <v>0</v>
      </c>
      <c r="BA100" s="94">
        <f>IF(COUNT(X101:AD101)=0,(COUNTIF(X101:AD101,"休日")),"")</f>
        <v>0</v>
      </c>
      <c r="BB100" s="212">
        <f>IFERROR(IF(COUNTA(X101:AD101)=0,0,IF(COUNTA(X101:AD101)&lt;7,$F$152,IF(BT101&gt;0.284,$F$148,$F$149))),0)</f>
        <v>0</v>
      </c>
      <c r="BC100" s="131">
        <f>IF(COUNT(C100:AD100)=0,+(COUNTIF(C100:AD100,"作業"))+(COUNTIF(C100:AD100,"休日")),"")</f>
        <v>0</v>
      </c>
      <c r="BD100" s="94">
        <f>IF(+COUNT(C100:AD100)=0,(COUNTIF(C100:AD100,"休日")),"")</f>
        <v>0</v>
      </c>
      <c r="BE100" s="186">
        <f>IFERROR(IF(COUNTA(C100:AD100)=0,0,IF(COUNTA(C100:AD100)&lt;28,$F$152,IF(BU101&gt;0.284,$F$150,$F$151))),0)</f>
        <v>0</v>
      </c>
      <c r="BF100" s="95">
        <f>IF(COUNT(C101:AD101)=0,+(COUNTIF(C101:AD101,"作業"))+(COUNTIF(C101:AD101,"休日")),"")</f>
        <v>0</v>
      </c>
      <c r="BG100" s="94">
        <f>IF(COUNT(C101:AD101)=0,(COUNTIF(C101:AD101,"休日")),"")</f>
        <v>0</v>
      </c>
      <c r="BH100" s="246">
        <f>IFERROR(IF(COUNTA(C101:AD101)=0,0,IF(COUNTA(C101:AD101)&lt;28,$F$152,IF(BV101&gt;0.284,$F$148,$F$149))),0)</f>
        <v>0</v>
      </c>
      <c r="BI100" s="115"/>
      <c r="BJ100" s="115"/>
      <c r="BL100" s="37"/>
      <c r="BM100" s="31"/>
      <c r="BN100" s="31"/>
      <c r="BY100" s="36">
        <f>IFERROR(VLOOKUP(BY176,DAY!$A$2:$E$744,5,0),0)</f>
        <v>0</v>
      </c>
    </row>
    <row r="101" spans="1:77" ht="27.75" customHeight="1" thickBot="1" x14ac:dyDescent="0.5">
      <c r="A101" s="193"/>
      <c r="B101" s="92" t="s">
        <v>5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71">
        <f>IFERROR(BM101,0)</f>
        <v>0</v>
      </c>
      <c r="AF101" s="168"/>
      <c r="AG101" s="213"/>
      <c r="AH101" s="167">
        <f>IFERROR(BN101,0)</f>
        <v>0</v>
      </c>
      <c r="AI101" s="168"/>
      <c r="AJ101" s="170"/>
      <c r="AK101" s="171">
        <f>IFERROR(BO101,0)</f>
        <v>0</v>
      </c>
      <c r="AL101" s="168"/>
      <c r="AM101" s="187"/>
      <c r="AN101" s="188">
        <f>IFERROR(BP101,0)</f>
        <v>0</v>
      </c>
      <c r="AO101" s="168"/>
      <c r="AP101" s="170"/>
      <c r="AQ101" s="171">
        <f>IFERROR(BQ101,0)</f>
        <v>0</v>
      </c>
      <c r="AR101" s="168"/>
      <c r="AS101" s="213"/>
      <c r="AT101" s="167">
        <f>IFERROR(BR101,0)</f>
        <v>0</v>
      </c>
      <c r="AU101" s="168"/>
      <c r="AV101" s="170"/>
      <c r="AW101" s="171">
        <f>IFERROR(BS101,0)</f>
        <v>0</v>
      </c>
      <c r="AX101" s="168"/>
      <c r="AY101" s="187"/>
      <c r="AZ101" s="188">
        <f>IFERROR(BT101,0)</f>
        <v>0</v>
      </c>
      <c r="BA101" s="168"/>
      <c r="BB101" s="213"/>
      <c r="BC101" s="248">
        <f>IFERROR(BU101,0)</f>
        <v>0</v>
      </c>
      <c r="BD101" s="168"/>
      <c r="BE101" s="187"/>
      <c r="BF101" s="188">
        <f>IFERROR(BV101,0)</f>
        <v>0</v>
      </c>
      <c r="BG101" s="168"/>
      <c r="BH101" s="247"/>
      <c r="BI101" s="115"/>
      <c r="BJ101" s="115"/>
      <c r="BM101" s="42" t="e">
        <f>ROUND(AF100/AE100,3)</f>
        <v>#DIV/0!</v>
      </c>
      <c r="BN101" s="43" t="e">
        <f>ROUND(AI100/AH100,3)</f>
        <v>#DIV/0!</v>
      </c>
      <c r="BO101" s="42" t="e">
        <f>ROUND(AL100/AK100,3)</f>
        <v>#DIV/0!</v>
      </c>
      <c r="BP101" s="43" t="e">
        <f>ROUND(AO100/AN100,3)</f>
        <v>#DIV/0!</v>
      </c>
      <c r="BQ101" s="42" t="e">
        <f>ROUND(AR100/AQ100,3)</f>
        <v>#DIV/0!</v>
      </c>
      <c r="BR101" s="43" t="e">
        <f>ROUND(AU100/AT100,3)</f>
        <v>#DIV/0!</v>
      </c>
      <c r="BS101" s="42" t="e">
        <f>ROUND(AX100/AW100,3)</f>
        <v>#DIV/0!</v>
      </c>
      <c r="BT101" s="43" t="e">
        <f>ROUND(BA100/AZ100,3)</f>
        <v>#DIV/0!</v>
      </c>
      <c r="BU101" s="42" t="e">
        <f>ROUND(BD100/BC100,3)</f>
        <v>#DIV/0!</v>
      </c>
      <c r="BV101" s="43" t="e">
        <f>ROUND(BG100/BF100,3)</f>
        <v>#DIV/0!</v>
      </c>
      <c r="BY101" s="40">
        <f>IFERROR(VLOOKUP(BY176,DAY!$A$2:$E$744,6,0),0)</f>
        <v>0</v>
      </c>
    </row>
    <row r="102" spans="1:77" ht="27.75" customHeight="1" thickBot="1" x14ac:dyDescent="0.5">
      <c r="A102" s="191" t="s">
        <v>66</v>
      </c>
      <c r="B102" s="30" t="s">
        <v>0</v>
      </c>
      <c r="C102" s="74">
        <f>IFERROR(VLOOKUP(C176,DAY!$A$2:$E$3000,2,0),0)</f>
        <v>7</v>
      </c>
      <c r="D102" s="74">
        <f>IFERROR(VLOOKUP(D176,DAY!$A$2:$E$744,2,0),0)</f>
        <v>0</v>
      </c>
      <c r="E102" s="74">
        <f>IFERROR(VLOOKUP(E176,DAY!$A$2:$E$744,2,0),0)</f>
        <v>0</v>
      </c>
      <c r="F102" s="74">
        <f>IFERROR(VLOOKUP(F176,DAY!$A$2:$E$744,2,0),0)</f>
        <v>0</v>
      </c>
      <c r="G102" s="74">
        <f>IFERROR(VLOOKUP(G176,DAY!$A$2:$E$744,2,0),0)</f>
        <v>0</v>
      </c>
      <c r="H102" s="74">
        <f>IFERROR(VLOOKUP(H176,DAY!$A$2:$E$744,2,0),0)</f>
        <v>0</v>
      </c>
      <c r="I102" s="74">
        <f>IFERROR(VLOOKUP(I176,DAY!$A$2:$E$744,2,0),0)</f>
        <v>0</v>
      </c>
      <c r="J102" s="74">
        <f>IFERROR(VLOOKUP(J176,DAY!$A$2:$E$744,2,0),0)</f>
        <v>0</v>
      </c>
      <c r="K102" s="74">
        <f>IFERROR(VLOOKUP(K176,DAY!$A$2:$E$744,2,0),0)</f>
        <v>0</v>
      </c>
      <c r="L102" s="74">
        <f>IFERROR(VLOOKUP(L176,DAY!$A$2:$E$744,2,0),0)</f>
        <v>0</v>
      </c>
      <c r="M102" s="74">
        <f>IFERROR(VLOOKUP(M176,DAY!$A$2:$E$744,2,0),0)</f>
        <v>0</v>
      </c>
      <c r="N102" s="74">
        <f>IFERROR(VLOOKUP(N176,DAY!$A$2:$E$744,2,0),0)</f>
        <v>0</v>
      </c>
      <c r="O102" s="74">
        <f>IFERROR(VLOOKUP(O176,DAY!$A$2:$E$744,2,0),0)</f>
        <v>0</v>
      </c>
      <c r="P102" s="74">
        <f>IFERROR(VLOOKUP(P176,DAY!$A$2:$E$744,2,0),0)</f>
        <v>0</v>
      </c>
      <c r="Q102" s="74">
        <f>IFERROR(VLOOKUP(Q176,DAY!$A$2:$E$744,2,0),0)</f>
        <v>0</v>
      </c>
      <c r="R102" s="74">
        <f>IFERROR(VLOOKUP(R176,DAY!$A$2:$E$744,2,0),0)</f>
        <v>0</v>
      </c>
      <c r="S102" s="74">
        <f>IFERROR(VLOOKUP(S176,DAY!$A$2:$E$744,2,0),0)</f>
        <v>0</v>
      </c>
      <c r="T102" s="74">
        <f>IFERROR(VLOOKUP(T176,DAY!$A$2:$E$744,2,0),0)</f>
        <v>0</v>
      </c>
      <c r="U102" s="74">
        <f>IFERROR(VLOOKUP(U176,DAY!$A$2:$E$744,2,0),0)</f>
        <v>0</v>
      </c>
      <c r="V102" s="74">
        <f>IFERROR(VLOOKUP(V176,DAY!$A$2:$E$744,2,0),0)</f>
        <v>0</v>
      </c>
      <c r="W102" s="74">
        <f>IFERROR(VLOOKUP(W176,DAY!$A$2:$E$744,2,0),0)</f>
        <v>0</v>
      </c>
      <c r="X102" s="74">
        <f>IFERROR(VLOOKUP(X176,DAY!$A$2:$E$744,2,0),0)</f>
        <v>0</v>
      </c>
      <c r="Y102" s="74">
        <f>IFERROR(VLOOKUP(Y176,DAY!$A$2:$E$744,2,0),0)</f>
        <v>0</v>
      </c>
      <c r="Z102" s="74">
        <f>IFERROR(VLOOKUP(Z176,DAY!$A$2:$E$744,2,0),0)</f>
        <v>0</v>
      </c>
      <c r="AA102" s="74">
        <f>IFERROR(VLOOKUP(AA176,DAY!$A$2:$E$744,2,0),0)</f>
        <v>0</v>
      </c>
      <c r="AB102" s="74">
        <f>IFERROR(VLOOKUP(AB176,DAY!$A$2:$E$744,2,0),0)</f>
        <v>0</v>
      </c>
      <c r="AC102" s="74">
        <f>IFERROR(VLOOKUP(AC176,DAY!$A$2:$E$744,2,0),0)</f>
        <v>0</v>
      </c>
      <c r="AD102" s="74">
        <f>IFERROR(VLOOKUP(AD176,DAY!$A$2:$E$744,2,0),0)</f>
        <v>0</v>
      </c>
      <c r="AE102" s="189" t="s">
        <v>11</v>
      </c>
      <c r="AF102" s="190" t="s">
        <v>12</v>
      </c>
      <c r="AG102" s="180" t="s">
        <v>74</v>
      </c>
      <c r="AH102" s="182" t="s">
        <v>11</v>
      </c>
      <c r="AI102" s="174" t="s">
        <v>13</v>
      </c>
      <c r="AJ102" s="184" t="s">
        <v>74</v>
      </c>
      <c r="AK102" s="189" t="s">
        <v>11</v>
      </c>
      <c r="AL102" s="190" t="s">
        <v>12</v>
      </c>
      <c r="AM102" s="176" t="s">
        <v>74</v>
      </c>
      <c r="AN102" s="178" t="s">
        <v>11</v>
      </c>
      <c r="AO102" s="174" t="s">
        <v>13</v>
      </c>
      <c r="AP102" s="184" t="s">
        <v>74</v>
      </c>
      <c r="AQ102" s="189" t="s">
        <v>11</v>
      </c>
      <c r="AR102" s="190" t="s">
        <v>12</v>
      </c>
      <c r="AS102" s="180" t="s">
        <v>74</v>
      </c>
      <c r="AT102" s="182" t="s">
        <v>11</v>
      </c>
      <c r="AU102" s="174" t="s">
        <v>13</v>
      </c>
      <c r="AV102" s="184" t="s">
        <v>74</v>
      </c>
      <c r="AW102" s="189" t="s">
        <v>11</v>
      </c>
      <c r="AX102" s="190" t="s">
        <v>12</v>
      </c>
      <c r="AY102" s="176" t="s">
        <v>74</v>
      </c>
      <c r="AZ102" s="178" t="s">
        <v>11</v>
      </c>
      <c r="BA102" s="174" t="s">
        <v>13</v>
      </c>
      <c r="BB102" s="180" t="s">
        <v>74</v>
      </c>
      <c r="BC102" s="249" t="s">
        <v>11</v>
      </c>
      <c r="BD102" s="190" t="s">
        <v>12</v>
      </c>
      <c r="BE102" s="176" t="s">
        <v>74</v>
      </c>
      <c r="BF102" s="178" t="s">
        <v>11</v>
      </c>
      <c r="BG102" s="174" t="s">
        <v>13</v>
      </c>
      <c r="BH102" s="251" t="s">
        <v>74</v>
      </c>
      <c r="BI102" s="115"/>
      <c r="BJ102" s="115"/>
      <c r="BK102" s="37"/>
      <c r="BM102" s="31"/>
      <c r="BN102" s="31"/>
      <c r="BY102" s="41">
        <f>IFERROR(VLOOKUP(BY176,DAY!$A$2:$E$744,7,0),0)</f>
        <v>0</v>
      </c>
    </row>
    <row r="103" spans="1:77" ht="27.75" customHeight="1" x14ac:dyDescent="0.45">
      <c r="A103" s="192"/>
      <c r="B103" s="32" t="s">
        <v>1</v>
      </c>
      <c r="C103" s="75">
        <f>IFERROR(VLOOKUP(C176,DAY!$A$2:$E$3000,3,0),0)</f>
        <v>28</v>
      </c>
      <c r="D103" s="75">
        <f>IFERROR(VLOOKUP(D176,DAY!$A$2:$E$744,3,0),0)</f>
        <v>0</v>
      </c>
      <c r="E103" s="75">
        <f>IFERROR(VLOOKUP(E176,DAY!$A$2:$E$744,3,0),0)</f>
        <v>0</v>
      </c>
      <c r="F103" s="75">
        <f>IFERROR(VLOOKUP(F176,DAY!$A$2:$E$744,3,0),0)</f>
        <v>0</v>
      </c>
      <c r="G103" s="75">
        <f>IFERROR(VLOOKUP(G176,DAY!$A$2:$E$744,3,0),0)</f>
        <v>0</v>
      </c>
      <c r="H103" s="75">
        <f>IFERROR(VLOOKUP(H176,DAY!$A$2:$E$744,3,0),0)</f>
        <v>0</v>
      </c>
      <c r="I103" s="75">
        <f>IFERROR(VLOOKUP(I176,DAY!$A$2:$E$744,3,0),0)</f>
        <v>0</v>
      </c>
      <c r="J103" s="75">
        <f>IFERROR(VLOOKUP(J176,DAY!$A$2:$E$744,3,0),0)</f>
        <v>0</v>
      </c>
      <c r="K103" s="75">
        <f>IFERROR(VLOOKUP(K176,DAY!$A$2:$E$744,3,0),0)</f>
        <v>0</v>
      </c>
      <c r="L103" s="75">
        <f>IFERROR(VLOOKUP(L176,DAY!$A$2:$E$744,3,0),0)</f>
        <v>0</v>
      </c>
      <c r="M103" s="75">
        <f>IFERROR(VLOOKUP(M176,DAY!$A$2:$E$744,3,0),0)</f>
        <v>0</v>
      </c>
      <c r="N103" s="75">
        <f>IFERROR(VLOOKUP(N176,DAY!$A$2:$E$744,3,0),0)</f>
        <v>0</v>
      </c>
      <c r="O103" s="75">
        <f>IFERROR(VLOOKUP(O176,DAY!$A$2:$E$744,3,0),0)</f>
        <v>0</v>
      </c>
      <c r="P103" s="75">
        <f>IFERROR(VLOOKUP(P176,DAY!$A$2:$E$744,3,0),0)</f>
        <v>0</v>
      </c>
      <c r="Q103" s="75">
        <f>IFERROR(VLOOKUP(Q176,DAY!$A$2:$E$744,3,0),0)</f>
        <v>0</v>
      </c>
      <c r="R103" s="75">
        <f>IFERROR(VLOOKUP(R176,DAY!$A$2:$E$744,3,0),0)</f>
        <v>0</v>
      </c>
      <c r="S103" s="75">
        <f>IFERROR(VLOOKUP(S176,DAY!$A$2:$E$744,3,0),0)</f>
        <v>0</v>
      </c>
      <c r="T103" s="75">
        <f>IFERROR(VLOOKUP(T176,DAY!$A$2:$E$744,3,0),0)</f>
        <v>0</v>
      </c>
      <c r="U103" s="75">
        <f>IFERROR(VLOOKUP(U176,DAY!$A$2:$E$744,3,0),0)</f>
        <v>0</v>
      </c>
      <c r="V103" s="75">
        <f>IFERROR(VLOOKUP(V176,DAY!$A$2:$E$744,3,0),0)</f>
        <v>0</v>
      </c>
      <c r="W103" s="75">
        <f>IFERROR(VLOOKUP(W176,DAY!$A$2:$E$744,3,0),0)</f>
        <v>0</v>
      </c>
      <c r="X103" s="75">
        <f>IFERROR(VLOOKUP(X176,DAY!$A$2:$E$744,3,0),0)</f>
        <v>0</v>
      </c>
      <c r="Y103" s="75">
        <f>IFERROR(VLOOKUP(Y176,DAY!$A$2:$E$744,3,0),0)</f>
        <v>0</v>
      </c>
      <c r="Z103" s="75">
        <f>IFERROR(VLOOKUP(Z176,DAY!$A$2:$E$744,3,0),0)</f>
        <v>0</v>
      </c>
      <c r="AA103" s="75">
        <f>IFERROR(VLOOKUP(AA176,DAY!$A$2:$E$744,3,0),0)</f>
        <v>0</v>
      </c>
      <c r="AB103" s="75">
        <f>IFERROR(VLOOKUP(AB176,DAY!$A$2:$E$744,3,0),0)</f>
        <v>0</v>
      </c>
      <c r="AC103" s="75">
        <f>IFERROR(VLOOKUP(AC176,DAY!$A$2:$E$744,3,0),0)</f>
        <v>0</v>
      </c>
      <c r="AD103" s="76">
        <f>IFERROR(VLOOKUP(AD176,DAY!$A$2:$E$744,3,0),0)</f>
        <v>0</v>
      </c>
      <c r="AE103" s="173"/>
      <c r="AF103" s="175"/>
      <c r="AG103" s="180"/>
      <c r="AH103" s="183"/>
      <c r="AI103" s="175"/>
      <c r="AJ103" s="184"/>
      <c r="AK103" s="173"/>
      <c r="AL103" s="175"/>
      <c r="AM103" s="176"/>
      <c r="AN103" s="179"/>
      <c r="AO103" s="175"/>
      <c r="AP103" s="184"/>
      <c r="AQ103" s="173"/>
      <c r="AR103" s="175"/>
      <c r="AS103" s="180"/>
      <c r="AT103" s="183"/>
      <c r="AU103" s="175"/>
      <c r="AV103" s="184"/>
      <c r="AW103" s="173"/>
      <c r="AX103" s="175"/>
      <c r="AY103" s="176"/>
      <c r="AZ103" s="179"/>
      <c r="BA103" s="175"/>
      <c r="BB103" s="180"/>
      <c r="BC103" s="250"/>
      <c r="BD103" s="175"/>
      <c r="BE103" s="176"/>
      <c r="BF103" s="179"/>
      <c r="BG103" s="175"/>
      <c r="BH103" s="251"/>
      <c r="BI103" s="115"/>
      <c r="BJ103" s="115"/>
      <c r="BM103" s="31"/>
      <c r="BN103" s="31"/>
      <c r="BY103" s="89">
        <f>IFERROR(VLOOKUP(BY182,DAY!$A$2:$E$744,2,0),0)</f>
        <v>0</v>
      </c>
    </row>
    <row r="104" spans="1:77" ht="27.75" customHeight="1" x14ac:dyDescent="0.45">
      <c r="A104" s="192"/>
      <c r="B104" s="35" t="s">
        <v>2</v>
      </c>
      <c r="C104" s="77" t="str">
        <f>IFERROR(VLOOKUP(C176,DAY!$A$2:$E$3000,4,0),0)</f>
        <v>火</v>
      </c>
      <c r="D104" s="77" t="str">
        <f>IFERROR(VLOOKUP(D176,DAY!$A$2:$E$3000,4,0),0)</f>
        <v>水</v>
      </c>
      <c r="E104" s="77" t="str">
        <f>IFERROR(VLOOKUP(E176,DAY!$A$2:$E$3000,4,0),0)</f>
        <v>木</v>
      </c>
      <c r="F104" s="77" t="str">
        <f>IFERROR(VLOOKUP(F176,DAY!$A$2:$E$3000,4,0),0)</f>
        <v>金</v>
      </c>
      <c r="G104" s="77" t="str">
        <f>IFERROR(VLOOKUP(G176,DAY!$A$2:$E$3000,4,0),0)</f>
        <v>土</v>
      </c>
      <c r="H104" s="77" t="str">
        <f>IFERROR(VLOOKUP(H176,DAY!$A$2:$E$3000,4,0),0)</f>
        <v>日</v>
      </c>
      <c r="I104" s="77" t="str">
        <f>IFERROR(VLOOKUP(I176,DAY!$A$2:$E$3000,4,0),0)</f>
        <v>月</v>
      </c>
      <c r="J104" s="77" t="str">
        <f>IFERROR(VLOOKUP(J176,DAY!$A$2:$E$3000,4,0),0)</f>
        <v>火</v>
      </c>
      <c r="K104" s="77" t="str">
        <f>IFERROR(VLOOKUP(K176,DAY!$A$2:$E$3000,4,0),0)</f>
        <v>水</v>
      </c>
      <c r="L104" s="77" t="str">
        <f>IFERROR(VLOOKUP(L176,DAY!$A$2:$E$3000,4,0),0)</f>
        <v>木</v>
      </c>
      <c r="M104" s="77" t="str">
        <f>IFERROR(VLOOKUP(M176,DAY!$A$2:$E$3000,4,0),0)</f>
        <v>金</v>
      </c>
      <c r="N104" s="77" t="str">
        <f>IFERROR(VLOOKUP(N176,DAY!$A$2:$E$3000,4,0),0)</f>
        <v>土</v>
      </c>
      <c r="O104" s="77" t="str">
        <f>IFERROR(VLOOKUP(O176,DAY!$A$2:$E$3000,4,0),0)</f>
        <v>日</v>
      </c>
      <c r="P104" s="77" t="str">
        <f>IFERROR(VLOOKUP(P176,DAY!$A$2:$E$3000,4,0),0)</f>
        <v>月</v>
      </c>
      <c r="Q104" s="77" t="str">
        <f>IFERROR(VLOOKUP(Q176,DAY!$A$2:$E$3000,4,0),0)</f>
        <v>火</v>
      </c>
      <c r="R104" s="77" t="str">
        <f>IFERROR(VLOOKUP(R176,DAY!$A$2:$E$3000,4,0),0)</f>
        <v>水</v>
      </c>
      <c r="S104" s="77" t="str">
        <f>IFERROR(VLOOKUP(S176,DAY!$A$2:$E$3000,4,0),0)</f>
        <v>木</v>
      </c>
      <c r="T104" s="77" t="str">
        <f>IFERROR(VLOOKUP(T176,DAY!$A$2:$E$3000,4,0),0)</f>
        <v>金</v>
      </c>
      <c r="U104" s="77" t="str">
        <f>IFERROR(VLOOKUP(U176,DAY!$A$2:$E$3000,4,0),0)</f>
        <v>土</v>
      </c>
      <c r="V104" s="77" t="str">
        <f>IFERROR(VLOOKUP(V176,DAY!$A$2:$E$3000,4,0),0)</f>
        <v>日</v>
      </c>
      <c r="W104" s="77" t="str">
        <f>IFERROR(VLOOKUP(W176,DAY!$A$2:$E$3000,4,0),0)</f>
        <v>月</v>
      </c>
      <c r="X104" s="77" t="str">
        <f>IFERROR(VLOOKUP(X176,DAY!$A$2:$E$3000,4,0),0)</f>
        <v>火</v>
      </c>
      <c r="Y104" s="77" t="str">
        <f>IFERROR(VLOOKUP(Y176,DAY!$A$2:$E$3000,4,0),0)</f>
        <v>水</v>
      </c>
      <c r="Z104" s="77" t="str">
        <f>IFERROR(VLOOKUP(Z176,DAY!$A$2:$E$3000,4,0),0)</f>
        <v>木</v>
      </c>
      <c r="AA104" s="77" t="str">
        <f>IFERROR(VLOOKUP(AA176,DAY!$A$2:$E$3000,4,0),0)</f>
        <v>金</v>
      </c>
      <c r="AB104" s="77" t="str">
        <f>IFERROR(VLOOKUP(AB176,DAY!$A$2:$E$3000,4,0),0)</f>
        <v>土</v>
      </c>
      <c r="AC104" s="77" t="str">
        <f>IFERROR(VLOOKUP(AC176,DAY!$A$2:$E$3000,4,0),0)</f>
        <v>日</v>
      </c>
      <c r="AD104" s="77" t="str">
        <f>IFERROR(VLOOKUP(AD176,DAY!$A$2:$E$3000,4,0),0)</f>
        <v>月</v>
      </c>
      <c r="AE104" s="173"/>
      <c r="AF104" s="175"/>
      <c r="AG104" s="180"/>
      <c r="AH104" s="183"/>
      <c r="AI104" s="175"/>
      <c r="AJ104" s="184"/>
      <c r="AK104" s="173"/>
      <c r="AL104" s="175"/>
      <c r="AM104" s="176"/>
      <c r="AN104" s="179"/>
      <c r="AO104" s="175"/>
      <c r="AP104" s="184"/>
      <c r="AQ104" s="173"/>
      <c r="AR104" s="175"/>
      <c r="AS104" s="180"/>
      <c r="AT104" s="183"/>
      <c r="AU104" s="175"/>
      <c r="AV104" s="184"/>
      <c r="AW104" s="173"/>
      <c r="AX104" s="175"/>
      <c r="AY104" s="176"/>
      <c r="AZ104" s="179"/>
      <c r="BA104" s="175"/>
      <c r="BB104" s="180"/>
      <c r="BC104" s="250"/>
      <c r="BD104" s="175"/>
      <c r="BE104" s="176"/>
      <c r="BF104" s="179"/>
      <c r="BG104" s="175"/>
      <c r="BH104" s="251"/>
      <c r="BI104" s="115"/>
      <c r="BJ104" s="115"/>
      <c r="BM104" s="31"/>
      <c r="BN104" s="31"/>
      <c r="BY104" s="34">
        <f>IFERROR(VLOOKUP(BY182,DAY!$A$2:$E$744,3,0),0)</f>
        <v>0</v>
      </c>
    </row>
    <row r="105" spans="1:77" ht="89.25" customHeight="1" x14ac:dyDescent="0.45">
      <c r="A105" s="192"/>
      <c r="B105" s="36" t="s">
        <v>3</v>
      </c>
      <c r="C105" s="78" t="str">
        <f>IFERROR(VLOOKUP(C176,DAY!$A$2:$E$3000,5,0),0)</f>
        <v/>
      </c>
      <c r="D105" s="78" t="str">
        <f>IFERROR(VLOOKUP(D176,DAY!$A$2:$E$3000,5,0),0)</f>
        <v/>
      </c>
      <c r="E105" s="78" t="str">
        <f>IFERROR(VLOOKUP(E176,DAY!$A$2:$E$3000,5,0),0)</f>
        <v/>
      </c>
      <c r="F105" s="78" t="str">
        <f>IFERROR(VLOOKUP(F176,DAY!$A$2:$E$3000,5,0),0)</f>
        <v/>
      </c>
      <c r="G105" s="78" t="str">
        <f>IFERROR(VLOOKUP(G176,DAY!$A$2:$E$3000,5,0),0)</f>
        <v/>
      </c>
      <c r="H105" s="78" t="str">
        <f>IFERROR(VLOOKUP(H176,DAY!$A$2:$E$3000,5,0),0)</f>
        <v/>
      </c>
      <c r="I105" s="78" t="str">
        <f>IFERROR(VLOOKUP(I176,DAY!$A$2:$E$3000,5,0),0)</f>
        <v/>
      </c>
      <c r="J105" s="78" t="str">
        <f>IFERROR(VLOOKUP(J176,DAY!$A$2:$E$3000,5,0),0)</f>
        <v/>
      </c>
      <c r="K105" s="78" t="str">
        <f>IFERROR(VLOOKUP(K176,DAY!$A$2:$E$3000,5,0),0)</f>
        <v/>
      </c>
      <c r="L105" s="78" t="str">
        <f>IFERROR(VLOOKUP(L176,DAY!$A$2:$E$3000,5,0),0)</f>
        <v/>
      </c>
      <c r="M105" s="78" t="str">
        <f>IFERROR(VLOOKUP(M176,DAY!$A$2:$E$3000,5,0),0)</f>
        <v/>
      </c>
      <c r="N105" s="78" t="str">
        <f>IFERROR(VLOOKUP(N176,DAY!$A$2:$E$3000,5,0),0)</f>
        <v/>
      </c>
      <c r="O105" s="78" t="str">
        <f>IFERROR(VLOOKUP(O176,DAY!$A$2:$E$3000,5,0),0)</f>
        <v/>
      </c>
      <c r="P105" s="78" t="str">
        <f>IFERROR(VLOOKUP(P176,DAY!$A$2:$E$3000,5,0),0)</f>
        <v/>
      </c>
      <c r="Q105" s="78" t="str">
        <f>IFERROR(VLOOKUP(Q176,DAY!$A$2:$E$3000,5,0),0)</f>
        <v>山の日</v>
      </c>
      <c r="R105" s="78" t="str">
        <f>IFERROR(VLOOKUP(R176,DAY!$A$2:$E$3000,5,0),0)</f>
        <v/>
      </c>
      <c r="S105" s="78" t="str">
        <f>IFERROR(VLOOKUP(S176,DAY!$A$2:$E$3000,5,0),0)</f>
        <v/>
      </c>
      <c r="T105" s="78" t="str">
        <f>IFERROR(VLOOKUP(T176,DAY!$A$2:$E$3000,5,0),0)</f>
        <v/>
      </c>
      <c r="U105" s="78" t="str">
        <f>IFERROR(VLOOKUP(U176,DAY!$A$2:$E$3000,5,0),0)</f>
        <v/>
      </c>
      <c r="V105" s="78" t="str">
        <f>IFERROR(VLOOKUP(V176,DAY!$A$2:$E$3000,5,0),0)</f>
        <v/>
      </c>
      <c r="W105" s="78" t="str">
        <f>IFERROR(VLOOKUP(W176,DAY!$A$2:$E$3000,5,0),0)</f>
        <v/>
      </c>
      <c r="X105" s="78" t="str">
        <f>IFERROR(VLOOKUP(X176,DAY!$A$2:$E$3000,5,0),0)</f>
        <v/>
      </c>
      <c r="Y105" s="78" t="str">
        <f>IFERROR(VLOOKUP(Y176,DAY!$A$2:$E$3000,5,0),0)</f>
        <v/>
      </c>
      <c r="Z105" s="78" t="str">
        <f>IFERROR(VLOOKUP(Z176,DAY!$A$2:$E$3000,5,0),0)</f>
        <v/>
      </c>
      <c r="AA105" s="78" t="str">
        <f>IFERROR(VLOOKUP(AA176,DAY!$A$2:$E$3000,5,0),0)</f>
        <v/>
      </c>
      <c r="AB105" s="78" t="str">
        <f>IFERROR(VLOOKUP(AB176,DAY!$A$2:$E$3000,5,0),0)</f>
        <v/>
      </c>
      <c r="AC105" s="78" t="str">
        <f>IFERROR(VLOOKUP(AC176,DAY!$A$2:$E$3000,5,0),0)</f>
        <v/>
      </c>
      <c r="AD105" s="78" t="str">
        <f>IFERROR(VLOOKUP(AD176,DAY!$A$2:$E$3000,5,0),0)</f>
        <v/>
      </c>
      <c r="AE105" s="173"/>
      <c r="AF105" s="175"/>
      <c r="AG105" s="181"/>
      <c r="AH105" s="183"/>
      <c r="AI105" s="175"/>
      <c r="AJ105" s="185"/>
      <c r="AK105" s="173"/>
      <c r="AL105" s="175"/>
      <c r="AM105" s="177"/>
      <c r="AN105" s="179"/>
      <c r="AO105" s="175"/>
      <c r="AP105" s="185"/>
      <c r="AQ105" s="173"/>
      <c r="AR105" s="175"/>
      <c r="AS105" s="181"/>
      <c r="AT105" s="183"/>
      <c r="AU105" s="175"/>
      <c r="AV105" s="185"/>
      <c r="AW105" s="173"/>
      <c r="AX105" s="175"/>
      <c r="AY105" s="177"/>
      <c r="AZ105" s="179"/>
      <c r="BA105" s="175"/>
      <c r="BB105" s="181"/>
      <c r="BC105" s="250"/>
      <c r="BD105" s="175"/>
      <c r="BE105" s="177"/>
      <c r="BF105" s="179"/>
      <c r="BG105" s="175"/>
      <c r="BH105" s="252"/>
      <c r="BI105" s="115"/>
      <c r="BJ105" s="115"/>
      <c r="BM105" s="38"/>
      <c r="BN105" s="38"/>
      <c r="BY105" s="34">
        <f>IFERROR(VLOOKUP(BY182,DAY!$A$2:$E$744,4,0),0)</f>
        <v>0</v>
      </c>
    </row>
    <row r="106" spans="1:77" ht="27.75" customHeight="1" x14ac:dyDescent="0.45">
      <c r="A106" s="192"/>
      <c r="B106" s="91" t="s">
        <v>4</v>
      </c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93">
        <f>IF(COUNT(C106:I106)=0,+(COUNTIF(C106:I106,"作業"))+(COUNTIF(C106:I106,"休日")),"")</f>
        <v>0</v>
      </c>
      <c r="AF106" s="94">
        <f>IF(+COUNT(C106:I106)=0,(COUNTIF(C106:I106,"休日")),"")</f>
        <v>0</v>
      </c>
      <c r="AG106" s="212">
        <f>IFERROR(IF(COUNTA(C106:I106)=0,0,IF(COUNTA(C106:I106)&lt;7,$F$152,IF(BM107&gt;0.284,$F$150,$F$151))),0)</f>
        <v>0</v>
      </c>
      <c r="AH106" s="117">
        <f>IF(COUNT(C107:I107)=0,+(COUNTIF(C107:I107,"作業"))+(COUNTIF(C107:I107,"休日")),"")</f>
        <v>0</v>
      </c>
      <c r="AI106" s="94">
        <f>IF(COUNT(C107:I107)=0,(COUNTIF(C107:I107,"休日")),"")</f>
        <v>0</v>
      </c>
      <c r="AJ106" s="169">
        <f>IFERROR(IF(COUNTA(C107:I107)=0,0,IF(COUNTA(C107:I107)&lt;7,$F$152,IF(BN107&gt;0.284,$F$148,$F$149))),0)</f>
        <v>0</v>
      </c>
      <c r="AK106" s="93">
        <f>IF(COUNT(J106:P106)=0,+(COUNTIF(J106:P106,"作業"))+(COUNTIF(J106:P106,"休日")),"")</f>
        <v>0</v>
      </c>
      <c r="AL106" s="94">
        <f>IF(+COUNT(J106:P106)=0,(COUNTIF(J106:P106,"休日")),"")</f>
        <v>0</v>
      </c>
      <c r="AM106" s="186">
        <f>IFERROR(IF(COUNTA(J106:P106)=0,0,IF(COUNTA(J106:P106)&lt;7,$F$152,IF(BO107&gt;0.284,$F$150,$F$151))),0)</f>
        <v>0</v>
      </c>
      <c r="AN106" s="95">
        <f>IF(COUNT(J107:P107)=0,+(COUNTIF(J107:P107,"作業"))+(COUNTIF(J107:P107,"休日")),"")</f>
        <v>0</v>
      </c>
      <c r="AO106" s="94">
        <f>IF(COUNT(J107:P107)=0,(COUNTIF(J107:P107,"休日")),"")</f>
        <v>0</v>
      </c>
      <c r="AP106" s="169">
        <f>IFERROR(IF(COUNTA(J107:P107)=0,0,IF(COUNTA(J107:P107)&lt;7,$F$152,IF(BP107&gt;0.284,$F$148,$F$149))),0)</f>
        <v>0</v>
      </c>
      <c r="AQ106" s="93">
        <f>IF(COUNT(Q106:W106)=0,+(COUNTIF(Q106:W106,"作業"))+(COUNTIF(Q106:W106,"休日")),"")</f>
        <v>0</v>
      </c>
      <c r="AR106" s="94">
        <f>IF(+COUNT(Q106:W106)=0,(COUNTIF(Q106:W106,"休日")),"")</f>
        <v>0</v>
      </c>
      <c r="AS106" s="212">
        <f>IFERROR(IF(COUNTA(Q106:W106)=0,0,IF(COUNTA(Q106:W106)&lt;7,$F$152,IF(BQ107&gt;0.284,$F$150,$F$151))),0)</f>
        <v>0</v>
      </c>
      <c r="AT106" s="117">
        <f>IF(COUNT(Q107:W107)=0,+(COUNTIF(Q107:W107,"作業"))+(COUNTIF(Q107:W107,"休日")),"")</f>
        <v>0</v>
      </c>
      <c r="AU106" s="94">
        <f>IF(COUNT(Q107:W107)=0,(COUNTIF(Q107:W107,"休日")),"")</f>
        <v>0</v>
      </c>
      <c r="AV106" s="169">
        <f>IFERROR(IF(COUNTA(Q107:W107)=0,0,IF(COUNTA(Q107:W107)&lt;7,$F$152,IF(BR107&gt;0.284,$F$148,$F$149))),0)</f>
        <v>0</v>
      </c>
      <c r="AW106" s="93">
        <f>IF(COUNT(X106:AD106)=0,+(COUNTIF(X106:AD106,"作業"))+(COUNTIF(X106:AD106,"休日")),"")</f>
        <v>0</v>
      </c>
      <c r="AX106" s="94">
        <f>IF(+COUNT(X106:AD106)=0,(COUNTIF(X106:AD106,"休日")),"")</f>
        <v>0</v>
      </c>
      <c r="AY106" s="186">
        <f>IFERROR(IF(COUNTA(X106:AD106)=0,0,IF(COUNTA(X106:AD106)&lt;7,$F$152,IF(BS107&gt;0.284,$F$150,$F$151))),0)</f>
        <v>0</v>
      </c>
      <c r="AZ106" s="95">
        <f>IF(COUNT(X107:AD107)=0,+(COUNTIF(X107:AD107,"作業"))+(COUNTIF(X107:AD107,"休日")),"")</f>
        <v>0</v>
      </c>
      <c r="BA106" s="94">
        <f>IF(COUNT(X107:AD107)=0,(COUNTIF(X107:AD107,"休日")),"")</f>
        <v>0</v>
      </c>
      <c r="BB106" s="212">
        <f>IFERROR(IF(COUNTA(X107:AD107)=0,0,IF(COUNTA(X107:AD107)&lt;7,$F$152,IF(BT107&gt;0.284,$F$148,$F$149))),0)</f>
        <v>0</v>
      </c>
      <c r="BC106" s="131">
        <f>IF(COUNT(C106:AD106)=0,+(COUNTIF(C106:AD106,"作業"))+(COUNTIF(C106:AD106,"休日")),"")</f>
        <v>0</v>
      </c>
      <c r="BD106" s="94">
        <f>IF(+COUNT(C106:AD106)=0,(COUNTIF(C106:AD106,"休日")),"")</f>
        <v>0</v>
      </c>
      <c r="BE106" s="186">
        <f>IFERROR(IF(COUNTA(C106:AD106)=0,0,IF(COUNTA(C106:AD106)&lt;28,$F$152,IF(BU107&gt;0.284,$F$150,$F$151))),0)</f>
        <v>0</v>
      </c>
      <c r="BF106" s="95">
        <f>IF(COUNT(C107:AD107)=0,+(COUNTIF(C107:AD107,"作業"))+(COUNTIF(C107:AD107,"休日")),"")</f>
        <v>0</v>
      </c>
      <c r="BG106" s="94">
        <f>IF(COUNT(C107:AD107)=0,(COUNTIF(C107:AD107,"休日")),"")</f>
        <v>0</v>
      </c>
      <c r="BH106" s="246">
        <f>IFERROR(IF(COUNTA(C107:AD107)=0,0,IF(COUNTA(C107:AD107)&lt;28,$F$152,IF(BV107&gt;0.284,$F$148,$F$149))),0)</f>
        <v>0</v>
      </c>
      <c r="BI106" s="115"/>
      <c r="BJ106" s="115"/>
      <c r="BL106" s="37"/>
      <c r="BM106" s="31"/>
      <c r="BN106" s="31"/>
      <c r="BY106" s="36">
        <f>IFERROR(VLOOKUP(BY182,DAY!$A$2:$E$744,5,0),0)</f>
        <v>0</v>
      </c>
    </row>
    <row r="107" spans="1:77" ht="27.75" customHeight="1" thickBot="1" x14ac:dyDescent="0.5">
      <c r="A107" s="193"/>
      <c r="B107" s="92" t="s">
        <v>5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71">
        <f>IFERROR(BM107,0)</f>
        <v>0</v>
      </c>
      <c r="AF107" s="168"/>
      <c r="AG107" s="213"/>
      <c r="AH107" s="167">
        <f>IFERROR(BN107,0)</f>
        <v>0</v>
      </c>
      <c r="AI107" s="168"/>
      <c r="AJ107" s="170"/>
      <c r="AK107" s="171">
        <f>IFERROR(BO107,0)</f>
        <v>0</v>
      </c>
      <c r="AL107" s="168"/>
      <c r="AM107" s="187"/>
      <c r="AN107" s="188">
        <f>IFERROR(BP107,0)</f>
        <v>0</v>
      </c>
      <c r="AO107" s="168"/>
      <c r="AP107" s="170"/>
      <c r="AQ107" s="171">
        <f>IFERROR(BQ107,0)</f>
        <v>0</v>
      </c>
      <c r="AR107" s="168"/>
      <c r="AS107" s="213"/>
      <c r="AT107" s="167">
        <f>IFERROR(BR107,0)</f>
        <v>0</v>
      </c>
      <c r="AU107" s="168"/>
      <c r="AV107" s="170"/>
      <c r="AW107" s="171">
        <f>IFERROR(BS107,0)</f>
        <v>0</v>
      </c>
      <c r="AX107" s="168"/>
      <c r="AY107" s="187"/>
      <c r="AZ107" s="188">
        <f>IFERROR(BT107,0)</f>
        <v>0</v>
      </c>
      <c r="BA107" s="168"/>
      <c r="BB107" s="213"/>
      <c r="BC107" s="248">
        <f>IFERROR(BU107,0)</f>
        <v>0</v>
      </c>
      <c r="BD107" s="168"/>
      <c r="BE107" s="187"/>
      <c r="BF107" s="188">
        <f>IFERROR(BV107,0)</f>
        <v>0</v>
      </c>
      <c r="BG107" s="168"/>
      <c r="BH107" s="247"/>
      <c r="BI107" s="115"/>
      <c r="BJ107" s="115"/>
      <c r="BM107" s="42" t="e">
        <f>ROUND(AF106/AE106,3)</f>
        <v>#DIV/0!</v>
      </c>
      <c r="BN107" s="43" t="e">
        <f>ROUND(AI106/AH106,3)</f>
        <v>#DIV/0!</v>
      </c>
      <c r="BO107" s="42" t="e">
        <f>ROUND(AL106/AK106,3)</f>
        <v>#DIV/0!</v>
      </c>
      <c r="BP107" s="43" t="e">
        <f>ROUND(AO106/AN106,3)</f>
        <v>#DIV/0!</v>
      </c>
      <c r="BQ107" s="42" t="e">
        <f>ROUND(AR106/AQ106,3)</f>
        <v>#DIV/0!</v>
      </c>
      <c r="BR107" s="43" t="e">
        <f>ROUND(AU106/AT106,3)</f>
        <v>#DIV/0!</v>
      </c>
      <c r="BS107" s="42" t="e">
        <f>ROUND(AX106/AW106,3)</f>
        <v>#DIV/0!</v>
      </c>
      <c r="BT107" s="43" t="e">
        <f>ROUND(BA106/AZ106,3)</f>
        <v>#DIV/0!</v>
      </c>
      <c r="BU107" s="42" t="e">
        <f>ROUND(BD106/BC106,3)</f>
        <v>#DIV/0!</v>
      </c>
      <c r="BV107" s="43" t="e">
        <f>ROUND(BG106/BF106,3)</f>
        <v>#DIV/0!</v>
      </c>
      <c r="BY107" s="40">
        <f>IFERROR(VLOOKUP(BY182,DAY!$A$2:$E$744,6,0),0)</f>
        <v>0</v>
      </c>
    </row>
    <row r="108" spans="1:77" ht="27.75" customHeight="1" thickBot="1" x14ac:dyDescent="0.5">
      <c r="A108" s="191" t="s">
        <v>67</v>
      </c>
      <c r="B108" s="30" t="s">
        <v>0</v>
      </c>
      <c r="C108" s="74">
        <f>IFERROR(VLOOKUP(C177,DAY!$A$2:$E$3000,2,0),0)</f>
        <v>8</v>
      </c>
      <c r="D108" s="74">
        <f>IFERROR(VLOOKUP(D177,DAY!$A$2:$E$3000,2,0),0)</f>
        <v>8</v>
      </c>
      <c r="E108" s="74">
        <f>IFERROR(VLOOKUP(E177,DAY!$A$2:$E$3000,2,0),0)</f>
        <v>8</v>
      </c>
      <c r="F108" s="74">
        <f>IFERROR(VLOOKUP(F177,DAY!$A$2:$E$3000,2,0),0)</f>
        <v>8</v>
      </c>
      <c r="G108" s="74">
        <f>IFERROR(VLOOKUP(G177,DAY!$A$2:$E$3000,2,0),0)</f>
        <v>8</v>
      </c>
      <c r="H108" s="74">
        <f>IFERROR(VLOOKUP(H177,DAY!$A$2:$E$3000,2,0),0)</f>
        <v>8</v>
      </c>
      <c r="I108" s="74">
        <f>IFERROR(VLOOKUP(I177,DAY!$A$2:$E$3000,2,0),0)</f>
        <v>8</v>
      </c>
      <c r="J108" s="74">
        <f>IFERROR(VLOOKUP(J177,DAY!$A$2:$E$3000,2,0),0)</f>
        <v>9</v>
      </c>
      <c r="K108" s="74">
        <f>IFERROR(VLOOKUP(K177,DAY!$A$2:$E$3000,2,0),0)</f>
        <v>9</v>
      </c>
      <c r="L108" s="74">
        <f>IFERROR(VLOOKUP(L177,DAY!$A$2:$E$3000,2,0),0)</f>
        <v>9</v>
      </c>
      <c r="M108" s="74">
        <f>IFERROR(VLOOKUP(M177,DAY!$A$2:$E$3000,2,0),0)</f>
        <v>9</v>
      </c>
      <c r="N108" s="74">
        <f>IFERROR(VLOOKUP(N177,DAY!$A$2:$E$3000,2,0),0)</f>
        <v>9</v>
      </c>
      <c r="O108" s="74">
        <f>IFERROR(VLOOKUP(O177,DAY!$A$2:$E$3000,2,0),0)</f>
        <v>9</v>
      </c>
      <c r="P108" s="74">
        <f>IFERROR(VLOOKUP(P177,DAY!$A$2:$E$3000,2,0),0)</f>
        <v>9</v>
      </c>
      <c r="Q108" s="74">
        <f>IFERROR(VLOOKUP(Q177,DAY!$A$2:$E$3000,2,0),0)</f>
        <v>9</v>
      </c>
      <c r="R108" s="74">
        <f>IFERROR(VLOOKUP(R177,DAY!$A$2:$E$3000,2,0),0)</f>
        <v>9</v>
      </c>
      <c r="S108" s="74">
        <f>IFERROR(VLOOKUP(S177,DAY!$A$2:$E$3000,2,0),0)</f>
        <v>9</v>
      </c>
      <c r="T108" s="74">
        <f>IFERROR(VLOOKUP(T177,DAY!$A$2:$E$3000,2,0),0)</f>
        <v>9</v>
      </c>
      <c r="U108" s="74">
        <f>IFERROR(VLOOKUP(U177,DAY!$A$2:$E$3000,2,0),0)</f>
        <v>9</v>
      </c>
      <c r="V108" s="74">
        <f>IFERROR(VLOOKUP(V177,DAY!$A$2:$E$3000,2,0),0)</f>
        <v>9</v>
      </c>
      <c r="W108" s="74">
        <f>IFERROR(VLOOKUP(W177,DAY!$A$2:$E$3000,2,0),0)</f>
        <v>9</v>
      </c>
      <c r="X108" s="74">
        <f>IFERROR(VLOOKUP(X177,DAY!$A$2:$E$3000,2,0),0)</f>
        <v>9</v>
      </c>
      <c r="Y108" s="74">
        <f>IFERROR(VLOOKUP(Y177,DAY!$A$2:$E$3000,2,0),0)</f>
        <v>9</v>
      </c>
      <c r="Z108" s="74">
        <f>IFERROR(VLOOKUP(Z177,DAY!$A$2:$E$3000,2,0),0)</f>
        <v>9</v>
      </c>
      <c r="AA108" s="74">
        <f>IFERROR(VLOOKUP(AA177,DAY!$A$2:$E$3000,2,0),0)</f>
        <v>9</v>
      </c>
      <c r="AB108" s="74">
        <f>IFERROR(VLOOKUP(AB177,DAY!$A$2:$E$3000,2,0),0)</f>
        <v>9</v>
      </c>
      <c r="AC108" s="74">
        <f>IFERROR(VLOOKUP(AC177,DAY!$A$2:$E$3000,2,0),0)</f>
        <v>9</v>
      </c>
      <c r="AD108" s="74">
        <f>IFERROR(VLOOKUP(AD177,DAY!$A$2:$E$3000,2,0),0)</f>
        <v>9</v>
      </c>
      <c r="AE108" s="189" t="s">
        <v>11</v>
      </c>
      <c r="AF108" s="190" t="s">
        <v>12</v>
      </c>
      <c r="AG108" s="180" t="s">
        <v>74</v>
      </c>
      <c r="AH108" s="182" t="s">
        <v>11</v>
      </c>
      <c r="AI108" s="174" t="s">
        <v>13</v>
      </c>
      <c r="AJ108" s="184" t="s">
        <v>74</v>
      </c>
      <c r="AK108" s="189" t="s">
        <v>11</v>
      </c>
      <c r="AL108" s="190" t="s">
        <v>12</v>
      </c>
      <c r="AM108" s="176" t="s">
        <v>74</v>
      </c>
      <c r="AN108" s="178" t="s">
        <v>11</v>
      </c>
      <c r="AO108" s="174" t="s">
        <v>13</v>
      </c>
      <c r="AP108" s="184" t="s">
        <v>74</v>
      </c>
      <c r="AQ108" s="189" t="s">
        <v>11</v>
      </c>
      <c r="AR108" s="190" t="s">
        <v>12</v>
      </c>
      <c r="AS108" s="180" t="s">
        <v>74</v>
      </c>
      <c r="AT108" s="182" t="s">
        <v>11</v>
      </c>
      <c r="AU108" s="174" t="s">
        <v>13</v>
      </c>
      <c r="AV108" s="184" t="s">
        <v>74</v>
      </c>
      <c r="AW108" s="189" t="s">
        <v>11</v>
      </c>
      <c r="AX108" s="190" t="s">
        <v>12</v>
      </c>
      <c r="AY108" s="176" t="s">
        <v>74</v>
      </c>
      <c r="AZ108" s="178" t="s">
        <v>11</v>
      </c>
      <c r="BA108" s="174" t="s">
        <v>13</v>
      </c>
      <c r="BB108" s="180" t="s">
        <v>74</v>
      </c>
      <c r="BC108" s="249" t="s">
        <v>11</v>
      </c>
      <c r="BD108" s="190" t="s">
        <v>12</v>
      </c>
      <c r="BE108" s="176" t="s">
        <v>74</v>
      </c>
      <c r="BF108" s="178" t="s">
        <v>11</v>
      </c>
      <c r="BG108" s="174" t="s">
        <v>13</v>
      </c>
      <c r="BH108" s="251" t="s">
        <v>74</v>
      </c>
      <c r="BI108" s="115"/>
      <c r="BJ108" s="115"/>
      <c r="BK108" s="37"/>
      <c r="BM108" s="31"/>
      <c r="BN108" s="31"/>
      <c r="BY108" s="41">
        <f>IFERROR(VLOOKUP(BY182,DAY!$A$2:$E$744,7,0),0)</f>
        <v>0</v>
      </c>
    </row>
    <row r="109" spans="1:77" ht="27.75" customHeight="1" x14ac:dyDescent="0.45">
      <c r="A109" s="192"/>
      <c r="B109" s="32" t="s">
        <v>1</v>
      </c>
      <c r="C109" s="75">
        <f>IFERROR(VLOOKUP(C177,DAY!$A$2:$E$3000,3,0),0)</f>
        <v>25</v>
      </c>
      <c r="D109" s="75">
        <f>IFERROR(VLOOKUP(D177,DAY!$A$2:$E$3000,3,0),0)</f>
        <v>26</v>
      </c>
      <c r="E109" s="75">
        <f>IFERROR(VLOOKUP(E177,DAY!$A$2:$E$3000,3,0),0)</f>
        <v>27</v>
      </c>
      <c r="F109" s="75">
        <f>IFERROR(VLOOKUP(F177,DAY!$A$2:$E$3000,3,0),0)</f>
        <v>28</v>
      </c>
      <c r="G109" s="75">
        <f>IFERROR(VLOOKUP(G177,DAY!$A$2:$E$3000,3,0),0)</f>
        <v>29</v>
      </c>
      <c r="H109" s="75">
        <f>IFERROR(VLOOKUP(H177,DAY!$A$2:$E$3000,3,0),0)</f>
        <v>30</v>
      </c>
      <c r="I109" s="75">
        <f>IFERROR(VLOOKUP(I177,DAY!$A$2:$E$3000,3,0),0)</f>
        <v>31</v>
      </c>
      <c r="J109" s="75">
        <f>IFERROR(VLOOKUP(J177,DAY!$A$2:$E$3000,3,0),0)</f>
        <v>1</v>
      </c>
      <c r="K109" s="75">
        <f>IFERROR(VLOOKUP(K177,DAY!$A$2:$E$3000,3,0),0)</f>
        <v>2</v>
      </c>
      <c r="L109" s="75">
        <f>IFERROR(VLOOKUP(L177,DAY!$A$2:$E$3000,3,0),0)</f>
        <v>3</v>
      </c>
      <c r="M109" s="75">
        <f>IFERROR(VLOOKUP(M177,DAY!$A$2:$E$3000,3,0),0)</f>
        <v>4</v>
      </c>
      <c r="N109" s="75">
        <f>IFERROR(VLOOKUP(N177,DAY!$A$2:$E$3000,3,0),0)</f>
        <v>5</v>
      </c>
      <c r="O109" s="75">
        <f>IFERROR(VLOOKUP(O177,DAY!$A$2:$E$3000,3,0),0)</f>
        <v>6</v>
      </c>
      <c r="P109" s="75">
        <f>IFERROR(VLOOKUP(P177,DAY!$A$2:$E$3000,3,0),0)</f>
        <v>7</v>
      </c>
      <c r="Q109" s="75">
        <f>IFERROR(VLOOKUP(Q177,DAY!$A$2:$E$3000,3,0),0)</f>
        <v>8</v>
      </c>
      <c r="R109" s="75">
        <f>IFERROR(VLOOKUP(R177,DAY!$A$2:$E$3000,3,0),0)</f>
        <v>9</v>
      </c>
      <c r="S109" s="75">
        <f>IFERROR(VLOOKUP(S177,DAY!$A$2:$E$3000,3,0),0)</f>
        <v>10</v>
      </c>
      <c r="T109" s="75">
        <f>IFERROR(VLOOKUP(T177,DAY!$A$2:$E$3000,3,0),0)</f>
        <v>11</v>
      </c>
      <c r="U109" s="75">
        <f>IFERROR(VLOOKUP(U177,DAY!$A$2:$E$3000,3,0),0)</f>
        <v>12</v>
      </c>
      <c r="V109" s="75">
        <f>IFERROR(VLOOKUP(V177,DAY!$A$2:$E$3000,3,0),0)</f>
        <v>13</v>
      </c>
      <c r="W109" s="75">
        <f>IFERROR(VLOOKUP(W177,DAY!$A$2:$E$3000,3,0),0)</f>
        <v>14</v>
      </c>
      <c r="X109" s="75">
        <f>IFERROR(VLOOKUP(X177,DAY!$A$2:$E$3000,3,0),0)</f>
        <v>15</v>
      </c>
      <c r="Y109" s="75">
        <f>IFERROR(VLOOKUP(Y177,DAY!$A$2:$E$3000,3,0),0)</f>
        <v>16</v>
      </c>
      <c r="Z109" s="75">
        <f>IFERROR(VLOOKUP(Z177,DAY!$A$2:$E$3000,3,0),0)</f>
        <v>17</v>
      </c>
      <c r="AA109" s="75">
        <f>IFERROR(VLOOKUP(AA177,DAY!$A$2:$E$3000,3,0),0)</f>
        <v>18</v>
      </c>
      <c r="AB109" s="75">
        <f>IFERROR(VLOOKUP(AB177,DAY!$A$2:$E$3000,3,0),0)</f>
        <v>19</v>
      </c>
      <c r="AC109" s="75">
        <f>IFERROR(VLOOKUP(AC177,DAY!$A$2:$E$3000,3,0),0)</f>
        <v>20</v>
      </c>
      <c r="AD109" s="76">
        <f>IFERROR(VLOOKUP(AD177,DAY!$A$2:$E$3000,3,0),0)</f>
        <v>21</v>
      </c>
      <c r="AE109" s="173"/>
      <c r="AF109" s="175"/>
      <c r="AG109" s="180"/>
      <c r="AH109" s="183"/>
      <c r="AI109" s="175"/>
      <c r="AJ109" s="184"/>
      <c r="AK109" s="173"/>
      <c r="AL109" s="175"/>
      <c r="AM109" s="176"/>
      <c r="AN109" s="179"/>
      <c r="AO109" s="175"/>
      <c r="AP109" s="184"/>
      <c r="AQ109" s="173"/>
      <c r="AR109" s="175"/>
      <c r="AS109" s="180"/>
      <c r="AT109" s="183"/>
      <c r="AU109" s="175"/>
      <c r="AV109" s="184"/>
      <c r="AW109" s="173"/>
      <c r="AX109" s="175"/>
      <c r="AY109" s="176"/>
      <c r="AZ109" s="179"/>
      <c r="BA109" s="175"/>
      <c r="BB109" s="180"/>
      <c r="BC109" s="250"/>
      <c r="BD109" s="175"/>
      <c r="BE109" s="176"/>
      <c r="BF109" s="179"/>
      <c r="BG109" s="175"/>
      <c r="BH109" s="251"/>
      <c r="BI109" s="115"/>
      <c r="BJ109" s="115"/>
      <c r="BM109" s="31"/>
      <c r="BN109" s="31"/>
      <c r="BY109" s="89">
        <f>IFERROR(VLOOKUP(BY188,DAY!$A$2:$E$744,2,0),0)</f>
        <v>0</v>
      </c>
    </row>
    <row r="110" spans="1:77" ht="27.75" customHeight="1" x14ac:dyDescent="0.45">
      <c r="A110" s="192"/>
      <c r="B110" s="35" t="s">
        <v>2</v>
      </c>
      <c r="C110" s="77" t="str">
        <f>IFERROR(VLOOKUP(C177,DAY!$A$2:$E$3000,4,0),0)</f>
        <v>火</v>
      </c>
      <c r="D110" s="77" t="str">
        <f>IFERROR(VLOOKUP(D177,DAY!$A$2:$E$3000,4,0),0)</f>
        <v>水</v>
      </c>
      <c r="E110" s="77" t="str">
        <f>IFERROR(VLOOKUP(E177,DAY!$A$2:$E$3000,4,0),0)</f>
        <v>木</v>
      </c>
      <c r="F110" s="77" t="str">
        <f>IFERROR(VLOOKUP(F177,DAY!$A$2:$E$3000,4,0),0)</f>
        <v>金</v>
      </c>
      <c r="G110" s="77" t="str">
        <f>IFERROR(VLOOKUP(G177,DAY!$A$2:$E$3000,4,0),0)</f>
        <v>土</v>
      </c>
      <c r="H110" s="77" t="str">
        <f>IFERROR(VLOOKUP(H177,DAY!$A$2:$E$3000,4,0),0)</f>
        <v>日</v>
      </c>
      <c r="I110" s="77" t="str">
        <f>IFERROR(VLOOKUP(I177,DAY!$A$2:$E$3000,4,0),0)</f>
        <v>月</v>
      </c>
      <c r="J110" s="77" t="str">
        <f>IFERROR(VLOOKUP(J177,DAY!$A$2:$E$3000,4,0),0)</f>
        <v>火</v>
      </c>
      <c r="K110" s="77" t="str">
        <f>IFERROR(VLOOKUP(K177,DAY!$A$2:$E$3000,4,0),0)</f>
        <v>水</v>
      </c>
      <c r="L110" s="77" t="str">
        <f>IFERROR(VLOOKUP(L177,DAY!$A$2:$E$3000,4,0),0)</f>
        <v>木</v>
      </c>
      <c r="M110" s="77" t="str">
        <f>IFERROR(VLOOKUP(M177,DAY!$A$2:$E$3000,4,0),0)</f>
        <v>金</v>
      </c>
      <c r="N110" s="77" t="str">
        <f>IFERROR(VLOOKUP(N177,DAY!$A$2:$E$3000,4,0),0)</f>
        <v>土</v>
      </c>
      <c r="O110" s="77" t="str">
        <f>IFERROR(VLOOKUP(O177,DAY!$A$2:$E$3000,4,0),0)</f>
        <v>日</v>
      </c>
      <c r="P110" s="77" t="str">
        <f>IFERROR(VLOOKUP(P177,DAY!$A$2:$E$3000,4,0),0)</f>
        <v>月</v>
      </c>
      <c r="Q110" s="77" t="str">
        <f>IFERROR(VLOOKUP(Q177,DAY!$A$2:$E$3000,4,0),0)</f>
        <v>火</v>
      </c>
      <c r="R110" s="77" t="str">
        <f>IFERROR(VLOOKUP(R177,DAY!$A$2:$E$3000,4,0),0)</f>
        <v>水</v>
      </c>
      <c r="S110" s="77" t="str">
        <f>IFERROR(VLOOKUP(S177,DAY!$A$2:$E$3000,4,0),0)</f>
        <v>木</v>
      </c>
      <c r="T110" s="77" t="str">
        <f>IFERROR(VLOOKUP(T177,DAY!$A$2:$E$3000,4,0),0)</f>
        <v>金</v>
      </c>
      <c r="U110" s="77" t="str">
        <f>IFERROR(VLOOKUP(U177,DAY!$A$2:$E$3000,4,0),0)</f>
        <v>土</v>
      </c>
      <c r="V110" s="77" t="str">
        <f>IFERROR(VLOOKUP(V177,DAY!$A$2:$E$3000,4,0),0)</f>
        <v>日</v>
      </c>
      <c r="W110" s="77" t="str">
        <f>IFERROR(VLOOKUP(W177,DAY!$A$2:$E$3000,4,0),0)</f>
        <v>月</v>
      </c>
      <c r="X110" s="77" t="str">
        <f>IFERROR(VLOOKUP(X177,DAY!$A$2:$E$3000,4,0),0)</f>
        <v>火</v>
      </c>
      <c r="Y110" s="77" t="str">
        <f>IFERROR(VLOOKUP(Y177,DAY!$A$2:$E$3000,4,0),0)</f>
        <v>水</v>
      </c>
      <c r="Z110" s="77" t="str">
        <f>IFERROR(VLOOKUP(Z177,DAY!$A$2:$E$3000,4,0),0)</f>
        <v>木</v>
      </c>
      <c r="AA110" s="77" t="str">
        <f>IFERROR(VLOOKUP(AA177,DAY!$A$2:$E$3000,4,0),0)</f>
        <v>金</v>
      </c>
      <c r="AB110" s="77" t="str">
        <f>IFERROR(VLOOKUP(AB177,DAY!$A$2:$E$3000,4,0),0)</f>
        <v>土</v>
      </c>
      <c r="AC110" s="77" t="str">
        <f>IFERROR(VLOOKUP(AC177,DAY!$A$2:$E$3000,4,0),0)</f>
        <v>日</v>
      </c>
      <c r="AD110" s="77" t="str">
        <f>IFERROR(VLOOKUP(AD177,DAY!$A$2:$E$3000,4,0),0)</f>
        <v>月</v>
      </c>
      <c r="AE110" s="173"/>
      <c r="AF110" s="175"/>
      <c r="AG110" s="180"/>
      <c r="AH110" s="183"/>
      <c r="AI110" s="175"/>
      <c r="AJ110" s="184"/>
      <c r="AK110" s="173"/>
      <c r="AL110" s="175"/>
      <c r="AM110" s="176"/>
      <c r="AN110" s="179"/>
      <c r="AO110" s="175"/>
      <c r="AP110" s="184"/>
      <c r="AQ110" s="173"/>
      <c r="AR110" s="175"/>
      <c r="AS110" s="180"/>
      <c r="AT110" s="183"/>
      <c r="AU110" s="175"/>
      <c r="AV110" s="184"/>
      <c r="AW110" s="173"/>
      <c r="AX110" s="175"/>
      <c r="AY110" s="176"/>
      <c r="AZ110" s="179"/>
      <c r="BA110" s="175"/>
      <c r="BB110" s="180"/>
      <c r="BC110" s="250"/>
      <c r="BD110" s="175"/>
      <c r="BE110" s="176"/>
      <c r="BF110" s="179"/>
      <c r="BG110" s="175"/>
      <c r="BH110" s="251"/>
      <c r="BI110" s="115"/>
      <c r="BJ110" s="115"/>
      <c r="BM110" s="31"/>
      <c r="BN110" s="31"/>
      <c r="BY110" s="34">
        <f>IFERROR(VLOOKUP(BY188,DAY!$A$2:$E$744,3,0),0)</f>
        <v>0</v>
      </c>
    </row>
    <row r="111" spans="1:77" ht="89.25" customHeight="1" x14ac:dyDescent="0.45">
      <c r="A111" s="192"/>
      <c r="B111" s="36" t="s">
        <v>3</v>
      </c>
      <c r="C111" s="78" t="str">
        <f>IFERROR(VLOOKUP(C177,DAY!$A$2:$E$3000,5,0),0)</f>
        <v/>
      </c>
      <c r="D111" s="78" t="str">
        <f>IFERROR(VLOOKUP(D177,DAY!$A$2:$E$3000,5,0),0)</f>
        <v/>
      </c>
      <c r="E111" s="78" t="str">
        <f>IFERROR(VLOOKUP(E177,DAY!$A$2:$E$3000,5,0),0)</f>
        <v/>
      </c>
      <c r="F111" s="78" t="str">
        <f>IFERROR(VLOOKUP(F177,DAY!$A$2:$E$3000,5,0),0)</f>
        <v/>
      </c>
      <c r="G111" s="78" t="str">
        <f>IFERROR(VLOOKUP(G177,DAY!$A$2:$E$3000,5,0),0)</f>
        <v/>
      </c>
      <c r="H111" s="78" t="str">
        <f>IFERROR(VLOOKUP(H177,DAY!$A$2:$E$3000,5,0),0)</f>
        <v/>
      </c>
      <c r="I111" s="78" t="str">
        <f>IFERROR(VLOOKUP(I177,DAY!$A$2:$E$3000,5,0),0)</f>
        <v/>
      </c>
      <c r="J111" s="78" t="str">
        <f>IFERROR(VLOOKUP(J177,DAY!$A$2:$E$3000,5,0),0)</f>
        <v/>
      </c>
      <c r="K111" s="78" t="str">
        <f>IFERROR(VLOOKUP(K177,DAY!$A$2:$E$3000,5,0),0)</f>
        <v/>
      </c>
      <c r="L111" s="78" t="str">
        <f>IFERROR(VLOOKUP(L177,DAY!$A$2:$E$3000,5,0),0)</f>
        <v/>
      </c>
      <c r="M111" s="78" t="str">
        <f>IFERROR(VLOOKUP(M177,DAY!$A$2:$E$3000,5,0),0)</f>
        <v/>
      </c>
      <c r="N111" s="78" t="str">
        <f>IFERROR(VLOOKUP(N177,DAY!$A$2:$E$3000,5,0),0)</f>
        <v/>
      </c>
      <c r="O111" s="78" t="str">
        <f>IFERROR(VLOOKUP(O177,DAY!$A$2:$E$3000,5,0),0)</f>
        <v/>
      </c>
      <c r="P111" s="78" t="str">
        <f>IFERROR(VLOOKUP(P177,DAY!$A$2:$E$3000,5,0),0)</f>
        <v/>
      </c>
      <c r="Q111" s="78" t="str">
        <f>IFERROR(VLOOKUP(Q177,DAY!$A$2:$E$3000,5,0),0)</f>
        <v/>
      </c>
      <c r="R111" s="78" t="str">
        <f>IFERROR(VLOOKUP(R177,DAY!$A$2:$E$3000,5,0),0)</f>
        <v/>
      </c>
      <c r="S111" s="78" t="str">
        <f>IFERROR(VLOOKUP(S177,DAY!$A$2:$E$3000,5,0),0)</f>
        <v/>
      </c>
      <c r="T111" s="78" t="str">
        <f>IFERROR(VLOOKUP(T177,DAY!$A$2:$E$3000,5,0),0)</f>
        <v/>
      </c>
      <c r="U111" s="78" t="str">
        <f>IFERROR(VLOOKUP(U177,DAY!$A$2:$E$3000,5,0),0)</f>
        <v/>
      </c>
      <c r="V111" s="78" t="str">
        <f>IFERROR(VLOOKUP(V177,DAY!$A$2:$E$3000,5,0),0)</f>
        <v/>
      </c>
      <c r="W111" s="78" t="str">
        <f>IFERROR(VLOOKUP(W177,DAY!$A$2:$E$3000,5,0),0)</f>
        <v/>
      </c>
      <c r="X111" s="78" t="str">
        <f>IFERROR(VLOOKUP(X177,DAY!$A$2:$E$3000,5,0),0)</f>
        <v/>
      </c>
      <c r="Y111" s="78" t="str">
        <f>IFERROR(VLOOKUP(Y177,DAY!$A$2:$E$3000,5,0),0)</f>
        <v/>
      </c>
      <c r="Z111" s="78" t="str">
        <f>IFERROR(VLOOKUP(Z177,DAY!$A$2:$E$3000,5,0),0)</f>
        <v/>
      </c>
      <c r="AA111" s="78" t="str">
        <f>IFERROR(VLOOKUP(AA177,DAY!$A$2:$E$3000,5,0),0)</f>
        <v/>
      </c>
      <c r="AB111" s="78" t="str">
        <f>IFERROR(VLOOKUP(AB177,DAY!$A$2:$E$3000,5,0),0)</f>
        <v/>
      </c>
      <c r="AC111" s="78" t="str">
        <f>IFERROR(VLOOKUP(AC177,DAY!$A$2:$E$3000,5,0),0)</f>
        <v/>
      </c>
      <c r="AD111" s="78" t="str">
        <f>IFERROR(VLOOKUP(AD177,DAY!$A$2:$E$3000,5,0),0)</f>
        <v>敬老の日</v>
      </c>
      <c r="AE111" s="173"/>
      <c r="AF111" s="175"/>
      <c r="AG111" s="181"/>
      <c r="AH111" s="183"/>
      <c r="AI111" s="175"/>
      <c r="AJ111" s="185"/>
      <c r="AK111" s="173"/>
      <c r="AL111" s="175"/>
      <c r="AM111" s="177"/>
      <c r="AN111" s="179"/>
      <c r="AO111" s="175"/>
      <c r="AP111" s="185"/>
      <c r="AQ111" s="173"/>
      <c r="AR111" s="175"/>
      <c r="AS111" s="181"/>
      <c r="AT111" s="183"/>
      <c r="AU111" s="175"/>
      <c r="AV111" s="185"/>
      <c r="AW111" s="173"/>
      <c r="AX111" s="175"/>
      <c r="AY111" s="177"/>
      <c r="AZ111" s="179"/>
      <c r="BA111" s="175"/>
      <c r="BB111" s="181"/>
      <c r="BC111" s="250"/>
      <c r="BD111" s="175"/>
      <c r="BE111" s="177"/>
      <c r="BF111" s="179"/>
      <c r="BG111" s="175"/>
      <c r="BH111" s="252"/>
      <c r="BI111" s="115"/>
      <c r="BJ111" s="115"/>
      <c r="BM111" s="38"/>
      <c r="BN111" s="38"/>
      <c r="BY111" s="34">
        <f>IFERROR(VLOOKUP(BY188,DAY!$A$2:$E$744,4,0),0)</f>
        <v>0</v>
      </c>
    </row>
    <row r="112" spans="1:77" ht="27.75" customHeight="1" x14ac:dyDescent="0.45">
      <c r="A112" s="192"/>
      <c r="B112" s="91" t="s">
        <v>4</v>
      </c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93">
        <f>IF(COUNT(C112:I112)=0,+(COUNTIF(C112:I112,"作業"))+(COUNTIF(C112:I112,"休日")),"")</f>
        <v>0</v>
      </c>
      <c r="AF112" s="94">
        <f>IF(+COUNT(C112:I112)=0,(COUNTIF(C112:I112,"休日")),"")</f>
        <v>0</v>
      </c>
      <c r="AG112" s="212">
        <f>IFERROR(IF(COUNTA(C112:I112)=0,0,IF(COUNTA(C112:I112)&lt;7,$F$152,IF(BM113&gt;0.284,$F$150,$F$151))),0)</f>
        <v>0</v>
      </c>
      <c r="AH112" s="117">
        <f>IF(COUNT(C113:I113)=0,+(COUNTIF(C113:I113,"作業"))+(COUNTIF(C113:I113,"休日")),"")</f>
        <v>0</v>
      </c>
      <c r="AI112" s="94">
        <f>IF(COUNT(C113:I113)=0,(COUNTIF(C113:I113,"休日")),"")</f>
        <v>0</v>
      </c>
      <c r="AJ112" s="169">
        <f>IFERROR(IF(COUNTA(C113:I113)=0,0,IF(COUNTA(C113:I113)&lt;7,$F$152,IF(BN113&gt;0.284,$F$148,$F$149))),0)</f>
        <v>0</v>
      </c>
      <c r="AK112" s="93">
        <f>IF(COUNT(J112:P112)=0,+(COUNTIF(J112:P112,"作業"))+(COUNTIF(J112:P112,"休日")),"")</f>
        <v>0</v>
      </c>
      <c r="AL112" s="94">
        <f>IF(+COUNT(J112:P112)=0,(COUNTIF(J112:P112,"休日")),"")</f>
        <v>0</v>
      </c>
      <c r="AM112" s="186">
        <f>IFERROR(IF(COUNTA(J112:P112)=0,0,IF(COUNTA(J112:P112)&lt;7,$F$152,IF(BO113&gt;0.284,$F$150,$F$151))),0)</f>
        <v>0</v>
      </c>
      <c r="AN112" s="95">
        <f>IF(COUNT(J113:P113)=0,+(COUNTIF(J113:P113,"作業"))+(COUNTIF(J113:P113,"休日")),"")</f>
        <v>0</v>
      </c>
      <c r="AO112" s="94">
        <f>IF(COUNT(J113:P113)=0,(COUNTIF(J113:P113,"休日")),"")</f>
        <v>0</v>
      </c>
      <c r="AP112" s="169">
        <f>IFERROR(IF(COUNTA(J113:P113)=0,0,IF(COUNTA(J113:P113)&lt;7,$F$152,IF(BP113&gt;0.284,$F$148,$F$149))),0)</f>
        <v>0</v>
      </c>
      <c r="AQ112" s="93">
        <f>IF(COUNT(Q112:W112)=0,+(COUNTIF(Q112:W112,"作業"))+(COUNTIF(Q112:W112,"休日")),"")</f>
        <v>0</v>
      </c>
      <c r="AR112" s="94">
        <f>IF(+COUNT(Q112:W112)=0,(COUNTIF(Q112:W112,"休日")),"")</f>
        <v>0</v>
      </c>
      <c r="AS112" s="212">
        <f>IFERROR(IF(COUNTA(Q112:W112)=0,0,IF(COUNTA(Q112:W112)&lt;7,$F$152,IF(BQ113&gt;0.284,$F$150,$F$151))),0)</f>
        <v>0</v>
      </c>
      <c r="AT112" s="117">
        <f>IF(COUNT(Q113:W113)=0,+(COUNTIF(Q113:W113,"作業"))+(COUNTIF(Q113:W113,"休日")),"")</f>
        <v>0</v>
      </c>
      <c r="AU112" s="94">
        <f>IF(COUNT(Q113:W113)=0,(COUNTIF(Q113:W113,"休日")),"")</f>
        <v>0</v>
      </c>
      <c r="AV112" s="169">
        <f>IFERROR(IF(COUNTA(Q113:W113)=0,0,IF(COUNTA(Q113:W113)&lt;7,$F$152,IF(BR113&gt;0.284,$F$148,$F$149))),0)</f>
        <v>0</v>
      </c>
      <c r="AW112" s="93">
        <f>IF(COUNT(X112:AD112)=0,+(COUNTIF(X112:AD112,"作業"))+(COUNTIF(X112:AD112,"休日")),"")</f>
        <v>0</v>
      </c>
      <c r="AX112" s="94">
        <f>IF(+COUNT(X112:AD112)=0,(COUNTIF(X112:AD112,"休日")),"")</f>
        <v>0</v>
      </c>
      <c r="AY112" s="186">
        <f>IFERROR(IF(COUNTA(X112:AD112)=0,0,IF(COUNTA(X112:AD112)&lt;7,$F$152,IF(BS113&gt;0.284,$F$150,$F$151))),0)</f>
        <v>0</v>
      </c>
      <c r="AZ112" s="95">
        <f>IF(COUNT(X113:AD113)=0,+(COUNTIF(X113:AD113,"作業"))+(COUNTIF(X113:AD113,"休日")),"")</f>
        <v>0</v>
      </c>
      <c r="BA112" s="94">
        <f>IF(COUNT(X113:AD113)=0,(COUNTIF(X113:AD113,"休日")),"")</f>
        <v>0</v>
      </c>
      <c r="BB112" s="212">
        <f>IFERROR(IF(COUNTA(X113:AD113)=0,0,IF(COUNTA(X113:AD113)&lt;7,$F$152,IF(BT113&gt;0.284,$F$148,$F$149))),0)</f>
        <v>0</v>
      </c>
      <c r="BC112" s="131">
        <f>IF(COUNT(C112:AD112)=0,+(COUNTIF(C112:AD112,"作業"))+(COUNTIF(C112:AD112,"休日")),"")</f>
        <v>0</v>
      </c>
      <c r="BD112" s="94">
        <f>IF(+COUNT(C112:AD112)=0,(COUNTIF(C112:AD112,"休日")),"")</f>
        <v>0</v>
      </c>
      <c r="BE112" s="186">
        <f>IFERROR(IF(COUNTA(C112:AD112)=0,0,IF(COUNTA(C112:AD112)&lt;28,$F$152,IF(BU113&gt;0.284,$F$150,$F$151))),0)</f>
        <v>0</v>
      </c>
      <c r="BF112" s="95">
        <f>IF(COUNT(C113:AD113)=0,+(COUNTIF(C113:AD113,"作業"))+(COUNTIF(C113:AD113,"休日")),"")</f>
        <v>0</v>
      </c>
      <c r="BG112" s="94">
        <f>IF(COUNT(C113:AD113)=0,(COUNTIF(C113:AD113,"休日")),"")</f>
        <v>0</v>
      </c>
      <c r="BH112" s="246">
        <f>IFERROR(IF(COUNTA(C113:AD113)=0,0,IF(COUNTA(C113:AD113)&lt;28,$F$152,IF(BV113&gt;0.284,$F$148,$F$149))),0)</f>
        <v>0</v>
      </c>
      <c r="BI112" s="115"/>
      <c r="BJ112" s="115"/>
      <c r="BL112" s="37"/>
      <c r="BM112" s="31"/>
      <c r="BN112" s="31"/>
      <c r="BY112" s="36">
        <f>IFERROR(VLOOKUP(BY188,DAY!$A$2:$E$744,5,0),0)</f>
        <v>0</v>
      </c>
    </row>
    <row r="113" spans="1:77" ht="27.75" customHeight="1" thickBot="1" x14ac:dyDescent="0.5">
      <c r="A113" s="193"/>
      <c r="B113" s="92" t="s">
        <v>5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71">
        <f>IFERROR(BM113,0)</f>
        <v>0</v>
      </c>
      <c r="AF113" s="168"/>
      <c r="AG113" s="213"/>
      <c r="AH113" s="167">
        <f>IFERROR(BN113,0)</f>
        <v>0</v>
      </c>
      <c r="AI113" s="168"/>
      <c r="AJ113" s="170"/>
      <c r="AK113" s="171">
        <f>IFERROR(BO113,0)</f>
        <v>0</v>
      </c>
      <c r="AL113" s="168"/>
      <c r="AM113" s="187"/>
      <c r="AN113" s="188">
        <f>IFERROR(BP113,0)</f>
        <v>0</v>
      </c>
      <c r="AO113" s="168"/>
      <c r="AP113" s="170"/>
      <c r="AQ113" s="171">
        <f>IFERROR(BQ113,0)</f>
        <v>0</v>
      </c>
      <c r="AR113" s="168"/>
      <c r="AS113" s="213"/>
      <c r="AT113" s="167">
        <f>IFERROR(BR113,0)</f>
        <v>0</v>
      </c>
      <c r="AU113" s="168"/>
      <c r="AV113" s="170"/>
      <c r="AW113" s="171">
        <f>IFERROR(BS113,0)</f>
        <v>0</v>
      </c>
      <c r="AX113" s="168"/>
      <c r="AY113" s="187"/>
      <c r="AZ113" s="188">
        <f>IFERROR(BT113,0)</f>
        <v>0</v>
      </c>
      <c r="BA113" s="168"/>
      <c r="BB113" s="213"/>
      <c r="BC113" s="248">
        <f>IFERROR(BU113,0)</f>
        <v>0</v>
      </c>
      <c r="BD113" s="168"/>
      <c r="BE113" s="187"/>
      <c r="BF113" s="188">
        <f>IFERROR(BV113,0)</f>
        <v>0</v>
      </c>
      <c r="BG113" s="168"/>
      <c r="BH113" s="247"/>
      <c r="BI113" s="115"/>
      <c r="BJ113" s="115"/>
      <c r="BM113" s="42" t="e">
        <f>ROUND(AF112/AE112,3)</f>
        <v>#DIV/0!</v>
      </c>
      <c r="BN113" s="43" t="e">
        <f>ROUND(AI112/AH112,3)</f>
        <v>#DIV/0!</v>
      </c>
      <c r="BO113" s="42" t="e">
        <f>ROUND(AL112/AK112,3)</f>
        <v>#DIV/0!</v>
      </c>
      <c r="BP113" s="43" t="e">
        <f>ROUND(AO112/AN112,3)</f>
        <v>#DIV/0!</v>
      </c>
      <c r="BQ113" s="42" t="e">
        <f>ROUND(AR112/AQ112,3)</f>
        <v>#DIV/0!</v>
      </c>
      <c r="BR113" s="43" t="e">
        <f>ROUND(AU112/AT112,3)</f>
        <v>#DIV/0!</v>
      </c>
      <c r="BS113" s="42" t="e">
        <f>ROUND(AX112/AW112,3)</f>
        <v>#DIV/0!</v>
      </c>
      <c r="BT113" s="43" t="e">
        <f>ROUND(BA112/AZ112,3)</f>
        <v>#DIV/0!</v>
      </c>
      <c r="BU113" s="42" t="e">
        <f>ROUND(BD112/BC112,3)</f>
        <v>#DIV/0!</v>
      </c>
      <c r="BV113" s="43" t="e">
        <f>ROUND(BG112/BF112,3)</f>
        <v>#DIV/0!</v>
      </c>
      <c r="BY113" s="40">
        <f>IFERROR(VLOOKUP(BY188,DAY!$A$2:$E$744,6,0),0)</f>
        <v>0</v>
      </c>
    </row>
    <row r="114" spans="1:77" ht="27.75" customHeight="1" thickBot="1" x14ac:dyDescent="0.5">
      <c r="A114" s="191" t="s">
        <v>68</v>
      </c>
      <c r="B114" s="30" t="s">
        <v>0</v>
      </c>
      <c r="C114" s="74">
        <f>IFERROR(VLOOKUP(C178,DAY!$A$2:$E$3000,2,0),0)</f>
        <v>9</v>
      </c>
      <c r="D114" s="74">
        <f>IFERROR(VLOOKUP(D178,DAY!$A$2:$E$3000,2,0),0)</f>
        <v>9</v>
      </c>
      <c r="E114" s="74">
        <f>IFERROR(VLOOKUP(E178,DAY!$A$2:$E$3000,2,0),0)</f>
        <v>9</v>
      </c>
      <c r="F114" s="74">
        <f>IFERROR(VLOOKUP(F178,DAY!$A$2:$E$3000,2,0),0)</f>
        <v>9</v>
      </c>
      <c r="G114" s="74">
        <f>IFERROR(VLOOKUP(G178,DAY!$A$2:$E$3000,2,0),0)</f>
        <v>9</v>
      </c>
      <c r="H114" s="74">
        <f>IFERROR(VLOOKUP(H178,DAY!$A$2:$E$3000,2,0),0)</f>
        <v>9</v>
      </c>
      <c r="I114" s="74">
        <f>IFERROR(VLOOKUP(I178,DAY!$A$2:$E$3000,2,0),0)</f>
        <v>9</v>
      </c>
      <c r="J114" s="74">
        <f>IFERROR(VLOOKUP(J178,DAY!$A$2:$E$3000,2,0),0)</f>
        <v>9</v>
      </c>
      <c r="K114" s="74">
        <f>IFERROR(VLOOKUP(K178,DAY!$A$2:$E$3000,2,0),0)</f>
        <v>9</v>
      </c>
      <c r="L114" s="74">
        <f>IFERROR(VLOOKUP(L178,DAY!$A$2:$E$3000,2,0),0)</f>
        <v>10</v>
      </c>
      <c r="M114" s="74">
        <f>IFERROR(VLOOKUP(M178,DAY!$A$2:$E$3000,2,0),0)</f>
        <v>10</v>
      </c>
      <c r="N114" s="74">
        <f>IFERROR(VLOOKUP(N178,DAY!$A$2:$E$3000,2,0),0)</f>
        <v>10</v>
      </c>
      <c r="O114" s="74">
        <f>IFERROR(VLOOKUP(O178,DAY!$A$2:$E$3000,2,0),0)</f>
        <v>10</v>
      </c>
      <c r="P114" s="74">
        <f>IFERROR(VLOOKUP(P178,DAY!$A$2:$E$3000,2,0),0)</f>
        <v>10</v>
      </c>
      <c r="Q114" s="74">
        <f>IFERROR(VLOOKUP(Q178,DAY!$A$2:$E$3000,2,0),0)</f>
        <v>10</v>
      </c>
      <c r="R114" s="74">
        <f>IFERROR(VLOOKUP(R178,DAY!$A$2:$E$3000,2,0),0)</f>
        <v>10</v>
      </c>
      <c r="S114" s="74">
        <f>IFERROR(VLOOKUP(S178,DAY!$A$2:$E$3000,2,0),0)</f>
        <v>10</v>
      </c>
      <c r="T114" s="74">
        <f>IFERROR(VLOOKUP(T178,DAY!$A$2:$E$3000,2,0),0)</f>
        <v>10</v>
      </c>
      <c r="U114" s="74">
        <f>IFERROR(VLOOKUP(U178,DAY!$A$2:$E$3000,2,0),0)</f>
        <v>10</v>
      </c>
      <c r="V114" s="74">
        <f>IFERROR(VLOOKUP(V178,DAY!$A$2:$E$3000,2,0),0)</f>
        <v>10</v>
      </c>
      <c r="W114" s="74">
        <f>IFERROR(VLOOKUP(W178,DAY!$A$2:$E$3000,2,0),0)</f>
        <v>10</v>
      </c>
      <c r="X114" s="74">
        <f>IFERROR(VLOOKUP(X178,DAY!$A$2:$E$3000,2,0),0)</f>
        <v>10</v>
      </c>
      <c r="Y114" s="74">
        <f>IFERROR(VLOOKUP(Y178,DAY!$A$2:$E$3000,2,0),0)</f>
        <v>10</v>
      </c>
      <c r="Z114" s="74">
        <f>IFERROR(VLOOKUP(Z178,DAY!$A$2:$E$3000,2,0),0)</f>
        <v>10</v>
      </c>
      <c r="AA114" s="74">
        <f>IFERROR(VLOOKUP(AA178,DAY!$A$2:$E$3000,2,0),0)</f>
        <v>10</v>
      </c>
      <c r="AB114" s="74">
        <f>IFERROR(VLOOKUP(AB178,DAY!$A$2:$E$3000,2,0),0)</f>
        <v>10</v>
      </c>
      <c r="AC114" s="74">
        <f>IFERROR(VLOOKUP(AC178,DAY!$A$2:$E$3000,2,0),0)</f>
        <v>10</v>
      </c>
      <c r="AD114" s="74">
        <f>IFERROR(VLOOKUP(AD178,DAY!$A$2:$E$3000,2,0),0)</f>
        <v>10</v>
      </c>
      <c r="AE114" s="189" t="s">
        <v>11</v>
      </c>
      <c r="AF114" s="190" t="s">
        <v>12</v>
      </c>
      <c r="AG114" s="180" t="s">
        <v>74</v>
      </c>
      <c r="AH114" s="182" t="s">
        <v>11</v>
      </c>
      <c r="AI114" s="174" t="s">
        <v>13</v>
      </c>
      <c r="AJ114" s="184" t="s">
        <v>74</v>
      </c>
      <c r="AK114" s="189" t="s">
        <v>11</v>
      </c>
      <c r="AL114" s="190" t="s">
        <v>12</v>
      </c>
      <c r="AM114" s="176" t="s">
        <v>74</v>
      </c>
      <c r="AN114" s="178" t="s">
        <v>11</v>
      </c>
      <c r="AO114" s="174" t="s">
        <v>13</v>
      </c>
      <c r="AP114" s="184" t="s">
        <v>74</v>
      </c>
      <c r="AQ114" s="189" t="s">
        <v>11</v>
      </c>
      <c r="AR114" s="190" t="s">
        <v>12</v>
      </c>
      <c r="AS114" s="180" t="s">
        <v>74</v>
      </c>
      <c r="AT114" s="182" t="s">
        <v>11</v>
      </c>
      <c r="AU114" s="174" t="s">
        <v>13</v>
      </c>
      <c r="AV114" s="184" t="s">
        <v>74</v>
      </c>
      <c r="AW114" s="189" t="s">
        <v>11</v>
      </c>
      <c r="AX114" s="190" t="s">
        <v>12</v>
      </c>
      <c r="AY114" s="176" t="s">
        <v>74</v>
      </c>
      <c r="AZ114" s="178" t="s">
        <v>11</v>
      </c>
      <c r="BA114" s="174" t="s">
        <v>13</v>
      </c>
      <c r="BB114" s="180" t="s">
        <v>74</v>
      </c>
      <c r="BC114" s="249" t="s">
        <v>11</v>
      </c>
      <c r="BD114" s="190" t="s">
        <v>12</v>
      </c>
      <c r="BE114" s="176" t="s">
        <v>74</v>
      </c>
      <c r="BF114" s="178" t="s">
        <v>11</v>
      </c>
      <c r="BG114" s="174" t="s">
        <v>13</v>
      </c>
      <c r="BH114" s="251" t="s">
        <v>74</v>
      </c>
      <c r="BI114" s="115"/>
      <c r="BJ114" s="115"/>
      <c r="BK114" s="37"/>
      <c r="BM114" s="31"/>
      <c r="BN114" s="31"/>
      <c r="BY114" s="41">
        <f>IFERROR(VLOOKUP(BY188,DAY!$A$2:$E$744,7,0),0)</f>
        <v>0</v>
      </c>
    </row>
    <row r="115" spans="1:77" ht="27.75" customHeight="1" x14ac:dyDescent="0.45">
      <c r="A115" s="192"/>
      <c r="B115" s="32" t="s">
        <v>1</v>
      </c>
      <c r="C115" s="75">
        <f>IFERROR(VLOOKUP(C178,DAY!$A$2:$E$3000,3,0),0)</f>
        <v>22</v>
      </c>
      <c r="D115" s="75">
        <f>IFERROR(VLOOKUP(D178,DAY!$A$2:$E$3000,3,0),0)</f>
        <v>23</v>
      </c>
      <c r="E115" s="75">
        <f>IFERROR(VLOOKUP(E178,DAY!$A$2:$E$3000,3,0),0)</f>
        <v>24</v>
      </c>
      <c r="F115" s="75">
        <f>IFERROR(VLOOKUP(F178,DAY!$A$2:$E$3000,3,0),0)</f>
        <v>25</v>
      </c>
      <c r="G115" s="75">
        <f>IFERROR(VLOOKUP(G178,DAY!$A$2:$E$3000,3,0),0)</f>
        <v>26</v>
      </c>
      <c r="H115" s="75">
        <f>IFERROR(VLOOKUP(H178,DAY!$A$2:$E$3000,3,0),0)</f>
        <v>27</v>
      </c>
      <c r="I115" s="75">
        <f>IFERROR(VLOOKUP(I178,DAY!$A$2:$E$3000,3,0),0)</f>
        <v>28</v>
      </c>
      <c r="J115" s="75">
        <f>IFERROR(VLOOKUP(J178,DAY!$A$2:$E$3000,3,0),0)</f>
        <v>29</v>
      </c>
      <c r="K115" s="75">
        <f>IFERROR(VLOOKUP(K178,DAY!$A$2:$E$3000,3,0),0)</f>
        <v>30</v>
      </c>
      <c r="L115" s="75">
        <f>IFERROR(VLOOKUP(L178,DAY!$A$2:$E$3000,3,0),0)</f>
        <v>1</v>
      </c>
      <c r="M115" s="75">
        <f>IFERROR(VLOOKUP(M178,DAY!$A$2:$E$3000,3,0),0)</f>
        <v>2</v>
      </c>
      <c r="N115" s="75">
        <f>IFERROR(VLOOKUP(N178,DAY!$A$2:$E$3000,3,0),0)</f>
        <v>3</v>
      </c>
      <c r="O115" s="75">
        <f>IFERROR(VLOOKUP(O178,DAY!$A$2:$E$3000,3,0),0)</f>
        <v>4</v>
      </c>
      <c r="P115" s="75">
        <f>IFERROR(VLOOKUP(P178,DAY!$A$2:$E$3000,3,0),0)</f>
        <v>5</v>
      </c>
      <c r="Q115" s="75">
        <f>IFERROR(VLOOKUP(Q178,DAY!$A$2:$E$3000,3,0),0)</f>
        <v>6</v>
      </c>
      <c r="R115" s="75">
        <f>IFERROR(VLOOKUP(R178,DAY!$A$2:$E$3000,3,0),0)</f>
        <v>7</v>
      </c>
      <c r="S115" s="75">
        <f>IFERROR(VLOOKUP(S178,DAY!$A$2:$E$3000,3,0),0)</f>
        <v>8</v>
      </c>
      <c r="T115" s="75">
        <f>IFERROR(VLOOKUP(T178,DAY!$A$2:$E$3000,3,0),0)</f>
        <v>9</v>
      </c>
      <c r="U115" s="75">
        <f>IFERROR(VLOOKUP(U178,DAY!$A$2:$E$3000,3,0),0)</f>
        <v>10</v>
      </c>
      <c r="V115" s="75">
        <f>IFERROR(VLOOKUP(V178,DAY!$A$2:$E$3000,3,0),0)</f>
        <v>11</v>
      </c>
      <c r="W115" s="75">
        <f>IFERROR(VLOOKUP(W178,DAY!$A$2:$E$3000,3,0),0)</f>
        <v>12</v>
      </c>
      <c r="X115" s="75">
        <f>IFERROR(VLOOKUP(X178,DAY!$A$2:$E$3000,3,0),0)</f>
        <v>13</v>
      </c>
      <c r="Y115" s="75">
        <f>IFERROR(VLOOKUP(Y178,DAY!$A$2:$E$3000,3,0),0)</f>
        <v>14</v>
      </c>
      <c r="Z115" s="75">
        <f>IFERROR(VLOOKUP(Z178,DAY!$A$2:$E$3000,3,0),0)</f>
        <v>15</v>
      </c>
      <c r="AA115" s="75">
        <f>IFERROR(VLOOKUP(AA178,DAY!$A$2:$E$3000,3,0),0)</f>
        <v>16</v>
      </c>
      <c r="AB115" s="75">
        <f>IFERROR(VLOOKUP(AB178,DAY!$A$2:$E$3000,3,0),0)</f>
        <v>17</v>
      </c>
      <c r="AC115" s="75">
        <f>IFERROR(VLOOKUP(AC178,DAY!$A$2:$E$3000,3,0),0)</f>
        <v>18</v>
      </c>
      <c r="AD115" s="76">
        <f>IFERROR(VLOOKUP(AD178,DAY!$A$2:$E$3000,3,0),0)</f>
        <v>19</v>
      </c>
      <c r="AE115" s="173"/>
      <c r="AF115" s="175"/>
      <c r="AG115" s="180"/>
      <c r="AH115" s="183"/>
      <c r="AI115" s="175"/>
      <c r="AJ115" s="184"/>
      <c r="AK115" s="173"/>
      <c r="AL115" s="175"/>
      <c r="AM115" s="176"/>
      <c r="AN115" s="179"/>
      <c r="AO115" s="175"/>
      <c r="AP115" s="184"/>
      <c r="AQ115" s="173"/>
      <c r="AR115" s="175"/>
      <c r="AS115" s="180"/>
      <c r="AT115" s="183"/>
      <c r="AU115" s="175"/>
      <c r="AV115" s="184"/>
      <c r="AW115" s="173"/>
      <c r="AX115" s="175"/>
      <c r="AY115" s="176"/>
      <c r="AZ115" s="179"/>
      <c r="BA115" s="175"/>
      <c r="BB115" s="180"/>
      <c r="BC115" s="250"/>
      <c r="BD115" s="175"/>
      <c r="BE115" s="176"/>
      <c r="BF115" s="179"/>
      <c r="BG115" s="175"/>
      <c r="BH115" s="251"/>
      <c r="BI115" s="115"/>
      <c r="BJ115" s="115"/>
      <c r="BM115" s="31"/>
      <c r="BN115" s="31"/>
      <c r="BY115" s="89">
        <f>IFERROR(VLOOKUP(BY194,DAY!$A$2:$E$744,2,0),0)</f>
        <v>0</v>
      </c>
    </row>
    <row r="116" spans="1:77" ht="27.75" customHeight="1" x14ac:dyDescent="0.45">
      <c r="A116" s="192"/>
      <c r="B116" s="35" t="s">
        <v>2</v>
      </c>
      <c r="C116" s="77" t="str">
        <f>IFERROR(VLOOKUP(C178,DAY!$A$2:$E$3000,4,0),0)</f>
        <v>火</v>
      </c>
      <c r="D116" s="77" t="str">
        <f>IFERROR(VLOOKUP(D178,DAY!$A$2:$E$3000,4,0),0)</f>
        <v>水</v>
      </c>
      <c r="E116" s="77" t="str">
        <f>IFERROR(VLOOKUP(E178,DAY!$A$2:$E$3000,4,0),0)</f>
        <v>木</v>
      </c>
      <c r="F116" s="77" t="str">
        <f>IFERROR(VLOOKUP(F178,DAY!$A$2:$E$3000,4,0),0)</f>
        <v>金</v>
      </c>
      <c r="G116" s="77" t="str">
        <f>IFERROR(VLOOKUP(G178,DAY!$A$2:$E$3000,4,0),0)</f>
        <v>土</v>
      </c>
      <c r="H116" s="77" t="str">
        <f>IFERROR(VLOOKUP(H178,DAY!$A$2:$E$3000,4,0),0)</f>
        <v>日</v>
      </c>
      <c r="I116" s="77" t="str">
        <f>IFERROR(VLOOKUP(I178,DAY!$A$2:$E$3000,4,0),0)</f>
        <v>月</v>
      </c>
      <c r="J116" s="77" t="str">
        <f>IFERROR(VLOOKUP(J178,DAY!$A$2:$E$3000,4,0),0)</f>
        <v>火</v>
      </c>
      <c r="K116" s="77" t="str">
        <f>IFERROR(VLOOKUP(K178,DAY!$A$2:$E$3000,4,0),0)</f>
        <v>水</v>
      </c>
      <c r="L116" s="77" t="str">
        <f>IFERROR(VLOOKUP(L178,DAY!$A$2:$E$3000,4,0),0)</f>
        <v>木</v>
      </c>
      <c r="M116" s="77" t="str">
        <f>IFERROR(VLOOKUP(M178,DAY!$A$2:$E$3000,4,0),0)</f>
        <v>金</v>
      </c>
      <c r="N116" s="77" t="str">
        <f>IFERROR(VLOOKUP(N178,DAY!$A$2:$E$3000,4,0),0)</f>
        <v>土</v>
      </c>
      <c r="O116" s="77" t="str">
        <f>IFERROR(VLOOKUP(O178,DAY!$A$2:$E$3000,4,0),0)</f>
        <v>日</v>
      </c>
      <c r="P116" s="77" t="str">
        <f>IFERROR(VLOOKUP(P178,DAY!$A$2:$E$3000,4,0),0)</f>
        <v>月</v>
      </c>
      <c r="Q116" s="77" t="str">
        <f>IFERROR(VLOOKUP(Q178,DAY!$A$2:$E$3000,4,0),0)</f>
        <v>火</v>
      </c>
      <c r="R116" s="77" t="str">
        <f>IFERROR(VLOOKUP(R178,DAY!$A$2:$E$3000,4,0),0)</f>
        <v>水</v>
      </c>
      <c r="S116" s="77" t="str">
        <f>IFERROR(VLOOKUP(S178,DAY!$A$2:$E$3000,4,0),0)</f>
        <v>木</v>
      </c>
      <c r="T116" s="77" t="str">
        <f>IFERROR(VLOOKUP(T178,DAY!$A$2:$E$3000,4,0),0)</f>
        <v>金</v>
      </c>
      <c r="U116" s="77" t="str">
        <f>IFERROR(VLOOKUP(U178,DAY!$A$2:$E$3000,4,0),0)</f>
        <v>土</v>
      </c>
      <c r="V116" s="77" t="str">
        <f>IFERROR(VLOOKUP(V178,DAY!$A$2:$E$3000,4,0),0)</f>
        <v>日</v>
      </c>
      <c r="W116" s="77" t="str">
        <f>IFERROR(VLOOKUP(W178,DAY!$A$2:$E$3000,4,0),0)</f>
        <v>月</v>
      </c>
      <c r="X116" s="77" t="str">
        <f>IFERROR(VLOOKUP(X178,DAY!$A$2:$E$3000,4,0),0)</f>
        <v>火</v>
      </c>
      <c r="Y116" s="77" t="str">
        <f>IFERROR(VLOOKUP(Y178,DAY!$A$2:$E$3000,4,0),0)</f>
        <v>水</v>
      </c>
      <c r="Z116" s="77" t="str">
        <f>IFERROR(VLOOKUP(Z178,DAY!$A$2:$E$3000,4,0),0)</f>
        <v>木</v>
      </c>
      <c r="AA116" s="77" t="str">
        <f>IFERROR(VLOOKUP(AA178,DAY!$A$2:$E$3000,4,0),0)</f>
        <v>金</v>
      </c>
      <c r="AB116" s="77" t="str">
        <f>IFERROR(VLOOKUP(AB178,DAY!$A$2:$E$3000,4,0),0)</f>
        <v>土</v>
      </c>
      <c r="AC116" s="77" t="str">
        <f>IFERROR(VLOOKUP(AC178,DAY!$A$2:$E$3000,4,0),0)</f>
        <v>日</v>
      </c>
      <c r="AD116" s="77" t="str">
        <f>IFERROR(VLOOKUP(AD178,DAY!$A$2:$E$3000,4,0),0)</f>
        <v>月</v>
      </c>
      <c r="AE116" s="173"/>
      <c r="AF116" s="175"/>
      <c r="AG116" s="180"/>
      <c r="AH116" s="183"/>
      <c r="AI116" s="175"/>
      <c r="AJ116" s="184"/>
      <c r="AK116" s="173"/>
      <c r="AL116" s="175"/>
      <c r="AM116" s="176"/>
      <c r="AN116" s="179"/>
      <c r="AO116" s="175"/>
      <c r="AP116" s="184"/>
      <c r="AQ116" s="173"/>
      <c r="AR116" s="175"/>
      <c r="AS116" s="180"/>
      <c r="AT116" s="183"/>
      <c r="AU116" s="175"/>
      <c r="AV116" s="184"/>
      <c r="AW116" s="173"/>
      <c r="AX116" s="175"/>
      <c r="AY116" s="176"/>
      <c r="AZ116" s="179"/>
      <c r="BA116" s="175"/>
      <c r="BB116" s="180"/>
      <c r="BC116" s="250"/>
      <c r="BD116" s="175"/>
      <c r="BE116" s="176"/>
      <c r="BF116" s="179"/>
      <c r="BG116" s="175"/>
      <c r="BH116" s="251"/>
      <c r="BI116" s="115"/>
      <c r="BJ116" s="115"/>
      <c r="BM116" s="31"/>
      <c r="BN116" s="31"/>
      <c r="BY116" s="34">
        <f>IFERROR(VLOOKUP(BY194,DAY!$A$2:$E$744,3,0),0)</f>
        <v>0</v>
      </c>
    </row>
    <row r="117" spans="1:77" ht="89.25" customHeight="1" x14ac:dyDescent="0.45">
      <c r="A117" s="192"/>
      <c r="B117" s="36" t="s">
        <v>3</v>
      </c>
      <c r="C117" s="78" t="str">
        <f>IFERROR(VLOOKUP(C178,DAY!$A$2:$E$3000,5,0),0)</f>
        <v>国民の休日</v>
      </c>
      <c r="D117" s="78" t="str">
        <f>IFERROR(VLOOKUP(D178,DAY!$A$2:$E$3000,5,0),0)</f>
        <v>秋分の日</v>
      </c>
      <c r="E117" s="78" t="str">
        <f>IFERROR(VLOOKUP(E178,DAY!$A$2:$E$3000,5,0),0)</f>
        <v/>
      </c>
      <c r="F117" s="78" t="str">
        <f>IFERROR(VLOOKUP(F178,DAY!$A$2:$E$3000,5,0),0)</f>
        <v/>
      </c>
      <c r="G117" s="78" t="str">
        <f>IFERROR(VLOOKUP(G178,DAY!$A$2:$E$3000,5,0),0)</f>
        <v/>
      </c>
      <c r="H117" s="78" t="str">
        <f>IFERROR(VLOOKUP(H178,DAY!$A$2:$E$3000,5,0),0)</f>
        <v/>
      </c>
      <c r="I117" s="78" t="str">
        <f>IFERROR(VLOOKUP(I178,DAY!$A$2:$E$3000,5,0),0)</f>
        <v/>
      </c>
      <c r="J117" s="78" t="str">
        <f>IFERROR(VLOOKUP(J178,DAY!$A$2:$E$3000,5,0),0)</f>
        <v/>
      </c>
      <c r="K117" s="78" t="str">
        <f>IFERROR(VLOOKUP(K178,DAY!$A$2:$E$3000,5,0),0)</f>
        <v/>
      </c>
      <c r="L117" s="78" t="str">
        <f>IFERROR(VLOOKUP(L178,DAY!$A$2:$E$3000,5,0),0)</f>
        <v/>
      </c>
      <c r="M117" s="78" t="str">
        <f>IFERROR(VLOOKUP(M178,DAY!$A$2:$E$3000,5,0),0)</f>
        <v/>
      </c>
      <c r="N117" s="78" t="str">
        <f>IFERROR(VLOOKUP(N178,DAY!$A$2:$E$3000,5,0),0)</f>
        <v/>
      </c>
      <c r="O117" s="78" t="str">
        <f>IFERROR(VLOOKUP(O178,DAY!$A$2:$E$3000,5,0),0)</f>
        <v/>
      </c>
      <c r="P117" s="78" t="str">
        <f>IFERROR(VLOOKUP(P178,DAY!$A$2:$E$3000,5,0),0)</f>
        <v/>
      </c>
      <c r="Q117" s="78" t="str">
        <f>IFERROR(VLOOKUP(Q178,DAY!$A$2:$E$3000,5,0),0)</f>
        <v/>
      </c>
      <c r="R117" s="78" t="str">
        <f>IFERROR(VLOOKUP(R178,DAY!$A$2:$E$3000,5,0),0)</f>
        <v/>
      </c>
      <c r="S117" s="78" t="str">
        <f>IFERROR(VLOOKUP(S178,DAY!$A$2:$E$3000,5,0),0)</f>
        <v/>
      </c>
      <c r="T117" s="78" t="str">
        <f>IFERROR(VLOOKUP(T178,DAY!$A$2:$E$3000,5,0),0)</f>
        <v/>
      </c>
      <c r="U117" s="78" t="str">
        <f>IFERROR(VLOOKUP(U178,DAY!$A$2:$E$3000,5,0),0)</f>
        <v/>
      </c>
      <c r="V117" s="78" t="str">
        <f>IFERROR(VLOOKUP(V178,DAY!$A$2:$E$3000,5,0),0)</f>
        <v/>
      </c>
      <c r="W117" s="78" t="str">
        <f>IFERROR(VLOOKUP(W178,DAY!$A$2:$E$3000,5,0),0)</f>
        <v>スポーツの日</v>
      </c>
      <c r="X117" s="78" t="str">
        <f>IFERROR(VLOOKUP(X178,DAY!$A$2:$E$3000,5,0),0)</f>
        <v/>
      </c>
      <c r="Y117" s="78" t="str">
        <f>IFERROR(VLOOKUP(Y178,DAY!$A$2:$E$3000,5,0),0)</f>
        <v/>
      </c>
      <c r="Z117" s="78" t="str">
        <f>IFERROR(VLOOKUP(Z178,DAY!$A$2:$E$3000,5,0),0)</f>
        <v/>
      </c>
      <c r="AA117" s="78" t="str">
        <f>IFERROR(VLOOKUP(AA178,DAY!$A$2:$E$3000,5,0),0)</f>
        <v/>
      </c>
      <c r="AB117" s="78" t="str">
        <f>IFERROR(VLOOKUP(AB178,DAY!$A$2:$E$3000,5,0),0)</f>
        <v/>
      </c>
      <c r="AC117" s="78" t="str">
        <f>IFERROR(VLOOKUP(AC178,DAY!$A$2:$E$3000,5,0),0)</f>
        <v/>
      </c>
      <c r="AD117" s="78" t="str">
        <f>IFERROR(VLOOKUP(AD178,DAY!$A$2:$E$3000,5,0),0)</f>
        <v/>
      </c>
      <c r="AE117" s="173"/>
      <c r="AF117" s="175"/>
      <c r="AG117" s="181"/>
      <c r="AH117" s="183"/>
      <c r="AI117" s="175"/>
      <c r="AJ117" s="185"/>
      <c r="AK117" s="173"/>
      <c r="AL117" s="175"/>
      <c r="AM117" s="177"/>
      <c r="AN117" s="179"/>
      <c r="AO117" s="175"/>
      <c r="AP117" s="185"/>
      <c r="AQ117" s="173"/>
      <c r="AR117" s="175"/>
      <c r="AS117" s="181"/>
      <c r="AT117" s="183"/>
      <c r="AU117" s="175"/>
      <c r="AV117" s="185"/>
      <c r="AW117" s="173"/>
      <c r="AX117" s="175"/>
      <c r="AY117" s="177"/>
      <c r="AZ117" s="179"/>
      <c r="BA117" s="175"/>
      <c r="BB117" s="181"/>
      <c r="BC117" s="250"/>
      <c r="BD117" s="175"/>
      <c r="BE117" s="177"/>
      <c r="BF117" s="179"/>
      <c r="BG117" s="175"/>
      <c r="BH117" s="252"/>
      <c r="BI117" s="115"/>
      <c r="BJ117" s="115"/>
      <c r="BM117" s="38"/>
      <c r="BN117" s="38"/>
      <c r="BY117" s="34">
        <f>IFERROR(VLOOKUP(BY194,DAY!$A$2:$E$744,4,0),0)</f>
        <v>0</v>
      </c>
    </row>
    <row r="118" spans="1:77" ht="27.75" customHeight="1" x14ac:dyDescent="0.45">
      <c r="A118" s="192"/>
      <c r="B118" s="91" t="s">
        <v>4</v>
      </c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93">
        <f>IF(COUNT(C118:I118)=0,+(COUNTIF(C118:I118,"作業"))+(COUNTIF(C118:I118,"休日")),"")</f>
        <v>0</v>
      </c>
      <c r="AF118" s="94">
        <f>IF(+COUNT(C118:I118)=0,(COUNTIF(C118:I118,"休日")),"")</f>
        <v>0</v>
      </c>
      <c r="AG118" s="212">
        <f>IFERROR(IF(COUNTA(C118:I118)=0,0,IF(COUNTA(C118:I118)&lt;7,$F$152,IF(BM119&gt;0.284,$F$150,$F$151))),0)</f>
        <v>0</v>
      </c>
      <c r="AH118" s="117">
        <f>IF(COUNT(C119:I119)=0,+(COUNTIF(C119:I119,"作業"))+(COUNTIF(C119:I119,"休日")),"")</f>
        <v>0</v>
      </c>
      <c r="AI118" s="94">
        <f>IF(COUNT(C119:I119)=0,(COUNTIF(C119:I119,"休日")),"")</f>
        <v>0</v>
      </c>
      <c r="AJ118" s="169">
        <f>IFERROR(IF(COUNTA(C119:I119)=0,0,IF(COUNTA(C119:I119)&lt;7,$F$152,IF(BN119&gt;0.284,$F$148,$F$149))),0)</f>
        <v>0</v>
      </c>
      <c r="AK118" s="93">
        <f>IF(COUNT(J118:P118)=0,+(COUNTIF(J118:P118,"作業"))+(COUNTIF(J118:P118,"休日")),"")</f>
        <v>0</v>
      </c>
      <c r="AL118" s="94">
        <f>IF(+COUNT(J118:P118)=0,(COUNTIF(J118:P118,"休日")),"")</f>
        <v>0</v>
      </c>
      <c r="AM118" s="186">
        <f>IFERROR(IF(COUNTA(J118:P118)=0,0,IF(COUNTA(J118:P118)&lt;7,$F$152,IF(BO119&gt;0.284,$F$150,$F$151))),0)</f>
        <v>0</v>
      </c>
      <c r="AN118" s="95">
        <f>IF(COUNT(J119:P119)=0,+(COUNTIF(J119:P119,"作業"))+(COUNTIF(J119:P119,"休日")),"")</f>
        <v>0</v>
      </c>
      <c r="AO118" s="94">
        <f>IF(COUNT(J119:P119)=0,(COUNTIF(J119:P119,"休日")),"")</f>
        <v>0</v>
      </c>
      <c r="AP118" s="169">
        <f>IFERROR(IF(COUNTA(J119:P119)=0,0,IF(COUNTA(J119:P119)&lt;7,$F$152,IF(BP119&gt;0.284,$F$148,$F$149))),0)</f>
        <v>0</v>
      </c>
      <c r="AQ118" s="93">
        <f>IF(COUNT(Q118:W118)=0,+(COUNTIF(Q118:W118,"作業"))+(COUNTIF(Q118:W118,"休日")),"")</f>
        <v>0</v>
      </c>
      <c r="AR118" s="94">
        <f>IF(+COUNT(Q118:W118)=0,(COUNTIF(Q118:W118,"休日")),"")</f>
        <v>0</v>
      </c>
      <c r="AS118" s="212">
        <f>IFERROR(IF(COUNTA(Q118:W118)=0,0,IF(COUNTA(Q118:W118)&lt;7,$F$152,IF(BQ119&gt;0.284,$F$150,$F$151))),0)</f>
        <v>0</v>
      </c>
      <c r="AT118" s="117">
        <f>IF(COUNT(Q119:W119)=0,+(COUNTIF(Q119:W119,"作業"))+(COUNTIF(Q119:W119,"休日")),"")</f>
        <v>0</v>
      </c>
      <c r="AU118" s="94">
        <f>IF(COUNT(Q119:W119)=0,(COUNTIF(Q119:W119,"休日")),"")</f>
        <v>0</v>
      </c>
      <c r="AV118" s="169">
        <f>IFERROR(IF(COUNTA(Q119:W119)=0,0,IF(COUNTA(Q119:W119)&lt;7,$F$152,IF(BR119&gt;0.284,$F$148,$F$149))),0)</f>
        <v>0</v>
      </c>
      <c r="AW118" s="93">
        <f>IF(COUNT(X118:AD118)=0,+(COUNTIF(X118:AD118,"作業"))+(COUNTIF(X118:AD118,"休日")),"")</f>
        <v>0</v>
      </c>
      <c r="AX118" s="94">
        <f>IF(+COUNT(X118:AD118)=0,(COUNTIF(X118:AD118,"休日")),"")</f>
        <v>0</v>
      </c>
      <c r="AY118" s="186">
        <f>IFERROR(IF(COUNTA(X118:AD118)=0,0,IF(COUNTA(X118:AD118)&lt;7,$F$152,IF(BS119&gt;0.284,$F$150,$F$151))),0)</f>
        <v>0</v>
      </c>
      <c r="AZ118" s="95">
        <f>IF(COUNT(X119:AD119)=0,+(COUNTIF(X119:AD119,"作業"))+(COUNTIF(X119:AD119,"休日")),"")</f>
        <v>0</v>
      </c>
      <c r="BA118" s="94">
        <f>IF(COUNT(X119:AD119)=0,(COUNTIF(X119:AD119,"休日")),"")</f>
        <v>0</v>
      </c>
      <c r="BB118" s="212">
        <f>IFERROR(IF(COUNTA(X119:AD119)=0,0,IF(COUNTA(X119:AD119)&lt;7,$F$152,IF(BT119&gt;0.284,$F$148,$F$149))),0)</f>
        <v>0</v>
      </c>
      <c r="BC118" s="131">
        <f>IF(COUNT(C118:AD118)=0,+(COUNTIF(C118:AD118,"作業"))+(COUNTIF(C118:AD118,"休日")),"")</f>
        <v>0</v>
      </c>
      <c r="BD118" s="94">
        <f>IF(+COUNT(C118:AD118)=0,(COUNTIF(C118:AD118,"休日")),"")</f>
        <v>0</v>
      </c>
      <c r="BE118" s="186">
        <f>IFERROR(IF(COUNTA(C118:AD118)=0,0,IF(COUNTA(C118:AD118)&lt;28,$F$152,IF(BU119&gt;0.284,$F$150,$F$151))),0)</f>
        <v>0</v>
      </c>
      <c r="BF118" s="95">
        <f>IF(COUNT(C119:AD119)=0,+(COUNTIF(C119:AD119,"作業"))+(COUNTIF(C119:AD119,"休日")),"")</f>
        <v>0</v>
      </c>
      <c r="BG118" s="94">
        <f>IF(COUNT(C119:AD119)=0,(COUNTIF(C119:AD119,"休日")),"")</f>
        <v>0</v>
      </c>
      <c r="BH118" s="246">
        <f>IFERROR(IF(COUNTA(C119:AD119)=0,0,IF(COUNTA(C119:AD119)&lt;28,$F$152,IF(BV119&gt;0.284,$F$148,$F$149))),0)</f>
        <v>0</v>
      </c>
      <c r="BI118" s="115"/>
      <c r="BJ118" s="115"/>
      <c r="BL118" s="37"/>
      <c r="BM118" s="31"/>
      <c r="BN118" s="31"/>
      <c r="BY118" s="36">
        <f>IFERROR(VLOOKUP(BY194,DAY!$A$2:$E$744,5,0),0)</f>
        <v>0</v>
      </c>
    </row>
    <row r="119" spans="1:77" ht="27.75" customHeight="1" thickBot="1" x14ac:dyDescent="0.5">
      <c r="A119" s="193"/>
      <c r="B119" s="92" t="s">
        <v>5</v>
      </c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71">
        <f>IFERROR(BM119,0)</f>
        <v>0</v>
      </c>
      <c r="AF119" s="168"/>
      <c r="AG119" s="213"/>
      <c r="AH119" s="167">
        <f>IFERROR(BN119,0)</f>
        <v>0</v>
      </c>
      <c r="AI119" s="168"/>
      <c r="AJ119" s="170"/>
      <c r="AK119" s="171">
        <f>IFERROR(BO119,0)</f>
        <v>0</v>
      </c>
      <c r="AL119" s="168"/>
      <c r="AM119" s="187"/>
      <c r="AN119" s="188">
        <f>IFERROR(BP119,0)</f>
        <v>0</v>
      </c>
      <c r="AO119" s="168"/>
      <c r="AP119" s="170"/>
      <c r="AQ119" s="171">
        <f>IFERROR(BQ119,0)</f>
        <v>0</v>
      </c>
      <c r="AR119" s="168"/>
      <c r="AS119" s="213"/>
      <c r="AT119" s="167">
        <f>IFERROR(BR119,0)</f>
        <v>0</v>
      </c>
      <c r="AU119" s="168"/>
      <c r="AV119" s="170"/>
      <c r="AW119" s="171">
        <f>IFERROR(BS119,0)</f>
        <v>0</v>
      </c>
      <c r="AX119" s="168"/>
      <c r="AY119" s="187"/>
      <c r="AZ119" s="188">
        <f>IFERROR(BT119,0)</f>
        <v>0</v>
      </c>
      <c r="BA119" s="168"/>
      <c r="BB119" s="213"/>
      <c r="BC119" s="248">
        <f>IFERROR(BU119,0)</f>
        <v>0</v>
      </c>
      <c r="BD119" s="168"/>
      <c r="BE119" s="187"/>
      <c r="BF119" s="188">
        <f>IFERROR(BV119,0)</f>
        <v>0</v>
      </c>
      <c r="BG119" s="168"/>
      <c r="BH119" s="247"/>
      <c r="BI119" s="115"/>
      <c r="BJ119" s="115"/>
      <c r="BM119" s="42" t="e">
        <f>ROUND(AF118/AE118,3)</f>
        <v>#DIV/0!</v>
      </c>
      <c r="BN119" s="43" t="e">
        <f>ROUND(AI118/AH118,3)</f>
        <v>#DIV/0!</v>
      </c>
      <c r="BO119" s="42" t="e">
        <f>ROUND(AL118/AK118,3)</f>
        <v>#DIV/0!</v>
      </c>
      <c r="BP119" s="43" t="e">
        <f>ROUND(AO118/AN118,3)</f>
        <v>#DIV/0!</v>
      </c>
      <c r="BQ119" s="42" t="e">
        <f>ROUND(AR118/AQ118,3)</f>
        <v>#DIV/0!</v>
      </c>
      <c r="BR119" s="43" t="e">
        <f>ROUND(AU118/AT118,3)</f>
        <v>#DIV/0!</v>
      </c>
      <c r="BS119" s="42" t="e">
        <f>ROUND(AX118/AW118,3)</f>
        <v>#DIV/0!</v>
      </c>
      <c r="BT119" s="43" t="e">
        <f>ROUND(BA118/AZ118,3)</f>
        <v>#DIV/0!</v>
      </c>
      <c r="BU119" s="42" t="e">
        <f>ROUND(BD118/BC118,3)</f>
        <v>#DIV/0!</v>
      </c>
      <c r="BV119" s="43" t="e">
        <f>ROUND(BG118/BF118,3)</f>
        <v>#DIV/0!</v>
      </c>
      <c r="BY119" s="40">
        <f>IFERROR(VLOOKUP(BY194,DAY!$A$2:$E$744,6,0),0)</f>
        <v>0</v>
      </c>
    </row>
    <row r="120" spans="1:77" ht="27.75" customHeight="1" thickBot="1" x14ac:dyDescent="0.5">
      <c r="A120" s="191" t="s">
        <v>69</v>
      </c>
      <c r="B120" s="30" t="s">
        <v>0</v>
      </c>
      <c r="C120" s="74">
        <f>IFERROR(VLOOKUP(C179,DAY!$A$2:$E$3000,2,0),0)</f>
        <v>10</v>
      </c>
      <c r="D120" s="74">
        <f>IFERROR(VLOOKUP(D179,DAY!$A$2:$E$3000,2,0),0)</f>
        <v>10</v>
      </c>
      <c r="E120" s="74">
        <f>IFERROR(VLOOKUP(E179,DAY!$A$2:$E$3000,2,0),0)</f>
        <v>10</v>
      </c>
      <c r="F120" s="74">
        <f>IFERROR(VLOOKUP(F179,DAY!$A$2:$E$3000,2,0),0)</f>
        <v>10</v>
      </c>
      <c r="G120" s="74">
        <f>IFERROR(VLOOKUP(G179,DAY!$A$2:$E$3000,2,0),0)</f>
        <v>10</v>
      </c>
      <c r="H120" s="74">
        <f>IFERROR(VLOOKUP(H179,DAY!$A$2:$E$3000,2,0),0)</f>
        <v>10</v>
      </c>
      <c r="I120" s="74">
        <f>IFERROR(VLOOKUP(I179,DAY!$A$2:$E$3000,2,0),0)</f>
        <v>10</v>
      </c>
      <c r="J120" s="74">
        <f>IFERROR(VLOOKUP(J179,DAY!$A$2:$E$3000,2,0),0)</f>
        <v>10</v>
      </c>
      <c r="K120" s="74">
        <f>IFERROR(VLOOKUP(K179,DAY!$A$2:$E$3000,2,0),0)</f>
        <v>10</v>
      </c>
      <c r="L120" s="74">
        <f>IFERROR(VLOOKUP(L179,DAY!$A$2:$E$3000,2,0),0)</f>
        <v>10</v>
      </c>
      <c r="M120" s="74">
        <f>IFERROR(VLOOKUP(M179,DAY!$A$2:$E$3000,2,0),0)</f>
        <v>10</v>
      </c>
      <c r="N120" s="74">
        <f>IFERROR(VLOOKUP(N179,DAY!$A$2:$E$3000,2,0),0)</f>
        <v>10</v>
      </c>
      <c r="O120" s="74">
        <f>IFERROR(VLOOKUP(O179,DAY!$A$2:$E$3000,2,0),0)</f>
        <v>11</v>
      </c>
      <c r="P120" s="74">
        <f>IFERROR(VLOOKUP(P179,DAY!$A$2:$E$3000,2,0),0)</f>
        <v>11</v>
      </c>
      <c r="Q120" s="74">
        <f>IFERROR(VLOOKUP(Q179,DAY!$A$2:$E$3000,2,0),0)</f>
        <v>11</v>
      </c>
      <c r="R120" s="74">
        <f>IFERROR(VLOOKUP(R179,DAY!$A$2:$E$3000,2,0),0)</f>
        <v>11</v>
      </c>
      <c r="S120" s="74">
        <f>IFERROR(VLOOKUP(S179,DAY!$A$2:$E$3000,2,0),0)</f>
        <v>11</v>
      </c>
      <c r="T120" s="74">
        <f>IFERROR(VLOOKUP(T179,DAY!$A$2:$E$3000,2,0),0)</f>
        <v>11</v>
      </c>
      <c r="U120" s="74">
        <f>IFERROR(VLOOKUP(U179,DAY!$A$2:$E$3000,2,0),0)</f>
        <v>11</v>
      </c>
      <c r="V120" s="74">
        <f>IFERROR(VLOOKUP(V179,DAY!$A$2:$E$3000,2,0),0)</f>
        <v>11</v>
      </c>
      <c r="W120" s="74">
        <f>IFERROR(VLOOKUP(W179,DAY!$A$2:$E$3000,2,0),0)</f>
        <v>11</v>
      </c>
      <c r="X120" s="74">
        <f>IFERROR(VLOOKUP(X179,DAY!$A$2:$E$3000,2,0),0)</f>
        <v>11</v>
      </c>
      <c r="Y120" s="74">
        <f>IFERROR(VLOOKUP(Y179,DAY!$A$2:$E$3000,2,0),0)</f>
        <v>11</v>
      </c>
      <c r="Z120" s="74">
        <f>IFERROR(VLOOKUP(Z179,DAY!$A$2:$E$3000,2,0),0)</f>
        <v>11</v>
      </c>
      <c r="AA120" s="74">
        <f>IFERROR(VLOOKUP(AA179,DAY!$A$2:$E$3000,2,0),0)</f>
        <v>11</v>
      </c>
      <c r="AB120" s="74">
        <f>IFERROR(VLOOKUP(AB179,DAY!$A$2:$E$3000,2,0),0)</f>
        <v>11</v>
      </c>
      <c r="AC120" s="74">
        <f>IFERROR(VLOOKUP(AC179,DAY!$A$2:$E$3000,2,0),0)</f>
        <v>11</v>
      </c>
      <c r="AD120" s="74">
        <f>IFERROR(VLOOKUP(AD179,DAY!$A$2:$E$3000,2,0),0)</f>
        <v>11</v>
      </c>
      <c r="AE120" s="214" t="s">
        <v>11</v>
      </c>
      <c r="AF120" s="216" t="s">
        <v>12</v>
      </c>
      <c r="AG120" s="218" t="s">
        <v>74</v>
      </c>
      <c r="AH120" s="219" t="s">
        <v>11</v>
      </c>
      <c r="AI120" s="216" t="s">
        <v>13</v>
      </c>
      <c r="AJ120" s="226" t="s">
        <v>74</v>
      </c>
      <c r="AK120" s="214" t="s">
        <v>11</v>
      </c>
      <c r="AL120" s="216" t="s">
        <v>12</v>
      </c>
      <c r="AM120" s="227" t="s">
        <v>74</v>
      </c>
      <c r="AN120" s="228" t="s">
        <v>11</v>
      </c>
      <c r="AO120" s="216" t="s">
        <v>13</v>
      </c>
      <c r="AP120" s="226" t="s">
        <v>74</v>
      </c>
      <c r="AQ120" s="214" t="s">
        <v>11</v>
      </c>
      <c r="AR120" s="216" t="s">
        <v>12</v>
      </c>
      <c r="AS120" s="218" t="s">
        <v>74</v>
      </c>
      <c r="AT120" s="219" t="s">
        <v>11</v>
      </c>
      <c r="AU120" s="216" t="s">
        <v>13</v>
      </c>
      <c r="AV120" s="226" t="s">
        <v>74</v>
      </c>
      <c r="AW120" s="214" t="s">
        <v>11</v>
      </c>
      <c r="AX120" s="216" t="s">
        <v>12</v>
      </c>
      <c r="AY120" s="227" t="s">
        <v>74</v>
      </c>
      <c r="AZ120" s="228" t="s">
        <v>11</v>
      </c>
      <c r="BA120" s="216" t="s">
        <v>13</v>
      </c>
      <c r="BB120" s="218" t="s">
        <v>74</v>
      </c>
      <c r="BC120" s="269" t="s">
        <v>11</v>
      </c>
      <c r="BD120" s="216" t="s">
        <v>12</v>
      </c>
      <c r="BE120" s="227" t="s">
        <v>74</v>
      </c>
      <c r="BF120" s="228" t="s">
        <v>11</v>
      </c>
      <c r="BG120" s="216" t="s">
        <v>13</v>
      </c>
      <c r="BH120" s="271" t="s">
        <v>74</v>
      </c>
      <c r="BI120" s="115"/>
      <c r="BJ120" s="115"/>
      <c r="BK120" s="37"/>
      <c r="BM120" s="31"/>
      <c r="BN120" s="31"/>
      <c r="BY120" s="41">
        <f>IFERROR(VLOOKUP(BY194,DAY!$A$2:$E$744,7,0),0)</f>
        <v>0</v>
      </c>
    </row>
    <row r="121" spans="1:77" ht="27.75" customHeight="1" x14ac:dyDescent="0.45">
      <c r="A121" s="192"/>
      <c r="B121" s="32" t="s">
        <v>1</v>
      </c>
      <c r="C121" s="75">
        <f>IFERROR(VLOOKUP(C179,DAY!$A$2:$E$3000,3,0),0)</f>
        <v>20</v>
      </c>
      <c r="D121" s="75">
        <f>IFERROR(VLOOKUP(D179,DAY!$A$2:$E$3000,3,0),0)</f>
        <v>21</v>
      </c>
      <c r="E121" s="75">
        <f>IFERROR(VLOOKUP(E179,DAY!$A$2:$E$3000,3,0),0)</f>
        <v>22</v>
      </c>
      <c r="F121" s="75">
        <f>IFERROR(VLOOKUP(F179,DAY!$A$2:$E$3000,3,0),0)</f>
        <v>23</v>
      </c>
      <c r="G121" s="75">
        <f>IFERROR(VLOOKUP(G179,DAY!$A$2:$E$3000,3,0),0)</f>
        <v>24</v>
      </c>
      <c r="H121" s="75">
        <f>IFERROR(VLOOKUP(H179,DAY!$A$2:$E$3000,3,0),0)</f>
        <v>25</v>
      </c>
      <c r="I121" s="75">
        <f>IFERROR(VLOOKUP(I179,DAY!$A$2:$E$3000,3,0),0)</f>
        <v>26</v>
      </c>
      <c r="J121" s="75">
        <f>IFERROR(VLOOKUP(J179,DAY!$A$2:$E$3000,3,0),0)</f>
        <v>27</v>
      </c>
      <c r="K121" s="75">
        <f>IFERROR(VLOOKUP(K179,DAY!$A$2:$E$3000,3,0),0)</f>
        <v>28</v>
      </c>
      <c r="L121" s="75">
        <f>IFERROR(VLOOKUP(L179,DAY!$A$2:$E$3000,3,0),0)</f>
        <v>29</v>
      </c>
      <c r="M121" s="75">
        <f>IFERROR(VLOOKUP(M179,DAY!$A$2:$E$3000,3,0),0)</f>
        <v>30</v>
      </c>
      <c r="N121" s="75">
        <f>IFERROR(VLOOKUP(N179,DAY!$A$2:$E$3000,3,0),0)</f>
        <v>31</v>
      </c>
      <c r="O121" s="75">
        <f>IFERROR(VLOOKUP(O179,DAY!$A$2:$E$3000,3,0),0)</f>
        <v>1</v>
      </c>
      <c r="P121" s="75">
        <f>IFERROR(VLOOKUP(P179,DAY!$A$2:$E$3000,3,0),0)</f>
        <v>2</v>
      </c>
      <c r="Q121" s="75">
        <f>IFERROR(VLOOKUP(Q179,DAY!$A$2:$E$3000,3,0),0)</f>
        <v>3</v>
      </c>
      <c r="R121" s="75">
        <f>IFERROR(VLOOKUP(R179,DAY!$A$2:$E$3000,3,0),0)</f>
        <v>4</v>
      </c>
      <c r="S121" s="75">
        <f>IFERROR(VLOOKUP(S179,DAY!$A$2:$E$3000,3,0),0)</f>
        <v>5</v>
      </c>
      <c r="T121" s="75">
        <f>IFERROR(VLOOKUP(T179,DAY!$A$2:$E$3000,3,0),0)</f>
        <v>6</v>
      </c>
      <c r="U121" s="75">
        <f>IFERROR(VLOOKUP(U179,DAY!$A$2:$E$3000,3,0),0)</f>
        <v>7</v>
      </c>
      <c r="V121" s="75">
        <f>IFERROR(VLOOKUP(V179,DAY!$A$2:$E$3000,3,0),0)</f>
        <v>8</v>
      </c>
      <c r="W121" s="75">
        <f>IFERROR(VLOOKUP(W179,DAY!$A$2:$E$3000,3,0),0)</f>
        <v>9</v>
      </c>
      <c r="X121" s="75">
        <f>IFERROR(VLOOKUP(X179,DAY!$A$2:$E$3000,3,0),0)</f>
        <v>10</v>
      </c>
      <c r="Y121" s="75">
        <f>IFERROR(VLOOKUP(Y179,DAY!$A$2:$E$3000,3,0),0)</f>
        <v>11</v>
      </c>
      <c r="Z121" s="75">
        <f>IFERROR(VLOOKUP(Z179,DAY!$A$2:$E$3000,3,0),0)</f>
        <v>12</v>
      </c>
      <c r="AA121" s="75">
        <f>IFERROR(VLOOKUP(AA179,DAY!$A$2:$E$3000,3,0),0)</f>
        <v>13</v>
      </c>
      <c r="AB121" s="75">
        <f>IFERROR(VLOOKUP(AB179,DAY!$A$2:$E$3000,3,0),0)</f>
        <v>14</v>
      </c>
      <c r="AC121" s="75">
        <f>IFERROR(VLOOKUP(AC179,DAY!$A$2:$E$3000,3,0),0)</f>
        <v>15</v>
      </c>
      <c r="AD121" s="76">
        <f>IFERROR(VLOOKUP(AD179,DAY!$A$2:$E$3000,3,0),0)</f>
        <v>16</v>
      </c>
      <c r="AE121" s="215"/>
      <c r="AF121" s="217"/>
      <c r="AG121" s="180"/>
      <c r="AH121" s="220"/>
      <c r="AI121" s="217"/>
      <c r="AJ121" s="184"/>
      <c r="AK121" s="215"/>
      <c r="AL121" s="217"/>
      <c r="AM121" s="176"/>
      <c r="AN121" s="229"/>
      <c r="AO121" s="217"/>
      <c r="AP121" s="184"/>
      <c r="AQ121" s="215"/>
      <c r="AR121" s="217"/>
      <c r="AS121" s="180"/>
      <c r="AT121" s="220"/>
      <c r="AU121" s="217"/>
      <c r="AV121" s="184"/>
      <c r="AW121" s="215"/>
      <c r="AX121" s="217"/>
      <c r="AY121" s="176"/>
      <c r="AZ121" s="229"/>
      <c r="BA121" s="217"/>
      <c r="BB121" s="180"/>
      <c r="BC121" s="270"/>
      <c r="BD121" s="217"/>
      <c r="BE121" s="176"/>
      <c r="BF121" s="229"/>
      <c r="BG121" s="217"/>
      <c r="BH121" s="251"/>
      <c r="BI121" s="115"/>
      <c r="BJ121" s="115"/>
      <c r="BM121" s="31"/>
      <c r="BN121" s="31"/>
      <c r="BY121" s="89">
        <f>IFERROR(VLOOKUP(BY200,DAY!$A$2:$E$744,2,0),0)</f>
        <v>0</v>
      </c>
    </row>
    <row r="122" spans="1:77" ht="27.75" customHeight="1" x14ac:dyDescent="0.45">
      <c r="A122" s="192"/>
      <c r="B122" s="35" t="s">
        <v>2</v>
      </c>
      <c r="C122" s="77" t="str">
        <f>IFERROR(VLOOKUP(C179,DAY!$A$2:$E$3000,4,0),0)</f>
        <v>火</v>
      </c>
      <c r="D122" s="77" t="str">
        <f>IFERROR(VLOOKUP(D179,DAY!$A$2:$E$3000,4,0),0)</f>
        <v>水</v>
      </c>
      <c r="E122" s="77" t="str">
        <f>IFERROR(VLOOKUP(E179,DAY!$A$2:$E$3000,4,0),0)</f>
        <v>木</v>
      </c>
      <c r="F122" s="77" t="str">
        <f>IFERROR(VLOOKUP(F179,DAY!$A$2:$E$3000,4,0),0)</f>
        <v>金</v>
      </c>
      <c r="G122" s="77" t="str">
        <f>IFERROR(VLOOKUP(G179,DAY!$A$2:$E$3000,4,0),0)</f>
        <v>土</v>
      </c>
      <c r="H122" s="77" t="str">
        <f>IFERROR(VLOOKUP(H179,DAY!$A$2:$E$3000,4,0),0)</f>
        <v>日</v>
      </c>
      <c r="I122" s="77" t="str">
        <f>IFERROR(VLOOKUP(I179,DAY!$A$2:$E$3000,4,0),0)</f>
        <v>月</v>
      </c>
      <c r="J122" s="77" t="str">
        <f>IFERROR(VLOOKUP(J179,DAY!$A$2:$E$3000,4,0),0)</f>
        <v>火</v>
      </c>
      <c r="K122" s="77" t="str">
        <f>IFERROR(VLOOKUP(K179,DAY!$A$2:$E$3000,4,0),0)</f>
        <v>水</v>
      </c>
      <c r="L122" s="77" t="str">
        <f>IFERROR(VLOOKUP(L179,DAY!$A$2:$E$3000,4,0),0)</f>
        <v>木</v>
      </c>
      <c r="M122" s="77" t="str">
        <f>IFERROR(VLOOKUP(M179,DAY!$A$2:$E$3000,4,0),0)</f>
        <v>金</v>
      </c>
      <c r="N122" s="77" t="str">
        <f>IFERROR(VLOOKUP(N179,DAY!$A$2:$E$3000,4,0),0)</f>
        <v>土</v>
      </c>
      <c r="O122" s="77" t="str">
        <f>IFERROR(VLOOKUP(O179,DAY!$A$2:$E$3000,4,0),0)</f>
        <v>日</v>
      </c>
      <c r="P122" s="77" t="str">
        <f>IFERROR(VLOOKUP(P179,DAY!$A$2:$E$3000,4,0),0)</f>
        <v>月</v>
      </c>
      <c r="Q122" s="77" t="str">
        <f>IFERROR(VLOOKUP(Q179,DAY!$A$2:$E$3000,4,0),0)</f>
        <v>火</v>
      </c>
      <c r="R122" s="77" t="str">
        <f>IFERROR(VLOOKUP(R179,DAY!$A$2:$E$3000,4,0),0)</f>
        <v>水</v>
      </c>
      <c r="S122" s="77" t="str">
        <f>IFERROR(VLOOKUP(S179,DAY!$A$2:$E$3000,4,0),0)</f>
        <v>木</v>
      </c>
      <c r="T122" s="77" t="str">
        <f>IFERROR(VLOOKUP(T179,DAY!$A$2:$E$3000,4,0),0)</f>
        <v>金</v>
      </c>
      <c r="U122" s="77" t="str">
        <f>IFERROR(VLOOKUP(U179,DAY!$A$2:$E$3000,4,0),0)</f>
        <v>土</v>
      </c>
      <c r="V122" s="77" t="str">
        <f>IFERROR(VLOOKUP(V179,DAY!$A$2:$E$3000,4,0),0)</f>
        <v>日</v>
      </c>
      <c r="W122" s="77" t="str">
        <f>IFERROR(VLOOKUP(W179,DAY!$A$2:$E$3000,4,0),0)</f>
        <v>月</v>
      </c>
      <c r="X122" s="77" t="str">
        <f>IFERROR(VLOOKUP(X179,DAY!$A$2:$E$3000,4,0),0)</f>
        <v>火</v>
      </c>
      <c r="Y122" s="77" t="str">
        <f>IFERROR(VLOOKUP(Y179,DAY!$A$2:$E$3000,4,0),0)</f>
        <v>水</v>
      </c>
      <c r="Z122" s="77" t="str">
        <f>IFERROR(VLOOKUP(Z179,DAY!$A$2:$E$3000,4,0),0)</f>
        <v>木</v>
      </c>
      <c r="AA122" s="77" t="str">
        <f>IFERROR(VLOOKUP(AA179,DAY!$A$2:$E$3000,4,0),0)</f>
        <v>金</v>
      </c>
      <c r="AB122" s="77" t="str">
        <f>IFERROR(VLOOKUP(AB179,DAY!$A$2:$E$3000,4,0),0)</f>
        <v>土</v>
      </c>
      <c r="AC122" s="77" t="str">
        <f>IFERROR(VLOOKUP(AC179,DAY!$A$2:$E$3000,4,0),0)</f>
        <v>日</v>
      </c>
      <c r="AD122" s="77" t="str">
        <f>IFERROR(VLOOKUP(AD179,DAY!$A$2:$E$3000,4,0),0)</f>
        <v>月</v>
      </c>
      <c r="AE122" s="215"/>
      <c r="AF122" s="217"/>
      <c r="AG122" s="180"/>
      <c r="AH122" s="220"/>
      <c r="AI122" s="217"/>
      <c r="AJ122" s="184"/>
      <c r="AK122" s="215"/>
      <c r="AL122" s="217"/>
      <c r="AM122" s="176"/>
      <c r="AN122" s="229"/>
      <c r="AO122" s="217"/>
      <c r="AP122" s="184"/>
      <c r="AQ122" s="215"/>
      <c r="AR122" s="217"/>
      <c r="AS122" s="180"/>
      <c r="AT122" s="220"/>
      <c r="AU122" s="217"/>
      <c r="AV122" s="184"/>
      <c r="AW122" s="215"/>
      <c r="AX122" s="217"/>
      <c r="AY122" s="176"/>
      <c r="AZ122" s="229"/>
      <c r="BA122" s="217"/>
      <c r="BB122" s="180"/>
      <c r="BC122" s="270"/>
      <c r="BD122" s="217"/>
      <c r="BE122" s="176"/>
      <c r="BF122" s="229"/>
      <c r="BG122" s="217"/>
      <c r="BH122" s="251"/>
      <c r="BI122" s="115"/>
      <c r="BJ122" s="115"/>
      <c r="BM122" s="31"/>
      <c r="BN122" s="31"/>
      <c r="BY122" s="34">
        <f>IFERROR(VLOOKUP(BY200,DAY!$A$2:$E$744,3,0),0)</f>
        <v>0</v>
      </c>
    </row>
    <row r="123" spans="1:77" ht="89.25" customHeight="1" x14ac:dyDescent="0.45">
      <c r="A123" s="192"/>
      <c r="B123" s="36" t="s">
        <v>3</v>
      </c>
      <c r="C123" s="78" t="str">
        <f>IFERROR(VLOOKUP(C179,DAY!$A$2:$E$3000,5,0),0)</f>
        <v/>
      </c>
      <c r="D123" s="78" t="str">
        <f>IFERROR(VLOOKUP(D179,DAY!$A$2:$E$3000,5,0),0)</f>
        <v/>
      </c>
      <c r="E123" s="78" t="str">
        <f>IFERROR(VLOOKUP(E179,DAY!$A$2:$E$3000,5,0),0)</f>
        <v/>
      </c>
      <c r="F123" s="78" t="str">
        <f>IFERROR(VLOOKUP(F179,DAY!$A$2:$E$3000,5,0),0)</f>
        <v/>
      </c>
      <c r="G123" s="78" t="str">
        <f>IFERROR(VLOOKUP(G179,DAY!$A$2:$E$3000,5,0),0)</f>
        <v/>
      </c>
      <c r="H123" s="78" t="str">
        <f>IFERROR(VLOOKUP(H179,DAY!$A$2:$E$3000,5,0),0)</f>
        <v/>
      </c>
      <c r="I123" s="78" t="str">
        <f>IFERROR(VLOOKUP(I179,DAY!$A$2:$E$3000,5,0),0)</f>
        <v/>
      </c>
      <c r="J123" s="78" t="str">
        <f>IFERROR(VLOOKUP(J179,DAY!$A$2:$E$3000,5,0),0)</f>
        <v/>
      </c>
      <c r="K123" s="78" t="str">
        <f>IFERROR(VLOOKUP(K179,DAY!$A$2:$E$3000,5,0),0)</f>
        <v/>
      </c>
      <c r="L123" s="78" t="str">
        <f>IFERROR(VLOOKUP(L179,DAY!$A$2:$E$3000,5,0),0)</f>
        <v/>
      </c>
      <c r="M123" s="78" t="str">
        <f>IFERROR(VLOOKUP(M179,DAY!$A$2:$E$3000,5,0),0)</f>
        <v/>
      </c>
      <c r="N123" s="78" t="str">
        <f>IFERROR(VLOOKUP(N179,DAY!$A$2:$E$3000,5,0),0)</f>
        <v/>
      </c>
      <c r="O123" s="78" t="str">
        <f>IFERROR(VLOOKUP(O179,DAY!$A$2:$E$3000,5,0),0)</f>
        <v/>
      </c>
      <c r="P123" s="78" t="str">
        <f>IFERROR(VLOOKUP(P179,DAY!$A$2:$E$3000,5,0),0)</f>
        <v/>
      </c>
      <c r="Q123" s="78" t="str">
        <f>IFERROR(VLOOKUP(Q179,DAY!$A$2:$E$3000,5,0),0)</f>
        <v>文化の日</v>
      </c>
      <c r="R123" s="78" t="str">
        <f>IFERROR(VLOOKUP(R179,DAY!$A$2:$E$3000,5,0),0)</f>
        <v/>
      </c>
      <c r="S123" s="78" t="str">
        <f>IFERROR(VLOOKUP(S179,DAY!$A$2:$E$3000,5,0),0)</f>
        <v/>
      </c>
      <c r="T123" s="78" t="str">
        <f>IFERROR(VLOOKUP(T179,DAY!$A$2:$E$3000,5,0),0)</f>
        <v/>
      </c>
      <c r="U123" s="78" t="str">
        <f>IFERROR(VLOOKUP(U179,DAY!$A$2:$E$3000,5,0),0)</f>
        <v/>
      </c>
      <c r="V123" s="78" t="str">
        <f>IFERROR(VLOOKUP(V179,DAY!$A$2:$E$3000,5,0),0)</f>
        <v/>
      </c>
      <c r="W123" s="78" t="str">
        <f>IFERROR(VLOOKUP(W179,DAY!$A$2:$E$3000,5,0),0)</f>
        <v/>
      </c>
      <c r="X123" s="78" t="str">
        <f>IFERROR(VLOOKUP(X179,DAY!$A$2:$E$3000,5,0),0)</f>
        <v/>
      </c>
      <c r="Y123" s="78" t="str">
        <f>IFERROR(VLOOKUP(Y179,DAY!$A$2:$E$3000,5,0),0)</f>
        <v/>
      </c>
      <c r="Z123" s="78" t="str">
        <f>IFERROR(VLOOKUP(Z179,DAY!$A$2:$E$3000,5,0),0)</f>
        <v/>
      </c>
      <c r="AA123" s="78" t="str">
        <f>IFERROR(VLOOKUP(AA179,DAY!$A$2:$E$3000,5,0),0)</f>
        <v/>
      </c>
      <c r="AB123" s="78" t="str">
        <f>IFERROR(VLOOKUP(AB179,DAY!$A$2:$E$3000,5,0),0)</f>
        <v/>
      </c>
      <c r="AC123" s="78" t="str">
        <f>IFERROR(VLOOKUP(AC179,DAY!$A$2:$E$3000,5,0),0)</f>
        <v/>
      </c>
      <c r="AD123" s="78" t="str">
        <f>IFERROR(VLOOKUP(AD179,DAY!$A$2:$E$3000,5,0),0)</f>
        <v/>
      </c>
      <c r="AE123" s="189"/>
      <c r="AF123" s="190"/>
      <c r="AG123" s="181"/>
      <c r="AH123" s="221"/>
      <c r="AI123" s="190"/>
      <c r="AJ123" s="185"/>
      <c r="AK123" s="189"/>
      <c r="AL123" s="190"/>
      <c r="AM123" s="177"/>
      <c r="AN123" s="230"/>
      <c r="AO123" s="190"/>
      <c r="AP123" s="185"/>
      <c r="AQ123" s="189"/>
      <c r="AR123" s="190"/>
      <c r="AS123" s="181"/>
      <c r="AT123" s="221"/>
      <c r="AU123" s="190"/>
      <c r="AV123" s="185"/>
      <c r="AW123" s="189"/>
      <c r="AX123" s="190"/>
      <c r="AY123" s="177"/>
      <c r="AZ123" s="230"/>
      <c r="BA123" s="190"/>
      <c r="BB123" s="181"/>
      <c r="BC123" s="249"/>
      <c r="BD123" s="190"/>
      <c r="BE123" s="177"/>
      <c r="BF123" s="230"/>
      <c r="BG123" s="190"/>
      <c r="BH123" s="252"/>
      <c r="BI123" s="115"/>
      <c r="BJ123" s="115"/>
      <c r="BM123" s="38"/>
      <c r="BN123" s="38"/>
      <c r="BY123" s="34">
        <f>IFERROR(VLOOKUP(BY200,DAY!$A$2:$E$744,4,0),0)</f>
        <v>0</v>
      </c>
    </row>
    <row r="124" spans="1:77" ht="27.75" customHeight="1" x14ac:dyDescent="0.45">
      <c r="A124" s="192"/>
      <c r="B124" s="91" t="s">
        <v>4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93">
        <f>IF(COUNT(C124:I124)=0,+(COUNTIF(C124:I124,"作業"))+(COUNTIF(C124:I124,"休日")),"")</f>
        <v>0</v>
      </c>
      <c r="AF124" s="94">
        <f>IF(+COUNT(C124:I124)=0,(COUNTIF(C124:I124,"休日")),"")</f>
        <v>0</v>
      </c>
      <c r="AG124" s="212">
        <f>IFERROR(IF(COUNTA(C124:I124)=0,0,IF(COUNTA(C124:I124)&lt;7,$F$152,IF(BM125&gt;0.284,$F$150,$F$151))),0)</f>
        <v>0</v>
      </c>
      <c r="AH124" s="117">
        <f>IF(COUNT(C125:I125)=0,+(COUNTIF(C125:I125,"作業"))+(COUNTIF(C125:I125,"休日")),"")</f>
        <v>0</v>
      </c>
      <c r="AI124" s="94">
        <f>IF(COUNT(C125:I125)=0,(COUNTIF(C125:I125,"休日")),"")</f>
        <v>0</v>
      </c>
      <c r="AJ124" s="169">
        <f>IFERROR(IF(COUNTA(C125:I125)=0,0,IF(COUNTA(C125:I125)&lt;7,$F$152,IF(BN125&gt;0.284,$F$148,$F$149))),0)</f>
        <v>0</v>
      </c>
      <c r="AK124" s="93">
        <f>IF(COUNT(J124:P124)=0,+(COUNTIF(J124:P124,"作業"))+(COUNTIF(J124:P124,"休日")),"")</f>
        <v>0</v>
      </c>
      <c r="AL124" s="94">
        <f>IF(+COUNT(J124:P124)=0,(COUNTIF(J124:P124,"休日")),"")</f>
        <v>0</v>
      </c>
      <c r="AM124" s="186">
        <f>IFERROR(IF(COUNTA(J124:P124)=0,0,IF(COUNTA(J124:P124)&lt;7,$F$152,IF(BO125&gt;0.284,$F$150,$F$151))),0)</f>
        <v>0</v>
      </c>
      <c r="AN124" s="95">
        <f>IF(COUNT(J125:P125)=0,+(COUNTIF(J125:P125,"作業"))+(COUNTIF(J125:P125,"休日")),"")</f>
        <v>0</v>
      </c>
      <c r="AO124" s="94">
        <f>IF(COUNT(J125:P125)=0,(COUNTIF(J125:P125,"休日")),"")</f>
        <v>0</v>
      </c>
      <c r="AP124" s="169">
        <f>IFERROR(IF(COUNTA(J125:P125)=0,0,IF(COUNTA(J125:P125)&lt;7,$F$152,IF(BP125&gt;0.284,$F$148,$F$149))),0)</f>
        <v>0</v>
      </c>
      <c r="AQ124" s="93">
        <f>IF(COUNT(Q124:W124)=0,+(COUNTIF(Q124:W124,"作業"))+(COUNTIF(Q124:W124,"休日")),"")</f>
        <v>0</v>
      </c>
      <c r="AR124" s="94">
        <f>IF(+COUNT(Q124:W124)=0,(COUNTIF(Q124:W124,"休日")),"")</f>
        <v>0</v>
      </c>
      <c r="AS124" s="212">
        <f>IFERROR(IF(COUNTA(Q124:W124)=0,0,IF(COUNTA(Q124:W124)&lt;7,$F$152,IF(BQ125&gt;0.284,$F$150,$F$151))),0)</f>
        <v>0</v>
      </c>
      <c r="AT124" s="117">
        <f>IF(COUNT(Q125:W125)=0,+(COUNTIF(Q125:W125,"作業"))+(COUNTIF(Q125:W125,"休日")),"")</f>
        <v>0</v>
      </c>
      <c r="AU124" s="94">
        <f>IF(COUNT(Q125:W125)=0,(COUNTIF(Q125:W125,"休日")),"")</f>
        <v>0</v>
      </c>
      <c r="AV124" s="169">
        <f>IFERROR(IF(COUNTA(Q125:W125)=0,0,IF(COUNTA(Q125:W125)&lt;7,$F$152,IF(BR125&gt;0.284,$F$148,$F$149))),0)</f>
        <v>0</v>
      </c>
      <c r="AW124" s="93">
        <f>IF(COUNT(X124:AD124)=0,+(COUNTIF(X124:AD124,"作業"))+(COUNTIF(X124:AD124,"休日")),"")</f>
        <v>0</v>
      </c>
      <c r="AX124" s="94">
        <f>IF(+COUNT(X124:AD124)=0,(COUNTIF(X124:AD124,"休日")),"")</f>
        <v>0</v>
      </c>
      <c r="AY124" s="186">
        <f>IFERROR(IF(COUNTA(X124:AD124)=0,0,IF(COUNTA(X124:AD124)&lt;7,$F$152,IF(BS125&gt;0.284,$F$150,$F$151))),0)</f>
        <v>0</v>
      </c>
      <c r="AZ124" s="95">
        <f>IF(COUNT(X125:AD125)=0,+(COUNTIF(X125:AD125,"作業"))+(COUNTIF(X125:AD125,"休日")),"")</f>
        <v>0</v>
      </c>
      <c r="BA124" s="94">
        <f>IF(COUNT(X125:AD125)=0,(COUNTIF(X125:AD125,"休日")),"")</f>
        <v>0</v>
      </c>
      <c r="BB124" s="212">
        <f>IFERROR(IF(COUNTA(X125:AD125)=0,0,IF(COUNTA(X125:AD125)&lt;7,$F$152,IF(BT125&gt;0.284,$F$148,$F$149))),0)</f>
        <v>0</v>
      </c>
      <c r="BC124" s="131">
        <f>IF(COUNT(C124:AD124)=0,+(COUNTIF(C124:AD124,"作業"))+(COUNTIF(C124:AD124,"休日")),"")</f>
        <v>0</v>
      </c>
      <c r="BD124" s="94">
        <f>IF(+COUNT(C124:AD124)=0,(COUNTIF(C124:AD124,"休日")),"")</f>
        <v>0</v>
      </c>
      <c r="BE124" s="186">
        <f>IFERROR(IF(COUNTA(C124:AD124)=0,0,IF(COUNTA(C124:AD124)&lt;28,$F$152,IF(BU125&gt;0.284,$F$150,$F$151))),0)</f>
        <v>0</v>
      </c>
      <c r="BF124" s="95">
        <f>IF(COUNT(C125:AD125)=0,+(COUNTIF(C125:AD125,"作業"))+(COUNTIF(C125:AD125,"休日")),"")</f>
        <v>0</v>
      </c>
      <c r="BG124" s="94">
        <f>IF(COUNT(C125:AD125)=0,(COUNTIF(C125:AD125,"休日")),"")</f>
        <v>0</v>
      </c>
      <c r="BH124" s="246">
        <f>IFERROR(IF(COUNTA(C125:AD125)=0,0,IF(COUNTA(C125:AD125)&lt;28,$F$152,IF(BV125&gt;0.284,$F$148,$F$149))),0)</f>
        <v>0</v>
      </c>
      <c r="BI124" s="115"/>
      <c r="BJ124" s="115"/>
      <c r="BL124" s="37"/>
      <c r="BM124" s="31"/>
      <c r="BN124" s="31"/>
      <c r="BY124" s="36">
        <f>IFERROR(VLOOKUP(BY200,DAY!$A$2:$E$744,5,0),0)</f>
        <v>0</v>
      </c>
    </row>
    <row r="125" spans="1:77" ht="27.75" customHeight="1" thickBot="1" x14ac:dyDescent="0.5">
      <c r="A125" s="193"/>
      <c r="B125" s="92" t="s">
        <v>5</v>
      </c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71">
        <f>IFERROR(BM125,0)</f>
        <v>0</v>
      </c>
      <c r="AF125" s="168"/>
      <c r="AG125" s="213"/>
      <c r="AH125" s="167">
        <f>IFERROR(BN125,0)</f>
        <v>0</v>
      </c>
      <c r="AI125" s="168"/>
      <c r="AJ125" s="170"/>
      <c r="AK125" s="171">
        <f>IFERROR(BO125,0)</f>
        <v>0</v>
      </c>
      <c r="AL125" s="168"/>
      <c r="AM125" s="187"/>
      <c r="AN125" s="188">
        <f>IFERROR(BP125,0)</f>
        <v>0</v>
      </c>
      <c r="AO125" s="168"/>
      <c r="AP125" s="170"/>
      <c r="AQ125" s="171">
        <f>IFERROR(BQ125,0)</f>
        <v>0</v>
      </c>
      <c r="AR125" s="168"/>
      <c r="AS125" s="213"/>
      <c r="AT125" s="167">
        <f>IFERROR(BR125,0)</f>
        <v>0</v>
      </c>
      <c r="AU125" s="168"/>
      <c r="AV125" s="170"/>
      <c r="AW125" s="171">
        <f>IFERROR(BS125,0)</f>
        <v>0</v>
      </c>
      <c r="AX125" s="168"/>
      <c r="AY125" s="187"/>
      <c r="AZ125" s="188">
        <f>IFERROR(BT125,0)</f>
        <v>0</v>
      </c>
      <c r="BA125" s="168"/>
      <c r="BB125" s="213"/>
      <c r="BC125" s="248">
        <f>IFERROR(BU125,0)</f>
        <v>0</v>
      </c>
      <c r="BD125" s="168"/>
      <c r="BE125" s="187"/>
      <c r="BF125" s="188">
        <f>IFERROR(BV125,0)</f>
        <v>0</v>
      </c>
      <c r="BG125" s="168"/>
      <c r="BH125" s="247"/>
      <c r="BI125" s="115"/>
      <c r="BJ125" s="115"/>
      <c r="BM125" s="42" t="e">
        <f>ROUND(AF124/AE124,3)</f>
        <v>#DIV/0!</v>
      </c>
      <c r="BN125" s="43" t="e">
        <f>ROUND(AI124/AH124,3)</f>
        <v>#DIV/0!</v>
      </c>
      <c r="BO125" s="42" t="e">
        <f>ROUND(AL124/AK124,3)</f>
        <v>#DIV/0!</v>
      </c>
      <c r="BP125" s="43" t="e">
        <f>ROUND(AO124/AN124,3)</f>
        <v>#DIV/0!</v>
      </c>
      <c r="BQ125" s="42" t="e">
        <f>ROUND(AR124/AQ124,3)</f>
        <v>#DIV/0!</v>
      </c>
      <c r="BR125" s="43" t="e">
        <f>ROUND(AU124/AT124,3)</f>
        <v>#DIV/0!</v>
      </c>
      <c r="BS125" s="42" t="e">
        <f>ROUND(AX124/AW124,3)</f>
        <v>#DIV/0!</v>
      </c>
      <c r="BT125" s="43" t="e">
        <f>ROUND(BA124/AZ124,3)</f>
        <v>#DIV/0!</v>
      </c>
      <c r="BU125" s="42" t="e">
        <f>ROUND(BD124/BC124,3)</f>
        <v>#DIV/0!</v>
      </c>
      <c r="BV125" s="43" t="e">
        <f>ROUND(BG124/BF124,3)</f>
        <v>#DIV/0!</v>
      </c>
      <c r="BY125" s="40">
        <f>IFERROR(VLOOKUP(BY200,DAY!$A$2:$E$744,6,0),0)</f>
        <v>0</v>
      </c>
    </row>
    <row r="126" spans="1:77" ht="27.75" customHeight="1" thickBot="1" x14ac:dyDescent="0.5">
      <c r="A126" s="191" t="s">
        <v>70</v>
      </c>
      <c r="B126" s="30" t="s">
        <v>0</v>
      </c>
      <c r="C126" s="74">
        <f>IFERROR(VLOOKUP(C180,DAY!$A$2:$E$3000,2,0),0)</f>
        <v>11</v>
      </c>
      <c r="D126" s="74">
        <f>IFERROR(VLOOKUP(D180,DAY!$A$2:$E$3000,2,0),0)</f>
        <v>11</v>
      </c>
      <c r="E126" s="74">
        <f>IFERROR(VLOOKUP(E180,DAY!$A$2:$E$3000,2,0),0)</f>
        <v>11</v>
      </c>
      <c r="F126" s="74">
        <f>IFERROR(VLOOKUP(F180,DAY!$A$2:$E$3000,2,0),0)</f>
        <v>11</v>
      </c>
      <c r="G126" s="74">
        <f>IFERROR(VLOOKUP(G180,DAY!$A$2:$E$3000,2,0),0)</f>
        <v>11</v>
      </c>
      <c r="H126" s="74">
        <f>IFERROR(VLOOKUP(H180,DAY!$A$2:$E$3000,2,0),0)</f>
        <v>11</v>
      </c>
      <c r="I126" s="74">
        <f>IFERROR(VLOOKUP(I180,DAY!$A$2:$E$3000,2,0),0)</f>
        <v>11</v>
      </c>
      <c r="J126" s="74">
        <f>IFERROR(VLOOKUP(J180,DAY!$A$2:$E$3000,2,0),0)</f>
        <v>11</v>
      </c>
      <c r="K126" s="74">
        <f>IFERROR(VLOOKUP(K180,DAY!$A$2:$E$3000,2,0),0)</f>
        <v>11</v>
      </c>
      <c r="L126" s="74">
        <f>IFERROR(VLOOKUP(L180,DAY!$A$2:$E$3000,2,0),0)</f>
        <v>11</v>
      </c>
      <c r="M126" s="74">
        <f>IFERROR(VLOOKUP(M180,DAY!$A$2:$E$3000,2,0),0)</f>
        <v>11</v>
      </c>
      <c r="N126" s="74">
        <f>IFERROR(VLOOKUP(N180,DAY!$A$2:$E$3000,2,0),0)</f>
        <v>11</v>
      </c>
      <c r="O126" s="74">
        <f>IFERROR(VLOOKUP(O180,DAY!$A$2:$E$3000,2,0),0)</f>
        <v>11</v>
      </c>
      <c r="P126" s="74">
        <f>IFERROR(VLOOKUP(P180,DAY!$A$2:$E$3000,2,0),0)</f>
        <v>11</v>
      </c>
      <c r="Q126" s="74">
        <f>IFERROR(VLOOKUP(Q180,DAY!$A$2:$E$3000,2,0),0)</f>
        <v>12</v>
      </c>
      <c r="R126" s="74">
        <f>IFERROR(VLOOKUP(R180,DAY!$A$2:$E$3000,2,0),0)</f>
        <v>12</v>
      </c>
      <c r="S126" s="74">
        <f>IFERROR(VLOOKUP(S180,DAY!$A$2:$E$3000,2,0),0)</f>
        <v>12</v>
      </c>
      <c r="T126" s="74">
        <f>IFERROR(VLOOKUP(T180,DAY!$A$2:$E$3000,2,0),0)</f>
        <v>12</v>
      </c>
      <c r="U126" s="74">
        <f>IFERROR(VLOOKUP(U180,DAY!$A$2:$E$3000,2,0),0)</f>
        <v>12</v>
      </c>
      <c r="V126" s="74">
        <f>IFERROR(VLOOKUP(V180,DAY!$A$2:$E$3000,2,0),0)</f>
        <v>12</v>
      </c>
      <c r="W126" s="74">
        <f>IFERROR(VLOOKUP(W180,DAY!$A$2:$E$3000,2,0),0)</f>
        <v>12</v>
      </c>
      <c r="X126" s="74">
        <f>IFERROR(VLOOKUP(X180,DAY!$A$2:$E$3000,2,0),0)</f>
        <v>12</v>
      </c>
      <c r="Y126" s="74">
        <f>IFERROR(VLOOKUP(Y180,DAY!$A$2:$E$3000,2,0),0)</f>
        <v>12</v>
      </c>
      <c r="Z126" s="74">
        <f>IFERROR(VLOOKUP(Z180,DAY!$A$2:$E$3000,2,0),0)</f>
        <v>12</v>
      </c>
      <c r="AA126" s="74">
        <f>IFERROR(VLOOKUP(AA180,DAY!$A$2:$E$3000,2,0),0)</f>
        <v>12</v>
      </c>
      <c r="AB126" s="74">
        <f>IFERROR(VLOOKUP(AB180,DAY!$A$2:$E$3000,2,0),0)</f>
        <v>12</v>
      </c>
      <c r="AC126" s="74">
        <f>IFERROR(VLOOKUP(AC180,DAY!$A$2:$E$3000,2,0),0)</f>
        <v>12</v>
      </c>
      <c r="AD126" s="74">
        <f>IFERROR(VLOOKUP(AD180,DAY!$A$2:$E$3000,2,0),0)</f>
        <v>12</v>
      </c>
      <c r="AE126" s="189" t="s">
        <v>11</v>
      </c>
      <c r="AF126" s="190" t="s">
        <v>12</v>
      </c>
      <c r="AG126" s="180" t="s">
        <v>74</v>
      </c>
      <c r="AH126" s="182" t="s">
        <v>11</v>
      </c>
      <c r="AI126" s="174" t="s">
        <v>13</v>
      </c>
      <c r="AJ126" s="184" t="s">
        <v>74</v>
      </c>
      <c r="AK126" s="189" t="s">
        <v>11</v>
      </c>
      <c r="AL126" s="190" t="s">
        <v>12</v>
      </c>
      <c r="AM126" s="176" t="s">
        <v>74</v>
      </c>
      <c r="AN126" s="178" t="s">
        <v>11</v>
      </c>
      <c r="AO126" s="174" t="s">
        <v>13</v>
      </c>
      <c r="AP126" s="184" t="s">
        <v>74</v>
      </c>
      <c r="AQ126" s="189" t="s">
        <v>11</v>
      </c>
      <c r="AR126" s="190" t="s">
        <v>12</v>
      </c>
      <c r="AS126" s="180" t="s">
        <v>74</v>
      </c>
      <c r="AT126" s="182" t="s">
        <v>11</v>
      </c>
      <c r="AU126" s="174" t="s">
        <v>13</v>
      </c>
      <c r="AV126" s="184" t="s">
        <v>74</v>
      </c>
      <c r="AW126" s="189" t="s">
        <v>11</v>
      </c>
      <c r="AX126" s="190" t="s">
        <v>12</v>
      </c>
      <c r="AY126" s="176" t="s">
        <v>74</v>
      </c>
      <c r="AZ126" s="178" t="s">
        <v>11</v>
      </c>
      <c r="BA126" s="174" t="s">
        <v>13</v>
      </c>
      <c r="BB126" s="180" t="s">
        <v>74</v>
      </c>
      <c r="BC126" s="249" t="s">
        <v>11</v>
      </c>
      <c r="BD126" s="190" t="s">
        <v>12</v>
      </c>
      <c r="BE126" s="176" t="s">
        <v>74</v>
      </c>
      <c r="BF126" s="178" t="s">
        <v>11</v>
      </c>
      <c r="BG126" s="174" t="s">
        <v>13</v>
      </c>
      <c r="BH126" s="251" t="s">
        <v>74</v>
      </c>
      <c r="BI126" s="115"/>
      <c r="BJ126" s="115"/>
      <c r="BK126" s="37"/>
      <c r="BM126" s="31"/>
      <c r="BN126" s="31"/>
      <c r="BY126" s="41">
        <f>IFERROR(VLOOKUP(BY200,DAY!$A$2:$E$744,7,0),0)</f>
        <v>0</v>
      </c>
    </row>
    <row r="127" spans="1:77" ht="27.75" customHeight="1" x14ac:dyDescent="0.45">
      <c r="A127" s="192"/>
      <c r="B127" s="32" t="s">
        <v>1</v>
      </c>
      <c r="C127" s="75">
        <f>IFERROR(VLOOKUP(C180,DAY!$A$2:$E$3000,3,0),0)</f>
        <v>17</v>
      </c>
      <c r="D127" s="75">
        <f>IFERROR(VLOOKUP(D180,DAY!$A$2:$E$3000,3,0),0)</f>
        <v>18</v>
      </c>
      <c r="E127" s="75">
        <f>IFERROR(VLOOKUP(E180,DAY!$A$2:$E$3000,3,0),0)</f>
        <v>19</v>
      </c>
      <c r="F127" s="75">
        <f>IFERROR(VLOOKUP(F180,DAY!$A$2:$E$3000,3,0),0)</f>
        <v>20</v>
      </c>
      <c r="G127" s="75">
        <f>IFERROR(VLOOKUP(G180,DAY!$A$2:$E$3000,3,0),0)</f>
        <v>21</v>
      </c>
      <c r="H127" s="75">
        <f>IFERROR(VLOOKUP(H180,DAY!$A$2:$E$3000,3,0),0)</f>
        <v>22</v>
      </c>
      <c r="I127" s="75">
        <f>IFERROR(VLOOKUP(I180,DAY!$A$2:$E$3000,3,0),0)</f>
        <v>23</v>
      </c>
      <c r="J127" s="75">
        <f>IFERROR(VLOOKUP(J180,DAY!$A$2:$E$3000,3,0),0)</f>
        <v>24</v>
      </c>
      <c r="K127" s="75">
        <f>IFERROR(VLOOKUP(K180,DAY!$A$2:$E$3000,3,0),0)</f>
        <v>25</v>
      </c>
      <c r="L127" s="75">
        <f>IFERROR(VLOOKUP(L180,DAY!$A$2:$E$3000,3,0),0)</f>
        <v>26</v>
      </c>
      <c r="M127" s="75">
        <f>IFERROR(VLOOKUP(M180,DAY!$A$2:$E$3000,3,0),0)</f>
        <v>27</v>
      </c>
      <c r="N127" s="75">
        <f>IFERROR(VLOOKUP(N180,DAY!$A$2:$E$3000,3,0),0)</f>
        <v>28</v>
      </c>
      <c r="O127" s="75">
        <f>IFERROR(VLOOKUP(O180,DAY!$A$2:$E$3000,3,0),0)</f>
        <v>29</v>
      </c>
      <c r="P127" s="75">
        <f>IFERROR(VLOOKUP(P180,DAY!$A$2:$E$3000,3,0),0)</f>
        <v>30</v>
      </c>
      <c r="Q127" s="75">
        <f>IFERROR(VLOOKUP(Q180,DAY!$A$2:$E$3000,3,0),0)</f>
        <v>1</v>
      </c>
      <c r="R127" s="75">
        <f>IFERROR(VLOOKUP(R180,DAY!$A$2:$E$3000,3,0),0)</f>
        <v>2</v>
      </c>
      <c r="S127" s="75">
        <f>IFERROR(VLOOKUP(S180,DAY!$A$2:$E$3000,3,0),0)</f>
        <v>3</v>
      </c>
      <c r="T127" s="75">
        <f>IFERROR(VLOOKUP(T180,DAY!$A$2:$E$3000,3,0),0)</f>
        <v>4</v>
      </c>
      <c r="U127" s="75">
        <f>IFERROR(VLOOKUP(U180,DAY!$A$2:$E$3000,3,0),0)</f>
        <v>5</v>
      </c>
      <c r="V127" s="75">
        <f>IFERROR(VLOOKUP(V180,DAY!$A$2:$E$3000,3,0),0)</f>
        <v>6</v>
      </c>
      <c r="W127" s="75">
        <f>IFERROR(VLOOKUP(W180,DAY!$A$2:$E$3000,3,0),0)</f>
        <v>7</v>
      </c>
      <c r="X127" s="75">
        <f>IFERROR(VLOOKUP(X180,DAY!$A$2:$E$3000,3,0),0)</f>
        <v>8</v>
      </c>
      <c r="Y127" s="75">
        <f>IFERROR(VLOOKUP(Y180,DAY!$A$2:$E$3000,3,0),0)</f>
        <v>9</v>
      </c>
      <c r="Z127" s="75">
        <f>IFERROR(VLOOKUP(Z180,DAY!$A$2:$E$3000,3,0),0)</f>
        <v>10</v>
      </c>
      <c r="AA127" s="75">
        <f>IFERROR(VLOOKUP(AA180,DAY!$A$2:$E$3000,3,0),0)</f>
        <v>11</v>
      </c>
      <c r="AB127" s="75">
        <f>IFERROR(VLOOKUP(AB180,DAY!$A$2:$E$3000,3,0),0)</f>
        <v>12</v>
      </c>
      <c r="AC127" s="75">
        <f>IFERROR(VLOOKUP(AC180,DAY!$A$2:$E$3000,3,0),0)</f>
        <v>13</v>
      </c>
      <c r="AD127" s="76">
        <f>IFERROR(VLOOKUP(AD180,DAY!$A$2:$E$3000,3,0),0)</f>
        <v>14</v>
      </c>
      <c r="AE127" s="173"/>
      <c r="AF127" s="175"/>
      <c r="AG127" s="180"/>
      <c r="AH127" s="183"/>
      <c r="AI127" s="175"/>
      <c r="AJ127" s="184"/>
      <c r="AK127" s="173"/>
      <c r="AL127" s="175"/>
      <c r="AM127" s="176"/>
      <c r="AN127" s="179"/>
      <c r="AO127" s="175"/>
      <c r="AP127" s="184"/>
      <c r="AQ127" s="173"/>
      <c r="AR127" s="175"/>
      <c r="AS127" s="180"/>
      <c r="AT127" s="183"/>
      <c r="AU127" s="175"/>
      <c r="AV127" s="184"/>
      <c r="AW127" s="173"/>
      <c r="AX127" s="175"/>
      <c r="AY127" s="176"/>
      <c r="AZ127" s="179"/>
      <c r="BA127" s="175"/>
      <c r="BB127" s="180"/>
      <c r="BC127" s="250"/>
      <c r="BD127" s="175"/>
      <c r="BE127" s="176"/>
      <c r="BF127" s="179"/>
      <c r="BG127" s="175"/>
      <c r="BH127" s="251"/>
      <c r="BI127" s="115"/>
      <c r="BJ127" s="115"/>
      <c r="BM127" s="31"/>
      <c r="BN127" s="31"/>
      <c r="BY127" s="89">
        <f>IFERROR(VLOOKUP(BY206,DAY!$A$2:$E$744,2,0),0)</f>
        <v>0</v>
      </c>
    </row>
    <row r="128" spans="1:77" ht="27.75" customHeight="1" x14ac:dyDescent="0.45">
      <c r="A128" s="192"/>
      <c r="B128" s="35" t="s">
        <v>2</v>
      </c>
      <c r="C128" s="77" t="str">
        <f>IFERROR(VLOOKUP(C180,DAY!$A$2:$E$3000,4,0),0)</f>
        <v>火</v>
      </c>
      <c r="D128" s="77" t="str">
        <f>IFERROR(VLOOKUP(D180,DAY!$A$2:$E$3000,4,0),0)</f>
        <v>水</v>
      </c>
      <c r="E128" s="77" t="str">
        <f>IFERROR(VLOOKUP(E180,DAY!$A$2:$E$3000,4,0),0)</f>
        <v>木</v>
      </c>
      <c r="F128" s="77" t="str">
        <f>IFERROR(VLOOKUP(F180,DAY!$A$2:$E$3000,4,0),0)</f>
        <v>金</v>
      </c>
      <c r="G128" s="77" t="str">
        <f>IFERROR(VLOOKUP(G180,DAY!$A$2:$E$3000,4,0),0)</f>
        <v>土</v>
      </c>
      <c r="H128" s="77" t="str">
        <f>IFERROR(VLOOKUP(H180,DAY!$A$2:$E$3000,4,0),0)</f>
        <v>日</v>
      </c>
      <c r="I128" s="77" t="str">
        <f>IFERROR(VLOOKUP(I180,DAY!$A$2:$E$3000,4,0),0)</f>
        <v>月</v>
      </c>
      <c r="J128" s="77" t="str">
        <f>IFERROR(VLOOKUP(J180,DAY!$A$2:$E$3000,4,0),0)</f>
        <v>火</v>
      </c>
      <c r="K128" s="77" t="str">
        <f>IFERROR(VLOOKUP(K180,DAY!$A$2:$E$3000,4,0),0)</f>
        <v>水</v>
      </c>
      <c r="L128" s="77" t="str">
        <f>IFERROR(VLOOKUP(L180,DAY!$A$2:$E$3000,4,0),0)</f>
        <v>木</v>
      </c>
      <c r="M128" s="77" t="str">
        <f>IFERROR(VLOOKUP(M180,DAY!$A$2:$E$3000,4,0),0)</f>
        <v>金</v>
      </c>
      <c r="N128" s="77" t="str">
        <f>IFERROR(VLOOKUP(N180,DAY!$A$2:$E$3000,4,0),0)</f>
        <v>土</v>
      </c>
      <c r="O128" s="77" t="str">
        <f>IFERROR(VLOOKUP(O180,DAY!$A$2:$E$3000,4,0),0)</f>
        <v>日</v>
      </c>
      <c r="P128" s="77" t="str">
        <f>IFERROR(VLOOKUP(P180,DAY!$A$2:$E$3000,4,0),0)</f>
        <v>月</v>
      </c>
      <c r="Q128" s="77" t="str">
        <f>IFERROR(VLOOKUP(Q180,DAY!$A$2:$E$3000,4,0),0)</f>
        <v>火</v>
      </c>
      <c r="R128" s="77" t="str">
        <f>IFERROR(VLOOKUP(R180,DAY!$A$2:$E$3000,4,0),0)</f>
        <v>水</v>
      </c>
      <c r="S128" s="77" t="str">
        <f>IFERROR(VLOOKUP(S180,DAY!$A$2:$E$3000,4,0),0)</f>
        <v>木</v>
      </c>
      <c r="T128" s="77" t="str">
        <f>IFERROR(VLOOKUP(T180,DAY!$A$2:$E$3000,4,0),0)</f>
        <v>金</v>
      </c>
      <c r="U128" s="77" t="str">
        <f>IFERROR(VLOOKUP(U180,DAY!$A$2:$E$3000,4,0),0)</f>
        <v>土</v>
      </c>
      <c r="V128" s="77" t="str">
        <f>IFERROR(VLOOKUP(V180,DAY!$A$2:$E$3000,4,0),0)</f>
        <v>日</v>
      </c>
      <c r="W128" s="77" t="str">
        <f>IFERROR(VLOOKUP(W180,DAY!$A$2:$E$3000,4,0),0)</f>
        <v>月</v>
      </c>
      <c r="X128" s="77" t="str">
        <f>IFERROR(VLOOKUP(X180,DAY!$A$2:$E$3000,4,0),0)</f>
        <v>火</v>
      </c>
      <c r="Y128" s="77" t="str">
        <f>IFERROR(VLOOKUP(Y180,DAY!$A$2:$E$3000,4,0),0)</f>
        <v>水</v>
      </c>
      <c r="Z128" s="77" t="str">
        <f>IFERROR(VLOOKUP(Z180,DAY!$A$2:$E$3000,4,0),0)</f>
        <v>木</v>
      </c>
      <c r="AA128" s="77" t="str">
        <f>IFERROR(VLOOKUP(AA180,DAY!$A$2:$E$3000,4,0),0)</f>
        <v>金</v>
      </c>
      <c r="AB128" s="77" t="str">
        <f>IFERROR(VLOOKUP(AB180,DAY!$A$2:$E$3000,4,0),0)</f>
        <v>土</v>
      </c>
      <c r="AC128" s="77" t="str">
        <f>IFERROR(VLOOKUP(AC180,DAY!$A$2:$E$3000,4,0),0)</f>
        <v>日</v>
      </c>
      <c r="AD128" s="77" t="str">
        <f>IFERROR(VLOOKUP(AD180,DAY!$A$2:$E$3000,4,0),0)</f>
        <v>月</v>
      </c>
      <c r="AE128" s="173"/>
      <c r="AF128" s="175"/>
      <c r="AG128" s="180"/>
      <c r="AH128" s="183"/>
      <c r="AI128" s="175"/>
      <c r="AJ128" s="184"/>
      <c r="AK128" s="173"/>
      <c r="AL128" s="175"/>
      <c r="AM128" s="176"/>
      <c r="AN128" s="179"/>
      <c r="AO128" s="175"/>
      <c r="AP128" s="184"/>
      <c r="AQ128" s="173"/>
      <c r="AR128" s="175"/>
      <c r="AS128" s="180"/>
      <c r="AT128" s="183"/>
      <c r="AU128" s="175"/>
      <c r="AV128" s="184"/>
      <c r="AW128" s="173"/>
      <c r="AX128" s="175"/>
      <c r="AY128" s="176"/>
      <c r="AZ128" s="179"/>
      <c r="BA128" s="175"/>
      <c r="BB128" s="180"/>
      <c r="BC128" s="250"/>
      <c r="BD128" s="175"/>
      <c r="BE128" s="176"/>
      <c r="BF128" s="179"/>
      <c r="BG128" s="175"/>
      <c r="BH128" s="251"/>
      <c r="BI128" s="115"/>
      <c r="BJ128" s="115"/>
      <c r="BM128" s="31"/>
      <c r="BN128" s="31"/>
      <c r="BY128" s="34">
        <f>IFERROR(VLOOKUP(BY206,DAY!$A$2:$E$744,3,0),0)</f>
        <v>0</v>
      </c>
    </row>
    <row r="129" spans="1:96" ht="89.25" customHeight="1" x14ac:dyDescent="0.45">
      <c r="A129" s="192"/>
      <c r="B129" s="36" t="s">
        <v>3</v>
      </c>
      <c r="C129" s="78" t="str">
        <f>IFERROR(VLOOKUP(C180,DAY!$A$2:$E$3000,5,0),0)</f>
        <v/>
      </c>
      <c r="D129" s="78" t="str">
        <f>IFERROR(VLOOKUP(D180,DAY!$A$2:$E$3000,5,0),0)</f>
        <v/>
      </c>
      <c r="E129" s="78" t="str">
        <f>IFERROR(VLOOKUP(E180,DAY!$A$2:$E$3000,5,0),0)</f>
        <v/>
      </c>
      <c r="F129" s="78" t="str">
        <f>IFERROR(VLOOKUP(F180,DAY!$A$2:$E$3000,5,0),0)</f>
        <v/>
      </c>
      <c r="G129" s="78" t="str">
        <f>IFERROR(VLOOKUP(G180,DAY!$A$2:$E$3000,5,0),0)</f>
        <v/>
      </c>
      <c r="H129" s="78" t="str">
        <f>IFERROR(VLOOKUP(H180,DAY!$A$2:$E$3000,5,0),0)</f>
        <v/>
      </c>
      <c r="I129" s="78" t="str">
        <f>IFERROR(VLOOKUP(I180,DAY!$A$2:$E$3000,5,0),0)</f>
        <v>勤労感謝の日</v>
      </c>
      <c r="J129" s="78" t="str">
        <f>IFERROR(VLOOKUP(J180,DAY!$A$2:$E$3000,5,0),0)</f>
        <v/>
      </c>
      <c r="K129" s="78" t="str">
        <f>IFERROR(VLOOKUP(K180,DAY!$A$2:$E$3000,5,0),0)</f>
        <v/>
      </c>
      <c r="L129" s="78" t="str">
        <f>IFERROR(VLOOKUP(L180,DAY!$A$2:$E$3000,5,0),0)</f>
        <v/>
      </c>
      <c r="M129" s="78" t="str">
        <f>IFERROR(VLOOKUP(M180,DAY!$A$2:$E$3000,5,0),0)</f>
        <v/>
      </c>
      <c r="N129" s="78" t="str">
        <f>IFERROR(VLOOKUP(N180,DAY!$A$2:$E$3000,5,0),0)</f>
        <v/>
      </c>
      <c r="O129" s="78" t="str">
        <f>IFERROR(VLOOKUP(O180,DAY!$A$2:$E$3000,5,0),0)</f>
        <v/>
      </c>
      <c r="P129" s="78" t="str">
        <f>IFERROR(VLOOKUP(P180,DAY!$A$2:$E$3000,5,0),0)</f>
        <v/>
      </c>
      <c r="Q129" s="78" t="str">
        <f>IFERROR(VLOOKUP(Q180,DAY!$A$2:$E$3000,5,0),0)</f>
        <v/>
      </c>
      <c r="R129" s="78" t="str">
        <f>IFERROR(VLOOKUP(R180,DAY!$A$2:$E$3000,5,0),0)</f>
        <v/>
      </c>
      <c r="S129" s="78" t="str">
        <f>IFERROR(VLOOKUP(S180,DAY!$A$2:$E$3000,5,0),0)</f>
        <v/>
      </c>
      <c r="T129" s="78" t="str">
        <f>IFERROR(VLOOKUP(T180,DAY!$A$2:$E$3000,5,0),0)</f>
        <v/>
      </c>
      <c r="U129" s="78" t="str">
        <f>IFERROR(VLOOKUP(U180,DAY!$A$2:$E$3000,5,0),0)</f>
        <v/>
      </c>
      <c r="V129" s="78" t="str">
        <f>IFERROR(VLOOKUP(V180,DAY!$A$2:$E$3000,5,0),0)</f>
        <v/>
      </c>
      <c r="W129" s="78" t="str">
        <f>IFERROR(VLOOKUP(W180,DAY!$A$2:$E$3000,5,0),0)</f>
        <v/>
      </c>
      <c r="X129" s="78" t="str">
        <f>IFERROR(VLOOKUP(X180,DAY!$A$2:$E$3000,5,0),0)</f>
        <v/>
      </c>
      <c r="Y129" s="78" t="str">
        <f>IFERROR(VLOOKUP(Y180,DAY!$A$2:$E$3000,5,0),0)</f>
        <v/>
      </c>
      <c r="Z129" s="78" t="str">
        <f>IFERROR(VLOOKUP(Z180,DAY!$A$2:$E$3000,5,0),0)</f>
        <v/>
      </c>
      <c r="AA129" s="78" t="str">
        <f>IFERROR(VLOOKUP(AA180,DAY!$A$2:$E$3000,5,0),0)</f>
        <v/>
      </c>
      <c r="AB129" s="78" t="str">
        <f>IFERROR(VLOOKUP(AB180,DAY!$A$2:$E$3000,5,0),0)</f>
        <v/>
      </c>
      <c r="AC129" s="78" t="str">
        <f>IFERROR(VLOOKUP(AC180,DAY!$A$2:$E$3000,5,0),0)</f>
        <v/>
      </c>
      <c r="AD129" s="78" t="str">
        <f>IFERROR(VLOOKUP(AD180,DAY!$A$2:$E$3000,5,0),0)</f>
        <v/>
      </c>
      <c r="AE129" s="173"/>
      <c r="AF129" s="175"/>
      <c r="AG129" s="181"/>
      <c r="AH129" s="183"/>
      <c r="AI129" s="175"/>
      <c r="AJ129" s="185"/>
      <c r="AK129" s="173"/>
      <c r="AL129" s="175"/>
      <c r="AM129" s="177"/>
      <c r="AN129" s="179"/>
      <c r="AO129" s="175"/>
      <c r="AP129" s="185"/>
      <c r="AQ129" s="173"/>
      <c r="AR129" s="175"/>
      <c r="AS129" s="181"/>
      <c r="AT129" s="183"/>
      <c r="AU129" s="175"/>
      <c r="AV129" s="185"/>
      <c r="AW129" s="173"/>
      <c r="AX129" s="175"/>
      <c r="AY129" s="177"/>
      <c r="AZ129" s="179"/>
      <c r="BA129" s="175"/>
      <c r="BB129" s="181"/>
      <c r="BC129" s="250"/>
      <c r="BD129" s="175"/>
      <c r="BE129" s="177"/>
      <c r="BF129" s="179"/>
      <c r="BG129" s="175"/>
      <c r="BH129" s="252"/>
      <c r="BI129" s="115"/>
      <c r="BJ129" s="115"/>
      <c r="BM129" s="38"/>
      <c r="BN129" s="38"/>
      <c r="BY129" s="34">
        <f>IFERROR(VLOOKUP(BY206,DAY!$A$2:$E$744,4,0),0)</f>
        <v>0</v>
      </c>
    </row>
    <row r="130" spans="1:96" ht="27.75" customHeight="1" x14ac:dyDescent="0.45">
      <c r="A130" s="192"/>
      <c r="B130" s="91" t="s">
        <v>4</v>
      </c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93">
        <f>IF(COUNT(C130:I130)=0,+(COUNTIF(C130:I130,"作業"))+(COUNTIF(C130:I130,"休日")),"")</f>
        <v>0</v>
      </c>
      <c r="AF130" s="94">
        <f>IF(+COUNT(C130:I130)=0,(COUNTIF(C130:I130,"休日")),"")</f>
        <v>0</v>
      </c>
      <c r="AG130" s="212">
        <f>IFERROR(IF(COUNTA(C130:I130)=0,0,IF(COUNTA(C130:I130)&lt;7,$F$152,IF(BM131&gt;0.284,$F$150,$F$151))),0)</f>
        <v>0</v>
      </c>
      <c r="AH130" s="117">
        <f>IF(COUNT(C131:I131)=0,+(COUNTIF(C131:I131,"作業"))+(COUNTIF(C131:I131,"休日")),"")</f>
        <v>0</v>
      </c>
      <c r="AI130" s="94">
        <f>IF(COUNT(C131:I131)=0,(COUNTIF(C131:I131,"休日")),"")</f>
        <v>0</v>
      </c>
      <c r="AJ130" s="169">
        <f>IFERROR(IF(COUNTA(C131:I131)=0,0,IF(COUNTA(C131:I131)&lt;7,$F$152,IF(BN131&gt;0.284,$F$148,$F$149))),0)</f>
        <v>0</v>
      </c>
      <c r="AK130" s="93">
        <f>IF(COUNT(J130:P130)=0,+(COUNTIF(J130:P130,"作業"))+(COUNTIF(J130:P130,"休日")),"")</f>
        <v>0</v>
      </c>
      <c r="AL130" s="94">
        <f>IF(+COUNT(J130:P130)=0,(COUNTIF(J130:P130,"休日")),"")</f>
        <v>0</v>
      </c>
      <c r="AM130" s="186">
        <f>IFERROR(IF(COUNTA(J130:P130)=0,0,IF(COUNTA(J130:P130)&lt;7,$F$152,IF(BO131&gt;0.284,$F$150,$F$151))),0)</f>
        <v>0</v>
      </c>
      <c r="AN130" s="95">
        <f>IF(COUNT(J131:P131)=0,+(COUNTIF(J131:P131,"作業"))+(COUNTIF(J131:P131,"休日")),"")</f>
        <v>0</v>
      </c>
      <c r="AO130" s="94">
        <f>IF(COUNT(J131:P131)=0,(COUNTIF(J131:P131,"休日")),"")</f>
        <v>0</v>
      </c>
      <c r="AP130" s="169">
        <f>IFERROR(IF(COUNTA(J131:P131)=0,0,IF(COUNTA(J131:P131)&lt;7,$F$152,IF(BP131&gt;0.284,$F$148,$F$149))),0)</f>
        <v>0</v>
      </c>
      <c r="AQ130" s="93">
        <f>IF(COUNT(Q130:W130)=0,+(COUNTIF(Q130:W130,"作業"))+(COUNTIF(Q130:W130,"休日")),"")</f>
        <v>0</v>
      </c>
      <c r="AR130" s="94">
        <f>IF(+COUNT(Q130:W130)=0,(COUNTIF(Q130:W130,"休日")),"")</f>
        <v>0</v>
      </c>
      <c r="AS130" s="212">
        <f>IFERROR(IF(COUNTA(Q130:W130)=0,0,IF(COUNTA(Q130:W130)&lt;7,$F$152,IF(BQ131&gt;0.284,$F$150,$F$151))),0)</f>
        <v>0</v>
      </c>
      <c r="AT130" s="117">
        <f>IF(COUNT(Q131:W131)=0,+(COUNTIF(Q131:W131,"作業"))+(COUNTIF(Q131:W131,"休日")),"")</f>
        <v>0</v>
      </c>
      <c r="AU130" s="94">
        <f>IF(COUNT(Q131:W131)=0,(COUNTIF(Q131:W131,"休日")),"")</f>
        <v>0</v>
      </c>
      <c r="AV130" s="169">
        <f>IFERROR(IF(COUNTA(Q131:W131)=0,0,IF(COUNTA(Q131:W131)&lt;7,$F$152,IF(BR131&gt;0.284,$F$148,$F$149))),0)</f>
        <v>0</v>
      </c>
      <c r="AW130" s="93">
        <f>IF(COUNT(X130:AD130)=0,+(COUNTIF(X130:AD130,"作業"))+(COUNTIF(X130:AD130,"休日")),"")</f>
        <v>0</v>
      </c>
      <c r="AX130" s="94">
        <f>IF(+COUNT(X130:AD130)=0,(COUNTIF(X130:AD130,"休日")),"")</f>
        <v>0</v>
      </c>
      <c r="AY130" s="186">
        <f>IFERROR(IF(COUNTA(X130:AD130)=0,0,IF(COUNTA(X130:AD130)&lt;7,$F$152,IF(BS131&gt;0.284,$F$150,$F$151))),0)</f>
        <v>0</v>
      </c>
      <c r="AZ130" s="95">
        <f>IF(COUNT(X131:AD131)=0,+(COUNTIF(X131:AD131,"作業"))+(COUNTIF(X131:AD131,"休日")),"")</f>
        <v>0</v>
      </c>
      <c r="BA130" s="94">
        <f>IF(COUNT(X131:AD131)=0,(COUNTIF(X131:AD131,"休日")),"")</f>
        <v>0</v>
      </c>
      <c r="BB130" s="212">
        <f>IFERROR(IF(COUNTA(X131:AD131)=0,0,IF(COUNTA(X131:AD131)&lt;7,$F$152,IF(BT131&gt;0.284,$F$148,$F$149))),0)</f>
        <v>0</v>
      </c>
      <c r="BC130" s="131">
        <f>IF(COUNT(C130:AD130)=0,+(COUNTIF(C130:AD130,"作業"))+(COUNTIF(C130:AD130,"休日")),"")</f>
        <v>0</v>
      </c>
      <c r="BD130" s="94">
        <f>IF(+COUNT(C130:AD130)=0,(COUNTIF(C130:AD130,"休日")),"")</f>
        <v>0</v>
      </c>
      <c r="BE130" s="186">
        <f>IFERROR(IF(COUNTA(C130:AD130)=0,0,IF(COUNTA(C130:AD130)&lt;28,$F$152,IF(BU131&gt;0.284,$F$150,$F$151))),0)</f>
        <v>0</v>
      </c>
      <c r="BF130" s="95">
        <f>IF(COUNT(C131:AD131)=0,+(COUNTIF(C131:AD131,"作業"))+(COUNTIF(C131:AD131,"休日")),"")</f>
        <v>0</v>
      </c>
      <c r="BG130" s="94">
        <f>IF(COUNT(C131:AD131)=0,(COUNTIF(C131:AD131,"休日")),"")</f>
        <v>0</v>
      </c>
      <c r="BH130" s="246">
        <f>IFERROR(IF(COUNTA(C131:AD131)=0,0,IF(COUNTA(C131:AD131)&lt;28,$F$152,IF(BV131&gt;0.284,$F$148,$F$149))),0)</f>
        <v>0</v>
      </c>
      <c r="BI130" s="115"/>
      <c r="BJ130" s="115"/>
      <c r="BL130" s="37"/>
      <c r="BM130" s="31"/>
      <c r="BN130" s="31"/>
      <c r="BY130" s="36">
        <f>IFERROR(VLOOKUP(BY206,DAY!$A$2:$E$744,5,0),0)</f>
        <v>0</v>
      </c>
    </row>
    <row r="131" spans="1:96" ht="27.75" customHeight="1" thickBot="1" x14ac:dyDescent="0.5">
      <c r="A131" s="193"/>
      <c r="B131" s="92" t="s">
        <v>5</v>
      </c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71">
        <f>IFERROR(BM131,0)</f>
        <v>0</v>
      </c>
      <c r="AF131" s="168"/>
      <c r="AG131" s="213"/>
      <c r="AH131" s="167">
        <f>IFERROR(BN131,0)</f>
        <v>0</v>
      </c>
      <c r="AI131" s="168"/>
      <c r="AJ131" s="170"/>
      <c r="AK131" s="171">
        <f>IFERROR(BO131,0)</f>
        <v>0</v>
      </c>
      <c r="AL131" s="168"/>
      <c r="AM131" s="187"/>
      <c r="AN131" s="188">
        <f>IFERROR(BP131,0)</f>
        <v>0</v>
      </c>
      <c r="AO131" s="168"/>
      <c r="AP131" s="170"/>
      <c r="AQ131" s="171">
        <f>IFERROR(BQ131,0)</f>
        <v>0</v>
      </c>
      <c r="AR131" s="168"/>
      <c r="AS131" s="213"/>
      <c r="AT131" s="167">
        <f>IFERROR(BR131,0)</f>
        <v>0</v>
      </c>
      <c r="AU131" s="168"/>
      <c r="AV131" s="170"/>
      <c r="AW131" s="171">
        <f>IFERROR(BS131,0)</f>
        <v>0</v>
      </c>
      <c r="AX131" s="168"/>
      <c r="AY131" s="187"/>
      <c r="AZ131" s="188">
        <f>IFERROR(BT131,0)</f>
        <v>0</v>
      </c>
      <c r="BA131" s="168"/>
      <c r="BB131" s="213"/>
      <c r="BC131" s="248">
        <f>IFERROR(BU131,0)</f>
        <v>0</v>
      </c>
      <c r="BD131" s="168"/>
      <c r="BE131" s="187"/>
      <c r="BF131" s="188">
        <f>IFERROR(BV131,0)</f>
        <v>0</v>
      </c>
      <c r="BG131" s="168"/>
      <c r="BH131" s="247"/>
      <c r="BI131" s="115"/>
      <c r="BJ131" s="115"/>
      <c r="BM131" s="42" t="e">
        <f>ROUND(AF130/AE130,3)</f>
        <v>#DIV/0!</v>
      </c>
      <c r="BN131" s="43" t="e">
        <f>ROUND(AI130/AH130,3)</f>
        <v>#DIV/0!</v>
      </c>
      <c r="BO131" s="42" t="e">
        <f>ROUND(AL130/AK130,3)</f>
        <v>#DIV/0!</v>
      </c>
      <c r="BP131" s="43" t="e">
        <f>ROUND(AO130/AN130,3)</f>
        <v>#DIV/0!</v>
      </c>
      <c r="BQ131" s="42" t="e">
        <f>ROUND(AR130/AQ130,3)</f>
        <v>#DIV/0!</v>
      </c>
      <c r="BR131" s="43" t="e">
        <f>ROUND(AU130/AT130,3)</f>
        <v>#DIV/0!</v>
      </c>
      <c r="BS131" s="42" t="e">
        <f>ROUND(AX130/AW130,3)</f>
        <v>#DIV/0!</v>
      </c>
      <c r="BT131" s="43" t="e">
        <f>ROUND(BA130/AZ130,3)</f>
        <v>#DIV/0!</v>
      </c>
      <c r="BU131" s="42" t="e">
        <f>ROUND(BD130/BC130,3)</f>
        <v>#DIV/0!</v>
      </c>
      <c r="BV131" s="43" t="e">
        <f>ROUND(BG130/BF130,3)</f>
        <v>#DIV/0!</v>
      </c>
      <c r="BY131" s="40">
        <f>IFERROR(VLOOKUP(BY206,DAY!$A$2:$E$744,6,0),0)</f>
        <v>0</v>
      </c>
    </row>
    <row r="132" spans="1:96" ht="27.75" customHeight="1" thickBot="1" x14ac:dyDescent="0.5">
      <c r="A132" s="191" t="s">
        <v>71</v>
      </c>
      <c r="B132" s="30" t="s">
        <v>0</v>
      </c>
      <c r="C132" s="74">
        <f>IFERROR(VLOOKUP(C181,DAY!$A$2:$E$3000,2,0),0)</f>
        <v>12</v>
      </c>
      <c r="D132" s="74">
        <f>IFERROR(VLOOKUP(D181,DAY!$A$2:$E$3000,2,0),0)</f>
        <v>12</v>
      </c>
      <c r="E132" s="74">
        <f>IFERROR(VLOOKUP(E181,DAY!$A$2:$E$3000,2,0),0)</f>
        <v>12</v>
      </c>
      <c r="F132" s="74">
        <f>IFERROR(VLOOKUP(F181,DAY!$A$2:$E$3000,2,0),0)</f>
        <v>12</v>
      </c>
      <c r="G132" s="74">
        <f>IFERROR(VLOOKUP(G181,DAY!$A$2:$E$3000,2,0),0)</f>
        <v>12</v>
      </c>
      <c r="H132" s="74">
        <f>IFERROR(VLOOKUP(H181,DAY!$A$2:$E$3000,2,0),0)</f>
        <v>12</v>
      </c>
      <c r="I132" s="74">
        <f>IFERROR(VLOOKUP(I181,DAY!$A$2:$E$3000,2,0),0)</f>
        <v>12</v>
      </c>
      <c r="J132" s="74">
        <f>IFERROR(VLOOKUP(J181,DAY!$A$2:$E$3000,2,0),0)</f>
        <v>12</v>
      </c>
      <c r="K132" s="74">
        <f>IFERROR(VLOOKUP(K181,DAY!$A$2:$E$3000,2,0),0)</f>
        <v>12</v>
      </c>
      <c r="L132" s="74">
        <f>IFERROR(VLOOKUP(L181,DAY!$A$2:$E$3000,2,0),0)</f>
        <v>12</v>
      </c>
      <c r="M132" s="74">
        <f>IFERROR(VLOOKUP(M181,DAY!$A$2:$E$3000,2,0),0)</f>
        <v>12</v>
      </c>
      <c r="N132" s="74">
        <f>IFERROR(VLOOKUP(N181,DAY!$A$2:$E$3000,2,0),0)</f>
        <v>12</v>
      </c>
      <c r="O132" s="74">
        <f>IFERROR(VLOOKUP(O181,DAY!$A$2:$E$3000,2,0),0)</f>
        <v>12</v>
      </c>
      <c r="P132" s="74">
        <f>IFERROR(VLOOKUP(P181,DAY!$A$2:$E$3000,2,0),0)</f>
        <v>12</v>
      </c>
      <c r="Q132" s="74">
        <f>IFERROR(VLOOKUP(Q181,DAY!$A$2:$E$3000,2,0),0)</f>
        <v>12</v>
      </c>
      <c r="R132" s="74">
        <f>IFERROR(VLOOKUP(R181,DAY!$A$2:$E$3000,2,0),0)</f>
        <v>12</v>
      </c>
      <c r="S132" s="74">
        <f>IFERROR(VLOOKUP(S181,DAY!$A$2:$E$3000,2,0),0)</f>
        <v>12</v>
      </c>
      <c r="T132" s="74">
        <f>IFERROR(VLOOKUP(T181,DAY!$A$2:$E$3000,2,0),0)</f>
        <v>1</v>
      </c>
      <c r="U132" s="74">
        <f>IFERROR(VLOOKUP(U181,DAY!$A$2:$E$3000,2,0),0)</f>
        <v>1</v>
      </c>
      <c r="V132" s="74">
        <f>IFERROR(VLOOKUP(V181,DAY!$A$2:$E$3000,2,0),0)</f>
        <v>1</v>
      </c>
      <c r="W132" s="74">
        <f>IFERROR(VLOOKUP(W181,DAY!$A$2:$E$3000,2,0),0)</f>
        <v>1</v>
      </c>
      <c r="X132" s="74">
        <f>IFERROR(VLOOKUP(X181,DAY!$A$2:$E$3000,2,0),0)</f>
        <v>1</v>
      </c>
      <c r="Y132" s="74">
        <f>IFERROR(VLOOKUP(Y181,DAY!$A$2:$E$3000,2,0),0)</f>
        <v>1</v>
      </c>
      <c r="Z132" s="74">
        <f>IFERROR(VLOOKUP(Z181,DAY!$A$2:$E$3000,2,0),0)</f>
        <v>1</v>
      </c>
      <c r="AA132" s="74">
        <f>IFERROR(VLOOKUP(AA181,DAY!$A$2:$E$3000,2,0),0)</f>
        <v>1</v>
      </c>
      <c r="AB132" s="74">
        <f>IFERROR(VLOOKUP(AB181,DAY!$A$2:$E$3000,2,0),0)</f>
        <v>1</v>
      </c>
      <c r="AC132" s="74">
        <f>IFERROR(VLOOKUP(AC181,DAY!$A$2:$E$3000,2,0),0)</f>
        <v>1</v>
      </c>
      <c r="AD132" s="74">
        <f>IFERROR(VLOOKUP(AD181,DAY!$A$2:$E$3000,2,0),0)</f>
        <v>1</v>
      </c>
      <c r="AE132" s="189" t="s">
        <v>11</v>
      </c>
      <c r="AF132" s="190" t="s">
        <v>12</v>
      </c>
      <c r="AG132" s="180" t="s">
        <v>74</v>
      </c>
      <c r="AH132" s="182" t="s">
        <v>11</v>
      </c>
      <c r="AI132" s="174" t="s">
        <v>13</v>
      </c>
      <c r="AJ132" s="184" t="s">
        <v>74</v>
      </c>
      <c r="AK132" s="189" t="s">
        <v>11</v>
      </c>
      <c r="AL132" s="190" t="s">
        <v>12</v>
      </c>
      <c r="AM132" s="176" t="s">
        <v>74</v>
      </c>
      <c r="AN132" s="178" t="s">
        <v>11</v>
      </c>
      <c r="AO132" s="174" t="s">
        <v>13</v>
      </c>
      <c r="AP132" s="184" t="s">
        <v>74</v>
      </c>
      <c r="AQ132" s="189" t="s">
        <v>11</v>
      </c>
      <c r="AR132" s="190" t="s">
        <v>12</v>
      </c>
      <c r="AS132" s="180" t="s">
        <v>74</v>
      </c>
      <c r="AT132" s="182" t="s">
        <v>11</v>
      </c>
      <c r="AU132" s="174" t="s">
        <v>13</v>
      </c>
      <c r="AV132" s="184" t="s">
        <v>74</v>
      </c>
      <c r="AW132" s="189" t="s">
        <v>11</v>
      </c>
      <c r="AX132" s="190" t="s">
        <v>12</v>
      </c>
      <c r="AY132" s="176" t="s">
        <v>74</v>
      </c>
      <c r="AZ132" s="178" t="s">
        <v>11</v>
      </c>
      <c r="BA132" s="174" t="s">
        <v>13</v>
      </c>
      <c r="BB132" s="180" t="s">
        <v>74</v>
      </c>
      <c r="BC132" s="249" t="s">
        <v>11</v>
      </c>
      <c r="BD132" s="190" t="s">
        <v>12</v>
      </c>
      <c r="BE132" s="176" t="s">
        <v>74</v>
      </c>
      <c r="BF132" s="178" t="s">
        <v>11</v>
      </c>
      <c r="BG132" s="174" t="s">
        <v>13</v>
      </c>
      <c r="BH132" s="251" t="s">
        <v>74</v>
      </c>
      <c r="BI132" s="115"/>
      <c r="BJ132" s="115"/>
      <c r="BK132" s="37"/>
      <c r="BM132" s="31"/>
      <c r="BN132" s="31"/>
      <c r="BY132" s="41">
        <f>IFERROR(VLOOKUP(BY206,DAY!$A$2:$E$744,7,0),0)</f>
        <v>0</v>
      </c>
    </row>
    <row r="133" spans="1:96" ht="27.75" customHeight="1" x14ac:dyDescent="0.45">
      <c r="A133" s="192"/>
      <c r="B133" s="32" t="s">
        <v>1</v>
      </c>
      <c r="C133" s="75">
        <f>IFERROR(VLOOKUP(C181,DAY!$A$2:$E$3000,3,0),0)</f>
        <v>15</v>
      </c>
      <c r="D133" s="75">
        <f>IFERROR(VLOOKUP(D181,DAY!$A$2:$E$3000,3,0),0)</f>
        <v>16</v>
      </c>
      <c r="E133" s="75">
        <f>IFERROR(VLOOKUP(E181,DAY!$A$2:$E$3000,3,0),0)</f>
        <v>17</v>
      </c>
      <c r="F133" s="75">
        <f>IFERROR(VLOOKUP(F181,DAY!$A$2:$E$3000,3,0),0)</f>
        <v>18</v>
      </c>
      <c r="G133" s="75">
        <f>IFERROR(VLOOKUP(G181,DAY!$A$2:$E$3000,3,0),0)</f>
        <v>19</v>
      </c>
      <c r="H133" s="75">
        <f>IFERROR(VLOOKUP(H181,DAY!$A$2:$E$3000,3,0),0)</f>
        <v>20</v>
      </c>
      <c r="I133" s="75">
        <f>IFERROR(VLOOKUP(I181,DAY!$A$2:$E$3000,3,0),0)</f>
        <v>21</v>
      </c>
      <c r="J133" s="75">
        <f>IFERROR(VLOOKUP(J181,DAY!$A$2:$E$3000,3,0),0)</f>
        <v>22</v>
      </c>
      <c r="K133" s="75">
        <f>IFERROR(VLOOKUP(K181,DAY!$A$2:$E$3000,3,0),0)</f>
        <v>23</v>
      </c>
      <c r="L133" s="75">
        <f>IFERROR(VLOOKUP(L181,DAY!$A$2:$E$3000,3,0),0)</f>
        <v>24</v>
      </c>
      <c r="M133" s="75">
        <f>IFERROR(VLOOKUP(M181,DAY!$A$2:$E$3000,3,0),0)</f>
        <v>25</v>
      </c>
      <c r="N133" s="75">
        <f>IFERROR(VLOOKUP(N181,DAY!$A$2:$E$3000,3,0),0)</f>
        <v>26</v>
      </c>
      <c r="O133" s="75">
        <f>IFERROR(VLOOKUP(O181,DAY!$A$2:$E$3000,3,0),0)</f>
        <v>27</v>
      </c>
      <c r="P133" s="75">
        <f>IFERROR(VLOOKUP(P181,DAY!$A$2:$E$3000,3,0),0)</f>
        <v>28</v>
      </c>
      <c r="Q133" s="75">
        <f>IFERROR(VLOOKUP(Q181,DAY!$A$2:$E$3000,3,0),0)</f>
        <v>29</v>
      </c>
      <c r="R133" s="75">
        <f>IFERROR(VLOOKUP(R181,DAY!$A$2:$E$3000,3,0),0)</f>
        <v>30</v>
      </c>
      <c r="S133" s="75">
        <f>IFERROR(VLOOKUP(S181,DAY!$A$2:$E$3000,3,0),0)</f>
        <v>31</v>
      </c>
      <c r="T133" s="75">
        <f>IFERROR(VLOOKUP(T181,DAY!$A$2:$E$3000,3,0),0)</f>
        <v>1</v>
      </c>
      <c r="U133" s="75">
        <f>IFERROR(VLOOKUP(U181,DAY!$A$2:$E$3000,3,0),0)</f>
        <v>2</v>
      </c>
      <c r="V133" s="75">
        <f>IFERROR(VLOOKUP(V181,DAY!$A$2:$E$3000,3,0),0)</f>
        <v>3</v>
      </c>
      <c r="W133" s="75">
        <f>IFERROR(VLOOKUP(W181,DAY!$A$2:$E$3000,3,0),0)</f>
        <v>4</v>
      </c>
      <c r="X133" s="75">
        <f>IFERROR(VLOOKUP(X181,DAY!$A$2:$E$3000,3,0),0)</f>
        <v>5</v>
      </c>
      <c r="Y133" s="75">
        <f>IFERROR(VLOOKUP(Y181,DAY!$A$2:$E$3000,3,0),0)</f>
        <v>6</v>
      </c>
      <c r="Z133" s="75">
        <f>IFERROR(VLOOKUP(Z181,DAY!$A$2:$E$3000,3,0),0)</f>
        <v>7</v>
      </c>
      <c r="AA133" s="75">
        <f>IFERROR(VLOOKUP(AA181,DAY!$A$2:$E$3000,3,0),0)</f>
        <v>8</v>
      </c>
      <c r="AB133" s="75">
        <f>IFERROR(VLOOKUP(AB181,DAY!$A$2:$E$3000,3,0),0)</f>
        <v>9</v>
      </c>
      <c r="AC133" s="75">
        <f>IFERROR(VLOOKUP(AC181,DAY!$A$2:$E$3000,3,0),0)</f>
        <v>10</v>
      </c>
      <c r="AD133" s="76">
        <f>IFERROR(VLOOKUP(AD181,DAY!$A$2:$E$3000,3,0),0)</f>
        <v>11</v>
      </c>
      <c r="AE133" s="173"/>
      <c r="AF133" s="175"/>
      <c r="AG133" s="180"/>
      <c r="AH133" s="183"/>
      <c r="AI133" s="175"/>
      <c r="AJ133" s="184"/>
      <c r="AK133" s="173"/>
      <c r="AL133" s="175"/>
      <c r="AM133" s="176"/>
      <c r="AN133" s="179"/>
      <c r="AO133" s="175"/>
      <c r="AP133" s="184"/>
      <c r="AQ133" s="173"/>
      <c r="AR133" s="175"/>
      <c r="AS133" s="180"/>
      <c r="AT133" s="183"/>
      <c r="AU133" s="175"/>
      <c r="AV133" s="184"/>
      <c r="AW133" s="173"/>
      <c r="AX133" s="175"/>
      <c r="AY133" s="176"/>
      <c r="AZ133" s="179"/>
      <c r="BA133" s="175"/>
      <c r="BB133" s="180"/>
      <c r="BC133" s="250"/>
      <c r="BD133" s="175"/>
      <c r="BE133" s="176"/>
      <c r="BF133" s="179"/>
      <c r="BG133" s="175"/>
      <c r="BH133" s="251"/>
      <c r="BI133" s="115"/>
      <c r="BJ133" s="115"/>
      <c r="BM133" s="31"/>
      <c r="BN133" s="31"/>
      <c r="BY133" s="89">
        <f>IFERROR(VLOOKUP(BY212,DAY!$A$2:$E$744,2,0),0)</f>
        <v>0</v>
      </c>
    </row>
    <row r="134" spans="1:96" ht="27.75" customHeight="1" x14ac:dyDescent="0.45">
      <c r="A134" s="192"/>
      <c r="B134" s="35" t="s">
        <v>2</v>
      </c>
      <c r="C134" s="77" t="str">
        <f>IFERROR(VLOOKUP(C181,DAY!$A$2:$E$3000,4,0),0)</f>
        <v>火</v>
      </c>
      <c r="D134" s="77" t="str">
        <f>IFERROR(VLOOKUP(D181,DAY!$A$2:$E$3000,4,0),0)</f>
        <v>水</v>
      </c>
      <c r="E134" s="77" t="str">
        <f>IFERROR(VLOOKUP(E181,DAY!$A$2:$E$3000,4,0),0)</f>
        <v>木</v>
      </c>
      <c r="F134" s="77" t="str">
        <f>IFERROR(VLOOKUP(F181,DAY!$A$2:$E$3000,4,0),0)</f>
        <v>金</v>
      </c>
      <c r="G134" s="77" t="str">
        <f>IFERROR(VLOOKUP(G181,DAY!$A$2:$E$3000,4,0),0)</f>
        <v>土</v>
      </c>
      <c r="H134" s="77" t="str">
        <f>IFERROR(VLOOKUP(H181,DAY!$A$2:$E$3000,4,0),0)</f>
        <v>日</v>
      </c>
      <c r="I134" s="77" t="str">
        <f>IFERROR(VLOOKUP(I181,DAY!$A$2:$E$3000,4,0),0)</f>
        <v>月</v>
      </c>
      <c r="J134" s="77" t="str">
        <f>IFERROR(VLOOKUP(J181,DAY!$A$2:$E$3000,4,0),0)</f>
        <v>火</v>
      </c>
      <c r="K134" s="77" t="str">
        <f>IFERROR(VLOOKUP(K181,DAY!$A$2:$E$3000,4,0),0)</f>
        <v>水</v>
      </c>
      <c r="L134" s="77" t="str">
        <f>IFERROR(VLOOKUP(L181,DAY!$A$2:$E$3000,4,0),0)</f>
        <v>木</v>
      </c>
      <c r="M134" s="77" t="str">
        <f>IFERROR(VLOOKUP(M181,DAY!$A$2:$E$3000,4,0),0)</f>
        <v>金</v>
      </c>
      <c r="N134" s="77" t="str">
        <f>IFERROR(VLOOKUP(N181,DAY!$A$2:$E$3000,4,0),0)</f>
        <v>土</v>
      </c>
      <c r="O134" s="77" t="str">
        <f>IFERROR(VLOOKUP(O181,DAY!$A$2:$E$3000,4,0),0)</f>
        <v>日</v>
      </c>
      <c r="P134" s="77" t="str">
        <f>IFERROR(VLOOKUP(P181,DAY!$A$2:$E$3000,4,0),0)</f>
        <v>月</v>
      </c>
      <c r="Q134" s="77" t="str">
        <f>IFERROR(VLOOKUP(Q181,DAY!$A$2:$E$3000,4,0),0)</f>
        <v>火</v>
      </c>
      <c r="R134" s="77" t="str">
        <f>IFERROR(VLOOKUP(R181,DAY!$A$2:$E$3000,4,0),0)</f>
        <v>水</v>
      </c>
      <c r="S134" s="77" t="str">
        <f>IFERROR(VLOOKUP(S181,DAY!$A$2:$E$3000,4,0),0)</f>
        <v>木</v>
      </c>
      <c r="T134" s="77" t="str">
        <f>IFERROR(VLOOKUP(T181,DAY!$A$2:$E$3000,4,0),0)</f>
        <v>金</v>
      </c>
      <c r="U134" s="77" t="str">
        <f>IFERROR(VLOOKUP(U181,DAY!$A$2:$E$3000,4,0),0)</f>
        <v>土</v>
      </c>
      <c r="V134" s="77" t="str">
        <f>IFERROR(VLOOKUP(V181,DAY!$A$2:$E$3000,4,0),0)</f>
        <v>日</v>
      </c>
      <c r="W134" s="77" t="str">
        <f>IFERROR(VLOOKUP(W181,DAY!$A$2:$E$3000,4,0),0)</f>
        <v>月</v>
      </c>
      <c r="X134" s="77" t="str">
        <f>IFERROR(VLOOKUP(X181,DAY!$A$2:$E$3000,4,0),0)</f>
        <v>火</v>
      </c>
      <c r="Y134" s="77" t="str">
        <f>IFERROR(VLOOKUP(Y181,DAY!$A$2:$E$3000,4,0),0)</f>
        <v>水</v>
      </c>
      <c r="Z134" s="77" t="str">
        <f>IFERROR(VLOOKUP(Z181,DAY!$A$2:$E$3000,4,0),0)</f>
        <v>木</v>
      </c>
      <c r="AA134" s="77" t="str">
        <f>IFERROR(VLOOKUP(AA181,DAY!$A$2:$E$3000,4,0),0)</f>
        <v>金</v>
      </c>
      <c r="AB134" s="77" t="str">
        <f>IFERROR(VLOOKUP(AB181,DAY!$A$2:$E$3000,4,0),0)</f>
        <v>土</v>
      </c>
      <c r="AC134" s="77" t="str">
        <f>IFERROR(VLOOKUP(AC181,DAY!$A$2:$E$3000,4,0),0)</f>
        <v>日</v>
      </c>
      <c r="AD134" s="77" t="str">
        <f>IFERROR(VLOOKUP(AD181,DAY!$A$2:$E$3000,4,0),0)</f>
        <v>月</v>
      </c>
      <c r="AE134" s="173"/>
      <c r="AF134" s="175"/>
      <c r="AG134" s="180"/>
      <c r="AH134" s="183"/>
      <c r="AI134" s="175"/>
      <c r="AJ134" s="184"/>
      <c r="AK134" s="173"/>
      <c r="AL134" s="175"/>
      <c r="AM134" s="176"/>
      <c r="AN134" s="179"/>
      <c r="AO134" s="175"/>
      <c r="AP134" s="184"/>
      <c r="AQ134" s="173"/>
      <c r="AR134" s="175"/>
      <c r="AS134" s="180"/>
      <c r="AT134" s="183"/>
      <c r="AU134" s="175"/>
      <c r="AV134" s="184"/>
      <c r="AW134" s="173"/>
      <c r="AX134" s="175"/>
      <c r="AY134" s="176"/>
      <c r="AZ134" s="179"/>
      <c r="BA134" s="175"/>
      <c r="BB134" s="180"/>
      <c r="BC134" s="250"/>
      <c r="BD134" s="175"/>
      <c r="BE134" s="176"/>
      <c r="BF134" s="179"/>
      <c r="BG134" s="175"/>
      <c r="BH134" s="251"/>
      <c r="BI134" s="115"/>
      <c r="BJ134" s="115"/>
      <c r="BM134" s="31"/>
      <c r="BN134" s="31"/>
      <c r="BY134" s="34">
        <f>IFERROR(VLOOKUP(BY212,DAY!$A$2:$E$744,3,0),0)</f>
        <v>0</v>
      </c>
    </row>
    <row r="135" spans="1:96" ht="89.25" customHeight="1" x14ac:dyDescent="0.45">
      <c r="A135" s="192"/>
      <c r="B135" s="36" t="s">
        <v>3</v>
      </c>
      <c r="C135" s="78" t="str">
        <f>IFERROR(VLOOKUP(C181,DAY!$A$2:$E$3000,5,0),0)</f>
        <v/>
      </c>
      <c r="D135" s="78" t="str">
        <f>IFERROR(VLOOKUP(D181,DAY!$A$2:$E$3000,5,0),0)</f>
        <v/>
      </c>
      <c r="E135" s="78" t="str">
        <f>IFERROR(VLOOKUP(E181,DAY!$A$2:$E$3000,5,0),0)</f>
        <v/>
      </c>
      <c r="F135" s="78" t="str">
        <f>IFERROR(VLOOKUP(F181,DAY!$A$2:$E$3000,5,0),0)</f>
        <v/>
      </c>
      <c r="G135" s="78" t="str">
        <f>IFERROR(VLOOKUP(G181,DAY!$A$2:$E$3000,5,0),0)</f>
        <v/>
      </c>
      <c r="H135" s="78" t="str">
        <f>IFERROR(VLOOKUP(H181,DAY!$A$2:$E$3000,5,0),0)</f>
        <v/>
      </c>
      <c r="I135" s="78" t="str">
        <f>IFERROR(VLOOKUP(I181,DAY!$A$2:$E$3000,5,0),0)</f>
        <v/>
      </c>
      <c r="J135" s="78" t="str">
        <f>IFERROR(VLOOKUP(J181,DAY!$A$2:$E$3000,5,0),0)</f>
        <v/>
      </c>
      <c r="K135" s="78" t="str">
        <f>IFERROR(VLOOKUP(K181,DAY!$A$2:$E$3000,5,0),0)</f>
        <v/>
      </c>
      <c r="L135" s="78" t="str">
        <f>IFERROR(VLOOKUP(L181,DAY!$A$2:$E$3000,5,0),0)</f>
        <v/>
      </c>
      <c r="M135" s="78" t="str">
        <f>IFERROR(VLOOKUP(M181,DAY!$A$2:$E$3000,5,0),0)</f>
        <v/>
      </c>
      <c r="N135" s="78" t="str">
        <f>IFERROR(VLOOKUP(N181,DAY!$A$2:$E$3000,5,0),0)</f>
        <v/>
      </c>
      <c r="O135" s="78" t="str">
        <f>IFERROR(VLOOKUP(O181,DAY!$A$2:$E$3000,5,0),0)</f>
        <v/>
      </c>
      <c r="P135" s="78" t="str">
        <f>IFERROR(VLOOKUP(P181,DAY!$A$2:$E$3000,5,0),0)</f>
        <v/>
      </c>
      <c r="Q135" s="78" t="str">
        <f>IFERROR(VLOOKUP(Q181,DAY!$A$2:$E$3000,5,0),0)</f>
        <v/>
      </c>
      <c r="R135" s="78" t="str">
        <f>IFERROR(VLOOKUP(R181,DAY!$A$2:$E$3000,5,0),0)</f>
        <v/>
      </c>
      <c r="S135" s="78" t="str">
        <f>IFERROR(VLOOKUP(S181,DAY!$A$2:$E$3000,5,0),0)</f>
        <v/>
      </c>
      <c r="T135" s="78" t="str">
        <f>IFERROR(VLOOKUP(T181,DAY!$A$2:$E$3000,5,0),0)</f>
        <v>元日</v>
      </c>
      <c r="U135" s="78" t="str">
        <f>IFERROR(VLOOKUP(U181,DAY!$A$2:$E$3000,5,0),0)</f>
        <v/>
      </c>
      <c r="V135" s="78" t="str">
        <f>IFERROR(VLOOKUP(V181,DAY!$A$2:$E$3000,5,0),0)</f>
        <v/>
      </c>
      <c r="W135" s="78" t="str">
        <f>IFERROR(VLOOKUP(W181,DAY!$A$2:$E$3000,5,0),0)</f>
        <v/>
      </c>
      <c r="X135" s="78" t="str">
        <f>IFERROR(VLOOKUP(X181,DAY!$A$2:$E$3000,5,0),0)</f>
        <v/>
      </c>
      <c r="Y135" s="78" t="str">
        <f>IFERROR(VLOOKUP(Y181,DAY!$A$2:$E$3000,5,0),0)</f>
        <v/>
      </c>
      <c r="Z135" s="78" t="str">
        <f>IFERROR(VLOOKUP(Z181,DAY!$A$2:$E$3000,5,0),0)</f>
        <v/>
      </c>
      <c r="AA135" s="78" t="str">
        <f>IFERROR(VLOOKUP(AA181,DAY!$A$2:$E$3000,5,0),0)</f>
        <v/>
      </c>
      <c r="AB135" s="78" t="str">
        <f>IFERROR(VLOOKUP(AB181,DAY!$A$2:$E$3000,5,0),0)</f>
        <v/>
      </c>
      <c r="AC135" s="78" t="str">
        <f>IFERROR(VLOOKUP(AC181,DAY!$A$2:$E$3000,5,0),0)</f>
        <v/>
      </c>
      <c r="AD135" s="78" t="str">
        <f>IFERROR(VLOOKUP(AD181,DAY!$A$2:$E$3000,5,0),0)</f>
        <v>成人の日</v>
      </c>
      <c r="AE135" s="173"/>
      <c r="AF135" s="175"/>
      <c r="AG135" s="181"/>
      <c r="AH135" s="183"/>
      <c r="AI135" s="175"/>
      <c r="AJ135" s="185"/>
      <c r="AK135" s="173"/>
      <c r="AL135" s="175"/>
      <c r="AM135" s="177"/>
      <c r="AN135" s="179"/>
      <c r="AO135" s="175"/>
      <c r="AP135" s="185"/>
      <c r="AQ135" s="173"/>
      <c r="AR135" s="175"/>
      <c r="AS135" s="181"/>
      <c r="AT135" s="183"/>
      <c r="AU135" s="175"/>
      <c r="AV135" s="185"/>
      <c r="AW135" s="173"/>
      <c r="AX135" s="175"/>
      <c r="AY135" s="177"/>
      <c r="AZ135" s="179"/>
      <c r="BA135" s="175"/>
      <c r="BB135" s="181"/>
      <c r="BC135" s="250"/>
      <c r="BD135" s="175"/>
      <c r="BE135" s="177"/>
      <c r="BF135" s="179"/>
      <c r="BG135" s="175"/>
      <c r="BH135" s="252"/>
      <c r="BI135" s="115"/>
      <c r="BJ135" s="115"/>
      <c r="BM135" s="38"/>
      <c r="BN135" s="38"/>
      <c r="BY135" s="34">
        <f>IFERROR(VLOOKUP(BY212,DAY!$A$2:$E$744,4,0),0)</f>
        <v>0</v>
      </c>
    </row>
    <row r="136" spans="1:96" ht="27.75" customHeight="1" x14ac:dyDescent="0.45">
      <c r="A136" s="192"/>
      <c r="B136" s="91" t="s">
        <v>4</v>
      </c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93">
        <f>IF(COUNT(C136:I136)=0,+(COUNTIF(C136:I136,"作業"))+(COUNTIF(C136:I136,"休日")),"")</f>
        <v>0</v>
      </c>
      <c r="AF136" s="94">
        <f>IF(+COUNT(C136:I136)=0,(COUNTIF(C136:I136,"休日")),"")</f>
        <v>0</v>
      </c>
      <c r="AG136" s="212">
        <f>IFERROR(IF(COUNTA(C136:I136)=0,0,IF(COUNTA(C136:I136)&lt;7,$F$152,IF(BM137&gt;0.284,$F$150,$F$151))),0)</f>
        <v>0</v>
      </c>
      <c r="AH136" s="117">
        <f>IF(COUNT(C137:I137)=0,+(COUNTIF(C137:I137,"作業"))+(COUNTIF(C137:I137,"休日")),"")</f>
        <v>0</v>
      </c>
      <c r="AI136" s="94">
        <f>IF(COUNT(C137:I137)=0,(COUNTIF(C137:I137,"休日")),"")</f>
        <v>0</v>
      </c>
      <c r="AJ136" s="169">
        <f>IFERROR(IF(COUNTA(C137:I137)=0,0,IF(COUNTA(C137:I137)&lt;7,$F$152,IF(BN137&gt;0.284,$F$148,$F$149))),0)</f>
        <v>0</v>
      </c>
      <c r="AK136" s="93">
        <f>IF(COUNT(J136:P136)=0,+(COUNTIF(J136:P136,"作業"))+(COUNTIF(J136:P136,"休日")),"")</f>
        <v>0</v>
      </c>
      <c r="AL136" s="94">
        <f>IF(+COUNT(J136:P136)=0,(COUNTIF(J136:P136,"休日")),"")</f>
        <v>0</v>
      </c>
      <c r="AM136" s="186">
        <f>IFERROR(IF(COUNTA(J136:P136)=0,0,IF(COUNTA(J136:P136)&lt;7,$F$152,IF(BO137&gt;0.284,$F$150,$F$151))),0)</f>
        <v>0</v>
      </c>
      <c r="AN136" s="95">
        <f>IF(COUNT(J137:P137)=0,+(COUNTIF(J137:P137,"作業"))+(COUNTIF(J137:P137,"休日")),"")</f>
        <v>0</v>
      </c>
      <c r="AO136" s="94">
        <f>IF(COUNT(J137:P137)=0,(COUNTIF(J137:P137,"休日")),"")</f>
        <v>0</v>
      </c>
      <c r="AP136" s="169">
        <f>IFERROR(IF(COUNTA(J137:P137)=0,0,IF(COUNTA(J137:P137)&lt;7,$F$152,IF(BP137&gt;0.284,$F$148,$F$149))),0)</f>
        <v>0</v>
      </c>
      <c r="AQ136" s="93">
        <f>IF(COUNT(Q136:W136)=0,+(COUNTIF(Q136:W136,"作業"))+(COUNTIF(Q136:W136,"休日")),"")</f>
        <v>0</v>
      </c>
      <c r="AR136" s="94">
        <f>IF(+COUNT(Q136:W136)=0,(COUNTIF(Q136:W136,"休日")),"")</f>
        <v>0</v>
      </c>
      <c r="AS136" s="212">
        <f>IFERROR(IF(COUNTA(Q136:W136)=0,0,IF(COUNTA(Q136:W136)&lt;7,$F$152,IF(BQ137&gt;0.284,$F$150,$F$151))),0)</f>
        <v>0</v>
      </c>
      <c r="AT136" s="117">
        <f>IF(COUNT(Q137:W137)=0,+(COUNTIF(Q137:W137,"作業"))+(COUNTIF(Q137:W137,"休日")),"")</f>
        <v>0</v>
      </c>
      <c r="AU136" s="94">
        <f>IF(COUNT(Q137:W137)=0,(COUNTIF(Q137:W137,"休日")),"")</f>
        <v>0</v>
      </c>
      <c r="AV136" s="169">
        <f>IFERROR(IF(COUNTA(Q137:W137)=0,0,IF(COUNTA(Q137:W137)&lt;7,$F$152,IF(BR137&gt;0.284,$F$148,$F$149))),0)</f>
        <v>0</v>
      </c>
      <c r="AW136" s="93">
        <f>IF(COUNT(X136:AD136)=0,+(COUNTIF(X136:AD136,"作業"))+(COUNTIF(X136:AD136,"休日")),"")</f>
        <v>0</v>
      </c>
      <c r="AX136" s="94">
        <f>IF(+COUNT(X136:AD136)=0,(COUNTIF(X136:AD136,"休日")),"")</f>
        <v>0</v>
      </c>
      <c r="AY136" s="186">
        <f>IFERROR(IF(COUNTA(X136:AD136)=0,0,IF(COUNTA(X136:AD136)&lt;7,$F$152,IF(BS137&gt;0.284,$F$150,$F$151))),0)</f>
        <v>0</v>
      </c>
      <c r="AZ136" s="95">
        <f>IF(COUNT(X137:AD137)=0,+(COUNTIF(X137:AD137,"作業"))+(COUNTIF(X137:AD137,"休日")),"")</f>
        <v>0</v>
      </c>
      <c r="BA136" s="94">
        <f>IF(COUNT(X137:AD137)=0,(COUNTIF(X137:AD137,"休日")),"")</f>
        <v>0</v>
      </c>
      <c r="BB136" s="212">
        <f>IFERROR(IF(COUNTA(X137:AD137)=0,0,IF(COUNTA(X137:AD137)&lt;7,$F$152,IF(BT137&gt;0.284,$F$148,$F$149))),0)</f>
        <v>0</v>
      </c>
      <c r="BC136" s="131">
        <f>IF(COUNT(C136:AD136)=0,+(COUNTIF(C136:AD136,"作業"))+(COUNTIF(C136:AD136,"休日")),"")</f>
        <v>0</v>
      </c>
      <c r="BD136" s="94">
        <f>IF(+COUNT(C136:AD136)=0,(COUNTIF(C136:AD136,"休日")),"")</f>
        <v>0</v>
      </c>
      <c r="BE136" s="186">
        <f>IFERROR(IF(COUNTA(C136:AD136)=0,0,IF(COUNTA(C136:AD136)&lt;28,$F$152,IF(BU137&gt;0.284,$F$150,$F$151))),0)</f>
        <v>0</v>
      </c>
      <c r="BF136" s="95">
        <f>IF(COUNT(C137:AD137)=0,+(COUNTIF(C137:AD137,"作業"))+(COUNTIF(C137:AD137,"休日")),"")</f>
        <v>0</v>
      </c>
      <c r="BG136" s="94">
        <f>IF(COUNT(C137:AD137)=0,(COUNTIF(C137:AD137,"休日")),"")</f>
        <v>0</v>
      </c>
      <c r="BH136" s="246">
        <f>IFERROR(IF(COUNTA(C137:AD137)=0,0,IF(COUNTA(C137:AD137)&lt;28,$F$152,IF(BV137&gt;0.284,$F$148,$F$149))),0)</f>
        <v>0</v>
      </c>
      <c r="BI136" s="115"/>
      <c r="BJ136" s="115"/>
      <c r="BL136" s="37"/>
      <c r="BM136" s="31"/>
      <c r="BN136" s="31"/>
      <c r="BY136" s="36">
        <f>IFERROR(VLOOKUP(BY212,DAY!$A$2:$E$744,5,0),0)</f>
        <v>0</v>
      </c>
    </row>
    <row r="137" spans="1:96" ht="27.75" customHeight="1" thickBot="1" x14ac:dyDescent="0.5">
      <c r="A137" s="193"/>
      <c r="B137" s="92" t="s">
        <v>5</v>
      </c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71">
        <f>IFERROR(BM137,0)</f>
        <v>0</v>
      </c>
      <c r="AF137" s="168"/>
      <c r="AG137" s="213"/>
      <c r="AH137" s="167">
        <f>IFERROR(BN137,0)</f>
        <v>0</v>
      </c>
      <c r="AI137" s="168"/>
      <c r="AJ137" s="170"/>
      <c r="AK137" s="171">
        <f>IFERROR(BO137,0)</f>
        <v>0</v>
      </c>
      <c r="AL137" s="168"/>
      <c r="AM137" s="187"/>
      <c r="AN137" s="188">
        <f>IFERROR(BP137,0)</f>
        <v>0</v>
      </c>
      <c r="AO137" s="168"/>
      <c r="AP137" s="170"/>
      <c r="AQ137" s="171">
        <f>IFERROR(BQ137,0)</f>
        <v>0</v>
      </c>
      <c r="AR137" s="168"/>
      <c r="AS137" s="213"/>
      <c r="AT137" s="167">
        <f>IFERROR(BR137,0)</f>
        <v>0</v>
      </c>
      <c r="AU137" s="168"/>
      <c r="AV137" s="170"/>
      <c r="AW137" s="171">
        <f>IFERROR(BS137,0)</f>
        <v>0</v>
      </c>
      <c r="AX137" s="168"/>
      <c r="AY137" s="187"/>
      <c r="AZ137" s="188">
        <f>IFERROR(BT137,0)</f>
        <v>0</v>
      </c>
      <c r="BA137" s="168"/>
      <c r="BB137" s="213"/>
      <c r="BC137" s="299">
        <f>IFERROR(BU137,0)</f>
        <v>0</v>
      </c>
      <c r="BD137" s="300"/>
      <c r="BE137" s="297"/>
      <c r="BF137" s="301">
        <f>IFERROR(BV137,0)</f>
        <v>0</v>
      </c>
      <c r="BG137" s="300"/>
      <c r="BH137" s="298"/>
      <c r="BI137" s="115"/>
      <c r="BJ137" s="115"/>
      <c r="BM137" s="42" t="e">
        <f>ROUND(AF136/AE136,3)</f>
        <v>#DIV/0!</v>
      </c>
      <c r="BN137" s="43" t="e">
        <f>ROUND(AI136/AH136,3)</f>
        <v>#DIV/0!</v>
      </c>
      <c r="BO137" s="42" t="e">
        <f>ROUND(AL136/AK136,3)</f>
        <v>#DIV/0!</v>
      </c>
      <c r="BP137" s="43" t="e">
        <f>ROUND(AO136/AN136,3)</f>
        <v>#DIV/0!</v>
      </c>
      <c r="BQ137" s="42" t="e">
        <f>ROUND(AR136/AQ136,3)</f>
        <v>#DIV/0!</v>
      </c>
      <c r="BR137" s="43" t="e">
        <f>ROUND(AU136/AT136,3)</f>
        <v>#DIV/0!</v>
      </c>
      <c r="BS137" s="42" t="e">
        <f>ROUND(AX136/AW136,3)</f>
        <v>#DIV/0!</v>
      </c>
      <c r="BT137" s="43" t="e">
        <f>ROUND(BA136/AZ136,3)</f>
        <v>#DIV/0!</v>
      </c>
      <c r="BU137" s="42" t="e">
        <f>ROUND(BD136/BC136,3)</f>
        <v>#DIV/0!</v>
      </c>
      <c r="BV137" s="43" t="e">
        <f>ROUND(BG136/BF136,3)</f>
        <v>#DIV/0!</v>
      </c>
      <c r="BY137" s="40">
        <f>IFERROR(VLOOKUP(BY212,DAY!$A$2:$E$744,6,0),0)</f>
        <v>0</v>
      </c>
    </row>
    <row r="138" spans="1:96" ht="21.75" customHeight="1" thickBot="1" x14ac:dyDescent="0.5">
      <c r="A138" s="22"/>
      <c r="B138" s="46"/>
      <c r="C138" s="46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2"/>
      <c r="AF138" s="222"/>
      <c r="AG138" s="88"/>
      <c r="AH138" s="222"/>
      <c r="AI138" s="222"/>
      <c r="AJ138" s="80"/>
      <c r="AK138" s="222"/>
      <c r="AL138" s="222"/>
      <c r="AM138" s="111"/>
      <c r="AN138" s="222"/>
      <c r="AO138" s="222"/>
      <c r="AP138" s="80"/>
      <c r="AQ138" s="222"/>
      <c r="AR138" s="222"/>
      <c r="AS138" s="111"/>
      <c r="AT138" s="222"/>
      <c r="AU138" s="222"/>
      <c r="AV138" s="80"/>
      <c r="AW138" s="222"/>
      <c r="AX138" s="222"/>
      <c r="AY138" s="111"/>
      <c r="AZ138" s="222"/>
      <c r="BA138" s="222"/>
      <c r="BB138" s="80"/>
      <c r="BC138" s="302"/>
      <c r="BD138" s="302"/>
      <c r="BE138" s="80"/>
      <c r="BF138" s="302"/>
      <c r="BG138" s="302"/>
      <c r="BH138" s="80"/>
      <c r="BI138" s="80"/>
      <c r="BJ138" s="80"/>
      <c r="BK138" s="37"/>
      <c r="BM138" s="31"/>
      <c r="BN138" s="31"/>
      <c r="BY138" s="41">
        <f>IFERROR(VLOOKUP(BY212,DAY!$A$2:$E$744,7,0),0)</f>
        <v>0</v>
      </c>
      <c r="CR138" s="104"/>
    </row>
    <row r="139" spans="1:96" ht="15" hidden="1" customHeight="1" x14ac:dyDescent="0.45">
      <c r="A139" s="22"/>
      <c r="B139" s="46"/>
      <c r="C139" s="46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BM139" s="31"/>
      <c r="BN139" s="31"/>
    </row>
    <row r="140" spans="1:96" ht="14.4" hidden="1" customHeight="1" x14ac:dyDescent="0.45">
      <c r="A140" s="22"/>
      <c r="B140" s="46"/>
      <c r="C140" s="46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BM140" s="31"/>
      <c r="BN140" s="31"/>
    </row>
    <row r="141" spans="1:96" ht="14.4" hidden="1" customHeight="1" x14ac:dyDescent="0.45">
      <c r="A141" s="22"/>
      <c r="B141" s="46"/>
      <c r="C141" s="46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BM141" s="31"/>
      <c r="BN141" s="31"/>
    </row>
    <row r="142" spans="1:96" ht="15" hidden="1" customHeight="1" x14ac:dyDescent="0.45">
      <c r="A142" s="22"/>
      <c r="B142" s="46"/>
      <c r="C142" s="46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BM142" s="31"/>
      <c r="BN142" s="31"/>
    </row>
    <row r="143" spans="1:96" ht="15" hidden="1" customHeight="1" x14ac:dyDescent="0.45">
      <c r="A143" s="22"/>
      <c r="B143" s="46"/>
      <c r="C143" s="46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BM143" s="31"/>
      <c r="BN143" s="31"/>
    </row>
    <row r="144" spans="1:96" ht="14.4" hidden="1" customHeight="1" x14ac:dyDescent="0.45">
      <c r="A144" s="22"/>
      <c r="B144" s="46"/>
      <c r="C144" s="46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BM144" s="31"/>
      <c r="BN144" s="31"/>
    </row>
    <row r="145" spans="1:66" ht="25.95" hidden="1" customHeight="1" x14ac:dyDescent="0.45">
      <c r="A145" s="22"/>
      <c r="B145" s="46"/>
      <c r="C145" s="46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85"/>
      <c r="AA145" s="86"/>
      <c r="AB145" s="86"/>
      <c r="AC145" s="86"/>
      <c r="AD145" s="86"/>
      <c r="AE145" s="87"/>
      <c r="AF145" s="87"/>
      <c r="AG145" s="87"/>
      <c r="AH145" s="86"/>
      <c r="AI145" s="86"/>
      <c r="AJ145" s="86"/>
      <c r="AK145" s="87"/>
      <c r="AL145" s="87"/>
      <c r="AM145" s="87"/>
      <c r="AN145" s="86"/>
      <c r="AO145" s="86"/>
      <c r="AP145" s="86"/>
      <c r="AQ145" s="87"/>
      <c r="AR145" s="87"/>
      <c r="AS145" s="87"/>
      <c r="AT145" s="86"/>
      <c r="AU145" s="86"/>
      <c r="AV145" s="86"/>
      <c r="AW145" s="87"/>
      <c r="AX145" s="87"/>
      <c r="AY145" s="87"/>
      <c r="AZ145" s="86"/>
      <c r="BA145" s="86"/>
      <c r="BB145" s="86"/>
      <c r="BC145" s="87"/>
      <c r="BD145" s="87"/>
      <c r="BE145" s="87"/>
      <c r="BF145" s="86"/>
      <c r="BG145" s="86"/>
      <c r="BH145" s="86"/>
      <c r="BI145" s="86"/>
      <c r="BJ145" s="86"/>
      <c r="BM145" s="31"/>
      <c r="BN145" s="31"/>
    </row>
    <row r="146" spans="1:66" ht="14.4" hidden="1" customHeight="1" x14ac:dyDescent="0.45"/>
    <row r="147" spans="1:66" ht="14.4" hidden="1" customHeight="1" x14ac:dyDescent="0.45">
      <c r="A147" s="48"/>
      <c r="B147" s="49"/>
      <c r="C147" s="34"/>
      <c r="D147" s="50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2"/>
      <c r="AJ147" s="55"/>
      <c r="AK147" s="51"/>
      <c r="AL147" s="51"/>
      <c r="AM147" s="51"/>
      <c r="AN147" s="51"/>
      <c r="AO147" s="52"/>
      <c r="AP147" s="55"/>
      <c r="AQ147" s="51"/>
      <c r="AR147" s="51"/>
      <c r="AS147" s="51"/>
      <c r="AT147" s="51"/>
      <c r="AU147" s="52"/>
      <c r="AV147" s="55"/>
      <c r="AW147" s="51"/>
      <c r="AX147" s="51"/>
      <c r="AY147" s="51"/>
      <c r="AZ147" s="51"/>
      <c r="BA147" s="52"/>
      <c r="BB147" s="55"/>
      <c r="BC147" s="51"/>
      <c r="BD147" s="51"/>
      <c r="BE147" s="51"/>
      <c r="BF147" s="51"/>
      <c r="BG147" s="52"/>
      <c r="BH147" s="55"/>
      <c r="BI147" s="55"/>
      <c r="BJ147" s="55"/>
    </row>
    <row r="148" spans="1:66" ht="21" hidden="1" customHeight="1" x14ac:dyDescent="0.45">
      <c r="A148" s="53"/>
      <c r="B148" s="28"/>
      <c r="C148" s="54" t="s">
        <v>75</v>
      </c>
      <c r="D148" s="54" t="s">
        <v>75</v>
      </c>
      <c r="E148" s="55"/>
      <c r="F148" s="50" t="s">
        <v>72</v>
      </c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 t="s">
        <v>39</v>
      </c>
      <c r="AA148" s="55">
        <v>0</v>
      </c>
      <c r="AB148" s="55"/>
      <c r="AC148" s="55"/>
      <c r="AD148" s="55"/>
      <c r="AE148" s="81"/>
      <c r="AF148" s="55"/>
      <c r="AG148" s="55"/>
      <c r="AH148" s="55"/>
      <c r="AI148" s="56"/>
      <c r="AJ148" s="55"/>
      <c r="AK148" s="81"/>
      <c r="AL148" s="55"/>
      <c r="AM148" s="55"/>
      <c r="AN148" s="55"/>
      <c r="AO148" s="56"/>
      <c r="AP148" s="55"/>
      <c r="AQ148" s="81"/>
      <c r="AR148" s="55"/>
      <c r="AS148" s="55"/>
      <c r="AT148" s="55"/>
      <c r="AU148" s="56"/>
      <c r="AV148" s="55"/>
      <c r="AW148" s="81"/>
      <c r="AX148" s="55"/>
      <c r="AY148" s="55"/>
      <c r="AZ148" s="55"/>
      <c r="BA148" s="56"/>
      <c r="BB148" s="55"/>
      <c r="BC148" s="81"/>
      <c r="BD148" s="55"/>
      <c r="BE148" s="55"/>
      <c r="BF148" s="55"/>
      <c r="BG148" s="56"/>
      <c r="BH148" s="55"/>
      <c r="BI148" s="55"/>
      <c r="BJ148" s="55"/>
    </row>
    <row r="149" spans="1:66" ht="31.2" hidden="1" customHeight="1" x14ac:dyDescent="0.45">
      <c r="A149" s="53"/>
      <c r="B149" s="28"/>
      <c r="C149" s="54" t="s">
        <v>16</v>
      </c>
      <c r="D149" s="54" t="s">
        <v>16</v>
      </c>
      <c r="E149" s="55"/>
      <c r="F149" s="50" t="s">
        <v>14</v>
      </c>
      <c r="G149" s="55"/>
      <c r="H149" s="55"/>
      <c r="I149" s="55"/>
      <c r="J149" s="108" t="s">
        <v>89</v>
      </c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8"/>
      <c r="Y149" s="55"/>
      <c r="Z149" s="21" t="s">
        <v>40</v>
      </c>
      <c r="AA149" s="55">
        <v>1</v>
      </c>
      <c r="AB149" s="55"/>
      <c r="AC149" s="55"/>
      <c r="AD149" s="55"/>
      <c r="AE149" s="81"/>
      <c r="AF149" s="55"/>
      <c r="AG149" s="55"/>
      <c r="AH149" s="55"/>
      <c r="AI149" s="56"/>
      <c r="AJ149" s="55"/>
      <c r="AK149" s="81"/>
      <c r="AL149" s="55"/>
      <c r="AM149" s="55"/>
      <c r="AN149" s="55"/>
      <c r="AO149" s="56"/>
      <c r="AP149" s="55"/>
      <c r="AQ149" s="81"/>
      <c r="AR149" s="55"/>
      <c r="AS149" s="55"/>
      <c r="AT149" s="55"/>
      <c r="AU149" s="56"/>
      <c r="AV149" s="55"/>
      <c r="AW149" s="81"/>
      <c r="AX149" s="55"/>
      <c r="AY149" s="55"/>
      <c r="AZ149" s="55"/>
      <c r="BA149" s="56"/>
      <c r="BB149" s="55"/>
      <c r="BC149" s="81"/>
      <c r="BD149" s="55"/>
      <c r="BE149" s="55"/>
      <c r="BF149" s="55"/>
      <c r="BG149" s="56"/>
      <c r="BH149" s="55"/>
      <c r="BI149" s="55"/>
      <c r="BJ149" s="55"/>
    </row>
    <row r="150" spans="1:66" ht="31.5" hidden="1" customHeight="1" x14ac:dyDescent="0.45">
      <c r="A150" s="53"/>
      <c r="B150" s="28"/>
      <c r="C150" s="54" t="s">
        <v>85</v>
      </c>
      <c r="D150" s="54" t="s">
        <v>85</v>
      </c>
      <c r="E150" s="55"/>
      <c r="F150" s="50" t="s">
        <v>87</v>
      </c>
      <c r="G150" s="55"/>
      <c r="H150" s="55"/>
      <c r="I150" s="55"/>
      <c r="J150" s="108" t="s">
        <v>90</v>
      </c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8"/>
      <c r="Y150" s="55"/>
      <c r="Z150" s="55" t="s">
        <v>41</v>
      </c>
      <c r="AA150" s="55">
        <v>2</v>
      </c>
      <c r="AB150" s="55"/>
      <c r="AC150" s="55"/>
      <c r="AD150" s="55"/>
      <c r="AE150" s="81"/>
      <c r="AF150" s="55"/>
      <c r="AG150" s="55"/>
      <c r="AH150" s="55"/>
      <c r="AI150" s="56"/>
      <c r="AJ150" s="55"/>
      <c r="AK150" s="81"/>
      <c r="AL150" s="55"/>
      <c r="AM150" s="55"/>
      <c r="AN150" s="55"/>
      <c r="AO150" s="56"/>
      <c r="AP150" s="55"/>
      <c r="AQ150" s="81"/>
      <c r="AR150" s="55"/>
      <c r="AS150" s="55"/>
      <c r="AT150" s="55"/>
      <c r="AU150" s="56"/>
      <c r="AV150" s="55"/>
      <c r="AW150" s="81"/>
      <c r="AX150" s="55"/>
      <c r="AY150" s="55"/>
      <c r="AZ150" s="55"/>
      <c r="BA150" s="56"/>
      <c r="BB150" s="55"/>
      <c r="BC150" s="81"/>
      <c r="BD150" s="55"/>
      <c r="BE150" s="55"/>
      <c r="BF150" s="55"/>
      <c r="BG150" s="56"/>
      <c r="BH150" s="55"/>
      <c r="BI150" s="55"/>
      <c r="BJ150" s="55"/>
    </row>
    <row r="151" spans="1:66" ht="31.5" hidden="1" customHeight="1" x14ac:dyDescent="0.45">
      <c r="A151" s="53"/>
      <c r="B151" s="28"/>
      <c r="C151" s="54" t="s">
        <v>76</v>
      </c>
      <c r="D151" s="54" t="s">
        <v>76</v>
      </c>
      <c r="E151" s="55"/>
      <c r="F151" s="50" t="s">
        <v>86</v>
      </c>
      <c r="G151" s="55"/>
      <c r="H151" s="55"/>
      <c r="I151" s="55"/>
      <c r="J151" s="108" t="s">
        <v>91</v>
      </c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8"/>
      <c r="Y151" s="55"/>
      <c r="Z151" s="55" t="s">
        <v>42</v>
      </c>
      <c r="AA151" s="55">
        <v>3</v>
      </c>
      <c r="AB151" s="55"/>
      <c r="AC151" s="55"/>
      <c r="AD151" s="55"/>
      <c r="AE151" s="55"/>
      <c r="AF151" s="55"/>
      <c r="AG151" s="55"/>
      <c r="AH151" s="55"/>
      <c r="AI151" s="56"/>
      <c r="AJ151" s="55"/>
      <c r="AK151" s="55"/>
      <c r="AL151" s="55"/>
      <c r="AM151" s="55"/>
      <c r="AN151" s="55"/>
      <c r="AO151" s="56"/>
      <c r="AP151" s="55"/>
      <c r="AQ151" s="55"/>
      <c r="AR151" s="55"/>
      <c r="AS151" s="55"/>
      <c r="AT151" s="55"/>
      <c r="AU151" s="56"/>
      <c r="AV151" s="55"/>
      <c r="AW151" s="55"/>
      <c r="AX151" s="55"/>
      <c r="AY151" s="55"/>
      <c r="AZ151" s="55"/>
      <c r="BA151" s="56"/>
      <c r="BB151" s="55"/>
      <c r="BC151" s="55"/>
      <c r="BD151" s="55"/>
      <c r="BE151" s="55"/>
      <c r="BF151" s="55"/>
      <c r="BG151" s="56"/>
      <c r="BH151" s="55"/>
      <c r="BI151" s="55"/>
      <c r="BJ151" s="55"/>
    </row>
    <row r="152" spans="1:66" ht="31.5" hidden="1" customHeight="1" x14ac:dyDescent="0.45">
      <c r="A152" s="53"/>
      <c r="B152" s="28"/>
      <c r="C152" s="54" t="s">
        <v>77</v>
      </c>
      <c r="D152" s="54" t="s">
        <v>77</v>
      </c>
      <c r="E152" s="55"/>
      <c r="F152" s="55" t="s">
        <v>73</v>
      </c>
      <c r="G152" s="55"/>
      <c r="H152" s="55"/>
      <c r="I152" s="55"/>
      <c r="J152" s="108" t="s">
        <v>92</v>
      </c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8"/>
      <c r="Y152" s="55"/>
      <c r="Z152" s="55" t="s">
        <v>43</v>
      </c>
      <c r="AA152" s="55">
        <v>4</v>
      </c>
      <c r="AB152" s="55"/>
      <c r="AC152" s="55"/>
      <c r="AD152" s="55"/>
      <c r="AE152" s="55"/>
      <c r="AF152" s="55"/>
      <c r="AG152" s="55"/>
      <c r="AH152" s="55"/>
      <c r="AI152" s="56"/>
      <c r="AJ152" s="55"/>
      <c r="AK152" s="55"/>
      <c r="AL152" s="55"/>
      <c r="AM152" s="55"/>
      <c r="AN152" s="55"/>
      <c r="AO152" s="56"/>
      <c r="AP152" s="55"/>
      <c r="AQ152" s="55"/>
      <c r="AR152" s="55"/>
      <c r="AS152" s="55"/>
      <c r="AT152" s="55"/>
      <c r="AU152" s="56"/>
      <c r="AV152" s="55"/>
      <c r="AW152" s="55"/>
      <c r="AX152" s="55"/>
      <c r="AY152" s="55"/>
      <c r="AZ152" s="55"/>
      <c r="BA152" s="56"/>
      <c r="BB152" s="55"/>
      <c r="BC152" s="55"/>
      <c r="BD152" s="55"/>
      <c r="BE152" s="55"/>
      <c r="BF152" s="55"/>
      <c r="BG152" s="56"/>
      <c r="BH152" s="55"/>
      <c r="BI152" s="55"/>
      <c r="BJ152" s="55"/>
    </row>
    <row r="153" spans="1:66" ht="21" hidden="1" customHeight="1" x14ac:dyDescent="0.45">
      <c r="A153" s="53"/>
      <c r="B153" s="28"/>
      <c r="C153" s="54"/>
      <c r="D153" s="54"/>
      <c r="E153" s="55"/>
      <c r="F153" s="55"/>
      <c r="G153" s="55"/>
      <c r="H153" s="55"/>
      <c r="I153" s="55"/>
      <c r="J153" s="59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8"/>
      <c r="Y153" s="55"/>
      <c r="Z153" s="55" t="s">
        <v>44</v>
      </c>
      <c r="AA153" s="55">
        <v>5</v>
      </c>
      <c r="AB153" s="55"/>
      <c r="AC153" s="55"/>
      <c r="AD153" s="55"/>
      <c r="AE153" s="55"/>
      <c r="AF153" s="55"/>
      <c r="AG153" s="55"/>
      <c r="AH153" s="55"/>
      <c r="AI153" s="56"/>
      <c r="AJ153" s="55"/>
      <c r="AK153" s="55"/>
      <c r="AL153" s="55"/>
      <c r="AM153" s="55"/>
      <c r="AN153" s="55"/>
      <c r="AO153" s="56"/>
      <c r="AP153" s="55"/>
      <c r="AQ153" s="55"/>
      <c r="AR153" s="55"/>
      <c r="AS153" s="55"/>
      <c r="AT153" s="55"/>
      <c r="AU153" s="56"/>
      <c r="AV153" s="55"/>
      <c r="AW153" s="55"/>
      <c r="AX153" s="55"/>
      <c r="AY153" s="55"/>
      <c r="AZ153" s="55"/>
      <c r="BA153" s="56"/>
      <c r="BB153" s="55"/>
      <c r="BC153" s="55"/>
      <c r="BD153" s="55"/>
      <c r="BE153" s="55"/>
      <c r="BF153" s="55"/>
      <c r="BG153" s="56"/>
      <c r="BH153" s="55"/>
      <c r="BI153" s="55"/>
      <c r="BJ153" s="55"/>
    </row>
    <row r="154" spans="1:66" ht="21" hidden="1" customHeight="1" x14ac:dyDescent="0.45">
      <c r="A154" s="53"/>
      <c r="B154" s="28"/>
      <c r="C154" s="54"/>
      <c r="D154" s="54"/>
      <c r="E154" s="55"/>
      <c r="F154" s="55"/>
      <c r="G154" s="55"/>
      <c r="H154" s="55"/>
      <c r="I154" s="55"/>
      <c r="J154" s="59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8"/>
      <c r="Y154" s="55"/>
      <c r="Z154" s="55" t="s">
        <v>45</v>
      </c>
      <c r="AA154" s="55">
        <v>6</v>
      </c>
      <c r="AB154" s="55"/>
      <c r="AC154" s="55"/>
      <c r="AD154" s="55"/>
      <c r="AE154" s="55"/>
      <c r="AF154" s="55"/>
      <c r="AG154" s="55"/>
      <c r="AH154" s="55"/>
      <c r="AI154" s="56"/>
      <c r="AJ154" s="55"/>
      <c r="AK154" s="55"/>
      <c r="AL154" s="55"/>
      <c r="AM154" s="55"/>
      <c r="AN154" s="55"/>
      <c r="AO154" s="56"/>
      <c r="AP154" s="55"/>
      <c r="AQ154" s="55"/>
      <c r="AR154" s="55"/>
      <c r="AS154" s="55"/>
      <c r="AT154" s="55"/>
      <c r="AU154" s="56"/>
      <c r="AV154" s="55"/>
      <c r="AW154" s="55"/>
      <c r="AX154" s="55"/>
      <c r="AY154" s="55"/>
      <c r="AZ154" s="55"/>
      <c r="BA154" s="56"/>
      <c r="BB154" s="55"/>
      <c r="BC154" s="55"/>
      <c r="BD154" s="55"/>
      <c r="BE154" s="55"/>
      <c r="BF154" s="55"/>
      <c r="BG154" s="56"/>
      <c r="BH154" s="55"/>
      <c r="BI154" s="55"/>
      <c r="BJ154" s="55"/>
    </row>
    <row r="155" spans="1:66" ht="21" hidden="1" customHeight="1" x14ac:dyDescent="0.45">
      <c r="A155" s="53"/>
      <c r="B155" s="28"/>
      <c r="C155" s="54"/>
      <c r="D155" s="54"/>
      <c r="E155" s="55"/>
      <c r="F155" s="55"/>
      <c r="G155" s="55"/>
      <c r="H155" s="55"/>
      <c r="I155" s="55"/>
      <c r="J155" s="59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8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6"/>
      <c r="AJ155" s="55"/>
      <c r="AK155" s="55"/>
      <c r="AL155" s="55"/>
      <c r="AM155" s="55"/>
      <c r="AN155" s="55"/>
      <c r="AO155" s="56"/>
      <c r="AP155" s="55"/>
      <c r="AQ155" s="55"/>
      <c r="AR155" s="55"/>
      <c r="AS155" s="55"/>
      <c r="AT155" s="55"/>
      <c r="AU155" s="56"/>
      <c r="AV155" s="55"/>
      <c r="AW155" s="55"/>
      <c r="AX155" s="55"/>
      <c r="AY155" s="55"/>
      <c r="AZ155" s="55"/>
      <c r="BA155" s="56"/>
      <c r="BB155" s="55"/>
      <c r="BC155" s="55"/>
      <c r="BD155" s="55"/>
      <c r="BE155" s="55"/>
      <c r="BF155" s="55"/>
      <c r="BG155" s="56"/>
      <c r="BH155" s="55"/>
      <c r="BI155" s="55"/>
      <c r="BJ155" s="55"/>
    </row>
    <row r="156" spans="1:66" ht="21" hidden="1" customHeight="1" x14ac:dyDescent="0.45">
      <c r="A156" s="53"/>
      <c r="B156" s="28"/>
      <c r="C156" s="47"/>
      <c r="D156" s="54"/>
      <c r="E156" s="55"/>
      <c r="F156" s="55"/>
      <c r="G156" s="55"/>
      <c r="H156" s="55"/>
      <c r="I156" s="55"/>
      <c r="J156" s="59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8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6"/>
      <c r="AJ156" s="55"/>
      <c r="AK156" s="55"/>
      <c r="AL156" s="55"/>
      <c r="AM156" s="55"/>
      <c r="AN156" s="55"/>
      <c r="AO156" s="56"/>
      <c r="AP156" s="55"/>
      <c r="AQ156" s="55"/>
      <c r="AR156" s="55"/>
      <c r="AS156" s="55"/>
      <c r="AT156" s="55"/>
      <c r="AU156" s="56"/>
      <c r="AV156" s="55"/>
      <c r="AW156" s="55"/>
      <c r="AX156" s="55"/>
      <c r="AY156" s="55"/>
      <c r="AZ156" s="55"/>
      <c r="BA156" s="56"/>
      <c r="BB156" s="55"/>
      <c r="BC156" s="55"/>
      <c r="BD156" s="55"/>
      <c r="BE156" s="55"/>
      <c r="BF156" s="55"/>
      <c r="BG156" s="56"/>
      <c r="BH156" s="55"/>
      <c r="BI156" s="55"/>
      <c r="BJ156" s="55"/>
    </row>
    <row r="157" spans="1:66" ht="15" hidden="1" customHeight="1" x14ac:dyDescent="0.45">
      <c r="A157" s="53"/>
      <c r="B157" s="28"/>
      <c r="C157" s="28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6"/>
      <c r="AJ157" s="55"/>
      <c r="AK157" s="55"/>
      <c r="AL157" s="55"/>
      <c r="AM157" s="55"/>
      <c r="AN157" s="55"/>
      <c r="AO157" s="56"/>
      <c r="AP157" s="55"/>
      <c r="AQ157" s="55"/>
      <c r="AR157" s="55"/>
      <c r="AS157" s="55"/>
      <c r="AT157" s="55"/>
      <c r="AU157" s="56"/>
      <c r="AV157" s="55"/>
      <c r="AW157" s="55"/>
      <c r="AX157" s="55"/>
      <c r="AY157" s="55"/>
      <c r="AZ157" s="55"/>
      <c r="BA157" s="56"/>
      <c r="BB157" s="55"/>
      <c r="BC157" s="55"/>
      <c r="BD157" s="55"/>
      <c r="BE157" s="55"/>
      <c r="BF157" s="55"/>
      <c r="BG157" s="56"/>
      <c r="BH157" s="55"/>
      <c r="BI157" s="55"/>
      <c r="BJ157" s="55"/>
    </row>
    <row r="158" spans="1:66" ht="15" hidden="1" customHeight="1" x14ac:dyDescent="0.45">
      <c r="A158" s="53"/>
      <c r="B158" s="28"/>
      <c r="C158" s="28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6"/>
      <c r="AJ158" s="55"/>
      <c r="AK158" s="55"/>
      <c r="AL158" s="55"/>
      <c r="AM158" s="55"/>
      <c r="AN158" s="55"/>
      <c r="AO158" s="56"/>
      <c r="AP158" s="55"/>
      <c r="AQ158" s="55"/>
      <c r="AR158" s="55"/>
      <c r="AS158" s="55"/>
      <c r="AT158" s="55"/>
      <c r="AU158" s="56"/>
      <c r="AV158" s="55"/>
      <c r="AW158" s="55"/>
      <c r="AX158" s="55"/>
      <c r="AY158" s="55"/>
      <c r="AZ158" s="55"/>
      <c r="BA158" s="56"/>
      <c r="BB158" s="55"/>
      <c r="BC158" s="55"/>
      <c r="BD158" s="55"/>
      <c r="BE158" s="55"/>
      <c r="BF158" s="55"/>
      <c r="BG158" s="56"/>
      <c r="BH158" s="55"/>
      <c r="BI158" s="55"/>
      <c r="BJ158" s="55"/>
    </row>
    <row r="159" spans="1:66" ht="15" hidden="1" customHeight="1" x14ac:dyDescent="0.45">
      <c r="A159" s="53"/>
      <c r="B159" s="28"/>
      <c r="C159" s="2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6"/>
      <c r="AJ159" s="55"/>
      <c r="AK159" s="55"/>
      <c r="AL159" s="55"/>
      <c r="AM159" s="55"/>
      <c r="AN159" s="55"/>
      <c r="AO159" s="56"/>
      <c r="AP159" s="55"/>
      <c r="AQ159" s="55"/>
      <c r="AR159" s="55"/>
      <c r="AS159" s="55"/>
      <c r="AT159" s="55"/>
      <c r="AU159" s="56"/>
      <c r="AV159" s="55"/>
      <c r="AW159" s="55"/>
      <c r="AX159" s="55"/>
      <c r="AY159" s="55"/>
      <c r="AZ159" s="55"/>
      <c r="BA159" s="56"/>
      <c r="BB159" s="55"/>
      <c r="BC159" s="55"/>
      <c r="BD159" s="55"/>
      <c r="BE159" s="55"/>
      <c r="BF159" s="55"/>
      <c r="BG159" s="56"/>
      <c r="BH159" s="55"/>
      <c r="BI159" s="55"/>
      <c r="BJ159" s="55"/>
    </row>
    <row r="160" spans="1:66" ht="14.4" hidden="1" customHeight="1" x14ac:dyDescent="0.45">
      <c r="A160" s="53"/>
      <c r="B160" s="28"/>
      <c r="C160" s="2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6"/>
      <c r="AJ160" s="55"/>
      <c r="AK160" s="55"/>
      <c r="AL160" s="55"/>
      <c r="AM160" s="55"/>
      <c r="AN160" s="55"/>
      <c r="AO160" s="56"/>
      <c r="AP160" s="55"/>
      <c r="AQ160" s="55"/>
      <c r="AR160" s="55"/>
      <c r="AS160" s="55"/>
      <c r="AT160" s="55"/>
      <c r="AU160" s="56"/>
      <c r="AV160" s="55"/>
      <c r="AW160" s="55"/>
      <c r="AX160" s="55"/>
      <c r="AY160" s="55"/>
      <c r="AZ160" s="55"/>
      <c r="BA160" s="56"/>
      <c r="BB160" s="55"/>
      <c r="BC160" s="55"/>
      <c r="BD160" s="55"/>
      <c r="BE160" s="55"/>
      <c r="BF160" s="55"/>
      <c r="BG160" s="56"/>
      <c r="BH160" s="55"/>
      <c r="BI160" s="55"/>
      <c r="BJ160" s="55"/>
    </row>
    <row r="161" spans="1:86" ht="14.4" hidden="1" customHeight="1" x14ac:dyDescent="0.45">
      <c r="A161" s="53"/>
      <c r="B161" s="28"/>
      <c r="C161" s="28">
        <v>1</v>
      </c>
      <c r="D161" s="28">
        <v>2</v>
      </c>
      <c r="E161" s="28">
        <v>3</v>
      </c>
      <c r="F161" s="28">
        <v>4</v>
      </c>
      <c r="G161" s="28">
        <v>5</v>
      </c>
      <c r="H161" s="28">
        <v>6</v>
      </c>
      <c r="I161" s="28">
        <v>7</v>
      </c>
      <c r="J161" s="28">
        <v>8</v>
      </c>
      <c r="K161" s="28">
        <v>9</v>
      </c>
      <c r="L161" s="28">
        <v>10</v>
      </c>
      <c r="M161" s="28">
        <v>11</v>
      </c>
      <c r="N161" s="28">
        <v>12</v>
      </c>
      <c r="O161" s="28">
        <v>13</v>
      </c>
      <c r="P161" s="28">
        <v>14</v>
      </c>
      <c r="Q161" s="28">
        <v>15</v>
      </c>
      <c r="R161" s="28">
        <v>16</v>
      </c>
      <c r="S161" s="28">
        <v>17</v>
      </c>
      <c r="T161" s="28">
        <v>18</v>
      </c>
      <c r="U161" s="28">
        <v>19</v>
      </c>
      <c r="V161" s="28">
        <v>20</v>
      </c>
      <c r="W161" s="28">
        <v>21</v>
      </c>
      <c r="X161" s="28">
        <v>22</v>
      </c>
      <c r="Y161" s="28">
        <v>23</v>
      </c>
      <c r="Z161" s="28">
        <v>24</v>
      </c>
      <c r="AA161" s="28">
        <v>25</v>
      </c>
      <c r="AB161" s="28">
        <v>26</v>
      </c>
      <c r="AC161" s="28">
        <v>27</v>
      </c>
      <c r="AD161" s="28">
        <v>28</v>
      </c>
      <c r="AE161" s="55"/>
      <c r="AF161" s="55"/>
      <c r="AG161" s="55"/>
      <c r="AH161" s="55"/>
      <c r="AI161" s="56"/>
      <c r="AJ161" s="55"/>
      <c r="AK161" s="55"/>
      <c r="AL161" s="55"/>
      <c r="AM161" s="55"/>
      <c r="AN161" s="55"/>
      <c r="AO161" s="56"/>
      <c r="AP161" s="55"/>
      <c r="AQ161" s="55"/>
      <c r="AR161" s="55"/>
      <c r="AS161" s="55"/>
      <c r="AT161" s="55"/>
      <c r="AU161" s="56"/>
      <c r="AV161" s="55"/>
      <c r="AW161" s="55"/>
      <c r="AX161" s="55"/>
      <c r="AY161" s="55"/>
      <c r="AZ161" s="55"/>
      <c r="BA161" s="56"/>
      <c r="BB161" s="55"/>
      <c r="BC161" s="55"/>
      <c r="BD161" s="55"/>
      <c r="BE161" s="55"/>
      <c r="BF161" s="55"/>
      <c r="BG161" s="56"/>
      <c r="BH161" s="55"/>
      <c r="BI161" s="55"/>
      <c r="BJ161" s="55"/>
    </row>
    <row r="162" spans="1:86" ht="14.4" hidden="1" customHeight="1" x14ac:dyDescent="0.45">
      <c r="A162" s="60"/>
      <c r="B162" s="61">
        <v>1</v>
      </c>
      <c r="C162" s="62">
        <f>AK2</f>
        <v>45839</v>
      </c>
      <c r="D162" s="62">
        <f>C162+1</f>
        <v>45840</v>
      </c>
      <c r="E162" s="62">
        <f>D162+1</f>
        <v>45841</v>
      </c>
      <c r="F162" s="62">
        <f t="shared" ref="F162:U177" si="0">E162+1</f>
        <v>45842</v>
      </c>
      <c r="G162" s="62">
        <f t="shared" si="0"/>
        <v>45843</v>
      </c>
      <c r="H162" s="62">
        <f t="shared" si="0"/>
        <v>45844</v>
      </c>
      <c r="I162" s="62">
        <f t="shared" si="0"/>
        <v>45845</v>
      </c>
      <c r="J162" s="62">
        <f t="shared" si="0"/>
        <v>45846</v>
      </c>
      <c r="K162" s="62">
        <f t="shared" si="0"/>
        <v>45847</v>
      </c>
      <c r="L162" s="62">
        <f t="shared" si="0"/>
        <v>45848</v>
      </c>
      <c r="M162" s="62">
        <f t="shared" si="0"/>
        <v>45849</v>
      </c>
      <c r="N162" s="62">
        <f t="shared" si="0"/>
        <v>45850</v>
      </c>
      <c r="O162" s="62">
        <f t="shared" si="0"/>
        <v>45851</v>
      </c>
      <c r="P162" s="62">
        <f t="shared" si="0"/>
        <v>45852</v>
      </c>
      <c r="Q162" s="62">
        <f t="shared" si="0"/>
        <v>45853</v>
      </c>
      <c r="R162" s="62">
        <f t="shared" si="0"/>
        <v>45854</v>
      </c>
      <c r="S162" s="62">
        <f t="shared" si="0"/>
        <v>45855</v>
      </c>
      <c r="T162" s="62">
        <f t="shared" si="0"/>
        <v>45856</v>
      </c>
      <c r="U162" s="62">
        <f t="shared" si="0"/>
        <v>45857</v>
      </c>
      <c r="V162" s="62">
        <f t="shared" ref="V162:AD177" si="1">U162+1</f>
        <v>45858</v>
      </c>
      <c r="W162" s="62">
        <f t="shared" si="1"/>
        <v>45859</v>
      </c>
      <c r="X162" s="62">
        <f t="shared" si="1"/>
        <v>45860</v>
      </c>
      <c r="Y162" s="62">
        <f t="shared" si="1"/>
        <v>45861</v>
      </c>
      <c r="Z162" s="62">
        <f t="shared" si="1"/>
        <v>45862</v>
      </c>
      <c r="AA162" s="62">
        <f t="shared" si="1"/>
        <v>45863</v>
      </c>
      <c r="AB162" s="62">
        <f t="shared" si="1"/>
        <v>45864</v>
      </c>
      <c r="AC162" s="62">
        <f t="shared" si="1"/>
        <v>45865</v>
      </c>
      <c r="AD162" s="62">
        <f>AC162+1</f>
        <v>45866</v>
      </c>
      <c r="AE162" s="63"/>
      <c r="AF162" s="63"/>
      <c r="AG162" s="63"/>
      <c r="AH162" s="63"/>
      <c r="AI162" s="64"/>
      <c r="AJ162" s="63"/>
      <c r="AK162" s="63"/>
      <c r="AL162" s="63"/>
      <c r="AM162" s="63"/>
      <c r="AN162" s="63"/>
      <c r="AO162" s="64"/>
      <c r="AP162" s="63"/>
      <c r="AQ162" s="63"/>
      <c r="AR162" s="63"/>
      <c r="AS162" s="63"/>
      <c r="AT162" s="63"/>
      <c r="AU162" s="64"/>
      <c r="AV162" s="63"/>
      <c r="AW162" s="63"/>
      <c r="AX162" s="63"/>
      <c r="AY162" s="63"/>
      <c r="AZ162" s="63"/>
      <c r="BA162" s="64"/>
      <c r="BB162" s="63"/>
      <c r="BC162" s="63"/>
      <c r="BD162" s="63"/>
      <c r="BE162" s="63"/>
      <c r="BF162" s="63"/>
      <c r="BG162" s="64"/>
      <c r="BH162" s="63"/>
      <c r="BI162" s="63"/>
      <c r="BJ162" s="63"/>
      <c r="BM162" s="65"/>
      <c r="BN162" s="65"/>
    </row>
    <row r="163" spans="1:86" ht="14.4" hidden="1" customHeight="1" x14ac:dyDescent="0.45">
      <c r="A163" s="60"/>
      <c r="B163" s="61">
        <v>2</v>
      </c>
      <c r="C163" s="62">
        <f>AD162+1</f>
        <v>45867</v>
      </c>
      <c r="D163" s="62">
        <f>C163+1</f>
        <v>45868</v>
      </c>
      <c r="E163" s="62">
        <f>D163+1</f>
        <v>45869</v>
      </c>
      <c r="F163" s="62">
        <f t="shared" si="0"/>
        <v>45870</v>
      </c>
      <c r="G163" s="62">
        <f t="shared" si="0"/>
        <v>45871</v>
      </c>
      <c r="H163" s="62">
        <f t="shared" si="0"/>
        <v>45872</v>
      </c>
      <c r="I163" s="62">
        <f t="shared" si="0"/>
        <v>45873</v>
      </c>
      <c r="J163" s="62">
        <f t="shared" si="0"/>
        <v>45874</v>
      </c>
      <c r="K163" s="62">
        <f t="shared" si="0"/>
        <v>45875</v>
      </c>
      <c r="L163" s="62">
        <f t="shared" si="0"/>
        <v>45876</v>
      </c>
      <c r="M163" s="62">
        <f t="shared" si="0"/>
        <v>45877</v>
      </c>
      <c r="N163" s="62">
        <f t="shared" si="0"/>
        <v>45878</v>
      </c>
      <c r="O163" s="62">
        <f t="shared" si="0"/>
        <v>45879</v>
      </c>
      <c r="P163" s="62">
        <f t="shared" si="0"/>
        <v>45880</v>
      </c>
      <c r="Q163" s="62">
        <f t="shared" si="0"/>
        <v>45881</v>
      </c>
      <c r="R163" s="62">
        <f t="shared" si="0"/>
        <v>45882</v>
      </c>
      <c r="S163" s="62">
        <f t="shared" si="0"/>
        <v>45883</v>
      </c>
      <c r="T163" s="62">
        <f t="shared" si="0"/>
        <v>45884</v>
      </c>
      <c r="U163" s="62">
        <f t="shared" si="0"/>
        <v>45885</v>
      </c>
      <c r="V163" s="62">
        <f t="shared" si="1"/>
        <v>45886</v>
      </c>
      <c r="W163" s="62">
        <f t="shared" si="1"/>
        <v>45887</v>
      </c>
      <c r="X163" s="62">
        <f t="shared" si="1"/>
        <v>45888</v>
      </c>
      <c r="Y163" s="62">
        <f t="shared" si="1"/>
        <v>45889</v>
      </c>
      <c r="Z163" s="62">
        <f t="shared" si="1"/>
        <v>45890</v>
      </c>
      <c r="AA163" s="62">
        <f t="shared" si="1"/>
        <v>45891</v>
      </c>
      <c r="AB163" s="62">
        <f t="shared" si="1"/>
        <v>45892</v>
      </c>
      <c r="AC163" s="62">
        <f t="shared" si="1"/>
        <v>45893</v>
      </c>
      <c r="AD163" s="62">
        <f t="shared" si="1"/>
        <v>45894</v>
      </c>
      <c r="AE163" s="63"/>
      <c r="AF163" s="63"/>
      <c r="AG163" s="63"/>
      <c r="AH163" s="63"/>
      <c r="AI163" s="64"/>
      <c r="AJ163" s="63"/>
      <c r="AK163" s="63"/>
      <c r="AL163" s="63"/>
      <c r="AM163" s="63"/>
      <c r="AN163" s="63"/>
      <c r="AO163" s="64"/>
      <c r="AP163" s="63"/>
      <c r="AQ163" s="63"/>
      <c r="AR163" s="63"/>
      <c r="AS163" s="63"/>
      <c r="AT163" s="63"/>
      <c r="AU163" s="64"/>
      <c r="AV163" s="63"/>
      <c r="AW163" s="63"/>
      <c r="AX163" s="63"/>
      <c r="AY163" s="63"/>
      <c r="AZ163" s="63"/>
      <c r="BA163" s="64"/>
      <c r="BB163" s="63"/>
      <c r="BC163" s="63"/>
      <c r="BD163" s="63"/>
      <c r="BE163" s="63"/>
      <c r="BF163" s="63"/>
      <c r="BG163" s="64"/>
      <c r="BH163" s="63"/>
      <c r="BI163" s="63"/>
      <c r="BJ163" s="63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6"/>
      <c r="BZ163" s="66"/>
      <c r="CA163" s="66"/>
      <c r="CB163" s="66"/>
      <c r="CC163" s="66"/>
      <c r="CD163" s="66"/>
      <c r="CE163" s="66"/>
      <c r="CF163" s="66"/>
      <c r="CG163" s="66"/>
      <c r="CH163" s="66"/>
    </row>
    <row r="164" spans="1:86" ht="14.4" hidden="1" customHeight="1" x14ac:dyDescent="0.45">
      <c r="A164" s="60"/>
      <c r="B164" s="61">
        <v>3</v>
      </c>
      <c r="C164" s="62">
        <f t="shared" ref="C164:C201" si="2">AD163+1</f>
        <v>45895</v>
      </c>
      <c r="D164" s="62">
        <f t="shared" ref="D164:S179" si="3">C164+1</f>
        <v>45896</v>
      </c>
      <c r="E164" s="62">
        <f t="shared" si="3"/>
        <v>45897</v>
      </c>
      <c r="F164" s="62">
        <f t="shared" si="3"/>
        <v>45898</v>
      </c>
      <c r="G164" s="62">
        <f t="shared" si="3"/>
        <v>45899</v>
      </c>
      <c r="H164" s="62">
        <f t="shared" si="3"/>
        <v>45900</v>
      </c>
      <c r="I164" s="62">
        <f t="shared" si="3"/>
        <v>45901</v>
      </c>
      <c r="J164" s="62">
        <f t="shared" si="3"/>
        <v>45902</v>
      </c>
      <c r="K164" s="62">
        <f t="shared" si="3"/>
        <v>45903</v>
      </c>
      <c r="L164" s="62">
        <f t="shared" si="3"/>
        <v>45904</v>
      </c>
      <c r="M164" s="62">
        <f t="shared" si="3"/>
        <v>45905</v>
      </c>
      <c r="N164" s="62">
        <f t="shared" si="3"/>
        <v>45906</v>
      </c>
      <c r="O164" s="62">
        <f t="shared" si="3"/>
        <v>45907</v>
      </c>
      <c r="P164" s="62">
        <f t="shared" si="3"/>
        <v>45908</v>
      </c>
      <c r="Q164" s="62">
        <f t="shared" si="3"/>
        <v>45909</v>
      </c>
      <c r="R164" s="62">
        <f t="shared" si="3"/>
        <v>45910</v>
      </c>
      <c r="S164" s="62">
        <f t="shared" si="3"/>
        <v>45911</v>
      </c>
      <c r="T164" s="62">
        <f t="shared" si="0"/>
        <v>45912</v>
      </c>
      <c r="U164" s="62">
        <f t="shared" si="0"/>
        <v>45913</v>
      </c>
      <c r="V164" s="62">
        <f t="shared" si="1"/>
        <v>45914</v>
      </c>
      <c r="W164" s="62">
        <f t="shared" si="1"/>
        <v>45915</v>
      </c>
      <c r="X164" s="62">
        <f t="shared" si="1"/>
        <v>45916</v>
      </c>
      <c r="Y164" s="62">
        <f t="shared" si="1"/>
        <v>45917</v>
      </c>
      <c r="Z164" s="62">
        <f t="shared" si="1"/>
        <v>45918</v>
      </c>
      <c r="AA164" s="62">
        <f t="shared" si="1"/>
        <v>45919</v>
      </c>
      <c r="AB164" s="62">
        <f t="shared" si="1"/>
        <v>45920</v>
      </c>
      <c r="AC164" s="62">
        <f t="shared" si="1"/>
        <v>45921</v>
      </c>
      <c r="AD164" s="62">
        <f t="shared" si="1"/>
        <v>45922</v>
      </c>
      <c r="AE164" s="63"/>
      <c r="AF164" s="63"/>
      <c r="AG164" s="63"/>
      <c r="AH164" s="63"/>
      <c r="AI164" s="64"/>
      <c r="AJ164" s="63"/>
      <c r="AK164" s="63"/>
      <c r="AL164" s="63"/>
      <c r="AM164" s="63"/>
      <c r="AN164" s="63"/>
      <c r="AO164" s="64"/>
      <c r="AP164" s="63"/>
      <c r="AQ164" s="63"/>
      <c r="AR164" s="63"/>
      <c r="AS164" s="63"/>
      <c r="AT164" s="63"/>
      <c r="AU164" s="64"/>
      <c r="AV164" s="63"/>
      <c r="AW164" s="63"/>
      <c r="AX164" s="63"/>
      <c r="AY164" s="63"/>
      <c r="AZ164" s="63"/>
      <c r="BA164" s="64"/>
      <c r="BB164" s="63"/>
      <c r="BC164" s="63"/>
      <c r="BD164" s="63"/>
      <c r="BE164" s="63"/>
      <c r="BF164" s="63"/>
      <c r="BG164" s="64"/>
      <c r="BH164" s="63"/>
      <c r="BI164" s="63"/>
      <c r="BJ164" s="63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</row>
    <row r="165" spans="1:86" s="66" customFormat="1" ht="8.25" hidden="1" customHeight="1" x14ac:dyDescent="0.45">
      <c r="A165" s="60"/>
      <c r="B165" s="61">
        <v>4</v>
      </c>
      <c r="C165" s="62">
        <f t="shared" si="2"/>
        <v>45923</v>
      </c>
      <c r="D165" s="62">
        <f t="shared" si="3"/>
        <v>45924</v>
      </c>
      <c r="E165" s="62">
        <f t="shared" si="3"/>
        <v>45925</v>
      </c>
      <c r="F165" s="62">
        <f t="shared" si="3"/>
        <v>45926</v>
      </c>
      <c r="G165" s="62">
        <f t="shared" si="3"/>
        <v>45927</v>
      </c>
      <c r="H165" s="62">
        <f t="shared" si="3"/>
        <v>45928</v>
      </c>
      <c r="I165" s="62">
        <f t="shared" si="3"/>
        <v>45929</v>
      </c>
      <c r="J165" s="62">
        <f t="shared" si="3"/>
        <v>45930</v>
      </c>
      <c r="K165" s="62">
        <f t="shared" si="3"/>
        <v>45931</v>
      </c>
      <c r="L165" s="62">
        <f t="shared" si="3"/>
        <v>45932</v>
      </c>
      <c r="M165" s="62">
        <f t="shared" si="3"/>
        <v>45933</v>
      </c>
      <c r="N165" s="62">
        <f t="shared" si="3"/>
        <v>45934</v>
      </c>
      <c r="O165" s="62">
        <f t="shared" si="3"/>
        <v>45935</v>
      </c>
      <c r="P165" s="62">
        <f t="shared" si="3"/>
        <v>45936</v>
      </c>
      <c r="Q165" s="62">
        <f t="shared" si="3"/>
        <v>45937</v>
      </c>
      <c r="R165" s="62">
        <f t="shared" si="3"/>
        <v>45938</v>
      </c>
      <c r="S165" s="62">
        <f t="shared" si="3"/>
        <v>45939</v>
      </c>
      <c r="T165" s="62">
        <f t="shared" si="0"/>
        <v>45940</v>
      </c>
      <c r="U165" s="62">
        <f t="shared" si="0"/>
        <v>45941</v>
      </c>
      <c r="V165" s="62">
        <f t="shared" si="1"/>
        <v>45942</v>
      </c>
      <c r="W165" s="62">
        <f t="shared" si="1"/>
        <v>45943</v>
      </c>
      <c r="X165" s="62">
        <f t="shared" si="1"/>
        <v>45944</v>
      </c>
      <c r="Y165" s="62">
        <f t="shared" si="1"/>
        <v>45945</v>
      </c>
      <c r="Z165" s="62">
        <f t="shared" si="1"/>
        <v>45946</v>
      </c>
      <c r="AA165" s="62">
        <f t="shared" si="1"/>
        <v>45947</v>
      </c>
      <c r="AB165" s="62">
        <f t="shared" si="1"/>
        <v>45948</v>
      </c>
      <c r="AC165" s="62">
        <f t="shared" si="1"/>
        <v>45949</v>
      </c>
      <c r="AD165" s="62">
        <f t="shared" si="1"/>
        <v>45950</v>
      </c>
      <c r="AE165" s="63"/>
      <c r="AF165" s="63"/>
      <c r="AG165" s="63"/>
      <c r="AH165" s="63"/>
      <c r="AI165" s="64"/>
      <c r="AJ165" s="63"/>
      <c r="AK165" s="63"/>
      <c r="AL165" s="63"/>
      <c r="AM165" s="63"/>
      <c r="AN165" s="63"/>
      <c r="AO165" s="64"/>
      <c r="AP165" s="63"/>
      <c r="AQ165" s="63"/>
      <c r="AR165" s="63"/>
      <c r="AS165" s="63"/>
      <c r="AT165" s="63"/>
      <c r="AU165" s="64"/>
      <c r="AV165" s="63"/>
      <c r="AW165" s="63"/>
      <c r="AX165" s="63"/>
      <c r="AY165" s="63"/>
      <c r="AZ165" s="63"/>
      <c r="BA165" s="64"/>
      <c r="BB165" s="63"/>
      <c r="BC165" s="63"/>
      <c r="BD165" s="63"/>
      <c r="BE165" s="63"/>
      <c r="BF165" s="63"/>
      <c r="BG165" s="64"/>
      <c r="BH165" s="63"/>
      <c r="BI165" s="63"/>
      <c r="BJ165" s="63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</row>
    <row r="166" spans="1:86" s="66" customFormat="1" ht="8.25" hidden="1" customHeight="1" x14ac:dyDescent="0.45">
      <c r="A166" s="60"/>
      <c r="B166" s="61">
        <v>5</v>
      </c>
      <c r="C166" s="62">
        <f t="shared" si="2"/>
        <v>45951</v>
      </c>
      <c r="D166" s="62">
        <f t="shared" si="3"/>
        <v>45952</v>
      </c>
      <c r="E166" s="62">
        <f t="shared" si="3"/>
        <v>45953</v>
      </c>
      <c r="F166" s="62">
        <f t="shared" si="3"/>
        <v>45954</v>
      </c>
      <c r="G166" s="62">
        <f t="shared" si="3"/>
        <v>45955</v>
      </c>
      <c r="H166" s="62">
        <f t="shared" si="3"/>
        <v>45956</v>
      </c>
      <c r="I166" s="62">
        <f t="shared" si="3"/>
        <v>45957</v>
      </c>
      <c r="J166" s="62">
        <f t="shared" si="3"/>
        <v>45958</v>
      </c>
      <c r="K166" s="62">
        <f t="shared" si="3"/>
        <v>45959</v>
      </c>
      <c r="L166" s="62">
        <f t="shared" si="3"/>
        <v>45960</v>
      </c>
      <c r="M166" s="62">
        <f t="shared" si="3"/>
        <v>45961</v>
      </c>
      <c r="N166" s="62">
        <f t="shared" si="3"/>
        <v>45962</v>
      </c>
      <c r="O166" s="62">
        <f t="shared" si="3"/>
        <v>45963</v>
      </c>
      <c r="P166" s="62">
        <f t="shared" si="3"/>
        <v>45964</v>
      </c>
      <c r="Q166" s="62">
        <f t="shared" si="3"/>
        <v>45965</v>
      </c>
      <c r="R166" s="62">
        <f t="shared" si="3"/>
        <v>45966</v>
      </c>
      <c r="S166" s="62">
        <f t="shared" si="3"/>
        <v>45967</v>
      </c>
      <c r="T166" s="62">
        <f t="shared" si="0"/>
        <v>45968</v>
      </c>
      <c r="U166" s="62">
        <f t="shared" si="0"/>
        <v>45969</v>
      </c>
      <c r="V166" s="62">
        <f t="shared" si="1"/>
        <v>45970</v>
      </c>
      <c r="W166" s="62">
        <f t="shared" si="1"/>
        <v>45971</v>
      </c>
      <c r="X166" s="62">
        <f t="shared" si="1"/>
        <v>45972</v>
      </c>
      <c r="Y166" s="62">
        <f t="shared" si="1"/>
        <v>45973</v>
      </c>
      <c r="Z166" s="62">
        <f t="shared" si="1"/>
        <v>45974</v>
      </c>
      <c r="AA166" s="62">
        <f t="shared" si="1"/>
        <v>45975</v>
      </c>
      <c r="AB166" s="62">
        <f t="shared" si="1"/>
        <v>45976</v>
      </c>
      <c r="AC166" s="62">
        <f t="shared" si="1"/>
        <v>45977</v>
      </c>
      <c r="AD166" s="62">
        <f t="shared" si="1"/>
        <v>45978</v>
      </c>
      <c r="AE166" s="63"/>
      <c r="AF166" s="63"/>
      <c r="AG166" s="63"/>
      <c r="AH166" s="63"/>
      <c r="AI166" s="64"/>
      <c r="AJ166" s="63"/>
      <c r="AK166" s="63"/>
      <c r="AL166" s="63"/>
      <c r="AM166" s="63"/>
      <c r="AN166" s="63"/>
      <c r="AO166" s="64"/>
      <c r="AP166" s="63"/>
      <c r="AQ166" s="63"/>
      <c r="AR166" s="63"/>
      <c r="AS166" s="63"/>
      <c r="AT166" s="63"/>
      <c r="AU166" s="64"/>
      <c r="AV166" s="63"/>
      <c r="AW166" s="63"/>
      <c r="AX166" s="63"/>
      <c r="AY166" s="63"/>
      <c r="AZ166" s="63"/>
      <c r="BA166" s="64"/>
      <c r="BB166" s="63"/>
      <c r="BC166" s="63"/>
      <c r="BD166" s="63"/>
      <c r="BE166" s="63"/>
      <c r="BF166" s="63"/>
      <c r="BG166" s="64"/>
      <c r="BH166" s="63"/>
      <c r="BI166" s="63"/>
      <c r="BJ166" s="63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</row>
    <row r="167" spans="1:86" s="66" customFormat="1" ht="8.25" hidden="1" customHeight="1" x14ac:dyDescent="0.45">
      <c r="A167" s="60"/>
      <c r="B167" s="61">
        <v>6</v>
      </c>
      <c r="C167" s="62">
        <f t="shared" si="2"/>
        <v>45979</v>
      </c>
      <c r="D167" s="62">
        <f t="shared" si="3"/>
        <v>45980</v>
      </c>
      <c r="E167" s="62">
        <f t="shared" si="3"/>
        <v>45981</v>
      </c>
      <c r="F167" s="62">
        <f t="shared" si="3"/>
        <v>45982</v>
      </c>
      <c r="G167" s="62">
        <f t="shared" si="3"/>
        <v>45983</v>
      </c>
      <c r="H167" s="62">
        <f t="shared" si="3"/>
        <v>45984</v>
      </c>
      <c r="I167" s="62">
        <f t="shared" si="3"/>
        <v>45985</v>
      </c>
      <c r="J167" s="62">
        <f t="shared" si="3"/>
        <v>45986</v>
      </c>
      <c r="K167" s="62">
        <f t="shared" si="3"/>
        <v>45987</v>
      </c>
      <c r="L167" s="62">
        <f t="shared" si="3"/>
        <v>45988</v>
      </c>
      <c r="M167" s="62">
        <f t="shared" si="3"/>
        <v>45989</v>
      </c>
      <c r="N167" s="62">
        <f t="shared" si="3"/>
        <v>45990</v>
      </c>
      <c r="O167" s="62">
        <f t="shared" si="3"/>
        <v>45991</v>
      </c>
      <c r="P167" s="62">
        <f t="shared" si="3"/>
        <v>45992</v>
      </c>
      <c r="Q167" s="62">
        <f t="shared" si="3"/>
        <v>45993</v>
      </c>
      <c r="R167" s="62">
        <f t="shared" si="3"/>
        <v>45994</v>
      </c>
      <c r="S167" s="62">
        <f t="shared" si="3"/>
        <v>45995</v>
      </c>
      <c r="T167" s="62">
        <f t="shared" si="0"/>
        <v>45996</v>
      </c>
      <c r="U167" s="62">
        <f t="shared" si="0"/>
        <v>45997</v>
      </c>
      <c r="V167" s="62">
        <f t="shared" si="1"/>
        <v>45998</v>
      </c>
      <c r="W167" s="62">
        <f t="shared" si="1"/>
        <v>45999</v>
      </c>
      <c r="X167" s="62">
        <f t="shared" si="1"/>
        <v>46000</v>
      </c>
      <c r="Y167" s="62">
        <f t="shared" si="1"/>
        <v>46001</v>
      </c>
      <c r="Z167" s="62">
        <f t="shared" si="1"/>
        <v>46002</v>
      </c>
      <c r="AA167" s="62">
        <f t="shared" si="1"/>
        <v>46003</v>
      </c>
      <c r="AB167" s="62">
        <f t="shared" si="1"/>
        <v>46004</v>
      </c>
      <c r="AC167" s="62">
        <f t="shared" si="1"/>
        <v>46005</v>
      </c>
      <c r="AD167" s="62">
        <f t="shared" si="1"/>
        <v>46006</v>
      </c>
      <c r="AE167" s="63"/>
      <c r="AF167" s="63"/>
      <c r="AG167" s="63"/>
      <c r="AH167" s="63"/>
      <c r="AI167" s="64"/>
      <c r="AJ167" s="63"/>
      <c r="AK167" s="63"/>
      <c r="AL167" s="63"/>
      <c r="AM167" s="63"/>
      <c r="AN167" s="63"/>
      <c r="AO167" s="64"/>
      <c r="AP167" s="63"/>
      <c r="AQ167" s="63"/>
      <c r="AR167" s="63"/>
      <c r="AS167" s="63"/>
      <c r="AT167" s="63"/>
      <c r="AU167" s="64"/>
      <c r="AV167" s="63"/>
      <c r="AW167" s="63"/>
      <c r="AX167" s="63"/>
      <c r="AY167" s="63"/>
      <c r="AZ167" s="63"/>
      <c r="BA167" s="64"/>
      <c r="BB167" s="63"/>
      <c r="BC167" s="63"/>
      <c r="BD167" s="63"/>
      <c r="BE167" s="63"/>
      <c r="BF167" s="63"/>
      <c r="BG167" s="64"/>
      <c r="BH167" s="63"/>
      <c r="BI167" s="63"/>
      <c r="BJ167" s="63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</row>
    <row r="168" spans="1:86" s="66" customFormat="1" ht="8.25" hidden="1" customHeight="1" x14ac:dyDescent="0.45">
      <c r="A168" s="60"/>
      <c r="B168" s="61">
        <v>7</v>
      </c>
      <c r="C168" s="62">
        <f t="shared" si="2"/>
        <v>46007</v>
      </c>
      <c r="D168" s="62">
        <f t="shared" si="3"/>
        <v>46008</v>
      </c>
      <c r="E168" s="62">
        <f t="shared" si="3"/>
        <v>46009</v>
      </c>
      <c r="F168" s="62">
        <f t="shared" si="3"/>
        <v>46010</v>
      </c>
      <c r="G168" s="62">
        <f t="shared" si="3"/>
        <v>46011</v>
      </c>
      <c r="H168" s="62">
        <f t="shared" si="3"/>
        <v>46012</v>
      </c>
      <c r="I168" s="62">
        <f t="shared" si="3"/>
        <v>46013</v>
      </c>
      <c r="J168" s="62">
        <f t="shared" si="3"/>
        <v>46014</v>
      </c>
      <c r="K168" s="62">
        <f t="shared" si="3"/>
        <v>46015</v>
      </c>
      <c r="L168" s="62">
        <f t="shared" si="3"/>
        <v>46016</v>
      </c>
      <c r="M168" s="62">
        <f t="shared" si="3"/>
        <v>46017</v>
      </c>
      <c r="N168" s="62">
        <f t="shared" si="3"/>
        <v>46018</v>
      </c>
      <c r="O168" s="62">
        <f t="shared" si="3"/>
        <v>46019</v>
      </c>
      <c r="P168" s="62">
        <f t="shared" si="3"/>
        <v>46020</v>
      </c>
      <c r="Q168" s="62">
        <f t="shared" si="3"/>
        <v>46021</v>
      </c>
      <c r="R168" s="62">
        <f t="shared" si="3"/>
        <v>46022</v>
      </c>
      <c r="S168" s="62">
        <f t="shared" si="3"/>
        <v>46023</v>
      </c>
      <c r="T168" s="62">
        <f t="shared" si="0"/>
        <v>46024</v>
      </c>
      <c r="U168" s="62">
        <f t="shared" si="0"/>
        <v>46025</v>
      </c>
      <c r="V168" s="62">
        <f t="shared" si="1"/>
        <v>46026</v>
      </c>
      <c r="W168" s="62">
        <f t="shared" si="1"/>
        <v>46027</v>
      </c>
      <c r="X168" s="62">
        <f t="shared" si="1"/>
        <v>46028</v>
      </c>
      <c r="Y168" s="62">
        <f t="shared" si="1"/>
        <v>46029</v>
      </c>
      <c r="Z168" s="62">
        <f t="shared" si="1"/>
        <v>46030</v>
      </c>
      <c r="AA168" s="62">
        <f t="shared" si="1"/>
        <v>46031</v>
      </c>
      <c r="AB168" s="62">
        <f t="shared" si="1"/>
        <v>46032</v>
      </c>
      <c r="AC168" s="62">
        <f t="shared" si="1"/>
        <v>46033</v>
      </c>
      <c r="AD168" s="62">
        <f t="shared" si="1"/>
        <v>46034</v>
      </c>
      <c r="AE168" s="63"/>
      <c r="AF168" s="63"/>
      <c r="AG168" s="63"/>
      <c r="AH168" s="63"/>
      <c r="AI168" s="64"/>
      <c r="AJ168" s="63"/>
      <c r="AK168" s="63"/>
      <c r="AL168" s="63"/>
      <c r="AM168" s="63"/>
      <c r="AN168" s="63"/>
      <c r="AO168" s="64"/>
      <c r="AP168" s="63"/>
      <c r="AQ168" s="63"/>
      <c r="AR168" s="63"/>
      <c r="AS168" s="63"/>
      <c r="AT168" s="63"/>
      <c r="AU168" s="64"/>
      <c r="AV168" s="63"/>
      <c r="AW168" s="63"/>
      <c r="AX168" s="63"/>
      <c r="AY168" s="63"/>
      <c r="AZ168" s="63"/>
      <c r="BA168" s="64"/>
      <c r="BB168" s="63"/>
      <c r="BC168" s="63"/>
      <c r="BD168" s="63"/>
      <c r="BE168" s="63"/>
      <c r="BF168" s="63"/>
      <c r="BG168" s="64"/>
      <c r="BH168" s="63"/>
      <c r="BI168" s="63"/>
      <c r="BJ168" s="63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</row>
    <row r="169" spans="1:86" s="66" customFormat="1" ht="8.25" hidden="1" customHeight="1" x14ac:dyDescent="0.45">
      <c r="A169" s="60"/>
      <c r="B169" s="61">
        <v>8</v>
      </c>
      <c r="C169" s="62">
        <f t="shared" si="2"/>
        <v>46035</v>
      </c>
      <c r="D169" s="62">
        <f t="shared" si="3"/>
        <v>46036</v>
      </c>
      <c r="E169" s="62">
        <f t="shared" si="3"/>
        <v>46037</v>
      </c>
      <c r="F169" s="62">
        <f t="shared" si="3"/>
        <v>46038</v>
      </c>
      <c r="G169" s="62">
        <f t="shared" si="3"/>
        <v>46039</v>
      </c>
      <c r="H169" s="62">
        <f t="shared" si="3"/>
        <v>46040</v>
      </c>
      <c r="I169" s="62">
        <f t="shared" si="3"/>
        <v>46041</v>
      </c>
      <c r="J169" s="62">
        <f t="shared" si="3"/>
        <v>46042</v>
      </c>
      <c r="K169" s="62">
        <f t="shared" si="3"/>
        <v>46043</v>
      </c>
      <c r="L169" s="62">
        <f t="shared" si="3"/>
        <v>46044</v>
      </c>
      <c r="M169" s="62">
        <f t="shared" si="3"/>
        <v>46045</v>
      </c>
      <c r="N169" s="62">
        <f t="shared" si="3"/>
        <v>46046</v>
      </c>
      <c r="O169" s="62">
        <f t="shared" si="3"/>
        <v>46047</v>
      </c>
      <c r="P169" s="62">
        <f t="shared" si="3"/>
        <v>46048</v>
      </c>
      <c r="Q169" s="62">
        <f t="shared" si="3"/>
        <v>46049</v>
      </c>
      <c r="R169" s="62">
        <f t="shared" si="3"/>
        <v>46050</v>
      </c>
      <c r="S169" s="62">
        <f t="shared" si="3"/>
        <v>46051</v>
      </c>
      <c r="T169" s="62">
        <f t="shared" si="0"/>
        <v>46052</v>
      </c>
      <c r="U169" s="62">
        <f t="shared" si="0"/>
        <v>46053</v>
      </c>
      <c r="V169" s="62">
        <f t="shared" si="1"/>
        <v>46054</v>
      </c>
      <c r="W169" s="62">
        <f t="shared" si="1"/>
        <v>46055</v>
      </c>
      <c r="X169" s="62">
        <f t="shared" si="1"/>
        <v>46056</v>
      </c>
      <c r="Y169" s="62">
        <f t="shared" si="1"/>
        <v>46057</v>
      </c>
      <c r="Z169" s="62">
        <f t="shared" si="1"/>
        <v>46058</v>
      </c>
      <c r="AA169" s="62">
        <f t="shared" si="1"/>
        <v>46059</v>
      </c>
      <c r="AB169" s="62">
        <f t="shared" si="1"/>
        <v>46060</v>
      </c>
      <c r="AC169" s="62">
        <f t="shared" si="1"/>
        <v>46061</v>
      </c>
      <c r="AD169" s="62">
        <f t="shared" si="1"/>
        <v>46062</v>
      </c>
      <c r="AE169" s="63"/>
      <c r="AF169" s="63"/>
      <c r="AG169" s="63"/>
      <c r="AH169" s="63"/>
      <c r="AI169" s="64"/>
      <c r="AJ169" s="63"/>
      <c r="AK169" s="63"/>
      <c r="AL169" s="63"/>
      <c r="AM169" s="63"/>
      <c r="AN169" s="63"/>
      <c r="AO169" s="64"/>
      <c r="AP169" s="63"/>
      <c r="AQ169" s="63"/>
      <c r="AR169" s="63"/>
      <c r="AS169" s="63"/>
      <c r="AT169" s="63"/>
      <c r="AU169" s="64"/>
      <c r="AV169" s="63"/>
      <c r="AW169" s="63"/>
      <c r="AX169" s="63"/>
      <c r="AY169" s="63"/>
      <c r="AZ169" s="63"/>
      <c r="BA169" s="64"/>
      <c r="BB169" s="63"/>
      <c r="BC169" s="63"/>
      <c r="BD169" s="63"/>
      <c r="BE169" s="63"/>
      <c r="BF169" s="63"/>
      <c r="BG169" s="64"/>
      <c r="BH169" s="63"/>
      <c r="BI169" s="63"/>
      <c r="BJ169" s="63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</row>
    <row r="170" spans="1:86" s="66" customFormat="1" ht="8.25" hidden="1" customHeight="1" x14ac:dyDescent="0.45">
      <c r="A170" s="60"/>
      <c r="B170" s="61">
        <v>9</v>
      </c>
      <c r="C170" s="62">
        <f t="shared" si="2"/>
        <v>46063</v>
      </c>
      <c r="D170" s="62">
        <f t="shared" si="3"/>
        <v>46064</v>
      </c>
      <c r="E170" s="62">
        <f t="shared" si="3"/>
        <v>46065</v>
      </c>
      <c r="F170" s="62">
        <f t="shared" si="3"/>
        <v>46066</v>
      </c>
      <c r="G170" s="62">
        <f t="shared" si="3"/>
        <v>46067</v>
      </c>
      <c r="H170" s="62">
        <f t="shared" si="3"/>
        <v>46068</v>
      </c>
      <c r="I170" s="62">
        <f t="shared" si="3"/>
        <v>46069</v>
      </c>
      <c r="J170" s="62">
        <f t="shared" si="3"/>
        <v>46070</v>
      </c>
      <c r="K170" s="62">
        <f t="shared" si="3"/>
        <v>46071</v>
      </c>
      <c r="L170" s="62">
        <f t="shared" si="3"/>
        <v>46072</v>
      </c>
      <c r="M170" s="62">
        <f t="shared" si="3"/>
        <v>46073</v>
      </c>
      <c r="N170" s="62">
        <f t="shared" si="3"/>
        <v>46074</v>
      </c>
      <c r="O170" s="62">
        <f t="shared" si="3"/>
        <v>46075</v>
      </c>
      <c r="P170" s="62">
        <f t="shared" si="3"/>
        <v>46076</v>
      </c>
      <c r="Q170" s="62">
        <f t="shared" si="3"/>
        <v>46077</v>
      </c>
      <c r="R170" s="62">
        <f t="shared" si="3"/>
        <v>46078</v>
      </c>
      <c r="S170" s="62">
        <f t="shared" si="3"/>
        <v>46079</v>
      </c>
      <c r="T170" s="62">
        <f t="shared" si="0"/>
        <v>46080</v>
      </c>
      <c r="U170" s="62">
        <f t="shared" si="0"/>
        <v>46081</v>
      </c>
      <c r="V170" s="62">
        <f t="shared" si="1"/>
        <v>46082</v>
      </c>
      <c r="W170" s="62">
        <f t="shared" si="1"/>
        <v>46083</v>
      </c>
      <c r="X170" s="62">
        <f t="shared" si="1"/>
        <v>46084</v>
      </c>
      <c r="Y170" s="62">
        <f t="shared" si="1"/>
        <v>46085</v>
      </c>
      <c r="Z170" s="62">
        <f t="shared" si="1"/>
        <v>46086</v>
      </c>
      <c r="AA170" s="62">
        <f t="shared" si="1"/>
        <v>46087</v>
      </c>
      <c r="AB170" s="62">
        <f t="shared" si="1"/>
        <v>46088</v>
      </c>
      <c r="AC170" s="62">
        <f t="shared" si="1"/>
        <v>46089</v>
      </c>
      <c r="AD170" s="62">
        <f t="shared" si="1"/>
        <v>46090</v>
      </c>
      <c r="AE170" s="63"/>
      <c r="AF170" s="63"/>
      <c r="AG170" s="63"/>
      <c r="AH170" s="63"/>
      <c r="AI170" s="64"/>
      <c r="AJ170" s="63"/>
      <c r="AK170" s="63"/>
      <c r="AL170" s="63"/>
      <c r="AM170" s="63"/>
      <c r="AN170" s="63"/>
      <c r="AO170" s="64"/>
      <c r="AP170" s="63"/>
      <c r="AQ170" s="63"/>
      <c r="AR170" s="63"/>
      <c r="AS170" s="63"/>
      <c r="AT170" s="63"/>
      <c r="AU170" s="64"/>
      <c r="AV170" s="63"/>
      <c r="AW170" s="63"/>
      <c r="AX170" s="63"/>
      <c r="AY170" s="63"/>
      <c r="AZ170" s="63"/>
      <c r="BA170" s="64"/>
      <c r="BB170" s="63"/>
      <c r="BC170" s="63"/>
      <c r="BD170" s="63"/>
      <c r="BE170" s="63"/>
      <c r="BF170" s="63"/>
      <c r="BG170" s="64"/>
      <c r="BH170" s="63"/>
      <c r="BI170" s="63"/>
      <c r="BJ170" s="63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</row>
    <row r="171" spans="1:86" s="66" customFormat="1" ht="8.25" hidden="1" customHeight="1" x14ac:dyDescent="0.45">
      <c r="A171" s="60"/>
      <c r="B171" s="61">
        <v>10</v>
      </c>
      <c r="C171" s="62">
        <f t="shared" si="2"/>
        <v>46091</v>
      </c>
      <c r="D171" s="62">
        <f t="shared" si="3"/>
        <v>46092</v>
      </c>
      <c r="E171" s="62">
        <f t="shared" si="3"/>
        <v>46093</v>
      </c>
      <c r="F171" s="62">
        <f t="shared" si="3"/>
        <v>46094</v>
      </c>
      <c r="G171" s="62">
        <f t="shared" si="3"/>
        <v>46095</v>
      </c>
      <c r="H171" s="62">
        <f t="shared" si="3"/>
        <v>46096</v>
      </c>
      <c r="I171" s="62">
        <f t="shared" si="3"/>
        <v>46097</v>
      </c>
      <c r="J171" s="62">
        <f t="shared" si="3"/>
        <v>46098</v>
      </c>
      <c r="K171" s="62">
        <f t="shared" si="3"/>
        <v>46099</v>
      </c>
      <c r="L171" s="62">
        <f t="shared" si="3"/>
        <v>46100</v>
      </c>
      <c r="M171" s="62">
        <f t="shared" si="3"/>
        <v>46101</v>
      </c>
      <c r="N171" s="62">
        <f t="shared" si="3"/>
        <v>46102</v>
      </c>
      <c r="O171" s="62">
        <f t="shared" si="3"/>
        <v>46103</v>
      </c>
      <c r="P171" s="62">
        <f t="shared" si="3"/>
        <v>46104</v>
      </c>
      <c r="Q171" s="62">
        <f t="shared" si="3"/>
        <v>46105</v>
      </c>
      <c r="R171" s="62">
        <f t="shared" si="3"/>
        <v>46106</v>
      </c>
      <c r="S171" s="62">
        <f t="shared" si="3"/>
        <v>46107</v>
      </c>
      <c r="T171" s="62">
        <f t="shared" si="0"/>
        <v>46108</v>
      </c>
      <c r="U171" s="62">
        <f t="shared" si="0"/>
        <v>46109</v>
      </c>
      <c r="V171" s="62">
        <f t="shared" si="1"/>
        <v>46110</v>
      </c>
      <c r="W171" s="62">
        <f t="shared" si="1"/>
        <v>46111</v>
      </c>
      <c r="X171" s="62">
        <f t="shared" si="1"/>
        <v>46112</v>
      </c>
      <c r="Y171" s="62">
        <f t="shared" si="1"/>
        <v>46113</v>
      </c>
      <c r="Z171" s="62">
        <f t="shared" si="1"/>
        <v>46114</v>
      </c>
      <c r="AA171" s="62">
        <f t="shared" si="1"/>
        <v>46115</v>
      </c>
      <c r="AB171" s="62">
        <f t="shared" si="1"/>
        <v>46116</v>
      </c>
      <c r="AC171" s="62">
        <f t="shared" si="1"/>
        <v>46117</v>
      </c>
      <c r="AD171" s="62">
        <f t="shared" si="1"/>
        <v>46118</v>
      </c>
      <c r="AE171" s="63"/>
      <c r="AF171" s="63"/>
      <c r="AG171" s="63"/>
      <c r="AH171" s="63"/>
      <c r="AI171" s="64"/>
      <c r="AJ171" s="63"/>
      <c r="AK171" s="63"/>
      <c r="AL171" s="63"/>
      <c r="AM171" s="63"/>
      <c r="AN171" s="63"/>
      <c r="AO171" s="64"/>
      <c r="AP171" s="63"/>
      <c r="AQ171" s="63"/>
      <c r="AR171" s="63"/>
      <c r="AS171" s="63"/>
      <c r="AT171" s="63"/>
      <c r="AU171" s="64"/>
      <c r="AV171" s="63"/>
      <c r="AW171" s="63"/>
      <c r="AX171" s="63"/>
      <c r="AY171" s="63"/>
      <c r="AZ171" s="63"/>
      <c r="BA171" s="64"/>
      <c r="BB171" s="63"/>
      <c r="BC171" s="63"/>
      <c r="BD171" s="63"/>
      <c r="BE171" s="63"/>
      <c r="BF171" s="63"/>
      <c r="BG171" s="64"/>
      <c r="BH171" s="63"/>
      <c r="BI171" s="63"/>
      <c r="BJ171" s="63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</row>
    <row r="172" spans="1:86" s="66" customFormat="1" ht="8.25" hidden="1" customHeight="1" x14ac:dyDescent="0.45">
      <c r="A172" s="60"/>
      <c r="B172" s="61">
        <v>11</v>
      </c>
      <c r="C172" s="62">
        <f t="shared" si="2"/>
        <v>46119</v>
      </c>
      <c r="D172" s="62">
        <f t="shared" si="3"/>
        <v>46120</v>
      </c>
      <c r="E172" s="62">
        <f t="shared" si="3"/>
        <v>46121</v>
      </c>
      <c r="F172" s="62">
        <f t="shared" si="3"/>
        <v>46122</v>
      </c>
      <c r="G172" s="62">
        <f t="shared" si="3"/>
        <v>46123</v>
      </c>
      <c r="H172" s="62">
        <f t="shared" si="3"/>
        <v>46124</v>
      </c>
      <c r="I172" s="62">
        <f t="shared" si="3"/>
        <v>46125</v>
      </c>
      <c r="J172" s="62">
        <f t="shared" si="3"/>
        <v>46126</v>
      </c>
      <c r="K172" s="62">
        <f t="shared" si="3"/>
        <v>46127</v>
      </c>
      <c r="L172" s="62">
        <f t="shared" si="3"/>
        <v>46128</v>
      </c>
      <c r="M172" s="62">
        <f t="shared" si="3"/>
        <v>46129</v>
      </c>
      <c r="N172" s="62">
        <f t="shared" si="3"/>
        <v>46130</v>
      </c>
      <c r="O172" s="62">
        <f t="shared" si="3"/>
        <v>46131</v>
      </c>
      <c r="P172" s="62">
        <f t="shared" si="3"/>
        <v>46132</v>
      </c>
      <c r="Q172" s="62">
        <f t="shared" si="3"/>
        <v>46133</v>
      </c>
      <c r="R172" s="62">
        <f t="shared" si="3"/>
        <v>46134</v>
      </c>
      <c r="S172" s="62">
        <f t="shared" si="3"/>
        <v>46135</v>
      </c>
      <c r="T172" s="62">
        <f t="shared" si="0"/>
        <v>46136</v>
      </c>
      <c r="U172" s="62">
        <f t="shared" si="0"/>
        <v>46137</v>
      </c>
      <c r="V172" s="62">
        <f t="shared" si="1"/>
        <v>46138</v>
      </c>
      <c r="W172" s="62">
        <f t="shared" si="1"/>
        <v>46139</v>
      </c>
      <c r="X172" s="62">
        <f t="shared" si="1"/>
        <v>46140</v>
      </c>
      <c r="Y172" s="62">
        <f t="shared" si="1"/>
        <v>46141</v>
      </c>
      <c r="Z172" s="62">
        <f t="shared" si="1"/>
        <v>46142</v>
      </c>
      <c r="AA172" s="62">
        <f t="shared" si="1"/>
        <v>46143</v>
      </c>
      <c r="AB172" s="62">
        <f t="shared" si="1"/>
        <v>46144</v>
      </c>
      <c r="AC172" s="62">
        <f t="shared" si="1"/>
        <v>46145</v>
      </c>
      <c r="AD172" s="62">
        <f t="shared" si="1"/>
        <v>46146</v>
      </c>
      <c r="AE172" s="63"/>
      <c r="AF172" s="63"/>
      <c r="AG172" s="63"/>
      <c r="AH172" s="63"/>
      <c r="AI172" s="64"/>
      <c r="AJ172" s="63"/>
      <c r="AK172" s="63"/>
      <c r="AL172" s="63"/>
      <c r="AM172" s="63"/>
      <c r="AN172" s="63"/>
      <c r="AO172" s="64"/>
      <c r="AP172" s="63"/>
      <c r="AQ172" s="63"/>
      <c r="AR172" s="63"/>
      <c r="AS172" s="63"/>
      <c r="AT172" s="63"/>
      <c r="AU172" s="64"/>
      <c r="AV172" s="63"/>
      <c r="AW172" s="63"/>
      <c r="AX172" s="63"/>
      <c r="AY172" s="63"/>
      <c r="AZ172" s="63"/>
      <c r="BA172" s="64"/>
      <c r="BB172" s="63"/>
      <c r="BC172" s="63"/>
      <c r="BD172" s="63"/>
      <c r="BE172" s="63"/>
      <c r="BF172" s="63"/>
      <c r="BG172" s="64"/>
      <c r="BH172" s="63"/>
      <c r="BI172" s="63"/>
      <c r="BJ172" s="63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</row>
    <row r="173" spans="1:86" s="66" customFormat="1" ht="8.25" hidden="1" customHeight="1" x14ac:dyDescent="0.45">
      <c r="A173" s="60"/>
      <c r="B173" s="61">
        <v>12</v>
      </c>
      <c r="C173" s="62">
        <f t="shared" si="2"/>
        <v>46147</v>
      </c>
      <c r="D173" s="62">
        <f t="shared" si="3"/>
        <v>46148</v>
      </c>
      <c r="E173" s="62">
        <f t="shared" si="3"/>
        <v>46149</v>
      </c>
      <c r="F173" s="62">
        <f t="shared" si="3"/>
        <v>46150</v>
      </c>
      <c r="G173" s="62">
        <f t="shared" si="3"/>
        <v>46151</v>
      </c>
      <c r="H173" s="62">
        <f t="shared" si="3"/>
        <v>46152</v>
      </c>
      <c r="I173" s="62">
        <f t="shared" si="3"/>
        <v>46153</v>
      </c>
      <c r="J173" s="62">
        <f t="shared" si="3"/>
        <v>46154</v>
      </c>
      <c r="K173" s="62">
        <f t="shared" si="3"/>
        <v>46155</v>
      </c>
      <c r="L173" s="62">
        <f t="shared" si="3"/>
        <v>46156</v>
      </c>
      <c r="M173" s="62">
        <f t="shared" si="3"/>
        <v>46157</v>
      </c>
      <c r="N173" s="62">
        <f t="shared" si="3"/>
        <v>46158</v>
      </c>
      <c r="O173" s="62">
        <f t="shared" si="3"/>
        <v>46159</v>
      </c>
      <c r="P173" s="62">
        <f t="shared" si="3"/>
        <v>46160</v>
      </c>
      <c r="Q173" s="62">
        <f t="shared" si="3"/>
        <v>46161</v>
      </c>
      <c r="R173" s="62">
        <f t="shared" si="3"/>
        <v>46162</v>
      </c>
      <c r="S173" s="62">
        <f t="shared" si="3"/>
        <v>46163</v>
      </c>
      <c r="T173" s="62">
        <f t="shared" si="0"/>
        <v>46164</v>
      </c>
      <c r="U173" s="62">
        <f t="shared" si="0"/>
        <v>46165</v>
      </c>
      <c r="V173" s="62">
        <f t="shared" si="1"/>
        <v>46166</v>
      </c>
      <c r="W173" s="62">
        <f t="shared" si="1"/>
        <v>46167</v>
      </c>
      <c r="X173" s="62">
        <f t="shared" si="1"/>
        <v>46168</v>
      </c>
      <c r="Y173" s="62">
        <f t="shared" si="1"/>
        <v>46169</v>
      </c>
      <c r="Z173" s="62">
        <f t="shared" si="1"/>
        <v>46170</v>
      </c>
      <c r="AA173" s="62">
        <f t="shared" si="1"/>
        <v>46171</v>
      </c>
      <c r="AB173" s="62">
        <f t="shared" si="1"/>
        <v>46172</v>
      </c>
      <c r="AC173" s="62">
        <f t="shared" si="1"/>
        <v>46173</v>
      </c>
      <c r="AD173" s="62">
        <f t="shared" si="1"/>
        <v>46174</v>
      </c>
      <c r="AE173" s="63"/>
      <c r="AF173" s="63"/>
      <c r="AG173" s="63"/>
      <c r="AH173" s="63"/>
      <c r="AI173" s="64"/>
      <c r="AJ173" s="63"/>
      <c r="AK173" s="63"/>
      <c r="AL173" s="63"/>
      <c r="AM173" s="63"/>
      <c r="AN173" s="63"/>
      <c r="AO173" s="64"/>
      <c r="AP173" s="63"/>
      <c r="AQ173" s="63"/>
      <c r="AR173" s="63"/>
      <c r="AS173" s="63"/>
      <c r="AT173" s="63"/>
      <c r="AU173" s="64"/>
      <c r="AV173" s="63"/>
      <c r="AW173" s="63"/>
      <c r="AX173" s="63"/>
      <c r="AY173" s="63"/>
      <c r="AZ173" s="63"/>
      <c r="BA173" s="64"/>
      <c r="BB173" s="63"/>
      <c r="BC173" s="63"/>
      <c r="BD173" s="63"/>
      <c r="BE173" s="63"/>
      <c r="BF173" s="63"/>
      <c r="BG173" s="64"/>
      <c r="BH173" s="63"/>
      <c r="BI173" s="63"/>
      <c r="BJ173" s="63"/>
      <c r="BK173" s="65"/>
      <c r="BL173" s="65"/>
      <c r="BM173" s="67"/>
      <c r="BN173" s="67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</row>
    <row r="174" spans="1:86" s="66" customFormat="1" ht="8.25" hidden="1" customHeight="1" x14ac:dyDescent="0.45">
      <c r="A174" s="60"/>
      <c r="B174" s="61">
        <v>13</v>
      </c>
      <c r="C174" s="62">
        <f t="shared" si="2"/>
        <v>46175</v>
      </c>
      <c r="D174" s="62">
        <f t="shared" si="3"/>
        <v>46176</v>
      </c>
      <c r="E174" s="62">
        <f t="shared" si="3"/>
        <v>46177</v>
      </c>
      <c r="F174" s="62">
        <f t="shared" si="3"/>
        <v>46178</v>
      </c>
      <c r="G174" s="62">
        <f t="shared" si="3"/>
        <v>46179</v>
      </c>
      <c r="H174" s="62">
        <f t="shared" si="3"/>
        <v>46180</v>
      </c>
      <c r="I174" s="62">
        <f t="shared" si="3"/>
        <v>46181</v>
      </c>
      <c r="J174" s="62">
        <f t="shared" si="3"/>
        <v>46182</v>
      </c>
      <c r="K174" s="62">
        <f t="shared" si="3"/>
        <v>46183</v>
      </c>
      <c r="L174" s="62">
        <f t="shared" si="3"/>
        <v>46184</v>
      </c>
      <c r="M174" s="62">
        <f t="shared" si="3"/>
        <v>46185</v>
      </c>
      <c r="N174" s="62">
        <f t="shared" si="3"/>
        <v>46186</v>
      </c>
      <c r="O174" s="62">
        <f t="shared" si="3"/>
        <v>46187</v>
      </c>
      <c r="P174" s="62">
        <f t="shared" si="3"/>
        <v>46188</v>
      </c>
      <c r="Q174" s="62">
        <f t="shared" si="3"/>
        <v>46189</v>
      </c>
      <c r="R174" s="62">
        <f t="shared" si="3"/>
        <v>46190</v>
      </c>
      <c r="S174" s="62">
        <f t="shared" si="3"/>
        <v>46191</v>
      </c>
      <c r="T174" s="62">
        <f t="shared" si="0"/>
        <v>46192</v>
      </c>
      <c r="U174" s="62">
        <f t="shared" si="0"/>
        <v>46193</v>
      </c>
      <c r="V174" s="62">
        <f t="shared" si="1"/>
        <v>46194</v>
      </c>
      <c r="W174" s="62">
        <f t="shared" si="1"/>
        <v>46195</v>
      </c>
      <c r="X174" s="62">
        <f t="shared" si="1"/>
        <v>46196</v>
      </c>
      <c r="Y174" s="62">
        <f t="shared" si="1"/>
        <v>46197</v>
      </c>
      <c r="Z174" s="62">
        <f t="shared" si="1"/>
        <v>46198</v>
      </c>
      <c r="AA174" s="62">
        <f t="shared" si="1"/>
        <v>46199</v>
      </c>
      <c r="AB174" s="62">
        <f t="shared" si="1"/>
        <v>46200</v>
      </c>
      <c r="AC174" s="62">
        <f t="shared" si="1"/>
        <v>46201</v>
      </c>
      <c r="AD174" s="62">
        <f t="shared" si="1"/>
        <v>46202</v>
      </c>
      <c r="AE174" s="63"/>
      <c r="AF174" s="63"/>
      <c r="AG174" s="63"/>
      <c r="AH174" s="63"/>
      <c r="AI174" s="64"/>
      <c r="AJ174" s="63"/>
      <c r="AK174" s="63"/>
      <c r="AL174" s="63"/>
      <c r="AM174" s="63"/>
      <c r="AN174" s="63"/>
      <c r="AO174" s="64"/>
      <c r="AP174" s="63"/>
      <c r="AQ174" s="63"/>
      <c r="AR174" s="63"/>
      <c r="AS174" s="63"/>
      <c r="AT174" s="63"/>
      <c r="AU174" s="64"/>
      <c r="AV174" s="63"/>
      <c r="AW174" s="63"/>
      <c r="AX174" s="63"/>
      <c r="AY174" s="63"/>
      <c r="AZ174" s="63"/>
      <c r="BA174" s="64"/>
      <c r="BB174" s="63"/>
      <c r="BC174" s="63"/>
      <c r="BD174" s="63"/>
      <c r="BE174" s="63"/>
      <c r="BF174" s="63"/>
      <c r="BG174" s="64"/>
      <c r="BH174" s="63"/>
      <c r="BI174" s="63"/>
      <c r="BJ174" s="63"/>
      <c r="BK174" s="65"/>
      <c r="BL174" s="67"/>
      <c r="BM174" s="67"/>
      <c r="BN174" s="67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</row>
    <row r="175" spans="1:86" s="66" customFormat="1" ht="8.25" hidden="1" customHeight="1" x14ac:dyDescent="0.45">
      <c r="A175" s="60"/>
      <c r="B175" s="61">
        <v>14</v>
      </c>
      <c r="C175" s="62">
        <f t="shared" si="2"/>
        <v>46203</v>
      </c>
      <c r="D175" s="62">
        <f t="shared" si="3"/>
        <v>46204</v>
      </c>
      <c r="E175" s="62">
        <f t="shared" si="3"/>
        <v>46205</v>
      </c>
      <c r="F175" s="62">
        <f t="shared" si="3"/>
        <v>46206</v>
      </c>
      <c r="G175" s="62">
        <f t="shared" si="3"/>
        <v>46207</v>
      </c>
      <c r="H175" s="62">
        <f t="shared" si="3"/>
        <v>46208</v>
      </c>
      <c r="I175" s="62">
        <f t="shared" si="3"/>
        <v>46209</v>
      </c>
      <c r="J175" s="62">
        <f t="shared" si="3"/>
        <v>46210</v>
      </c>
      <c r="K175" s="62">
        <f t="shared" si="3"/>
        <v>46211</v>
      </c>
      <c r="L175" s="62">
        <f t="shared" si="3"/>
        <v>46212</v>
      </c>
      <c r="M175" s="62">
        <f t="shared" si="3"/>
        <v>46213</v>
      </c>
      <c r="N175" s="62">
        <f t="shared" si="3"/>
        <v>46214</v>
      </c>
      <c r="O175" s="62">
        <f t="shared" si="3"/>
        <v>46215</v>
      </c>
      <c r="P175" s="62">
        <f t="shared" si="3"/>
        <v>46216</v>
      </c>
      <c r="Q175" s="62">
        <f t="shared" si="3"/>
        <v>46217</v>
      </c>
      <c r="R175" s="62">
        <f t="shared" si="3"/>
        <v>46218</v>
      </c>
      <c r="S175" s="62">
        <f t="shared" si="3"/>
        <v>46219</v>
      </c>
      <c r="T175" s="62">
        <f t="shared" si="0"/>
        <v>46220</v>
      </c>
      <c r="U175" s="62">
        <f t="shared" si="0"/>
        <v>46221</v>
      </c>
      <c r="V175" s="62">
        <f t="shared" si="1"/>
        <v>46222</v>
      </c>
      <c r="W175" s="62">
        <f t="shared" si="1"/>
        <v>46223</v>
      </c>
      <c r="X175" s="62">
        <f t="shared" si="1"/>
        <v>46224</v>
      </c>
      <c r="Y175" s="62">
        <f t="shared" si="1"/>
        <v>46225</v>
      </c>
      <c r="Z175" s="62">
        <f t="shared" si="1"/>
        <v>46226</v>
      </c>
      <c r="AA175" s="62">
        <f t="shared" si="1"/>
        <v>46227</v>
      </c>
      <c r="AB175" s="62">
        <f t="shared" si="1"/>
        <v>46228</v>
      </c>
      <c r="AC175" s="62">
        <f t="shared" si="1"/>
        <v>46229</v>
      </c>
      <c r="AD175" s="62">
        <f t="shared" si="1"/>
        <v>46230</v>
      </c>
      <c r="AE175" s="63"/>
      <c r="AF175" s="63"/>
      <c r="AG175" s="63"/>
      <c r="AH175" s="63"/>
      <c r="AI175" s="64"/>
      <c r="AJ175" s="63"/>
      <c r="AK175" s="63"/>
      <c r="AL175" s="63"/>
      <c r="AM175" s="63"/>
      <c r="AN175" s="63"/>
      <c r="AO175" s="64"/>
      <c r="AP175" s="63"/>
      <c r="AQ175" s="63"/>
      <c r="AR175" s="63"/>
      <c r="AS175" s="63"/>
      <c r="AT175" s="63"/>
      <c r="AU175" s="64"/>
      <c r="AV175" s="63"/>
      <c r="AW175" s="63"/>
      <c r="AX175" s="63"/>
      <c r="AY175" s="63"/>
      <c r="AZ175" s="63"/>
      <c r="BA175" s="64"/>
      <c r="BB175" s="63"/>
      <c r="BC175" s="63"/>
      <c r="BD175" s="63"/>
      <c r="BE175" s="63"/>
      <c r="BF175" s="63"/>
      <c r="BG175" s="64"/>
      <c r="BH175" s="63"/>
      <c r="BI175" s="63"/>
      <c r="BJ175" s="63"/>
      <c r="BK175" s="65"/>
      <c r="BL175" s="67"/>
      <c r="BM175" s="67"/>
      <c r="BN175" s="67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</row>
    <row r="176" spans="1:86" s="66" customFormat="1" ht="8.25" hidden="1" customHeight="1" x14ac:dyDescent="0.45">
      <c r="A176" s="60"/>
      <c r="B176" s="61">
        <v>15</v>
      </c>
      <c r="C176" s="62">
        <f t="shared" si="2"/>
        <v>46231</v>
      </c>
      <c r="D176" s="62">
        <f t="shared" si="3"/>
        <v>46232</v>
      </c>
      <c r="E176" s="62">
        <f t="shared" si="3"/>
        <v>46233</v>
      </c>
      <c r="F176" s="62">
        <f t="shared" si="3"/>
        <v>46234</v>
      </c>
      <c r="G176" s="62">
        <f t="shared" si="3"/>
        <v>46235</v>
      </c>
      <c r="H176" s="62">
        <f t="shared" si="3"/>
        <v>46236</v>
      </c>
      <c r="I176" s="62">
        <f t="shared" si="3"/>
        <v>46237</v>
      </c>
      <c r="J176" s="62">
        <f t="shared" si="3"/>
        <v>46238</v>
      </c>
      <c r="K176" s="62">
        <f t="shared" si="3"/>
        <v>46239</v>
      </c>
      <c r="L176" s="62">
        <f t="shared" si="3"/>
        <v>46240</v>
      </c>
      <c r="M176" s="62">
        <f t="shared" si="3"/>
        <v>46241</v>
      </c>
      <c r="N176" s="62">
        <f t="shared" si="3"/>
        <v>46242</v>
      </c>
      <c r="O176" s="62">
        <f t="shared" si="3"/>
        <v>46243</v>
      </c>
      <c r="P176" s="62">
        <f t="shared" si="3"/>
        <v>46244</v>
      </c>
      <c r="Q176" s="62">
        <f t="shared" si="3"/>
        <v>46245</v>
      </c>
      <c r="R176" s="62">
        <f t="shared" si="3"/>
        <v>46246</v>
      </c>
      <c r="S176" s="62">
        <f t="shared" si="3"/>
        <v>46247</v>
      </c>
      <c r="T176" s="62">
        <f t="shared" si="0"/>
        <v>46248</v>
      </c>
      <c r="U176" s="62">
        <f t="shared" si="0"/>
        <v>46249</v>
      </c>
      <c r="V176" s="62">
        <f t="shared" si="1"/>
        <v>46250</v>
      </c>
      <c r="W176" s="62">
        <f t="shared" si="1"/>
        <v>46251</v>
      </c>
      <c r="X176" s="62">
        <f t="shared" si="1"/>
        <v>46252</v>
      </c>
      <c r="Y176" s="62">
        <f t="shared" si="1"/>
        <v>46253</v>
      </c>
      <c r="Z176" s="62">
        <f t="shared" si="1"/>
        <v>46254</v>
      </c>
      <c r="AA176" s="62">
        <f t="shared" si="1"/>
        <v>46255</v>
      </c>
      <c r="AB176" s="62">
        <f t="shared" si="1"/>
        <v>46256</v>
      </c>
      <c r="AC176" s="62">
        <f t="shared" si="1"/>
        <v>46257</v>
      </c>
      <c r="AD176" s="62">
        <f t="shared" si="1"/>
        <v>46258</v>
      </c>
      <c r="AE176" s="63"/>
      <c r="AF176" s="63"/>
      <c r="AG176" s="63"/>
      <c r="AH176" s="63"/>
      <c r="AI176" s="64"/>
      <c r="AJ176" s="63"/>
      <c r="AK176" s="63"/>
      <c r="AL176" s="63"/>
      <c r="AM176" s="63"/>
      <c r="AN176" s="63"/>
      <c r="AO176" s="64"/>
      <c r="AP176" s="63"/>
      <c r="AQ176" s="63"/>
      <c r="AR176" s="63"/>
      <c r="AS176" s="63"/>
      <c r="AT176" s="63"/>
      <c r="AU176" s="64"/>
      <c r="AV176" s="63"/>
      <c r="AW176" s="63"/>
      <c r="AX176" s="63"/>
      <c r="AY176" s="63"/>
      <c r="AZ176" s="63"/>
      <c r="BA176" s="64"/>
      <c r="BB176" s="63"/>
      <c r="BC176" s="63"/>
      <c r="BD176" s="63"/>
      <c r="BE176" s="63"/>
      <c r="BF176" s="63"/>
      <c r="BG176" s="64"/>
      <c r="BH176" s="63"/>
      <c r="BI176" s="63"/>
      <c r="BJ176" s="63"/>
      <c r="BK176" s="67"/>
      <c r="BL176" s="67"/>
      <c r="BM176" s="67"/>
      <c r="BN176" s="67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</row>
    <row r="177" spans="1:86" s="66" customFormat="1" ht="8.25" hidden="1" customHeight="1" x14ac:dyDescent="0.45">
      <c r="A177" s="60"/>
      <c r="B177" s="61">
        <v>16</v>
      </c>
      <c r="C177" s="62">
        <f t="shared" si="2"/>
        <v>46259</v>
      </c>
      <c r="D177" s="62">
        <f t="shared" si="3"/>
        <v>46260</v>
      </c>
      <c r="E177" s="62">
        <f t="shared" si="3"/>
        <v>46261</v>
      </c>
      <c r="F177" s="62">
        <f t="shared" si="3"/>
        <v>46262</v>
      </c>
      <c r="G177" s="62">
        <f t="shared" si="3"/>
        <v>46263</v>
      </c>
      <c r="H177" s="62">
        <f t="shared" si="3"/>
        <v>46264</v>
      </c>
      <c r="I177" s="62">
        <f t="shared" si="3"/>
        <v>46265</v>
      </c>
      <c r="J177" s="62">
        <f t="shared" si="3"/>
        <v>46266</v>
      </c>
      <c r="K177" s="62">
        <f t="shared" si="3"/>
        <v>46267</v>
      </c>
      <c r="L177" s="62">
        <f t="shared" si="3"/>
        <v>46268</v>
      </c>
      <c r="M177" s="62">
        <f t="shared" si="3"/>
        <v>46269</v>
      </c>
      <c r="N177" s="62">
        <f t="shared" si="3"/>
        <v>46270</v>
      </c>
      <c r="O177" s="62">
        <f t="shared" si="3"/>
        <v>46271</v>
      </c>
      <c r="P177" s="62">
        <f t="shared" si="3"/>
        <v>46272</v>
      </c>
      <c r="Q177" s="62">
        <f t="shared" si="3"/>
        <v>46273</v>
      </c>
      <c r="R177" s="62">
        <f t="shared" si="3"/>
        <v>46274</v>
      </c>
      <c r="S177" s="62">
        <f t="shared" si="3"/>
        <v>46275</v>
      </c>
      <c r="T177" s="62">
        <f t="shared" si="0"/>
        <v>46276</v>
      </c>
      <c r="U177" s="62">
        <f t="shared" si="0"/>
        <v>46277</v>
      </c>
      <c r="V177" s="62">
        <f t="shared" si="1"/>
        <v>46278</v>
      </c>
      <c r="W177" s="62">
        <f t="shared" si="1"/>
        <v>46279</v>
      </c>
      <c r="X177" s="62">
        <f t="shared" si="1"/>
        <v>46280</v>
      </c>
      <c r="Y177" s="62">
        <f t="shared" si="1"/>
        <v>46281</v>
      </c>
      <c r="Z177" s="62">
        <f t="shared" si="1"/>
        <v>46282</v>
      </c>
      <c r="AA177" s="62">
        <f t="shared" si="1"/>
        <v>46283</v>
      </c>
      <c r="AB177" s="62">
        <f t="shared" si="1"/>
        <v>46284</v>
      </c>
      <c r="AC177" s="62">
        <f t="shared" si="1"/>
        <v>46285</v>
      </c>
      <c r="AD177" s="62">
        <f t="shared" si="1"/>
        <v>46286</v>
      </c>
      <c r="AE177" s="63"/>
      <c r="AF177" s="63"/>
      <c r="AG177" s="63"/>
      <c r="AH177" s="63"/>
      <c r="AI177" s="64"/>
      <c r="AJ177" s="63"/>
      <c r="AK177" s="63"/>
      <c r="AL177" s="63"/>
      <c r="AM177" s="63"/>
      <c r="AN177" s="63"/>
      <c r="AO177" s="64"/>
      <c r="AP177" s="63"/>
      <c r="AQ177" s="63"/>
      <c r="AR177" s="63"/>
      <c r="AS177" s="63"/>
      <c r="AT177" s="63"/>
      <c r="AU177" s="64"/>
      <c r="AV177" s="63"/>
      <c r="AW177" s="63"/>
      <c r="AX177" s="63"/>
      <c r="AY177" s="63"/>
      <c r="AZ177" s="63"/>
      <c r="BA177" s="64"/>
      <c r="BB177" s="63"/>
      <c r="BC177" s="63"/>
      <c r="BD177" s="63"/>
      <c r="BE177" s="63"/>
      <c r="BF177" s="63"/>
      <c r="BG177" s="64"/>
      <c r="BH177" s="63"/>
      <c r="BI177" s="63"/>
      <c r="BJ177" s="63"/>
      <c r="BK177" s="67"/>
      <c r="BL177" s="67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</row>
    <row r="178" spans="1:86" s="66" customFormat="1" ht="8.25" hidden="1" customHeight="1" x14ac:dyDescent="0.45">
      <c r="A178" s="60"/>
      <c r="B178" s="61">
        <v>17</v>
      </c>
      <c r="C178" s="62">
        <f t="shared" si="2"/>
        <v>46287</v>
      </c>
      <c r="D178" s="62">
        <f t="shared" si="3"/>
        <v>46288</v>
      </c>
      <c r="E178" s="62">
        <f t="shared" si="3"/>
        <v>46289</v>
      </c>
      <c r="F178" s="62">
        <f t="shared" si="3"/>
        <v>46290</v>
      </c>
      <c r="G178" s="62">
        <f t="shared" si="3"/>
        <v>46291</v>
      </c>
      <c r="H178" s="62">
        <f t="shared" si="3"/>
        <v>46292</v>
      </c>
      <c r="I178" s="62">
        <f t="shared" si="3"/>
        <v>46293</v>
      </c>
      <c r="J178" s="62">
        <f t="shared" si="3"/>
        <v>46294</v>
      </c>
      <c r="K178" s="62">
        <f t="shared" si="3"/>
        <v>46295</v>
      </c>
      <c r="L178" s="62">
        <f t="shared" si="3"/>
        <v>46296</v>
      </c>
      <c r="M178" s="62">
        <f t="shared" si="3"/>
        <v>46297</v>
      </c>
      <c r="N178" s="62">
        <f t="shared" si="3"/>
        <v>46298</v>
      </c>
      <c r="O178" s="62">
        <f t="shared" si="3"/>
        <v>46299</v>
      </c>
      <c r="P178" s="62">
        <f t="shared" si="3"/>
        <v>46300</v>
      </c>
      <c r="Q178" s="62">
        <f t="shared" si="3"/>
        <v>46301</v>
      </c>
      <c r="R178" s="62">
        <f t="shared" si="3"/>
        <v>46302</v>
      </c>
      <c r="S178" s="62">
        <f t="shared" si="3"/>
        <v>46303</v>
      </c>
      <c r="T178" s="62">
        <f t="shared" ref="T178:AD178" si="4">S178+1</f>
        <v>46304</v>
      </c>
      <c r="U178" s="62">
        <f t="shared" si="4"/>
        <v>46305</v>
      </c>
      <c r="V178" s="62">
        <f t="shared" si="4"/>
        <v>46306</v>
      </c>
      <c r="W178" s="62">
        <f t="shared" si="4"/>
        <v>46307</v>
      </c>
      <c r="X178" s="62">
        <f t="shared" si="4"/>
        <v>46308</v>
      </c>
      <c r="Y178" s="62">
        <f t="shared" si="4"/>
        <v>46309</v>
      </c>
      <c r="Z178" s="62">
        <f t="shared" si="4"/>
        <v>46310</v>
      </c>
      <c r="AA178" s="62">
        <f t="shared" si="4"/>
        <v>46311</v>
      </c>
      <c r="AB178" s="62">
        <f t="shared" si="4"/>
        <v>46312</v>
      </c>
      <c r="AC178" s="62">
        <f t="shared" si="4"/>
        <v>46313</v>
      </c>
      <c r="AD178" s="62">
        <f t="shared" si="4"/>
        <v>46314</v>
      </c>
      <c r="AE178" s="63"/>
      <c r="AF178" s="63"/>
      <c r="AG178" s="63"/>
      <c r="AH178" s="63"/>
      <c r="AI178" s="64"/>
      <c r="AJ178" s="63"/>
      <c r="AK178" s="63"/>
      <c r="AL178" s="63"/>
      <c r="AM178" s="63"/>
      <c r="AN178" s="63"/>
      <c r="AO178" s="64"/>
      <c r="AP178" s="63"/>
      <c r="AQ178" s="63"/>
      <c r="AR178" s="63"/>
      <c r="AS178" s="63"/>
      <c r="AT178" s="63"/>
      <c r="AU178" s="64"/>
      <c r="AV178" s="63"/>
      <c r="AW178" s="63"/>
      <c r="AX178" s="63"/>
      <c r="AY178" s="63"/>
      <c r="AZ178" s="63"/>
      <c r="BA178" s="64"/>
      <c r="BB178" s="63"/>
      <c r="BC178" s="63"/>
      <c r="BD178" s="63"/>
      <c r="BE178" s="63"/>
      <c r="BF178" s="63"/>
      <c r="BG178" s="64"/>
      <c r="BH178" s="63"/>
      <c r="BI178" s="63"/>
      <c r="BJ178" s="63"/>
      <c r="BK178" s="67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</row>
    <row r="179" spans="1:86" s="66" customFormat="1" ht="8.25" hidden="1" customHeight="1" x14ac:dyDescent="0.45">
      <c r="A179" s="60"/>
      <c r="B179" s="61">
        <v>18</v>
      </c>
      <c r="C179" s="62">
        <f t="shared" si="2"/>
        <v>46315</v>
      </c>
      <c r="D179" s="62">
        <f t="shared" si="3"/>
        <v>46316</v>
      </c>
      <c r="E179" s="62">
        <f t="shared" si="3"/>
        <v>46317</v>
      </c>
      <c r="F179" s="62">
        <f t="shared" si="3"/>
        <v>46318</v>
      </c>
      <c r="G179" s="62">
        <f t="shared" si="3"/>
        <v>46319</v>
      </c>
      <c r="H179" s="62">
        <f t="shared" si="3"/>
        <v>46320</v>
      </c>
      <c r="I179" s="62">
        <f t="shared" si="3"/>
        <v>46321</v>
      </c>
      <c r="J179" s="62">
        <f t="shared" si="3"/>
        <v>46322</v>
      </c>
      <c r="K179" s="62">
        <f t="shared" si="3"/>
        <v>46323</v>
      </c>
      <c r="L179" s="62">
        <f t="shared" si="3"/>
        <v>46324</v>
      </c>
      <c r="M179" s="62">
        <f t="shared" si="3"/>
        <v>46325</v>
      </c>
      <c r="N179" s="62">
        <f t="shared" si="3"/>
        <v>46326</v>
      </c>
      <c r="O179" s="62">
        <f t="shared" si="3"/>
        <v>46327</v>
      </c>
      <c r="P179" s="62">
        <f t="shared" si="3"/>
        <v>46328</v>
      </c>
      <c r="Q179" s="62">
        <f t="shared" si="3"/>
        <v>46329</v>
      </c>
      <c r="R179" s="62">
        <f t="shared" si="3"/>
        <v>46330</v>
      </c>
      <c r="S179" s="62">
        <f t="shared" ref="P179:AD194" si="5">R179+1</f>
        <v>46331</v>
      </c>
      <c r="T179" s="62">
        <f t="shared" si="5"/>
        <v>46332</v>
      </c>
      <c r="U179" s="62">
        <f t="shared" si="5"/>
        <v>46333</v>
      </c>
      <c r="V179" s="62">
        <f t="shared" si="5"/>
        <v>46334</v>
      </c>
      <c r="W179" s="62">
        <f t="shared" si="5"/>
        <v>46335</v>
      </c>
      <c r="X179" s="62">
        <f t="shared" si="5"/>
        <v>46336</v>
      </c>
      <c r="Y179" s="62">
        <f t="shared" si="5"/>
        <v>46337</v>
      </c>
      <c r="Z179" s="62">
        <f t="shared" si="5"/>
        <v>46338</v>
      </c>
      <c r="AA179" s="62">
        <f t="shared" si="5"/>
        <v>46339</v>
      </c>
      <c r="AB179" s="62">
        <f t="shared" si="5"/>
        <v>46340</v>
      </c>
      <c r="AC179" s="62">
        <f t="shared" si="5"/>
        <v>46341</v>
      </c>
      <c r="AD179" s="62">
        <f t="shared" si="5"/>
        <v>46342</v>
      </c>
      <c r="AE179" s="63"/>
      <c r="AF179" s="63"/>
      <c r="AG179" s="63"/>
      <c r="AH179" s="63"/>
      <c r="AI179" s="64"/>
      <c r="AJ179" s="63"/>
      <c r="AK179" s="63"/>
      <c r="AL179" s="63"/>
      <c r="AM179" s="63"/>
      <c r="AN179" s="63"/>
      <c r="AO179" s="64"/>
      <c r="AP179" s="63"/>
      <c r="AQ179" s="63"/>
      <c r="AR179" s="63"/>
      <c r="AS179" s="63"/>
      <c r="AT179" s="63"/>
      <c r="AU179" s="64"/>
      <c r="AV179" s="63"/>
      <c r="AW179" s="63"/>
      <c r="AX179" s="63"/>
      <c r="AY179" s="63"/>
      <c r="AZ179" s="63"/>
      <c r="BA179" s="64"/>
      <c r="BB179" s="63"/>
      <c r="BC179" s="63"/>
      <c r="BD179" s="63"/>
      <c r="BE179" s="63"/>
      <c r="BF179" s="63"/>
      <c r="BG179" s="64"/>
      <c r="BH179" s="63"/>
      <c r="BI179" s="63"/>
      <c r="BJ179" s="63"/>
      <c r="BK179" s="67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</row>
    <row r="180" spans="1:86" s="66" customFormat="1" ht="8.25" hidden="1" customHeight="1" x14ac:dyDescent="0.45">
      <c r="A180" s="60"/>
      <c r="B180" s="61">
        <v>19</v>
      </c>
      <c r="C180" s="62">
        <f t="shared" si="2"/>
        <v>46343</v>
      </c>
      <c r="D180" s="62">
        <f t="shared" ref="D180:S195" si="6">C180+1</f>
        <v>46344</v>
      </c>
      <c r="E180" s="62">
        <f t="shared" si="6"/>
        <v>46345</v>
      </c>
      <c r="F180" s="62">
        <f t="shared" si="6"/>
        <v>46346</v>
      </c>
      <c r="G180" s="62">
        <f t="shared" si="6"/>
        <v>46347</v>
      </c>
      <c r="H180" s="62">
        <f t="shared" si="6"/>
        <v>46348</v>
      </c>
      <c r="I180" s="62">
        <f t="shared" si="6"/>
        <v>46349</v>
      </c>
      <c r="J180" s="62">
        <f t="shared" si="6"/>
        <v>46350</v>
      </c>
      <c r="K180" s="62">
        <f t="shared" si="6"/>
        <v>46351</v>
      </c>
      <c r="L180" s="62">
        <f t="shared" si="6"/>
        <v>46352</v>
      </c>
      <c r="M180" s="62">
        <f t="shared" si="6"/>
        <v>46353</v>
      </c>
      <c r="N180" s="62">
        <f t="shared" si="6"/>
        <v>46354</v>
      </c>
      <c r="O180" s="62">
        <f t="shared" si="6"/>
        <v>46355</v>
      </c>
      <c r="P180" s="62">
        <f t="shared" si="6"/>
        <v>46356</v>
      </c>
      <c r="Q180" s="62">
        <f t="shared" si="6"/>
        <v>46357</v>
      </c>
      <c r="R180" s="62">
        <f t="shared" si="6"/>
        <v>46358</v>
      </c>
      <c r="S180" s="62">
        <f t="shared" si="6"/>
        <v>46359</v>
      </c>
      <c r="T180" s="62">
        <f t="shared" si="5"/>
        <v>46360</v>
      </c>
      <c r="U180" s="62">
        <f t="shared" si="5"/>
        <v>46361</v>
      </c>
      <c r="V180" s="62">
        <f t="shared" si="5"/>
        <v>46362</v>
      </c>
      <c r="W180" s="62">
        <f t="shared" si="5"/>
        <v>46363</v>
      </c>
      <c r="X180" s="62">
        <f t="shared" si="5"/>
        <v>46364</v>
      </c>
      <c r="Y180" s="62">
        <f t="shared" si="5"/>
        <v>46365</v>
      </c>
      <c r="Z180" s="62">
        <f t="shared" si="5"/>
        <v>46366</v>
      </c>
      <c r="AA180" s="62">
        <f t="shared" si="5"/>
        <v>46367</v>
      </c>
      <c r="AB180" s="62">
        <f t="shared" si="5"/>
        <v>46368</v>
      </c>
      <c r="AC180" s="62">
        <f t="shared" si="5"/>
        <v>46369</v>
      </c>
      <c r="AD180" s="62">
        <f t="shared" si="5"/>
        <v>46370</v>
      </c>
      <c r="AE180" s="63"/>
      <c r="AF180" s="63"/>
      <c r="AG180" s="63"/>
      <c r="AH180" s="63"/>
      <c r="AI180" s="64"/>
      <c r="AJ180" s="63"/>
      <c r="AK180" s="63"/>
      <c r="AL180" s="63"/>
      <c r="AM180" s="63"/>
      <c r="AN180" s="63"/>
      <c r="AO180" s="64"/>
      <c r="AP180" s="63"/>
      <c r="AQ180" s="63"/>
      <c r="AR180" s="63"/>
      <c r="AS180" s="63"/>
      <c r="AT180" s="63"/>
      <c r="AU180" s="64"/>
      <c r="AV180" s="63"/>
      <c r="AW180" s="63"/>
      <c r="AX180" s="63"/>
      <c r="AY180" s="63"/>
      <c r="AZ180" s="63"/>
      <c r="BA180" s="64"/>
      <c r="BB180" s="63"/>
      <c r="BC180" s="63"/>
      <c r="BD180" s="63"/>
      <c r="BE180" s="63"/>
      <c r="BF180" s="63"/>
      <c r="BG180" s="64"/>
      <c r="BH180" s="63"/>
      <c r="BI180" s="63"/>
      <c r="BJ180" s="63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  <c r="BV180" s="65"/>
      <c r="BW180" s="65"/>
      <c r="BX180" s="65"/>
    </row>
    <row r="181" spans="1:86" s="66" customFormat="1" ht="8.25" hidden="1" customHeight="1" x14ac:dyDescent="0.45">
      <c r="A181" s="60"/>
      <c r="B181" s="61">
        <v>20</v>
      </c>
      <c r="C181" s="62">
        <f t="shared" si="2"/>
        <v>46371</v>
      </c>
      <c r="D181" s="62">
        <f t="shared" si="6"/>
        <v>46372</v>
      </c>
      <c r="E181" s="62">
        <f t="shared" si="6"/>
        <v>46373</v>
      </c>
      <c r="F181" s="62">
        <f t="shared" si="6"/>
        <v>46374</v>
      </c>
      <c r="G181" s="62">
        <f t="shared" si="6"/>
        <v>46375</v>
      </c>
      <c r="H181" s="62">
        <f t="shared" si="6"/>
        <v>46376</v>
      </c>
      <c r="I181" s="62">
        <f t="shared" si="6"/>
        <v>46377</v>
      </c>
      <c r="J181" s="62">
        <f t="shared" si="6"/>
        <v>46378</v>
      </c>
      <c r="K181" s="62">
        <f t="shared" si="6"/>
        <v>46379</v>
      </c>
      <c r="L181" s="62">
        <f t="shared" si="6"/>
        <v>46380</v>
      </c>
      <c r="M181" s="62">
        <f t="shared" si="6"/>
        <v>46381</v>
      </c>
      <c r="N181" s="62">
        <f t="shared" si="6"/>
        <v>46382</v>
      </c>
      <c r="O181" s="62">
        <f t="shared" si="6"/>
        <v>46383</v>
      </c>
      <c r="P181" s="62">
        <f t="shared" si="6"/>
        <v>46384</v>
      </c>
      <c r="Q181" s="62">
        <f t="shared" si="6"/>
        <v>46385</v>
      </c>
      <c r="R181" s="62">
        <f t="shared" si="6"/>
        <v>46386</v>
      </c>
      <c r="S181" s="62">
        <f t="shared" si="6"/>
        <v>46387</v>
      </c>
      <c r="T181" s="62">
        <f t="shared" si="5"/>
        <v>46388</v>
      </c>
      <c r="U181" s="62">
        <f t="shared" si="5"/>
        <v>46389</v>
      </c>
      <c r="V181" s="62">
        <f t="shared" si="5"/>
        <v>46390</v>
      </c>
      <c r="W181" s="62">
        <f t="shared" si="5"/>
        <v>46391</v>
      </c>
      <c r="X181" s="62">
        <f t="shared" si="5"/>
        <v>46392</v>
      </c>
      <c r="Y181" s="62">
        <f t="shared" si="5"/>
        <v>46393</v>
      </c>
      <c r="Z181" s="62">
        <f t="shared" si="5"/>
        <v>46394</v>
      </c>
      <c r="AA181" s="62">
        <f t="shared" si="5"/>
        <v>46395</v>
      </c>
      <c r="AB181" s="62">
        <f t="shared" si="5"/>
        <v>46396</v>
      </c>
      <c r="AC181" s="62">
        <f t="shared" si="5"/>
        <v>46397</v>
      </c>
      <c r="AD181" s="62">
        <f t="shared" si="5"/>
        <v>46398</v>
      </c>
      <c r="AE181" s="63"/>
      <c r="AF181" s="63"/>
      <c r="AG181" s="63"/>
      <c r="AH181" s="63"/>
      <c r="AI181" s="64"/>
      <c r="AJ181" s="63"/>
      <c r="AK181" s="63"/>
      <c r="AL181" s="63"/>
      <c r="AM181" s="63"/>
      <c r="AN181" s="63"/>
      <c r="AO181" s="64"/>
      <c r="AP181" s="63"/>
      <c r="AQ181" s="63"/>
      <c r="AR181" s="63"/>
      <c r="AS181" s="63"/>
      <c r="AT181" s="63"/>
      <c r="AU181" s="64"/>
      <c r="AV181" s="63"/>
      <c r="AW181" s="63"/>
      <c r="AX181" s="63"/>
      <c r="AY181" s="63"/>
      <c r="AZ181" s="63"/>
      <c r="BA181" s="64"/>
      <c r="BB181" s="63"/>
      <c r="BC181" s="63"/>
      <c r="BD181" s="63"/>
      <c r="BE181" s="63"/>
      <c r="BF181" s="63"/>
      <c r="BG181" s="64"/>
      <c r="BH181" s="63"/>
      <c r="BI181" s="63"/>
      <c r="BJ181" s="63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</row>
    <row r="182" spans="1:86" s="66" customFormat="1" ht="8.25" hidden="1" customHeight="1" x14ac:dyDescent="0.45">
      <c r="A182" s="60"/>
      <c r="B182" s="61">
        <v>21</v>
      </c>
      <c r="C182" s="62">
        <f t="shared" si="2"/>
        <v>46399</v>
      </c>
      <c r="D182" s="62">
        <f t="shared" si="6"/>
        <v>46400</v>
      </c>
      <c r="E182" s="62">
        <f t="shared" si="6"/>
        <v>46401</v>
      </c>
      <c r="F182" s="62">
        <f t="shared" si="6"/>
        <v>46402</v>
      </c>
      <c r="G182" s="62">
        <f t="shared" si="6"/>
        <v>46403</v>
      </c>
      <c r="H182" s="62">
        <f t="shared" si="6"/>
        <v>46404</v>
      </c>
      <c r="I182" s="62">
        <f t="shared" si="6"/>
        <v>46405</v>
      </c>
      <c r="J182" s="62">
        <f t="shared" si="6"/>
        <v>46406</v>
      </c>
      <c r="K182" s="62">
        <f t="shared" si="6"/>
        <v>46407</v>
      </c>
      <c r="L182" s="62">
        <f t="shared" si="6"/>
        <v>46408</v>
      </c>
      <c r="M182" s="62">
        <f t="shared" si="6"/>
        <v>46409</v>
      </c>
      <c r="N182" s="62">
        <f t="shared" si="6"/>
        <v>46410</v>
      </c>
      <c r="O182" s="62">
        <f t="shared" si="6"/>
        <v>46411</v>
      </c>
      <c r="P182" s="62">
        <f t="shared" si="6"/>
        <v>46412</v>
      </c>
      <c r="Q182" s="62">
        <f t="shared" si="6"/>
        <v>46413</v>
      </c>
      <c r="R182" s="62">
        <f t="shared" si="6"/>
        <v>46414</v>
      </c>
      <c r="S182" s="62">
        <f t="shared" si="6"/>
        <v>46415</v>
      </c>
      <c r="T182" s="62">
        <f t="shared" si="5"/>
        <v>46416</v>
      </c>
      <c r="U182" s="62">
        <f t="shared" si="5"/>
        <v>46417</v>
      </c>
      <c r="V182" s="62">
        <f t="shared" si="5"/>
        <v>46418</v>
      </c>
      <c r="W182" s="62">
        <f t="shared" si="5"/>
        <v>46419</v>
      </c>
      <c r="X182" s="62">
        <f t="shared" si="5"/>
        <v>46420</v>
      </c>
      <c r="Y182" s="62">
        <f t="shared" si="5"/>
        <v>46421</v>
      </c>
      <c r="Z182" s="62">
        <f t="shared" si="5"/>
        <v>46422</v>
      </c>
      <c r="AA182" s="62">
        <f t="shared" si="5"/>
        <v>46423</v>
      </c>
      <c r="AB182" s="62">
        <f t="shared" si="5"/>
        <v>46424</v>
      </c>
      <c r="AC182" s="62">
        <f t="shared" si="5"/>
        <v>46425</v>
      </c>
      <c r="AD182" s="62">
        <f t="shared" si="5"/>
        <v>46426</v>
      </c>
      <c r="AE182" s="63"/>
      <c r="AF182" s="63"/>
      <c r="AG182" s="63"/>
      <c r="AH182" s="63"/>
      <c r="AI182" s="64"/>
      <c r="AJ182" s="63"/>
      <c r="AK182" s="63"/>
      <c r="AL182" s="63"/>
      <c r="AM182" s="63"/>
      <c r="AN182" s="63"/>
      <c r="AO182" s="64"/>
      <c r="AP182" s="63"/>
      <c r="AQ182" s="63"/>
      <c r="AR182" s="63"/>
      <c r="AS182" s="63"/>
      <c r="AT182" s="63"/>
      <c r="AU182" s="64"/>
      <c r="AV182" s="63"/>
      <c r="AW182" s="63"/>
      <c r="AX182" s="63"/>
      <c r="AY182" s="63"/>
      <c r="AZ182" s="63"/>
      <c r="BA182" s="64"/>
      <c r="BB182" s="63"/>
      <c r="BC182" s="63"/>
      <c r="BD182" s="63"/>
      <c r="BE182" s="63"/>
      <c r="BF182" s="63"/>
      <c r="BG182" s="64"/>
      <c r="BH182" s="63"/>
      <c r="BI182" s="63"/>
      <c r="BJ182" s="63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</row>
    <row r="183" spans="1:86" s="66" customFormat="1" ht="15" hidden="1" customHeight="1" x14ac:dyDescent="0.45">
      <c r="A183" s="53"/>
      <c r="B183" s="61">
        <v>22</v>
      </c>
      <c r="C183" s="62">
        <f t="shared" si="2"/>
        <v>46427</v>
      </c>
      <c r="D183" s="62">
        <f t="shared" si="6"/>
        <v>46428</v>
      </c>
      <c r="E183" s="62">
        <f t="shared" si="6"/>
        <v>46429</v>
      </c>
      <c r="F183" s="62">
        <f t="shared" si="6"/>
        <v>46430</v>
      </c>
      <c r="G183" s="62">
        <f t="shared" si="6"/>
        <v>46431</v>
      </c>
      <c r="H183" s="62">
        <f t="shared" si="6"/>
        <v>46432</v>
      </c>
      <c r="I183" s="62">
        <f t="shared" si="6"/>
        <v>46433</v>
      </c>
      <c r="J183" s="62">
        <f t="shared" si="6"/>
        <v>46434</v>
      </c>
      <c r="K183" s="62">
        <f t="shared" si="6"/>
        <v>46435</v>
      </c>
      <c r="L183" s="62">
        <f t="shared" si="6"/>
        <v>46436</v>
      </c>
      <c r="M183" s="62">
        <f t="shared" si="6"/>
        <v>46437</v>
      </c>
      <c r="N183" s="62">
        <f t="shared" si="6"/>
        <v>46438</v>
      </c>
      <c r="O183" s="62">
        <f t="shared" si="6"/>
        <v>46439</v>
      </c>
      <c r="P183" s="62">
        <f t="shared" si="6"/>
        <v>46440</v>
      </c>
      <c r="Q183" s="62">
        <f t="shared" si="6"/>
        <v>46441</v>
      </c>
      <c r="R183" s="62">
        <f t="shared" si="6"/>
        <v>46442</v>
      </c>
      <c r="S183" s="62">
        <f t="shared" si="6"/>
        <v>46443</v>
      </c>
      <c r="T183" s="62">
        <f t="shared" si="5"/>
        <v>46444</v>
      </c>
      <c r="U183" s="62">
        <f t="shared" si="5"/>
        <v>46445</v>
      </c>
      <c r="V183" s="62">
        <f t="shared" si="5"/>
        <v>46446</v>
      </c>
      <c r="W183" s="62">
        <f t="shared" si="5"/>
        <v>46447</v>
      </c>
      <c r="X183" s="62">
        <f t="shared" si="5"/>
        <v>46448</v>
      </c>
      <c r="Y183" s="62">
        <f t="shared" si="5"/>
        <v>46449</v>
      </c>
      <c r="Z183" s="62">
        <f t="shared" si="5"/>
        <v>46450</v>
      </c>
      <c r="AA183" s="62">
        <f t="shared" si="5"/>
        <v>46451</v>
      </c>
      <c r="AB183" s="62">
        <f t="shared" si="5"/>
        <v>46452</v>
      </c>
      <c r="AC183" s="62">
        <f t="shared" si="5"/>
        <v>46453</v>
      </c>
      <c r="AD183" s="62">
        <f t="shared" si="5"/>
        <v>46454</v>
      </c>
      <c r="AE183" s="55"/>
      <c r="AF183" s="55"/>
      <c r="AG183" s="55"/>
      <c r="AH183" s="55"/>
      <c r="AI183" s="56"/>
      <c r="AJ183" s="55"/>
      <c r="AK183" s="55"/>
      <c r="AL183" s="55"/>
      <c r="AM183" s="55"/>
      <c r="AN183" s="55"/>
      <c r="AO183" s="56"/>
      <c r="AP183" s="55"/>
      <c r="AQ183" s="55"/>
      <c r="AR183" s="55"/>
      <c r="AS183" s="55"/>
      <c r="AT183" s="55"/>
      <c r="AU183" s="56"/>
      <c r="AV183" s="55"/>
      <c r="AW183" s="55"/>
      <c r="AX183" s="55"/>
      <c r="AY183" s="55"/>
      <c r="AZ183" s="55"/>
      <c r="BA183" s="56"/>
      <c r="BB183" s="55"/>
      <c r="BC183" s="55"/>
      <c r="BD183" s="55"/>
      <c r="BE183" s="55"/>
      <c r="BF183" s="55"/>
      <c r="BG183" s="56"/>
      <c r="BH183" s="55"/>
      <c r="BI183" s="55"/>
      <c r="BJ183" s="55"/>
      <c r="BK183" s="65"/>
      <c r="BL183" s="65"/>
      <c r="BM183" s="20"/>
      <c r="BN183" s="20"/>
      <c r="BO183" s="65"/>
      <c r="BP183" s="65"/>
      <c r="BQ183" s="65"/>
      <c r="BR183" s="65"/>
      <c r="BS183" s="65"/>
      <c r="BT183" s="65"/>
      <c r="BU183" s="65"/>
      <c r="BV183" s="65"/>
      <c r="BW183" s="65"/>
      <c r="BX183" s="65"/>
    </row>
    <row r="184" spans="1:86" s="66" customFormat="1" ht="15" hidden="1" customHeight="1" x14ac:dyDescent="0.45">
      <c r="A184" s="53"/>
      <c r="B184" s="61">
        <v>23</v>
      </c>
      <c r="C184" s="62">
        <f t="shared" si="2"/>
        <v>46455</v>
      </c>
      <c r="D184" s="62">
        <f t="shared" si="6"/>
        <v>46456</v>
      </c>
      <c r="E184" s="62">
        <f t="shared" si="6"/>
        <v>46457</v>
      </c>
      <c r="F184" s="62">
        <f t="shared" si="6"/>
        <v>46458</v>
      </c>
      <c r="G184" s="62">
        <f t="shared" si="6"/>
        <v>46459</v>
      </c>
      <c r="H184" s="62">
        <f t="shared" si="6"/>
        <v>46460</v>
      </c>
      <c r="I184" s="62">
        <f t="shared" si="6"/>
        <v>46461</v>
      </c>
      <c r="J184" s="62">
        <f t="shared" si="6"/>
        <v>46462</v>
      </c>
      <c r="K184" s="62">
        <f t="shared" si="6"/>
        <v>46463</v>
      </c>
      <c r="L184" s="62">
        <f t="shared" si="6"/>
        <v>46464</v>
      </c>
      <c r="M184" s="62">
        <f t="shared" si="6"/>
        <v>46465</v>
      </c>
      <c r="N184" s="62">
        <f t="shared" si="6"/>
        <v>46466</v>
      </c>
      <c r="O184" s="62">
        <f t="shared" si="6"/>
        <v>46467</v>
      </c>
      <c r="P184" s="62">
        <f t="shared" si="5"/>
        <v>46468</v>
      </c>
      <c r="Q184" s="62">
        <f t="shared" si="5"/>
        <v>46469</v>
      </c>
      <c r="R184" s="62">
        <f t="shared" si="5"/>
        <v>46470</v>
      </c>
      <c r="S184" s="62">
        <f t="shared" si="5"/>
        <v>46471</v>
      </c>
      <c r="T184" s="62">
        <f t="shared" si="5"/>
        <v>46472</v>
      </c>
      <c r="U184" s="62">
        <f t="shared" si="5"/>
        <v>46473</v>
      </c>
      <c r="V184" s="62">
        <f t="shared" si="5"/>
        <v>46474</v>
      </c>
      <c r="W184" s="62">
        <f t="shared" si="5"/>
        <v>46475</v>
      </c>
      <c r="X184" s="62">
        <f t="shared" si="5"/>
        <v>46476</v>
      </c>
      <c r="Y184" s="62">
        <f t="shared" si="5"/>
        <v>46477</v>
      </c>
      <c r="Z184" s="62">
        <f t="shared" si="5"/>
        <v>46478</v>
      </c>
      <c r="AA184" s="62">
        <f t="shared" si="5"/>
        <v>46479</v>
      </c>
      <c r="AB184" s="62">
        <f t="shared" si="5"/>
        <v>46480</v>
      </c>
      <c r="AC184" s="62">
        <f t="shared" si="5"/>
        <v>46481</v>
      </c>
      <c r="AD184" s="62">
        <f t="shared" si="5"/>
        <v>46482</v>
      </c>
      <c r="AE184" s="55"/>
      <c r="AF184" s="55"/>
      <c r="AG184" s="55"/>
      <c r="AH184" s="55"/>
      <c r="AI184" s="56"/>
      <c r="AJ184" s="55"/>
      <c r="AK184" s="55"/>
      <c r="AL184" s="55"/>
      <c r="AM184" s="55"/>
      <c r="AN184" s="55"/>
      <c r="AO184" s="56"/>
      <c r="AP184" s="55"/>
      <c r="AQ184" s="55"/>
      <c r="AR184" s="55"/>
      <c r="AS184" s="55"/>
      <c r="AT184" s="55"/>
      <c r="AU184" s="56"/>
      <c r="AV184" s="55"/>
      <c r="AW184" s="55"/>
      <c r="AX184" s="55"/>
      <c r="AY184" s="55"/>
      <c r="AZ184" s="55"/>
      <c r="BA184" s="56"/>
      <c r="BB184" s="55"/>
      <c r="BC184" s="55"/>
      <c r="BD184" s="55"/>
      <c r="BE184" s="55"/>
      <c r="BF184" s="55"/>
      <c r="BG184" s="56"/>
      <c r="BH184" s="55"/>
      <c r="BI184" s="55"/>
      <c r="BJ184" s="55"/>
      <c r="BK184" s="65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</row>
    <row r="185" spans="1:86" s="66" customFormat="1" ht="14.4" hidden="1" customHeight="1" x14ac:dyDescent="0.45">
      <c r="A185" s="53"/>
      <c r="B185" s="61">
        <v>24</v>
      </c>
      <c r="C185" s="62">
        <f t="shared" si="2"/>
        <v>46483</v>
      </c>
      <c r="D185" s="62">
        <f t="shared" si="6"/>
        <v>46484</v>
      </c>
      <c r="E185" s="62">
        <f t="shared" si="6"/>
        <v>46485</v>
      </c>
      <c r="F185" s="62">
        <f t="shared" si="6"/>
        <v>46486</v>
      </c>
      <c r="G185" s="62">
        <f t="shared" si="6"/>
        <v>46487</v>
      </c>
      <c r="H185" s="62">
        <f t="shared" si="6"/>
        <v>46488</v>
      </c>
      <c r="I185" s="62">
        <f t="shared" si="6"/>
        <v>46489</v>
      </c>
      <c r="J185" s="62">
        <f t="shared" si="6"/>
        <v>46490</v>
      </c>
      <c r="K185" s="62">
        <f t="shared" si="6"/>
        <v>46491</v>
      </c>
      <c r="L185" s="62">
        <f t="shared" si="6"/>
        <v>46492</v>
      </c>
      <c r="M185" s="62">
        <f t="shared" si="6"/>
        <v>46493</v>
      </c>
      <c r="N185" s="62">
        <f t="shared" si="6"/>
        <v>46494</v>
      </c>
      <c r="O185" s="62">
        <f t="shared" si="6"/>
        <v>46495</v>
      </c>
      <c r="P185" s="62">
        <f t="shared" si="5"/>
        <v>46496</v>
      </c>
      <c r="Q185" s="62">
        <f t="shared" si="5"/>
        <v>46497</v>
      </c>
      <c r="R185" s="62">
        <f t="shared" si="5"/>
        <v>46498</v>
      </c>
      <c r="S185" s="62">
        <f t="shared" si="5"/>
        <v>46499</v>
      </c>
      <c r="T185" s="62">
        <f t="shared" si="5"/>
        <v>46500</v>
      </c>
      <c r="U185" s="62">
        <f t="shared" si="5"/>
        <v>46501</v>
      </c>
      <c r="V185" s="62">
        <f t="shared" si="5"/>
        <v>46502</v>
      </c>
      <c r="W185" s="62">
        <f t="shared" si="5"/>
        <v>46503</v>
      </c>
      <c r="X185" s="62">
        <f t="shared" si="5"/>
        <v>46504</v>
      </c>
      <c r="Y185" s="62">
        <f t="shared" si="5"/>
        <v>46505</v>
      </c>
      <c r="Z185" s="62">
        <f t="shared" si="5"/>
        <v>46506</v>
      </c>
      <c r="AA185" s="62">
        <f t="shared" si="5"/>
        <v>46507</v>
      </c>
      <c r="AB185" s="62">
        <f t="shared" si="5"/>
        <v>46508</v>
      </c>
      <c r="AC185" s="62">
        <f t="shared" si="5"/>
        <v>46509</v>
      </c>
      <c r="AD185" s="62">
        <f t="shared" si="5"/>
        <v>46510</v>
      </c>
      <c r="AE185" s="55"/>
      <c r="AF185" s="55"/>
      <c r="AG185" s="55"/>
      <c r="AH185" s="55"/>
      <c r="AI185" s="56"/>
      <c r="AJ185" s="55"/>
      <c r="AK185" s="55"/>
      <c r="AL185" s="55"/>
      <c r="AM185" s="55"/>
      <c r="AN185" s="55"/>
      <c r="AO185" s="56"/>
      <c r="AP185" s="55"/>
      <c r="AQ185" s="55"/>
      <c r="AR185" s="55"/>
      <c r="AS185" s="55"/>
      <c r="AT185" s="55"/>
      <c r="AU185" s="56"/>
      <c r="AV185" s="55"/>
      <c r="AW185" s="55"/>
      <c r="AX185" s="55"/>
      <c r="AY185" s="55"/>
      <c r="AZ185" s="55"/>
      <c r="BA185" s="56"/>
      <c r="BB185" s="55"/>
      <c r="BC185" s="55"/>
      <c r="BD185" s="55"/>
      <c r="BE185" s="55"/>
      <c r="BF185" s="55"/>
      <c r="BG185" s="56"/>
      <c r="BH185" s="55"/>
      <c r="BI185" s="55"/>
      <c r="BJ185" s="55"/>
      <c r="BK185" s="65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</row>
    <row r="186" spans="1:86" ht="14.4" hidden="1" customHeight="1" x14ac:dyDescent="0.45">
      <c r="A186" s="53"/>
      <c r="B186" s="61">
        <v>25</v>
      </c>
      <c r="C186" s="62">
        <f t="shared" si="2"/>
        <v>46511</v>
      </c>
      <c r="D186" s="62">
        <f t="shared" si="6"/>
        <v>46512</v>
      </c>
      <c r="E186" s="62">
        <f t="shared" si="6"/>
        <v>46513</v>
      </c>
      <c r="F186" s="62">
        <f t="shared" si="6"/>
        <v>46514</v>
      </c>
      <c r="G186" s="62">
        <f t="shared" si="6"/>
        <v>46515</v>
      </c>
      <c r="H186" s="62">
        <f t="shared" si="6"/>
        <v>46516</v>
      </c>
      <c r="I186" s="62">
        <f t="shared" si="6"/>
        <v>46517</v>
      </c>
      <c r="J186" s="62">
        <f t="shared" si="6"/>
        <v>46518</v>
      </c>
      <c r="K186" s="62">
        <f t="shared" si="6"/>
        <v>46519</v>
      </c>
      <c r="L186" s="62">
        <f t="shared" si="6"/>
        <v>46520</v>
      </c>
      <c r="M186" s="62">
        <f t="shared" si="6"/>
        <v>46521</v>
      </c>
      <c r="N186" s="62">
        <f t="shared" si="6"/>
        <v>46522</v>
      </c>
      <c r="O186" s="62">
        <f t="shared" si="6"/>
        <v>46523</v>
      </c>
      <c r="P186" s="62">
        <f t="shared" si="5"/>
        <v>46524</v>
      </c>
      <c r="Q186" s="62">
        <f t="shared" si="5"/>
        <v>46525</v>
      </c>
      <c r="R186" s="62">
        <f t="shared" si="5"/>
        <v>46526</v>
      </c>
      <c r="S186" s="62">
        <f t="shared" si="5"/>
        <v>46527</v>
      </c>
      <c r="T186" s="62">
        <f t="shared" si="5"/>
        <v>46528</v>
      </c>
      <c r="U186" s="62">
        <f t="shared" si="5"/>
        <v>46529</v>
      </c>
      <c r="V186" s="62">
        <f t="shared" si="5"/>
        <v>46530</v>
      </c>
      <c r="W186" s="62">
        <f t="shared" si="5"/>
        <v>46531</v>
      </c>
      <c r="X186" s="62">
        <f t="shared" si="5"/>
        <v>46532</v>
      </c>
      <c r="Y186" s="62">
        <f t="shared" si="5"/>
        <v>46533</v>
      </c>
      <c r="Z186" s="62">
        <f t="shared" si="5"/>
        <v>46534</v>
      </c>
      <c r="AA186" s="62">
        <f t="shared" si="5"/>
        <v>46535</v>
      </c>
      <c r="AB186" s="62">
        <f t="shared" si="5"/>
        <v>46536</v>
      </c>
      <c r="AC186" s="62">
        <f t="shared" si="5"/>
        <v>46537</v>
      </c>
      <c r="AD186" s="62">
        <f t="shared" si="5"/>
        <v>46538</v>
      </c>
      <c r="AE186" s="55"/>
      <c r="AF186" s="55"/>
      <c r="AG186" s="55"/>
      <c r="AH186" s="55"/>
      <c r="AI186" s="56"/>
      <c r="AJ186" s="55"/>
      <c r="AK186" s="55"/>
      <c r="AL186" s="55"/>
      <c r="AM186" s="55"/>
      <c r="AN186" s="55"/>
      <c r="AO186" s="56"/>
      <c r="AP186" s="55"/>
      <c r="AQ186" s="55"/>
      <c r="AR186" s="55"/>
      <c r="AS186" s="55"/>
      <c r="AT186" s="55"/>
      <c r="AU186" s="56"/>
      <c r="AV186" s="55"/>
      <c r="AW186" s="55"/>
      <c r="AX186" s="55"/>
      <c r="AY186" s="55"/>
      <c r="AZ186" s="55"/>
      <c r="BA186" s="56"/>
      <c r="BB186" s="55"/>
      <c r="BC186" s="55"/>
      <c r="BD186" s="55"/>
      <c r="BE186" s="55"/>
      <c r="BF186" s="55"/>
      <c r="BG186" s="56"/>
      <c r="BH186" s="55"/>
      <c r="BI186" s="55"/>
      <c r="BJ186" s="55"/>
    </row>
    <row r="187" spans="1:86" ht="14.4" hidden="1" customHeight="1" x14ac:dyDescent="0.45">
      <c r="A187" s="53"/>
      <c r="B187" s="61">
        <v>26</v>
      </c>
      <c r="C187" s="62">
        <f t="shared" si="2"/>
        <v>46539</v>
      </c>
      <c r="D187" s="62">
        <f t="shared" si="6"/>
        <v>46540</v>
      </c>
      <c r="E187" s="62">
        <f t="shared" si="6"/>
        <v>46541</v>
      </c>
      <c r="F187" s="62">
        <f t="shared" si="6"/>
        <v>46542</v>
      </c>
      <c r="G187" s="62">
        <f t="shared" si="6"/>
        <v>46543</v>
      </c>
      <c r="H187" s="62">
        <f t="shared" si="6"/>
        <v>46544</v>
      </c>
      <c r="I187" s="62">
        <f t="shared" si="6"/>
        <v>46545</v>
      </c>
      <c r="J187" s="62">
        <f t="shared" si="6"/>
        <v>46546</v>
      </c>
      <c r="K187" s="62">
        <f t="shared" si="6"/>
        <v>46547</v>
      </c>
      <c r="L187" s="62">
        <f t="shared" si="6"/>
        <v>46548</v>
      </c>
      <c r="M187" s="62">
        <f t="shared" si="6"/>
        <v>46549</v>
      </c>
      <c r="N187" s="62">
        <f t="shared" si="6"/>
        <v>46550</v>
      </c>
      <c r="O187" s="62">
        <f t="shared" si="6"/>
        <v>46551</v>
      </c>
      <c r="P187" s="62">
        <f t="shared" si="5"/>
        <v>46552</v>
      </c>
      <c r="Q187" s="62">
        <f t="shared" si="5"/>
        <v>46553</v>
      </c>
      <c r="R187" s="62">
        <f t="shared" si="5"/>
        <v>46554</v>
      </c>
      <c r="S187" s="62">
        <f t="shared" si="5"/>
        <v>46555</v>
      </c>
      <c r="T187" s="62">
        <f t="shared" si="5"/>
        <v>46556</v>
      </c>
      <c r="U187" s="62">
        <f t="shared" si="5"/>
        <v>46557</v>
      </c>
      <c r="V187" s="62">
        <f t="shared" si="5"/>
        <v>46558</v>
      </c>
      <c r="W187" s="62">
        <f t="shared" si="5"/>
        <v>46559</v>
      </c>
      <c r="X187" s="62">
        <f t="shared" si="5"/>
        <v>46560</v>
      </c>
      <c r="Y187" s="62">
        <f t="shared" si="5"/>
        <v>46561</v>
      </c>
      <c r="Z187" s="62">
        <f t="shared" si="5"/>
        <v>46562</v>
      </c>
      <c r="AA187" s="62">
        <f t="shared" si="5"/>
        <v>46563</v>
      </c>
      <c r="AB187" s="62">
        <f t="shared" si="5"/>
        <v>46564</v>
      </c>
      <c r="AC187" s="62">
        <f t="shared" si="5"/>
        <v>46565</v>
      </c>
      <c r="AD187" s="62">
        <f t="shared" si="5"/>
        <v>46566</v>
      </c>
      <c r="AE187" s="55"/>
      <c r="AF187" s="55"/>
      <c r="AG187" s="55"/>
      <c r="AH187" s="55"/>
      <c r="AI187" s="56"/>
      <c r="AJ187" s="55"/>
      <c r="AK187" s="55"/>
      <c r="AL187" s="55"/>
      <c r="AM187" s="55"/>
      <c r="AN187" s="55"/>
      <c r="AO187" s="56"/>
      <c r="AP187" s="55"/>
      <c r="AQ187" s="55"/>
      <c r="AR187" s="55"/>
      <c r="AS187" s="55"/>
      <c r="AT187" s="55"/>
      <c r="AU187" s="56"/>
      <c r="AV187" s="55"/>
      <c r="AW187" s="55"/>
      <c r="AX187" s="55"/>
      <c r="AY187" s="55"/>
      <c r="AZ187" s="55"/>
      <c r="BA187" s="56"/>
      <c r="BB187" s="55"/>
      <c r="BC187" s="55"/>
      <c r="BD187" s="55"/>
      <c r="BE187" s="55"/>
      <c r="BF187" s="55"/>
      <c r="BG187" s="56"/>
      <c r="BH187" s="55"/>
      <c r="BI187" s="55"/>
      <c r="BJ187" s="55"/>
    </row>
    <row r="188" spans="1:86" ht="14.4" hidden="1" customHeight="1" x14ac:dyDescent="0.45">
      <c r="A188" s="53"/>
      <c r="B188" s="61">
        <v>27</v>
      </c>
      <c r="C188" s="62">
        <f t="shared" si="2"/>
        <v>46567</v>
      </c>
      <c r="D188" s="62">
        <f t="shared" si="6"/>
        <v>46568</v>
      </c>
      <c r="E188" s="62">
        <f t="shared" si="6"/>
        <v>46569</v>
      </c>
      <c r="F188" s="62">
        <f t="shared" si="6"/>
        <v>46570</v>
      </c>
      <c r="G188" s="62">
        <f t="shared" si="6"/>
        <v>46571</v>
      </c>
      <c r="H188" s="62">
        <f t="shared" si="6"/>
        <v>46572</v>
      </c>
      <c r="I188" s="62">
        <f t="shared" si="6"/>
        <v>46573</v>
      </c>
      <c r="J188" s="62">
        <f t="shared" si="6"/>
        <v>46574</v>
      </c>
      <c r="K188" s="62">
        <f t="shared" si="6"/>
        <v>46575</v>
      </c>
      <c r="L188" s="62">
        <f t="shared" si="6"/>
        <v>46576</v>
      </c>
      <c r="M188" s="62">
        <f t="shared" si="6"/>
        <v>46577</v>
      </c>
      <c r="N188" s="62">
        <f t="shared" si="6"/>
        <v>46578</v>
      </c>
      <c r="O188" s="62">
        <f t="shared" si="6"/>
        <v>46579</v>
      </c>
      <c r="P188" s="62">
        <f t="shared" si="5"/>
        <v>46580</v>
      </c>
      <c r="Q188" s="62">
        <f t="shared" si="5"/>
        <v>46581</v>
      </c>
      <c r="R188" s="62">
        <f t="shared" si="5"/>
        <v>46582</v>
      </c>
      <c r="S188" s="62">
        <f t="shared" si="5"/>
        <v>46583</v>
      </c>
      <c r="T188" s="62">
        <f t="shared" si="5"/>
        <v>46584</v>
      </c>
      <c r="U188" s="62">
        <f t="shared" si="5"/>
        <v>46585</v>
      </c>
      <c r="V188" s="62">
        <f t="shared" si="5"/>
        <v>46586</v>
      </c>
      <c r="W188" s="62">
        <f t="shared" si="5"/>
        <v>46587</v>
      </c>
      <c r="X188" s="62">
        <f t="shared" si="5"/>
        <v>46588</v>
      </c>
      <c r="Y188" s="62">
        <f t="shared" si="5"/>
        <v>46589</v>
      </c>
      <c r="Z188" s="62">
        <f t="shared" si="5"/>
        <v>46590</v>
      </c>
      <c r="AA188" s="62">
        <f t="shared" si="5"/>
        <v>46591</v>
      </c>
      <c r="AB188" s="62">
        <f t="shared" si="5"/>
        <v>46592</v>
      </c>
      <c r="AC188" s="62">
        <f t="shared" si="5"/>
        <v>46593</v>
      </c>
      <c r="AD188" s="62">
        <f t="shared" si="5"/>
        <v>46594</v>
      </c>
      <c r="AE188" s="55"/>
      <c r="AF188" s="55"/>
      <c r="AG188" s="55"/>
      <c r="AH188" s="55"/>
      <c r="AI188" s="56"/>
      <c r="AJ188" s="55"/>
      <c r="AK188" s="55"/>
      <c r="AL188" s="55"/>
      <c r="AM188" s="55"/>
      <c r="AN188" s="55"/>
      <c r="AO188" s="56"/>
      <c r="AP188" s="55"/>
      <c r="AQ188" s="55"/>
      <c r="AR188" s="55"/>
      <c r="AS188" s="55"/>
      <c r="AT188" s="55"/>
      <c r="AU188" s="56"/>
      <c r="AV188" s="55"/>
      <c r="AW188" s="55"/>
      <c r="AX188" s="55"/>
      <c r="AY188" s="55"/>
      <c r="AZ188" s="55"/>
      <c r="BA188" s="56"/>
      <c r="BB188" s="55"/>
      <c r="BC188" s="55"/>
      <c r="BD188" s="55"/>
      <c r="BE188" s="55"/>
      <c r="BF188" s="55"/>
      <c r="BG188" s="56"/>
      <c r="BH188" s="55"/>
      <c r="BI188" s="55"/>
      <c r="BJ188" s="55"/>
    </row>
    <row r="189" spans="1:86" ht="14.4" hidden="1" customHeight="1" x14ac:dyDescent="0.45">
      <c r="A189" s="53"/>
      <c r="B189" s="61">
        <v>28</v>
      </c>
      <c r="C189" s="62">
        <f t="shared" si="2"/>
        <v>46595</v>
      </c>
      <c r="D189" s="62">
        <f t="shared" si="6"/>
        <v>46596</v>
      </c>
      <c r="E189" s="62">
        <f t="shared" si="6"/>
        <v>46597</v>
      </c>
      <c r="F189" s="62">
        <f t="shared" si="6"/>
        <v>46598</v>
      </c>
      <c r="G189" s="62">
        <f t="shared" si="6"/>
        <v>46599</v>
      </c>
      <c r="H189" s="62">
        <f t="shared" si="6"/>
        <v>46600</v>
      </c>
      <c r="I189" s="62">
        <f t="shared" si="6"/>
        <v>46601</v>
      </c>
      <c r="J189" s="62">
        <f t="shared" si="6"/>
        <v>46602</v>
      </c>
      <c r="K189" s="62">
        <f t="shared" si="6"/>
        <v>46603</v>
      </c>
      <c r="L189" s="62">
        <f t="shared" si="6"/>
        <v>46604</v>
      </c>
      <c r="M189" s="62">
        <f t="shared" si="6"/>
        <v>46605</v>
      </c>
      <c r="N189" s="62">
        <f t="shared" si="6"/>
        <v>46606</v>
      </c>
      <c r="O189" s="62">
        <f t="shared" si="6"/>
        <v>46607</v>
      </c>
      <c r="P189" s="62">
        <f t="shared" si="5"/>
        <v>46608</v>
      </c>
      <c r="Q189" s="62">
        <f t="shared" si="5"/>
        <v>46609</v>
      </c>
      <c r="R189" s="62">
        <f t="shared" si="5"/>
        <v>46610</v>
      </c>
      <c r="S189" s="62">
        <f t="shared" si="5"/>
        <v>46611</v>
      </c>
      <c r="T189" s="62">
        <f t="shared" si="5"/>
        <v>46612</v>
      </c>
      <c r="U189" s="62">
        <f t="shared" si="5"/>
        <v>46613</v>
      </c>
      <c r="V189" s="62">
        <f t="shared" si="5"/>
        <v>46614</v>
      </c>
      <c r="W189" s="62">
        <f t="shared" si="5"/>
        <v>46615</v>
      </c>
      <c r="X189" s="62">
        <f t="shared" si="5"/>
        <v>46616</v>
      </c>
      <c r="Y189" s="62">
        <f t="shared" si="5"/>
        <v>46617</v>
      </c>
      <c r="Z189" s="62">
        <f t="shared" si="5"/>
        <v>46618</v>
      </c>
      <c r="AA189" s="62">
        <f t="shared" si="5"/>
        <v>46619</v>
      </c>
      <c r="AB189" s="62">
        <f t="shared" si="5"/>
        <v>46620</v>
      </c>
      <c r="AC189" s="62">
        <f t="shared" si="5"/>
        <v>46621</v>
      </c>
      <c r="AD189" s="62">
        <f t="shared" si="5"/>
        <v>46622</v>
      </c>
      <c r="AE189" s="55"/>
      <c r="AF189" s="55"/>
      <c r="AG189" s="55"/>
      <c r="AH189" s="55"/>
      <c r="AI189" s="56"/>
      <c r="AJ189" s="55"/>
      <c r="AK189" s="55"/>
      <c r="AL189" s="55"/>
      <c r="AM189" s="55"/>
      <c r="AN189" s="55"/>
      <c r="AO189" s="56"/>
      <c r="AP189" s="55"/>
      <c r="AQ189" s="55"/>
      <c r="AR189" s="55"/>
      <c r="AS189" s="55"/>
      <c r="AT189" s="55"/>
      <c r="AU189" s="56"/>
      <c r="AV189" s="55"/>
      <c r="AW189" s="55"/>
      <c r="AX189" s="55"/>
      <c r="AY189" s="55"/>
      <c r="AZ189" s="55"/>
      <c r="BA189" s="56"/>
      <c r="BB189" s="55"/>
      <c r="BC189" s="55"/>
      <c r="BD189" s="55"/>
      <c r="BE189" s="55"/>
      <c r="BF189" s="55"/>
      <c r="BG189" s="56"/>
      <c r="BH189" s="55"/>
      <c r="BI189" s="55"/>
      <c r="BJ189" s="55"/>
    </row>
    <row r="190" spans="1:86" ht="14.4" hidden="1" customHeight="1" x14ac:dyDescent="0.45">
      <c r="A190" s="53"/>
      <c r="B190" s="61">
        <v>29</v>
      </c>
      <c r="C190" s="62">
        <f t="shared" si="2"/>
        <v>46623</v>
      </c>
      <c r="D190" s="62">
        <f t="shared" si="6"/>
        <v>46624</v>
      </c>
      <c r="E190" s="62">
        <f t="shared" si="6"/>
        <v>46625</v>
      </c>
      <c r="F190" s="62">
        <f t="shared" si="6"/>
        <v>46626</v>
      </c>
      <c r="G190" s="62">
        <f t="shared" si="6"/>
        <v>46627</v>
      </c>
      <c r="H190" s="62">
        <f t="shared" si="6"/>
        <v>46628</v>
      </c>
      <c r="I190" s="62">
        <f t="shared" si="6"/>
        <v>46629</v>
      </c>
      <c r="J190" s="62">
        <f t="shared" si="6"/>
        <v>46630</v>
      </c>
      <c r="K190" s="62">
        <f t="shared" si="6"/>
        <v>46631</v>
      </c>
      <c r="L190" s="62">
        <f t="shared" si="6"/>
        <v>46632</v>
      </c>
      <c r="M190" s="62">
        <f t="shared" si="6"/>
        <v>46633</v>
      </c>
      <c r="N190" s="62">
        <f t="shared" si="6"/>
        <v>46634</v>
      </c>
      <c r="O190" s="62">
        <f t="shared" si="6"/>
        <v>46635</v>
      </c>
      <c r="P190" s="62">
        <f t="shared" si="5"/>
        <v>46636</v>
      </c>
      <c r="Q190" s="62">
        <f t="shared" si="5"/>
        <v>46637</v>
      </c>
      <c r="R190" s="62">
        <f t="shared" si="5"/>
        <v>46638</v>
      </c>
      <c r="S190" s="62">
        <f t="shared" si="5"/>
        <v>46639</v>
      </c>
      <c r="T190" s="62">
        <f t="shared" si="5"/>
        <v>46640</v>
      </c>
      <c r="U190" s="62">
        <f t="shared" si="5"/>
        <v>46641</v>
      </c>
      <c r="V190" s="62">
        <f t="shared" si="5"/>
        <v>46642</v>
      </c>
      <c r="W190" s="62">
        <f t="shared" si="5"/>
        <v>46643</v>
      </c>
      <c r="X190" s="62">
        <f t="shared" si="5"/>
        <v>46644</v>
      </c>
      <c r="Y190" s="62">
        <f t="shared" si="5"/>
        <v>46645</v>
      </c>
      <c r="Z190" s="62">
        <f t="shared" si="5"/>
        <v>46646</v>
      </c>
      <c r="AA190" s="62">
        <f t="shared" si="5"/>
        <v>46647</v>
      </c>
      <c r="AB190" s="62">
        <f t="shared" si="5"/>
        <v>46648</v>
      </c>
      <c r="AC190" s="62">
        <f t="shared" si="5"/>
        <v>46649</v>
      </c>
      <c r="AD190" s="62">
        <f t="shared" si="5"/>
        <v>46650</v>
      </c>
      <c r="AE190" s="55"/>
      <c r="AF190" s="55"/>
      <c r="AG190" s="55"/>
      <c r="AH190" s="55"/>
      <c r="AI190" s="56"/>
      <c r="AJ190" s="55"/>
      <c r="AK190" s="55"/>
      <c r="AL190" s="55"/>
      <c r="AM190" s="55"/>
      <c r="AN190" s="55"/>
      <c r="AO190" s="56"/>
      <c r="AP190" s="55"/>
      <c r="AQ190" s="55"/>
      <c r="AR190" s="55"/>
      <c r="AS190" s="55"/>
      <c r="AT190" s="55"/>
      <c r="AU190" s="56"/>
      <c r="AV190" s="55"/>
      <c r="AW190" s="55"/>
      <c r="AX190" s="55"/>
      <c r="AY190" s="55"/>
      <c r="AZ190" s="55"/>
      <c r="BA190" s="56"/>
      <c r="BB190" s="55"/>
      <c r="BC190" s="55"/>
      <c r="BD190" s="55"/>
      <c r="BE190" s="55"/>
      <c r="BF190" s="55"/>
      <c r="BG190" s="56"/>
      <c r="BH190" s="55"/>
      <c r="BI190" s="55"/>
      <c r="BJ190" s="55"/>
    </row>
    <row r="191" spans="1:86" ht="14.4" hidden="1" customHeight="1" x14ac:dyDescent="0.45">
      <c r="A191" s="53"/>
      <c r="B191" s="61">
        <v>30</v>
      </c>
      <c r="C191" s="62">
        <f t="shared" si="2"/>
        <v>46651</v>
      </c>
      <c r="D191" s="62">
        <f t="shared" si="6"/>
        <v>46652</v>
      </c>
      <c r="E191" s="62">
        <f t="shared" si="6"/>
        <v>46653</v>
      </c>
      <c r="F191" s="62">
        <f t="shared" si="6"/>
        <v>46654</v>
      </c>
      <c r="G191" s="62">
        <f t="shared" si="6"/>
        <v>46655</v>
      </c>
      <c r="H191" s="62">
        <f t="shared" si="6"/>
        <v>46656</v>
      </c>
      <c r="I191" s="62">
        <f t="shared" si="6"/>
        <v>46657</v>
      </c>
      <c r="J191" s="62">
        <f t="shared" si="6"/>
        <v>46658</v>
      </c>
      <c r="K191" s="62">
        <f t="shared" si="6"/>
        <v>46659</v>
      </c>
      <c r="L191" s="62">
        <f t="shared" si="6"/>
        <v>46660</v>
      </c>
      <c r="M191" s="62">
        <f t="shared" si="6"/>
        <v>46661</v>
      </c>
      <c r="N191" s="62">
        <f t="shared" si="6"/>
        <v>46662</v>
      </c>
      <c r="O191" s="62">
        <f t="shared" si="6"/>
        <v>46663</v>
      </c>
      <c r="P191" s="62">
        <f t="shared" si="5"/>
        <v>46664</v>
      </c>
      <c r="Q191" s="62">
        <f t="shared" si="5"/>
        <v>46665</v>
      </c>
      <c r="R191" s="62">
        <f t="shared" si="5"/>
        <v>46666</v>
      </c>
      <c r="S191" s="62">
        <f t="shared" si="5"/>
        <v>46667</v>
      </c>
      <c r="T191" s="62">
        <f t="shared" si="5"/>
        <v>46668</v>
      </c>
      <c r="U191" s="62">
        <f t="shared" si="5"/>
        <v>46669</v>
      </c>
      <c r="V191" s="62">
        <f t="shared" si="5"/>
        <v>46670</v>
      </c>
      <c r="W191" s="62">
        <f t="shared" si="5"/>
        <v>46671</v>
      </c>
      <c r="X191" s="62">
        <f t="shared" si="5"/>
        <v>46672</v>
      </c>
      <c r="Y191" s="62">
        <f t="shared" si="5"/>
        <v>46673</v>
      </c>
      <c r="Z191" s="62">
        <f t="shared" si="5"/>
        <v>46674</v>
      </c>
      <c r="AA191" s="62">
        <f t="shared" si="5"/>
        <v>46675</v>
      </c>
      <c r="AB191" s="62">
        <f t="shared" si="5"/>
        <v>46676</v>
      </c>
      <c r="AC191" s="62">
        <f t="shared" si="5"/>
        <v>46677</v>
      </c>
      <c r="AD191" s="62">
        <f t="shared" si="5"/>
        <v>46678</v>
      </c>
      <c r="AE191" s="55"/>
      <c r="AF191" s="55"/>
      <c r="AG191" s="55"/>
      <c r="AH191" s="55"/>
      <c r="AI191" s="56"/>
      <c r="AJ191" s="55"/>
      <c r="AK191" s="55"/>
      <c r="AL191" s="55"/>
      <c r="AM191" s="55"/>
      <c r="AN191" s="55"/>
      <c r="AO191" s="56"/>
      <c r="AP191" s="55"/>
      <c r="AQ191" s="55"/>
      <c r="AR191" s="55"/>
      <c r="AS191" s="55"/>
      <c r="AT191" s="55"/>
      <c r="AU191" s="56"/>
      <c r="AV191" s="55"/>
      <c r="AW191" s="55"/>
      <c r="AX191" s="55"/>
      <c r="AY191" s="55"/>
      <c r="AZ191" s="55"/>
      <c r="BA191" s="56"/>
      <c r="BB191" s="55"/>
      <c r="BC191" s="55"/>
      <c r="BD191" s="55"/>
      <c r="BE191" s="55"/>
      <c r="BF191" s="55"/>
      <c r="BG191" s="56"/>
      <c r="BH191" s="55"/>
      <c r="BI191" s="55"/>
      <c r="BJ191" s="55"/>
    </row>
    <row r="192" spans="1:86" ht="14.4" hidden="1" customHeight="1" x14ac:dyDescent="0.45">
      <c r="A192" s="53"/>
      <c r="B192" s="61">
        <v>31</v>
      </c>
      <c r="C192" s="62">
        <f t="shared" si="2"/>
        <v>46679</v>
      </c>
      <c r="D192" s="62">
        <f t="shared" si="6"/>
        <v>46680</v>
      </c>
      <c r="E192" s="62">
        <f t="shared" si="6"/>
        <v>46681</v>
      </c>
      <c r="F192" s="62">
        <f t="shared" si="6"/>
        <v>46682</v>
      </c>
      <c r="G192" s="62">
        <f t="shared" si="6"/>
        <v>46683</v>
      </c>
      <c r="H192" s="62">
        <f t="shared" si="6"/>
        <v>46684</v>
      </c>
      <c r="I192" s="62">
        <f t="shared" si="6"/>
        <v>46685</v>
      </c>
      <c r="J192" s="62">
        <f t="shared" si="6"/>
        <v>46686</v>
      </c>
      <c r="K192" s="62">
        <f t="shared" si="6"/>
        <v>46687</v>
      </c>
      <c r="L192" s="62">
        <f t="shared" si="6"/>
        <v>46688</v>
      </c>
      <c r="M192" s="62">
        <f t="shared" si="6"/>
        <v>46689</v>
      </c>
      <c r="N192" s="62">
        <f t="shared" si="6"/>
        <v>46690</v>
      </c>
      <c r="O192" s="62">
        <f t="shared" si="6"/>
        <v>46691</v>
      </c>
      <c r="P192" s="62">
        <f t="shared" si="5"/>
        <v>46692</v>
      </c>
      <c r="Q192" s="62">
        <f t="shared" si="5"/>
        <v>46693</v>
      </c>
      <c r="R192" s="62">
        <f t="shared" si="5"/>
        <v>46694</v>
      </c>
      <c r="S192" s="62">
        <f t="shared" si="5"/>
        <v>46695</v>
      </c>
      <c r="T192" s="62">
        <f t="shared" si="5"/>
        <v>46696</v>
      </c>
      <c r="U192" s="62">
        <f t="shared" si="5"/>
        <v>46697</v>
      </c>
      <c r="V192" s="62">
        <f t="shared" si="5"/>
        <v>46698</v>
      </c>
      <c r="W192" s="62">
        <f t="shared" si="5"/>
        <v>46699</v>
      </c>
      <c r="X192" s="62">
        <f t="shared" si="5"/>
        <v>46700</v>
      </c>
      <c r="Y192" s="62">
        <f t="shared" si="5"/>
        <v>46701</v>
      </c>
      <c r="Z192" s="62">
        <f t="shared" si="5"/>
        <v>46702</v>
      </c>
      <c r="AA192" s="62">
        <f t="shared" si="5"/>
        <v>46703</v>
      </c>
      <c r="AB192" s="62">
        <f t="shared" si="5"/>
        <v>46704</v>
      </c>
      <c r="AC192" s="62">
        <f t="shared" si="5"/>
        <v>46705</v>
      </c>
      <c r="AD192" s="62">
        <f t="shared" si="5"/>
        <v>46706</v>
      </c>
      <c r="AE192" s="55"/>
      <c r="AF192" s="55"/>
      <c r="AG192" s="55"/>
      <c r="AH192" s="55"/>
      <c r="AI192" s="56"/>
      <c r="AJ192" s="55"/>
      <c r="AK192" s="55"/>
      <c r="AL192" s="55"/>
      <c r="AM192" s="55"/>
      <c r="AN192" s="55"/>
      <c r="AO192" s="56"/>
      <c r="AP192" s="55"/>
      <c r="AQ192" s="55"/>
      <c r="AR192" s="55"/>
      <c r="AS192" s="55"/>
      <c r="AT192" s="55"/>
      <c r="AU192" s="56"/>
      <c r="AV192" s="55"/>
      <c r="AW192" s="55"/>
      <c r="AX192" s="55"/>
      <c r="AY192" s="55"/>
      <c r="AZ192" s="55"/>
      <c r="BA192" s="56"/>
      <c r="BB192" s="55"/>
      <c r="BC192" s="55"/>
      <c r="BD192" s="55"/>
      <c r="BE192" s="55"/>
      <c r="BF192" s="55"/>
      <c r="BG192" s="56"/>
      <c r="BH192" s="55"/>
      <c r="BI192" s="55"/>
      <c r="BJ192" s="55"/>
    </row>
    <row r="193" spans="1:86" ht="14.4" hidden="1" customHeight="1" x14ac:dyDescent="0.45">
      <c r="A193" s="53"/>
      <c r="B193" s="61">
        <v>32</v>
      </c>
      <c r="C193" s="62">
        <f t="shared" si="2"/>
        <v>46707</v>
      </c>
      <c r="D193" s="62">
        <f t="shared" si="6"/>
        <v>46708</v>
      </c>
      <c r="E193" s="62">
        <f t="shared" si="6"/>
        <v>46709</v>
      </c>
      <c r="F193" s="62">
        <f t="shared" si="6"/>
        <v>46710</v>
      </c>
      <c r="G193" s="62">
        <f t="shared" si="6"/>
        <v>46711</v>
      </c>
      <c r="H193" s="62">
        <f t="shared" si="6"/>
        <v>46712</v>
      </c>
      <c r="I193" s="62">
        <f t="shared" si="6"/>
        <v>46713</v>
      </c>
      <c r="J193" s="62">
        <f t="shared" si="6"/>
        <v>46714</v>
      </c>
      <c r="K193" s="62">
        <f t="shared" si="6"/>
        <v>46715</v>
      </c>
      <c r="L193" s="62">
        <f t="shared" si="6"/>
        <v>46716</v>
      </c>
      <c r="M193" s="62">
        <f t="shared" si="6"/>
        <v>46717</v>
      </c>
      <c r="N193" s="62">
        <f t="shared" si="6"/>
        <v>46718</v>
      </c>
      <c r="O193" s="62">
        <f t="shared" si="6"/>
        <v>46719</v>
      </c>
      <c r="P193" s="62">
        <f t="shared" si="5"/>
        <v>46720</v>
      </c>
      <c r="Q193" s="62">
        <f t="shared" si="5"/>
        <v>46721</v>
      </c>
      <c r="R193" s="62">
        <f t="shared" si="5"/>
        <v>46722</v>
      </c>
      <c r="S193" s="62">
        <f t="shared" si="5"/>
        <v>46723</v>
      </c>
      <c r="T193" s="62">
        <f t="shared" si="5"/>
        <v>46724</v>
      </c>
      <c r="U193" s="62">
        <f t="shared" si="5"/>
        <v>46725</v>
      </c>
      <c r="V193" s="62">
        <f t="shared" si="5"/>
        <v>46726</v>
      </c>
      <c r="W193" s="62">
        <f t="shared" si="5"/>
        <v>46727</v>
      </c>
      <c r="X193" s="62">
        <f t="shared" si="5"/>
        <v>46728</v>
      </c>
      <c r="Y193" s="62">
        <f t="shared" si="5"/>
        <v>46729</v>
      </c>
      <c r="Z193" s="62">
        <f t="shared" si="5"/>
        <v>46730</v>
      </c>
      <c r="AA193" s="62">
        <f t="shared" si="5"/>
        <v>46731</v>
      </c>
      <c r="AB193" s="62">
        <f t="shared" si="5"/>
        <v>46732</v>
      </c>
      <c r="AC193" s="62">
        <f t="shared" si="5"/>
        <v>46733</v>
      </c>
      <c r="AD193" s="62">
        <f t="shared" si="5"/>
        <v>46734</v>
      </c>
      <c r="AE193" s="55"/>
      <c r="AF193" s="55"/>
      <c r="AG193" s="55"/>
      <c r="AH193" s="55"/>
      <c r="AI193" s="56"/>
      <c r="AJ193" s="55"/>
      <c r="AK193" s="55"/>
      <c r="AL193" s="55"/>
      <c r="AM193" s="55"/>
      <c r="AN193" s="55"/>
      <c r="AO193" s="56"/>
      <c r="AP193" s="55"/>
      <c r="AQ193" s="55"/>
      <c r="AR193" s="55"/>
      <c r="AS193" s="55"/>
      <c r="AT193" s="55"/>
      <c r="AU193" s="56"/>
      <c r="AV193" s="55"/>
      <c r="AW193" s="55"/>
      <c r="AX193" s="55"/>
      <c r="AY193" s="55"/>
      <c r="AZ193" s="55"/>
      <c r="BA193" s="56"/>
      <c r="BB193" s="55"/>
      <c r="BC193" s="55"/>
      <c r="BD193" s="55"/>
      <c r="BE193" s="55"/>
      <c r="BF193" s="55"/>
      <c r="BG193" s="56"/>
      <c r="BH193" s="55"/>
      <c r="BI193" s="55"/>
      <c r="BJ193" s="55"/>
    </row>
    <row r="194" spans="1:86" ht="14.4" hidden="1" customHeight="1" x14ac:dyDescent="0.45">
      <c r="A194" s="53"/>
      <c r="B194" s="61">
        <v>33</v>
      </c>
      <c r="C194" s="62">
        <f t="shared" si="2"/>
        <v>46735</v>
      </c>
      <c r="D194" s="62">
        <f t="shared" si="6"/>
        <v>46736</v>
      </c>
      <c r="E194" s="62">
        <f t="shared" si="6"/>
        <v>46737</v>
      </c>
      <c r="F194" s="62">
        <f t="shared" si="6"/>
        <v>46738</v>
      </c>
      <c r="G194" s="62">
        <f t="shared" si="6"/>
        <v>46739</v>
      </c>
      <c r="H194" s="62">
        <f t="shared" si="6"/>
        <v>46740</v>
      </c>
      <c r="I194" s="62">
        <f t="shared" si="6"/>
        <v>46741</v>
      </c>
      <c r="J194" s="62">
        <f t="shared" si="6"/>
        <v>46742</v>
      </c>
      <c r="K194" s="62">
        <f t="shared" si="6"/>
        <v>46743</v>
      </c>
      <c r="L194" s="62">
        <f t="shared" si="6"/>
        <v>46744</v>
      </c>
      <c r="M194" s="62">
        <f t="shared" si="6"/>
        <v>46745</v>
      </c>
      <c r="N194" s="62">
        <f t="shared" si="6"/>
        <v>46746</v>
      </c>
      <c r="O194" s="62">
        <f t="shared" si="6"/>
        <v>46747</v>
      </c>
      <c r="P194" s="62">
        <f t="shared" si="5"/>
        <v>46748</v>
      </c>
      <c r="Q194" s="62">
        <f t="shared" si="5"/>
        <v>46749</v>
      </c>
      <c r="R194" s="62">
        <f t="shared" si="5"/>
        <v>46750</v>
      </c>
      <c r="S194" s="62">
        <f t="shared" si="5"/>
        <v>46751</v>
      </c>
      <c r="T194" s="62">
        <f t="shared" si="5"/>
        <v>46752</v>
      </c>
      <c r="U194" s="62">
        <f t="shared" si="5"/>
        <v>46753</v>
      </c>
      <c r="V194" s="62">
        <f t="shared" si="5"/>
        <v>46754</v>
      </c>
      <c r="W194" s="62">
        <f t="shared" si="5"/>
        <v>46755</v>
      </c>
      <c r="X194" s="62">
        <f t="shared" si="5"/>
        <v>46756</v>
      </c>
      <c r="Y194" s="62">
        <f t="shared" si="5"/>
        <v>46757</v>
      </c>
      <c r="Z194" s="62">
        <f t="shared" si="5"/>
        <v>46758</v>
      </c>
      <c r="AA194" s="62">
        <f t="shared" si="5"/>
        <v>46759</v>
      </c>
      <c r="AB194" s="62">
        <f t="shared" si="5"/>
        <v>46760</v>
      </c>
      <c r="AC194" s="62">
        <f t="shared" si="5"/>
        <v>46761</v>
      </c>
      <c r="AD194" s="62">
        <f t="shared" si="5"/>
        <v>46762</v>
      </c>
      <c r="AE194" s="55"/>
      <c r="AF194" s="55"/>
      <c r="AG194" s="55"/>
      <c r="AH194" s="55"/>
      <c r="AI194" s="56"/>
      <c r="AJ194" s="55"/>
      <c r="AK194" s="55"/>
      <c r="AL194" s="55"/>
      <c r="AM194" s="55"/>
      <c r="AN194" s="55"/>
      <c r="AO194" s="56"/>
      <c r="AP194" s="55"/>
      <c r="AQ194" s="55"/>
      <c r="AR194" s="55"/>
      <c r="AS194" s="55"/>
      <c r="AT194" s="55"/>
      <c r="AU194" s="56"/>
      <c r="AV194" s="55"/>
      <c r="AW194" s="55"/>
      <c r="AX194" s="55"/>
      <c r="AY194" s="55"/>
      <c r="AZ194" s="55"/>
      <c r="BA194" s="56"/>
      <c r="BB194" s="55"/>
      <c r="BC194" s="55"/>
      <c r="BD194" s="55"/>
      <c r="BE194" s="55"/>
      <c r="BF194" s="55"/>
      <c r="BG194" s="56"/>
      <c r="BH194" s="55"/>
      <c r="BI194" s="55"/>
      <c r="BJ194" s="55"/>
    </row>
    <row r="195" spans="1:86" ht="14.4" hidden="1" customHeight="1" x14ac:dyDescent="0.45">
      <c r="A195" s="53"/>
      <c r="B195" s="61">
        <v>34</v>
      </c>
      <c r="C195" s="62">
        <f t="shared" si="2"/>
        <v>46763</v>
      </c>
      <c r="D195" s="62">
        <f t="shared" si="6"/>
        <v>46764</v>
      </c>
      <c r="E195" s="62">
        <f t="shared" si="6"/>
        <v>46765</v>
      </c>
      <c r="F195" s="62">
        <f t="shared" si="6"/>
        <v>46766</v>
      </c>
      <c r="G195" s="62">
        <f t="shared" si="6"/>
        <v>46767</v>
      </c>
      <c r="H195" s="62">
        <f t="shared" si="6"/>
        <v>46768</v>
      </c>
      <c r="I195" s="62">
        <f t="shared" si="6"/>
        <v>46769</v>
      </c>
      <c r="J195" s="62">
        <f t="shared" si="6"/>
        <v>46770</v>
      </c>
      <c r="K195" s="62">
        <f t="shared" si="6"/>
        <v>46771</v>
      </c>
      <c r="L195" s="62">
        <f t="shared" si="6"/>
        <v>46772</v>
      </c>
      <c r="M195" s="62">
        <f t="shared" si="6"/>
        <v>46773</v>
      </c>
      <c r="N195" s="62">
        <f t="shared" si="6"/>
        <v>46774</v>
      </c>
      <c r="O195" s="62">
        <f t="shared" si="6"/>
        <v>46775</v>
      </c>
      <c r="P195" s="62">
        <f t="shared" si="6"/>
        <v>46776</v>
      </c>
      <c r="Q195" s="62">
        <f t="shared" si="6"/>
        <v>46777</v>
      </c>
      <c r="R195" s="62">
        <f t="shared" si="6"/>
        <v>46778</v>
      </c>
      <c r="S195" s="62">
        <f t="shared" si="6"/>
        <v>46779</v>
      </c>
      <c r="T195" s="62">
        <f t="shared" ref="P195:AD201" si="7">S195+1</f>
        <v>46780</v>
      </c>
      <c r="U195" s="62">
        <f t="shared" si="7"/>
        <v>46781</v>
      </c>
      <c r="V195" s="62">
        <f t="shared" si="7"/>
        <v>46782</v>
      </c>
      <c r="W195" s="62">
        <f t="shared" si="7"/>
        <v>46783</v>
      </c>
      <c r="X195" s="62">
        <f t="shared" si="7"/>
        <v>46784</v>
      </c>
      <c r="Y195" s="62">
        <f t="shared" si="7"/>
        <v>46785</v>
      </c>
      <c r="Z195" s="62">
        <f t="shared" si="7"/>
        <v>46786</v>
      </c>
      <c r="AA195" s="62">
        <f t="shared" si="7"/>
        <v>46787</v>
      </c>
      <c r="AB195" s="62">
        <f t="shared" si="7"/>
        <v>46788</v>
      </c>
      <c r="AC195" s="62">
        <f t="shared" si="7"/>
        <v>46789</v>
      </c>
      <c r="AD195" s="62">
        <f t="shared" si="7"/>
        <v>46790</v>
      </c>
      <c r="AE195" s="55"/>
      <c r="AF195" s="55"/>
      <c r="AG195" s="55"/>
      <c r="AH195" s="55"/>
      <c r="AI195" s="56"/>
      <c r="AJ195" s="55"/>
      <c r="AK195" s="55"/>
      <c r="AL195" s="55"/>
      <c r="AM195" s="55"/>
      <c r="AN195" s="55"/>
      <c r="AO195" s="56"/>
      <c r="AP195" s="55"/>
      <c r="AQ195" s="55"/>
      <c r="AR195" s="55"/>
      <c r="AS195" s="55"/>
      <c r="AT195" s="55"/>
      <c r="AU195" s="56"/>
      <c r="AV195" s="55"/>
      <c r="AW195" s="55"/>
      <c r="AX195" s="55"/>
      <c r="AY195" s="55"/>
      <c r="AZ195" s="55"/>
      <c r="BA195" s="56"/>
      <c r="BB195" s="55"/>
      <c r="BC195" s="55"/>
      <c r="BD195" s="55"/>
      <c r="BE195" s="55"/>
      <c r="BF195" s="55"/>
      <c r="BG195" s="56"/>
      <c r="BH195" s="55"/>
      <c r="BI195" s="55"/>
      <c r="BJ195" s="55"/>
    </row>
    <row r="196" spans="1:86" s="20" customFormat="1" ht="14.4" hidden="1" customHeight="1" x14ac:dyDescent="0.45">
      <c r="A196" s="53"/>
      <c r="B196" s="61">
        <v>35</v>
      </c>
      <c r="C196" s="62">
        <f t="shared" si="2"/>
        <v>46791</v>
      </c>
      <c r="D196" s="62">
        <f t="shared" ref="D196:S201" si="8">C196+1</f>
        <v>46792</v>
      </c>
      <c r="E196" s="62">
        <f t="shared" si="8"/>
        <v>46793</v>
      </c>
      <c r="F196" s="62">
        <f t="shared" si="8"/>
        <v>46794</v>
      </c>
      <c r="G196" s="62">
        <f t="shared" si="8"/>
        <v>46795</v>
      </c>
      <c r="H196" s="62">
        <f t="shared" si="8"/>
        <v>46796</v>
      </c>
      <c r="I196" s="62">
        <f t="shared" si="8"/>
        <v>46797</v>
      </c>
      <c r="J196" s="62">
        <f t="shared" si="8"/>
        <v>46798</v>
      </c>
      <c r="K196" s="62">
        <f t="shared" si="8"/>
        <v>46799</v>
      </c>
      <c r="L196" s="62">
        <f t="shared" si="8"/>
        <v>46800</v>
      </c>
      <c r="M196" s="62">
        <f t="shared" si="8"/>
        <v>46801</v>
      </c>
      <c r="N196" s="62">
        <f t="shared" si="8"/>
        <v>46802</v>
      </c>
      <c r="O196" s="62">
        <f t="shared" si="8"/>
        <v>46803</v>
      </c>
      <c r="P196" s="62">
        <f t="shared" si="7"/>
        <v>46804</v>
      </c>
      <c r="Q196" s="62">
        <f t="shared" si="7"/>
        <v>46805</v>
      </c>
      <c r="R196" s="62">
        <f t="shared" si="7"/>
        <v>46806</v>
      </c>
      <c r="S196" s="62">
        <f t="shared" si="7"/>
        <v>46807</v>
      </c>
      <c r="T196" s="62">
        <f t="shared" si="7"/>
        <v>46808</v>
      </c>
      <c r="U196" s="62">
        <f t="shared" si="7"/>
        <v>46809</v>
      </c>
      <c r="V196" s="62">
        <f t="shared" si="7"/>
        <v>46810</v>
      </c>
      <c r="W196" s="62">
        <f t="shared" si="7"/>
        <v>46811</v>
      </c>
      <c r="X196" s="62">
        <f t="shared" si="7"/>
        <v>46812</v>
      </c>
      <c r="Y196" s="62">
        <f t="shared" si="7"/>
        <v>46813</v>
      </c>
      <c r="Z196" s="62">
        <f t="shared" si="7"/>
        <v>46814</v>
      </c>
      <c r="AA196" s="62">
        <f t="shared" si="7"/>
        <v>46815</v>
      </c>
      <c r="AB196" s="62">
        <f t="shared" si="7"/>
        <v>46816</v>
      </c>
      <c r="AC196" s="62">
        <f t="shared" si="7"/>
        <v>46817</v>
      </c>
      <c r="AD196" s="62">
        <f t="shared" si="7"/>
        <v>46818</v>
      </c>
      <c r="AE196" s="55"/>
      <c r="AF196" s="55"/>
      <c r="AG196" s="55"/>
      <c r="AH196" s="55"/>
      <c r="AI196" s="56"/>
      <c r="AJ196" s="55"/>
      <c r="AK196" s="55"/>
      <c r="AL196" s="55"/>
      <c r="AM196" s="55"/>
      <c r="AN196" s="55"/>
      <c r="AO196" s="56"/>
      <c r="AP196" s="55"/>
      <c r="AQ196" s="55"/>
      <c r="AR196" s="55"/>
      <c r="AS196" s="55"/>
      <c r="AT196" s="55"/>
      <c r="AU196" s="56"/>
      <c r="AV196" s="55"/>
      <c r="AW196" s="55"/>
      <c r="AX196" s="55"/>
      <c r="AY196" s="55"/>
      <c r="AZ196" s="55"/>
      <c r="BA196" s="56"/>
      <c r="BB196" s="55"/>
      <c r="BC196" s="55"/>
      <c r="BD196" s="55"/>
      <c r="BE196" s="55"/>
      <c r="BF196" s="55"/>
      <c r="BG196" s="56"/>
      <c r="BH196" s="55"/>
      <c r="BI196" s="55"/>
      <c r="BJ196" s="55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</row>
    <row r="197" spans="1:86" s="20" customFormat="1" ht="14.4" hidden="1" customHeight="1" x14ac:dyDescent="0.45">
      <c r="A197" s="53"/>
      <c r="B197" s="61">
        <v>36</v>
      </c>
      <c r="C197" s="62">
        <f t="shared" si="2"/>
        <v>46819</v>
      </c>
      <c r="D197" s="62">
        <f t="shared" si="8"/>
        <v>46820</v>
      </c>
      <c r="E197" s="62">
        <f t="shared" si="8"/>
        <v>46821</v>
      </c>
      <c r="F197" s="62">
        <f t="shared" si="8"/>
        <v>46822</v>
      </c>
      <c r="G197" s="62">
        <f t="shared" si="8"/>
        <v>46823</v>
      </c>
      <c r="H197" s="62">
        <f t="shared" si="8"/>
        <v>46824</v>
      </c>
      <c r="I197" s="62">
        <f t="shared" si="8"/>
        <v>46825</v>
      </c>
      <c r="J197" s="62">
        <f t="shared" si="8"/>
        <v>46826</v>
      </c>
      <c r="K197" s="62">
        <f t="shared" si="8"/>
        <v>46827</v>
      </c>
      <c r="L197" s="62">
        <f t="shared" si="8"/>
        <v>46828</v>
      </c>
      <c r="M197" s="62">
        <f t="shared" si="8"/>
        <v>46829</v>
      </c>
      <c r="N197" s="62">
        <f t="shared" si="8"/>
        <v>46830</v>
      </c>
      <c r="O197" s="62">
        <f t="shared" si="8"/>
        <v>46831</v>
      </c>
      <c r="P197" s="62">
        <f t="shared" si="7"/>
        <v>46832</v>
      </c>
      <c r="Q197" s="62">
        <f t="shared" si="7"/>
        <v>46833</v>
      </c>
      <c r="R197" s="62">
        <f t="shared" si="7"/>
        <v>46834</v>
      </c>
      <c r="S197" s="62">
        <f t="shared" si="7"/>
        <v>46835</v>
      </c>
      <c r="T197" s="62">
        <f t="shared" si="7"/>
        <v>46836</v>
      </c>
      <c r="U197" s="62">
        <f t="shared" si="7"/>
        <v>46837</v>
      </c>
      <c r="V197" s="62">
        <f t="shared" si="7"/>
        <v>46838</v>
      </c>
      <c r="W197" s="62">
        <f t="shared" si="7"/>
        <v>46839</v>
      </c>
      <c r="X197" s="62">
        <f t="shared" si="7"/>
        <v>46840</v>
      </c>
      <c r="Y197" s="62">
        <f t="shared" si="7"/>
        <v>46841</v>
      </c>
      <c r="Z197" s="62">
        <f t="shared" si="7"/>
        <v>46842</v>
      </c>
      <c r="AA197" s="62">
        <f t="shared" si="7"/>
        <v>46843</v>
      </c>
      <c r="AB197" s="62">
        <f t="shared" si="7"/>
        <v>46844</v>
      </c>
      <c r="AC197" s="62">
        <f t="shared" si="7"/>
        <v>46845</v>
      </c>
      <c r="AD197" s="62">
        <f t="shared" si="7"/>
        <v>46846</v>
      </c>
      <c r="AE197" s="55"/>
      <c r="AF197" s="55"/>
      <c r="AG197" s="55"/>
      <c r="AH197" s="55"/>
      <c r="AI197" s="56"/>
      <c r="AJ197" s="55"/>
      <c r="AK197" s="55"/>
      <c r="AL197" s="55"/>
      <c r="AM197" s="55"/>
      <c r="AN197" s="55"/>
      <c r="AO197" s="56"/>
      <c r="AP197" s="55"/>
      <c r="AQ197" s="55"/>
      <c r="AR197" s="55"/>
      <c r="AS197" s="55"/>
      <c r="AT197" s="55"/>
      <c r="AU197" s="56"/>
      <c r="AV197" s="55"/>
      <c r="AW197" s="55"/>
      <c r="AX197" s="55"/>
      <c r="AY197" s="55"/>
      <c r="AZ197" s="55"/>
      <c r="BA197" s="56"/>
      <c r="BB197" s="55"/>
      <c r="BC197" s="55"/>
      <c r="BD197" s="55"/>
      <c r="BE197" s="55"/>
      <c r="BF197" s="55"/>
      <c r="BG197" s="56"/>
      <c r="BH197" s="55"/>
      <c r="BI197" s="55"/>
      <c r="BJ197" s="55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</row>
    <row r="198" spans="1:86" s="20" customFormat="1" ht="14.4" hidden="1" customHeight="1" x14ac:dyDescent="0.45">
      <c r="A198" s="53"/>
      <c r="B198" s="61">
        <v>37</v>
      </c>
      <c r="C198" s="62">
        <f t="shared" si="2"/>
        <v>46847</v>
      </c>
      <c r="D198" s="62">
        <f t="shared" si="8"/>
        <v>46848</v>
      </c>
      <c r="E198" s="62">
        <f t="shared" si="8"/>
        <v>46849</v>
      </c>
      <c r="F198" s="62">
        <f t="shared" si="8"/>
        <v>46850</v>
      </c>
      <c r="G198" s="62">
        <f t="shared" si="8"/>
        <v>46851</v>
      </c>
      <c r="H198" s="62">
        <f t="shared" si="8"/>
        <v>46852</v>
      </c>
      <c r="I198" s="62">
        <f t="shared" si="8"/>
        <v>46853</v>
      </c>
      <c r="J198" s="62">
        <f t="shared" si="8"/>
        <v>46854</v>
      </c>
      <c r="K198" s="62">
        <f t="shared" si="8"/>
        <v>46855</v>
      </c>
      <c r="L198" s="62">
        <f t="shared" si="8"/>
        <v>46856</v>
      </c>
      <c r="M198" s="62">
        <f t="shared" si="8"/>
        <v>46857</v>
      </c>
      <c r="N198" s="62">
        <f t="shared" si="8"/>
        <v>46858</v>
      </c>
      <c r="O198" s="62">
        <f t="shared" si="8"/>
        <v>46859</v>
      </c>
      <c r="P198" s="62">
        <f t="shared" si="7"/>
        <v>46860</v>
      </c>
      <c r="Q198" s="62">
        <f t="shared" si="7"/>
        <v>46861</v>
      </c>
      <c r="R198" s="62">
        <f t="shared" si="7"/>
        <v>46862</v>
      </c>
      <c r="S198" s="62">
        <f t="shared" si="7"/>
        <v>46863</v>
      </c>
      <c r="T198" s="62">
        <f t="shared" si="7"/>
        <v>46864</v>
      </c>
      <c r="U198" s="62">
        <f t="shared" si="7"/>
        <v>46865</v>
      </c>
      <c r="V198" s="62">
        <f t="shared" si="7"/>
        <v>46866</v>
      </c>
      <c r="W198" s="62">
        <f t="shared" si="7"/>
        <v>46867</v>
      </c>
      <c r="X198" s="62">
        <f t="shared" si="7"/>
        <v>46868</v>
      </c>
      <c r="Y198" s="62">
        <f t="shared" si="7"/>
        <v>46869</v>
      </c>
      <c r="Z198" s="62">
        <f t="shared" si="7"/>
        <v>46870</v>
      </c>
      <c r="AA198" s="62">
        <f t="shared" si="7"/>
        <v>46871</v>
      </c>
      <c r="AB198" s="62">
        <f t="shared" si="7"/>
        <v>46872</v>
      </c>
      <c r="AC198" s="62">
        <f t="shared" si="7"/>
        <v>46873</v>
      </c>
      <c r="AD198" s="62">
        <f t="shared" si="7"/>
        <v>46874</v>
      </c>
      <c r="AE198" s="55"/>
      <c r="AF198" s="55"/>
      <c r="AG198" s="55"/>
      <c r="AH198" s="55"/>
      <c r="AI198" s="56"/>
      <c r="AJ198" s="55"/>
      <c r="AK198" s="55"/>
      <c r="AL198" s="55"/>
      <c r="AM198" s="55"/>
      <c r="AN198" s="55"/>
      <c r="AO198" s="56"/>
      <c r="AP198" s="55"/>
      <c r="AQ198" s="55"/>
      <c r="AR198" s="55"/>
      <c r="AS198" s="55"/>
      <c r="AT198" s="55"/>
      <c r="AU198" s="56"/>
      <c r="AV198" s="55"/>
      <c r="AW198" s="55"/>
      <c r="AX198" s="55"/>
      <c r="AY198" s="55"/>
      <c r="AZ198" s="55"/>
      <c r="BA198" s="56"/>
      <c r="BB198" s="55"/>
      <c r="BC198" s="55"/>
      <c r="BD198" s="55"/>
      <c r="BE198" s="55"/>
      <c r="BF198" s="55"/>
      <c r="BG198" s="56"/>
      <c r="BH198" s="55"/>
      <c r="BI198" s="55"/>
      <c r="BJ198" s="55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</row>
    <row r="199" spans="1:86" s="20" customFormat="1" ht="14.4" hidden="1" customHeight="1" x14ac:dyDescent="0.45">
      <c r="A199" s="53"/>
      <c r="B199" s="61">
        <v>38</v>
      </c>
      <c r="C199" s="62">
        <f t="shared" si="2"/>
        <v>46875</v>
      </c>
      <c r="D199" s="62">
        <f t="shared" si="8"/>
        <v>46876</v>
      </c>
      <c r="E199" s="62">
        <f t="shared" si="8"/>
        <v>46877</v>
      </c>
      <c r="F199" s="62">
        <f t="shared" si="8"/>
        <v>46878</v>
      </c>
      <c r="G199" s="62">
        <f t="shared" si="8"/>
        <v>46879</v>
      </c>
      <c r="H199" s="62">
        <f t="shared" si="8"/>
        <v>46880</v>
      </c>
      <c r="I199" s="62">
        <f t="shared" si="8"/>
        <v>46881</v>
      </c>
      <c r="J199" s="62">
        <f t="shared" si="8"/>
        <v>46882</v>
      </c>
      <c r="K199" s="62">
        <f t="shared" si="8"/>
        <v>46883</v>
      </c>
      <c r="L199" s="62">
        <f t="shared" si="8"/>
        <v>46884</v>
      </c>
      <c r="M199" s="62">
        <f t="shared" si="8"/>
        <v>46885</v>
      </c>
      <c r="N199" s="62">
        <f t="shared" si="8"/>
        <v>46886</v>
      </c>
      <c r="O199" s="62">
        <f t="shared" si="8"/>
        <v>46887</v>
      </c>
      <c r="P199" s="62">
        <f t="shared" si="7"/>
        <v>46888</v>
      </c>
      <c r="Q199" s="62">
        <f t="shared" si="7"/>
        <v>46889</v>
      </c>
      <c r="R199" s="62">
        <f t="shared" si="7"/>
        <v>46890</v>
      </c>
      <c r="S199" s="62">
        <f t="shared" si="7"/>
        <v>46891</v>
      </c>
      <c r="T199" s="62">
        <f t="shared" si="7"/>
        <v>46892</v>
      </c>
      <c r="U199" s="62">
        <f t="shared" si="7"/>
        <v>46893</v>
      </c>
      <c r="V199" s="62">
        <f t="shared" si="7"/>
        <v>46894</v>
      </c>
      <c r="W199" s="62">
        <f t="shared" si="7"/>
        <v>46895</v>
      </c>
      <c r="X199" s="62">
        <f t="shared" si="7"/>
        <v>46896</v>
      </c>
      <c r="Y199" s="62">
        <f t="shared" si="7"/>
        <v>46897</v>
      </c>
      <c r="Z199" s="62">
        <f t="shared" si="7"/>
        <v>46898</v>
      </c>
      <c r="AA199" s="62">
        <f t="shared" si="7"/>
        <v>46899</v>
      </c>
      <c r="AB199" s="62">
        <f t="shared" si="7"/>
        <v>46900</v>
      </c>
      <c r="AC199" s="62">
        <f t="shared" si="7"/>
        <v>46901</v>
      </c>
      <c r="AD199" s="62">
        <f t="shared" si="7"/>
        <v>46902</v>
      </c>
      <c r="AE199" s="55"/>
      <c r="AF199" s="55"/>
      <c r="AG199" s="55"/>
      <c r="AH199" s="55"/>
      <c r="AI199" s="56"/>
      <c r="AJ199" s="55"/>
      <c r="AK199" s="55"/>
      <c r="AL199" s="55"/>
      <c r="AM199" s="55"/>
      <c r="AN199" s="55"/>
      <c r="AO199" s="56"/>
      <c r="AP199" s="55"/>
      <c r="AQ199" s="55"/>
      <c r="AR199" s="55"/>
      <c r="AS199" s="55"/>
      <c r="AT199" s="55"/>
      <c r="AU199" s="56"/>
      <c r="AV199" s="55"/>
      <c r="AW199" s="55"/>
      <c r="AX199" s="55"/>
      <c r="AY199" s="55"/>
      <c r="AZ199" s="55"/>
      <c r="BA199" s="56"/>
      <c r="BB199" s="55"/>
      <c r="BC199" s="55"/>
      <c r="BD199" s="55"/>
      <c r="BE199" s="55"/>
      <c r="BF199" s="55"/>
      <c r="BG199" s="56"/>
      <c r="BH199" s="55"/>
      <c r="BI199" s="55"/>
      <c r="BJ199" s="55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</row>
    <row r="200" spans="1:86" s="20" customFormat="1" ht="14.4" hidden="1" customHeight="1" x14ac:dyDescent="0.45">
      <c r="A200" s="53"/>
      <c r="B200" s="61">
        <v>39</v>
      </c>
      <c r="C200" s="62">
        <f t="shared" si="2"/>
        <v>46903</v>
      </c>
      <c r="D200" s="62">
        <f t="shared" si="8"/>
        <v>46904</v>
      </c>
      <c r="E200" s="62">
        <f t="shared" si="8"/>
        <v>46905</v>
      </c>
      <c r="F200" s="62">
        <f t="shared" si="8"/>
        <v>46906</v>
      </c>
      <c r="G200" s="62">
        <f t="shared" si="8"/>
        <v>46907</v>
      </c>
      <c r="H200" s="62">
        <f t="shared" si="8"/>
        <v>46908</v>
      </c>
      <c r="I200" s="62">
        <f t="shared" si="8"/>
        <v>46909</v>
      </c>
      <c r="J200" s="62">
        <f t="shared" si="8"/>
        <v>46910</v>
      </c>
      <c r="K200" s="62">
        <f t="shared" si="8"/>
        <v>46911</v>
      </c>
      <c r="L200" s="62">
        <f t="shared" si="8"/>
        <v>46912</v>
      </c>
      <c r="M200" s="62">
        <f t="shared" si="8"/>
        <v>46913</v>
      </c>
      <c r="N200" s="62">
        <f t="shared" si="8"/>
        <v>46914</v>
      </c>
      <c r="O200" s="62">
        <f t="shared" si="8"/>
        <v>46915</v>
      </c>
      <c r="P200" s="62">
        <f t="shared" si="8"/>
        <v>46916</v>
      </c>
      <c r="Q200" s="62">
        <f t="shared" si="8"/>
        <v>46917</v>
      </c>
      <c r="R200" s="62">
        <f t="shared" si="8"/>
        <v>46918</v>
      </c>
      <c r="S200" s="62">
        <f t="shared" si="8"/>
        <v>46919</v>
      </c>
      <c r="T200" s="62">
        <f t="shared" si="7"/>
        <v>46920</v>
      </c>
      <c r="U200" s="62">
        <f t="shared" si="7"/>
        <v>46921</v>
      </c>
      <c r="V200" s="62">
        <f t="shared" si="7"/>
        <v>46922</v>
      </c>
      <c r="W200" s="62">
        <f t="shared" si="7"/>
        <v>46923</v>
      </c>
      <c r="X200" s="62">
        <f t="shared" si="7"/>
        <v>46924</v>
      </c>
      <c r="Y200" s="62">
        <f t="shared" si="7"/>
        <v>46925</v>
      </c>
      <c r="Z200" s="62">
        <f t="shared" si="7"/>
        <v>46926</v>
      </c>
      <c r="AA200" s="62">
        <f t="shared" si="7"/>
        <v>46927</v>
      </c>
      <c r="AB200" s="62">
        <f t="shared" si="7"/>
        <v>46928</v>
      </c>
      <c r="AC200" s="62">
        <f t="shared" si="7"/>
        <v>46929</v>
      </c>
      <c r="AD200" s="62">
        <f t="shared" si="7"/>
        <v>46930</v>
      </c>
      <c r="AE200" s="55"/>
      <c r="AF200" s="55"/>
      <c r="AG200" s="55"/>
      <c r="AH200" s="55"/>
      <c r="AI200" s="56"/>
      <c r="AJ200" s="55"/>
      <c r="AK200" s="55"/>
      <c r="AL200" s="55"/>
      <c r="AM200" s="55"/>
      <c r="AN200" s="55"/>
      <c r="AO200" s="56"/>
      <c r="AP200" s="55"/>
      <c r="AQ200" s="55"/>
      <c r="AR200" s="55"/>
      <c r="AS200" s="55"/>
      <c r="AT200" s="55"/>
      <c r="AU200" s="56"/>
      <c r="AV200" s="55"/>
      <c r="AW200" s="55"/>
      <c r="AX200" s="55"/>
      <c r="AY200" s="55"/>
      <c r="AZ200" s="55"/>
      <c r="BA200" s="56"/>
      <c r="BB200" s="55"/>
      <c r="BC200" s="55"/>
      <c r="BD200" s="55"/>
      <c r="BE200" s="55"/>
      <c r="BF200" s="55"/>
      <c r="BG200" s="56"/>
      <c r="BH200" s="55"/>
      <c r="BI200" s="55"/>
      <c r="BJ200" s="55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</row>
    <row r="201" spans="1:86" s="20" customFormat="1" ht="14.4" hidden="1" customHeight="1" x14ac:dyDescent="0.45">
      <c r="A201" s="68"/>
      <c r="B201" s="69">
        <v>40</v>
      </c>
      <c r="C201" s="70">
        <f t="shared" si="2"/>
        <v>46931</v>
      </c>
      <c r="D201" s="70">
        <f t="shared" si="8"/>
        <v>46932</v>
      </c>
      <c r="E201" s="70">
        <f t="shared" si="8"/>
        <v>46933</v>
      </c>
      <c r="F201" s="70">
        <f t="shared" si="8"/>
        <v>46934</v>
      </c>
      <c r="G201" s="70">
        <f t="shared" si="8"/>
        <v>46935</v>
      </c>
      <c r="H201" s="70">
        <f t="shared" si="8"/>
        <v>46936</v>
      </c>
      <c r="I201" s="70">
        <f t="shared" si="8"/>
        <v>46937</v>
      </c>
      <c r="J201" s="70">
        <f t="shared" si="8"/>
        <v>46938</v>
      </c>
      <c r="K201" s="70">
        <f t="shared" si="8"/>
        <v>46939</v>
      </c>
      <c r="L201" s="70">
        <f t="shared" si="8"/>
        <v>46940</v>
      </c>
      <c r="M201" s="70">
        <f t="shared" si="8"/>
        <v>46941</v>
      </c>
      <c r="N201" s="70">
        <f t="shared" si="8"/>
        <v>46942</v>
      </c>
      <c r="O201" s="70">
        <f t="shared" si="8"/>
        <v>46943</v>
      </c>
      <c r="P201" s="70">
        <f t="shared" si="8"/>
        <v>46944</v>
      </c>
      <c r="Q201" s="70">
        <f t="shared" si="8"/>
        <v>46945</v>
      </c>
      <c r="R201" s="70">
        <f t="shared" si="8"/>
        <v>46946</v>
      </c>
      <c r="S201" s="70">
        <f t="shared" si="8"/>
        <v>46947</v>
      </c>
      <c r="T201" s="70">
        <f t="shared" si="7"/>
        <v>46948</v>
      </c>
      <c r="U201" s="70">
        <f t="shared" si="7"/>
        <v>46949</v>
      </c>
      <c r="V201" s="70">
        <f t="shared" si="7"/>
        <v>46950</v>
      </c>
      <c r="W201" s="70">
        <f t="shared" si="7"/>
        <v>46951</v>
      </c>
      <c r="X201" s="70">
        <f t="shared" si="7"/>
        <v>46952</v>
      </c>
      <c r="Y201" s="70">
        <f t="shared" si="7"/>
        <v>46953</v>
      </c>
      <c r="Z201" s="70">
        <f t="shared" si="7"/>
        <v>46954</v>
      </c>
      <c r="AA201" s="70">
        <f t="shared" si="7"/>
        <v>46955</v>
      </c>
      <c r="AB201" s="70">
        <f t="shared" si="7"/>
        <v>46956</v>
      </c>
      <c r="AC201" s="70">
        <f t="shared" si="7"/>
        <v>46957</v>
      </c>
      <c r="AD201" s="70">
        <f t="shared" si="7"/>
        <v>46958</v>
      </c>
      <c r="AE201" s="71"/>
      <c r="AF201" s="71"/>
      <c r="AG201" s="71"/>
      <c r="AH201" s="71"/>
      <c r="AI201" s="72"/>
      <c r="AJ201" s="55"/>
      <c r="AK201" s="71"/>
      <c r="AL201" s="71"/>
      <c r="AM201" s="71"/>
      <c r="AN201" s="71"/>
      <c r="AO201" s="72"/>
      <c r="AP201" s="55"/>
      <c r="AQ201" s="71"/>
      <c r="AR201" s="71"/>
      <c r="AS201" s="71"/>
      <c r="AT201" s="71"/>
      <c r="AU201" s="72"/>
      <c r="AV201" s="55"/>
      <c r="AW201" s="71"/>
      <c r="AX201" s="71"/>
      <c r="AY201" s="71"/>
      <c r="AZ201" s="71"/>
      <c r="BA201" s="72"/>
      <c r="BB201" s="55"/>
      <c r="BC201" s="71"/>
      <c r="BD201" s="71"/>
      <c r="BE201" s="71"/>
      <c r="BF201" s="71"/>
      <c r="BG201" s="72"/>
      <c r="BH201" s="55"/>
      <c r="BI201" s="55"/>
      <c r="BJ201" s="55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</row>
    <row r="202" spans="1:86" s="20" customFormat="1" ht="14.4" hidden="1" customHeight="1" x14ac:dyDescent="0.45">
      <c r="A202" s="21"/>
      <c r="B202" s="29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</row>
    <row r="203" spans="1:86" s="20" customFormat="1" ht="14.4" hidden="1" customHeight="1" x14ac:dyDescent="0.45">
      <c r="A203" s="21"/>
      <c r="B203" s="29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</row>
    <row r="204" spans="1:86" s="20" customFormat="1" ht="14.4" hidden="1" customHeight="1" x14ac:dyDescent="0.45">
      <c r="A204" s="21"/>
      <c r="B204" s="29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</row>
    <row r="205" spans="1:86" s="20" customFormat="1" ht="14.4" hidden="1" customHeight="1" x14ac:dyDescent="0.45">
      <c r="A205" s="21"/>
      <c r="B205" s="29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</row>
    <row r="206" spans="1:86" s="20" customFormat="1" ht="14.4" hidden="1" customHeight="1" x14ac:dyDescent="0.45">
      <c r="A206" s="21"/>
      <c r="B206" s="29"/>
      <c r="C206" s="6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</row>
    <row r="207" spans="1:86" s="20" customFormat="1" ht="14.4" hidden="1" customHeight="1" x14ac:dyDescent="0.45">
      <c r="A207" s="21"/>
      <c r="B207" s="29"/>
      <c r="C207" s="6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</row>
    <row r="208" spans="1:86" s="20" customFormat="1" ht="14.4" hidden="1" customHeight="1" x14ac:dyDescent="0.45">
      <c r="A208" s="21"/>
      <c r="B208" s="29"/>
      <c r="C208" s="6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</row>
    <row r="209" ht="14.4" hidden="1" customHeight="1" x14ac:dyDescent="0.45"/>
    <row r="210" ht="14.4" hidden="1" customHeight="1" x14ac:dyDescent="0.45"/>
    <row r="211" ht="14.4" hidden="1" customHeight="1" x14ac:dyDescent="0.45"/>
    <row r="212" ht="14.4" hidden="1" customHeight="1" x14ac:dyDescent="0.45"/>
    <row r="213" ht="14.4" hidden="1" customHeight="1" x14ac:dyDescent="0.45"/>
    <row r="214" ht="14.4" hidden="1" customHeight="1" x14ac:dyDescent="0.45"/>
    <row r="215" ht="14.4" hidden="1" customHeight="1" x14ac:dyDescent="0.45"/>
    <row r="216" ht="14.4" hidden="1" customHeight="1" x14ac:dyDescent="0.45"/>
    <row r="217" ht="14.4" hidden="1" customHeight="1" x14ac:dyDescent="0.45"/>
    <row r="218" ht="14.4" hidden="1" customHeight="1" x14ac:dyDescent="0.45"/>
    <row r="219" ht="14.4" hidden="1" customHeight="1" x14ac:dyDescent="0.45"/>
    <row r="220" ht="14.4" hidden="1" customHeight="1" x14ac:dyDescent="0.45"/>
    <row r="221" ht="14.4" hidden="1" customHeight="1" x14ac:dyDescent="0.45"/>
    <row r="222" ht="14.4" hidden="1" customHeight="1" x14ac:dyDescent="0.45"/>
    <row r="223" ht="14.4" hidden="1" customHeight="1" x14ac:dyDescent="0.45"/>
    <row r="224" ht="14.4" hidden="1" customHeight="1" x14ac:dyDescent="0.45"/>
    <row r="225" ht="14.4" hidden="1" customHeight="1" x14ac:dyDescent="0.45"/>
    <row r="226" ht="14.4" hidden="1" customHeight="1" x14ac:dyDescent="0.45"/>
    <row r="227" ht="14.4" hidden="1" customHeight="1" x14ac:dyDescent="0.45"/>
    <row r="228" ht="14.4" hidden="1" customHeight="1" x14ac:dyDescent="0.45"/>
    <row r="229" ht="14.4" hidden="1" customHeight="1" x14ac:dyDescent="0.45"/>
    <row r="230" ht="14.4" hidden="1" customHeight="1" x14ac:dyDescent="0.45"/>
    <row r="231" ht="14.4" hidden="1" customHeight="1" x14ac:dyDescent="0.45"/>
    <row r="232" ht="14.4" hidden="1" customHeight="1" x14ac:dyDescent="0.45"/>
    <row r="233" hidden="1" x14ac:dyDescent="0.45"/>
    <row r="234" hidden="1" x14ac:dyDescent="0.45"/>
    <row r="235" hidden="1" x14ac:dyDescent="0.45"/>
    <row r="236" hidden="1" x14ac:dyDescent="0.45"/>
    <row r="237" hidden="1" x14ac:dyDescent="0.45"/>
    <row r="238" hidden="1" x14ac:dyDescent="0.45"/>
    <row r="239" hidden="1" x14ac:dyDescent="0.45"/>
    <row r="240" hidden="1" x14ac:dyDescent="0.45"/>
    <row r="241" hidden="1" x14ac:dyDescent="0.45"/>
    <row r="242" hidden="1" x14ac:dyDescent="0.45"/>
  </sheetData>
  <mergeCells count="1082">
    <mergeCell ref="BC7:BE8"/>
    <mergeCell ref="BF7:BH8"/>
    <mergeCell ref="AW11:BB12"/>
    <mergeCell ref="AW9:BB10"/>
    <mergeCell ref="AW7:BB8"/>
    <mergeCell ref="BE136:BE137"/>
    <mergeCell ref="BH136:BH137"/>
    <mergeCell ref="BC137:BD137"/>
    <mergeCell ref="BF137:BG137"/>
    <mergeCell ref="BC138:BD138"/>
    <mergeCell ref="BF138:BG138"/>
    <mergeCell ref="AE4:AJ6"/>
    <mergeCell ref="AK4:BH6"/>
    <mergeCell ref="BE130:BE131"/>
    <mergeCell ref="BH130:BH131"/>
    <mergeCell ref="BC131:BD131"/>
    <mergeCell ref="BF131:BG131"/>
    <mergeCell ref="BC132:BC135"/>
    <mergeCell ref="BD132:BD135"/>
    <mergeCell ref="BE132:BE135"/>
    <mergeCell ref="BF132:BF135"/>
    <mergeCell ref="BG132:BG135"/>
    <mergeCell ref="BH132:BH135"/>
    <mergeCell ref="BE124:BE125"/>
    <mergeCell ref="BH124:BH125"/>
    <mergeCell ref="BC125:BD125"/>
    <mergeCell ref="BF125:BG125"/>
    <mergeCell ref="BC126:BC129"/>
    <mergeCell ref="BD126:BD129"/>
    <mergeCell ref="BE126:BE129"/>
    <mergeCell ref="BF126:BF129"/>
    <mergeCell ref="BG126:BG129"/>
    <mergeCell ref="BH126:BH129"/>
    <mergeCell ref="BE118:BE119"/>
    <mergeCell ref="BH118:BH119"/>
    <mergeCell ref="BC119:BD119"/>
    <mergeCell ref="BF119:BG119"/>
    <mergeCell ref="BC120:BC123"/>
    <mergeCell ref="BD120:BD123"/>
    <mergeCell ref="BE120:BE123"/>
    <mergeCell ref="BF120:BF123"/>
    <mergeCell ref="BG120:BG123"/>
    <mergeCell ref="BH120:BH123"/>
    <mergeCell ref="BE112:BE113"/>
    <mergeCell ref="BH112:BH113"/>
    <mergeCell ref="BC113:BD113"/>
    <mergeCell ref="BF113:BG113"/>
    <mergeCell ref="BC114:BC117"/>
    <mergeCell ref="BD114:BD117"/>
    <mergeCell ref="BE114:BE117"/>
    <mergeCell ref="BF114:BF117"/>
    <mergeCell ref="BG114:BG117"/>
    <mergeCell ref="BH114:BH117"/>
    <mergeCell ref="BE106:BE107"/>
    <mergeCell ref="BH106:BH107"/>
    <mergeCell ref="BC107:BD107"/>
    <mergeCell ref="BF107:BG107"/>
    <mergeCell ref="BC108:BC111"/>
    <mergeCell ref="BD108:BD111"/>
    <mergeCell ref="BE108:BE111"/>
    <mergeCell ref="BF108:BF111"/>
    <mergeCell ref="BG108:BG111"/>
    <mergeCell ref="BH108:BH111"/>
    <mergeCell ref="BE100:BE101"/>
    <mergeCell ref="BH100:BH101"/>
    <mergeCell ref="BC101:BD101"/>
    <mergeCell ref="BF101:BG101"/>
    <mergeCell ref="BC102:BC105"/>
    <mergeCell ref="BD102:BD105"/>
    <mergeCell ref="BE102:BE105"/>
    <mergeCell ref="BF102:BF105"/>
    <mergeCell ref="BG102:BG105"/>
    <mergeCell ref="BH102:BH105"/>
    <mergeCell ref="BE94:BE95"/>
    <mergeCell ref="BH94:BH95"/>
    <mergeCell ref="BC95:BD95"/>
    <mergeCell ref="BF95:BG95"/>
    <mergeCell ref="BC96:BC99"/>
    <mergeCell ref="BD96:BD99"/>
    <mergeCell ref="BE96:BE99"/>
    <mergeCell ref="BF96:BF99"/>
    <mergeCell ref="BG96:BG99"/>
    <mergeCell ref="BH96:BH99"/>
    <mergeCell ref="BE88:BE89"/>
    <mergeCell ref="BH88:BH89"/>
    <mergeCell ref="BC89:BD89"/>
    <mergeCell ref="BF89:BG89"/>
    <mergeCell ref="BC90:BC93"/>
    <mergeCell ref="BD90:BD93"/>
    <mergeCell ref="BE90:BE93"/>
    <mergeCell ref="BF90:BF93"/>
    <mergeCell ref="BG90:BG93"/>
    <mergeCell ref="BH90:BH93"/>
    <mergeCell ref="BE82:BE83"/>
    <mergeCell ref="BH82:BH83"/>
    <mergeCell ref="BC83:BD83"/>
    <mergeCell ref="BF83:BG83"/>
    <mergeCell ref="BC84:BC87"/>
    <mergeCell ref="BD84:BD87"/>
    <mergeCell ref="BE84:BE87"/>
    <mergeCell ref="BF84:BF87"/>
    <mergeCell ref="BG84:BG87"/>
    <mergeCell ref="BH84:BH87"/>
    <mergeCell ref="BE76:BE77"/>
    <mergeCell ref="BH76:BH77"/>
    <mergeCell ref="BC77:BD77"/>
    <mergeCell ref="BF77:BG77"/>
    <mergeCell ref="BC78:BC81"/>
    <mergeCell ref="BD78:BD81"/>
    <mergeCell ref="BE78:BE81"/>
    <mergeCell ref="BF78:BF81"/>
    <mergeCell ref="BG78:BG81"/>
    <mergeCell ref="BH78:BH81"/>
    <mergeCell ref="BE70:BE71"/>
    <mergeCell ref="BH70:BH71"/>
    <mergeCell ref="BC71:BD71"/>
    <mergeCell ref="BF71:BG71"/>
    <mergeCell ref="BC72:BC75"/>
    <mergeCell ref="BD72:BD75"/>
    <mergeCell ref="BE72:BE75"/>
    <mergeCell ref="BF72:BF75"/>
    <mergeCell ref="BG72:BG75"/>
    <mergeCell ref="BH72:BH75"/>
    <mergeCell ref="BE64:BE65"/>
    <mergeCell ref="BH64:BH65"/>
    <mergeCell ref="BC65:BD65"/>
    <mergeCell ref="BF65:BG65"/>
    <mergeCell ref="BC66:BC69"/>
    <mergeCell ref="BD66:BD69"/>
    <mergeCell ref="BE66:BE69"/>
    <mergeCell ref="BF66:BF69"/>
    <mergeCell ref="BG66:BG69"/>
    <mergeCell ref="BH66:BH69"/>
    <mergeCell ref="BE58:BE59"/>
    <mergeCell ref="BH58:BH59"/>
    <mergeCell ref="BC59:BD59"/>
    <mergeCell ref="BF59:BG59"/>
    <mergeCell ref="BC60:BC63"/>
    <mergeCell ref="BD60:BD63"/>
    <mergeCell ref="BE60:BE63"/>
    <mergeCell ref="BF60:BF63"/>
    <mergeCell ref="BG60:BG63"/>
    <mergeCell ref="BH60:BH63"/>
    <mergeCell ref="BE52:BE53"/>
    <mergeCell ref="BH52:BH53"/>
    <mergeCell ref="BC53:BD53"/>
    <mergeCell ref="BF53:BG53"/>
    <mergeCell ref="BC54:BC57"/>
    <mergeCell ref="BD54:BD57"/>
    <mergeCell ref="BE54:BE57"/>
    <mergeCell ref="BF54:BF57"/>
    <mergeCell ref="BG54:BG57"/>
    <mergeCell ref="BH54:BH57"/>
    <mergeCell ref="BE46:BE47"/>
    <mergeCell ref="BH46:BH47"/>
    <mergeCell ref="BC47:BD47"/>
    <mergeCell ref="BF47:BG47"/>
    <mergeCell ref="BC48:BC51"/>
    <mergeCell ref="BD48:BD51"/>
    <mergeCell ref="BE48:BE51"/>
    <mergeCell ref="BF48:BF51"/>
    <mergeCell ref="BG48:BG51"/>
    <mergeCell ref="BH48:BH51"/>
    <mergeCell ref="BE40:BE41"/>
    <mergeCell ref="BH40:BH41"/>
    <mergeCell ref="BC41:BD41"/>
    <mergeCell ref="BF41:BG41"/>
    <mergeCell ref="BC42:BC45"/>
    <mergeCell ref="BD42:BD45"/>
    <mergeCell ref="BE42:BE45"/>
    <mergeCell ref="BF42:BF45"/>
    <mergeCell ref="BG42:BG45"/>
    <mergeCell ref="BH42:BH45"/>
    <mergeCell ref="BE34:BE35"/>
    <mergeCell ref="BH34:BH35"/>
    <mergeCell ref="BC35:BD35"/>
    <mergeCell ref="BF35:BG35"/>
    <mergeCell ref="BC36:BC39"/>
    <mergeCell ref="BD36:BD39"/>
    <mergeCell ref="BE36:BE39"/>
    <mergeCell ref="BF36:BF39"/>
    <mergeCell ref="BG36:BG39"/>
    <mergeCell ref="BH36:BH39"/>
    <mergeCell ref="BF29:BG29"/>
    <mergeCell ref="BC30:BC33"/>
    <mergeCell ref="BD30:BD33"/>
    <mergeCell ref="BE30:BE33"/>
    <mergeCell ref="BF30:BF33"/>
    <mergeCell ref="BG30:BG33"/>
    <mergeCell ref="BH30:BH33"/>
    <mergeCell ref="BE28:BE29"/>
    <mergeCell ref="BH28:BH29"/>
    <mergeCell ref="BC29:BD29"/>
    <mergeCell ref="BE22:BE23"/>
    <mergeCell ref="BH22:BH23"/>
    <mergeCell ref="BC23:BD23"/>
    <mergeCell ref="BF23:BG23"/>
    <mergeCell ref="BC24:BC27"/>
    <mergeCell ref="BD24:BD27"/>
    <mergeCell ref="BE24:BE27"/>
    <mergeCell ref="BF24:BF27"/>
    <mergeCell ref="BG24:BG27"/>
    <mergeCell ref="BH24:BH27"/>
    <mergeCell ref="AQ138:AR138"/>
    <mergeCell ref="AT138:AU138"/>
    <mergeCell ref="AW138:AX138"/>
    <mergeCell ref="AZ138:BA138"/>
    <mergeCell ref="BE1:BH1"/>
    <mergeCell ref="BC14:BH15"/>
    <mergeCell ref="BC16:BE17"/>
    <mergeCell ref="BF16:BH17"/>
    <mergeCell ref="BC18:BC21"/>
    <mergeCell ref="BD18:BD21"/>
    <mergeCell ref="BE18:BE21"/>
    <mergeCell ref="BF18:BF21"/>
    <mergeCell ref="BG18:BG21"/>
    <mergeCell ref="BH18:BH21"/>
    <mergeCell ref="AZ132:AZ135"/>
    <mergeCell ref="BA132:BA135"/>
    <mergeCell ref="BB132:BB135"/>
    <mergeCell ref="AS136:AS137"/>
    <mergeCell ref="AV136:AV137"/>
    <mergeCell ref="AY136:AY137"/>
    <mergeCell ref="BB136:BB137"/>
    <mergeCell ref="AQ137:AR137"/>
    <mergeCell ref="AT137:AU137"/>
    <mergeCell ref="AW137:AX137"/>
    <mergeCell ref="AZ137:BA137"/>
    <mergeCell ref="AQ132:AQ135"/>
    <mergeCell ref="AR132:AR135"/>
    <mergeCell ref="AS132:AS135"/>
    <mergeCell ref="AT132:AT135"/>
    <mergeCell ref="AU132:AU135"/>
    <mergeCell ref="AV132:AV135"/>
    <mergeCell ref="AW132:AW135"/>
    <mergeCell ref="AX132:AX135"/>
    <mergeCell ref="AY132:AY135"/>
    <mergeCell ref="AZ126:AZ129"/>
    <mergeCell ref="BA126:BA129"/>
    <mergeCell ref="BB126:BB129"/>
    <mergeCell ref="AS130:AS131"/>
    <mergeCell ref="AV130:AV131"/>
    <mergeCell ref="AY130:AY131"/>
    <mergeCell ref="BB130:BB131"/>
    <mergeCell ref="AQ131:AR131"/>
    <mergeCell ref="AT131:AU131"/>
    <mergeCell ref="AW131:AX131"/>
    <mergeCell ref="AZ131:BA131"/>
    <mergeCell ref="AQ126:AQ129"/>
    <mergeCell ref="AR126:AR129"/>
    <mergeCell ref="AS126:AS129"/>
    <mergeCell ref="AT126:AT129"/>
    <mergeCell ref="AU126:AU129"/>
    <mergeCell ref="AV126:AV129"/>
    <mergeCell ref="AW126:AW129"/>
    <mergeCell ref="AX126:AX129"/>
    <mergeCell ref="AY126:AY129"/>
    <mergeCell ref="AZ120:AZ123"/>
    <mergeCell ref="BA120:BA123"/>
    <mergeCell ref="BB120:BB123"/>
    <mergeCell ref="AS124:AS125"/>
    <mergeCell ref="AV124:AV125"/>
    <mergeCell ref="AY124:AY125"/>
    <mergeCell ref="BB124:BB125"/>
    <mergeCell ref="AQ125:AR125"/>
    <mergeCell ref="AT125:AU125"/>
    <mergeCell ref="AW125:AX125"/>
    <mergeCell ref="AZ125:BA125"/>
    <mergeCell ref="AQ120:AQ123"/>
    <mergeCell ref="AR120:AR123"/>
    <mergeCell ref="AS120:AS123"/>
    <mergeCell ref="AT120:AT123"/>
    <mergeCell ref="AU120:AU123"/>
    <mergeCell ref="AV120:AV123"/>
    <mergeCell ref="AW120:AW123"/>
    <mergeCell ref="AX120:AX123"/>
    <mergeCell ref="AY120:AY123"/>
    <mergeCell ref="AZ114:AZ117"/>
    <mergeCell ref="BA114:BA117"/>
    <mergeCell ref="BB114:BB117"/>
    <mergeCell ref="AS118:AS119"/>
    <mergeCell ref="AV118:AV119"/>
    <mergeCell ref="AY118:AY119"/>
    <mergeCell ref="BB118:BB119"/>
    <mergeCell ref="AQ119:AR119"/>
    <mergeCell ref="AT119:AU119"/>
    <mergeCell ref="AW119:AX119"/>
    <mergeCell ref="AZ119:BA119"/>
    <mergeCell ref="AQ114:AQ117"/>
    <mergeCell ref="AR114:AR117"/>
    <mergeCell ref="AS114:AS117"/>
    <mergeCell ref="AT114:AT117"/>
    <mergeCell ref="AU114:AU117"/>
    <mergeCell ref="AV114:AV117"/>
    <mergeCell ref="AW114:AW117"/>
    <mergeCell ref="AX114:AX117"/>
    <mergeCell ref="AY114:AY117"/>
    <mergeCell ref="AZ108:AZ111"/>
    <mergeCell ref="BA108:BA111"/>
    <mergeCell ref="BB108:BB111"/>
    <mergeCell ref="AS112:AS113"/>
    <mergeCell ref="AV112:AV113"/>
    <mergeCell ref="AY112:AY113"/>
    <mergeCell ref="BB112:BB113"/>
    <mergeCell ref="AQ113:AR113"/>
    <mergeCell ref="AT113:AU113"/>
    <mergeCell ref="AW113:AX113"/>
    <mergeCell ref="AZ113:BA113"/>
    <mergeCell ref="AQ108:AQ111"/>
    <mergeCell ref="AR108:AR111"/>
    <mergeCell ref="AS108:AS111"/>
    <mergeCell ref="AT108:AT111"/>
    <mergeCell ref="AU108:AU111"/>
    <mergeCell ref="AV108:AV111"/>
    <mergeCell ref="AW108:AW111"/>
    <mergeCell ref="AX108:AX111"/>
    <mergeCell ref="AY108:AY111"/>
    <mergeCell ref="AZ102:AZ105"/>
    <mergeCell ref="BA102:BA105"/>
    <mergeCell ref="BB102:BB105"/>
    <mergeCell ref="AS106:AS107"/>
    <mergeCell ref="AV106:AV107"/>
    <mergeCell ref="AY106:AY107"/>
    <mergeCell ref="BB106:BB107"/>
    <mergeCell ref="AQ107:AR107"/>
    <mergeCell ref="AT107:AU107"/>
    <mergeCell ref="AW107:AX107"/>
    <mergeCell ref="AZ107:BA107"/>
    <mergeCell ref="AQ102:AQ105"/>
    <mergeCell ref="AR102:AR105"/>
    <mergeCell ref="AS102:AS105"/>
    <mergeCell ref="AT102:AT105"/>
    <mergeCell ref="AU102:AU105"/>
    <mergeCell ref="AV102:AV105"/>
    <mergeCell ref="AW102:AW105"/>
    <mergeCell ref="AX102:AX105"/>
    <mergeCell ref="AY102:AY105"/>
    <mergeCell ref="AZ96:AZ99"/>
    <mergeCell ref="BA96:BA99"/>
    <mergeCell ref="BB96:BB99"/>
    <mergeCell ref="AS100:AS101"/>
    <mergeCell ref="AV100:AV101"/>
    <mergeCell ref="AY100:AY101"/>
    <mergeCell ref="BB100:BB101"/>
    <mergeCell ref="AQ101:AR101"/>
    <mergeCell ref="AT101:AU101"/>
    <mergeCell ref="AW101:AX101"/>
    <mergeCell ref="AZ101:BA101"/>
    <mergeCell ref="AQ96:AQ99"/>
    <mergeCell ref="AR96:AR99"/>
    <mergeCell ref="AS96:AS99"/>
    <mergeCell ref="AT96:AT99"/>
    <mergeCell ref="AU96:AU99"/>
    <mergeCell ref="AV96:AV99"/>
    <mergeCell ref="AW96:AW99"/>
    <mergeCell ref="AX96:AX99"/>
    <mergeCell ref="AY96:AY99"/>
    <mergeCell ref="AZ90:AZ93"/>
    <mergeCell ref="BA90:BA93"/>
    <mergeCell ref="BB90:BB93"/>
    <mergeCell ref="AS94:AS95"/>
    <mergeCell ref="AV94:AV95"/>
    <mergeCell ref="AY94:AY95"/>
    <mergeCell ref="BB94:BB95"/>
    <mergeCell ref="AQ95:AR95"/>
    <mergeCell ref="AT95:AU95"/>
    <mergeCell ref="AW95:AX95"/>
    <mergeCell ref="AZ95:BA95"/>
    <mergeCell ref="AQ90:AQ93"/>
    <mergeCell ref="AR90:AR93"/>
    <mergeCell ref="AS90:AS93"/>
    <mergeCell ref="AT90:AT93"/>
    <mergeCell ref="AU90:AU93"/>
    <mergeCell ref="AV90:AV93"/>
    <mergeCell ref="AW90:AW93"/>
    <mergeCell ref="AX90:AX93"/>
    <mergeCell ref="AY90:AY93"/>
    <mergeCell ref="AZ84:AZ87"/>
    <mergeCell ref="BA84:BA87"/>
    <mergeCell ref="BB84:BB87"/>
    <mergeCell ref="AS88:AS89"/>
    <mergeCell ref="AV88:AV89"/>
    <mergeCell ref="AY88:AY89"/>
    <mergeCell ref="BB88:BB89"/>
    <mergeCell ref="AQ89:AR89"/>
    <mergeCell ref="AT89:AU89"/>
    <mergeCell ref="AW89:AX89"/>
    <mergeCell ref="AZ89:BA89"/>
    <mergeCell ref="AQ84:AQ87"/>
    <mergeCell ref="AR84:AR87"/>
    <mergeCell ref="AS84:AS87"/>
    <mergeCell ref="AT84:AT87"/>
    <mergeCell ref="AU84:AU87"/>
    <mergeCell ref="AV84:AV87"/>
    <mergeCell ref="AW84:AW87"/>
    <mergeCell ref="AX84:AX87"/>
    <mergeCell ref="AY84:AY87"/>
    <mergeCell ref="AZ78:AZ81"/>
    <mergeCell ref="BA78:BA81"/>
    <mergeCell ref="BB78:BB81"/>
    <mergeCell ref="AS82:AS83"/>
    <mergeCell ref="AV82:AV83"/>
    <mergeCell ref="AY82:AY83"/>
    <mergeCell ref="BB82:BB83"/>
    <mergeCell ref="AQ83:AR83"/>
    <mergeCell ref="AT83:AU83"/>
    <mergeCell ref="AW83:AX83"/>
    <mergeCell ref="AZ83:BA83"/>
    <mergeCell ref="AQ78:AQ81"/>
    <mergeCell ref="AR78:AR81"/>
    <mergeCell ref="AS78:AS81"/>
    <mergeCell ref="AT78:AT81"/>
    <mergeCell ref="AU78:AU81"/>
    <mergeCell ref="AV78:AV81"/>
    <mergeCell ref="AW78:AW81"/>
    <mergeCell ref="AX78:AX81"/>
    <mergeCell ref="AY78:AY81"/>
    <mergeCell ref="AZ72:AZ75"/>
    <mergeCell ref="BA72:BA75"/>
    <mergeCell ref="BB72:BB75"/>
    <mergeCell ref="AS76:AS77"/>
    <mergeCell ref="AV76:AV77"/>
    <mergeCell ref="AY76:AY77"/>
    <mergeCell ref="BB76:BB77"/>
    <mergeCell ref="AQ77:AR77"/>
    <mergeCell ref="AT77:AU77"/>
    <mergeCell ref="AW77:AX77"/>
    <mergeCell ref="AZ77:BA77"/>
    <mergeCell ref="AQ72:AQ75"/>
    <mergeCell ref="AR72:AR75"/>
    <mergeCell ref="AS72:AS75"/>
    <mergeCell ref="AT72:AT75"/>
    <mergeCell ref="AU72:AU75"/>
    <mergeCell ref="AV72:AV75"/>
    <mergeCell ref="AW72:AW75"/>
    <mergeCell ref="AX72:AX75"/>
    <mergeCell ref="AY72:AY75"/>
    <mergeCell ref="AZ66:AZ69"/>
    <mergeCell ref="BA66:BA69"/>
    <mergeCell ref="BB66:BB69"/>
    <mergeCell ref="AS70:AS71"/>
    <mergeCell ref="AV70:AV71"/>
    <mergeCell ref="AY70:AY71"/>
    <mergeCell ref="BB70:BB71"/>
    <mergeCell ref="AQ71:AR71"/>
    <mergeCell ref="AT71:AU71"/>
    <mergeCell ref="AW71:AX71"/>
    <mergeCell ref="AZ71:BA71"/>
    <mergeCell ref="AQ66:AQ69"/>
    <mergeCell ref="AR66:AR69"/>
    <mergeCell ref="AS66:AS69"/>
    <mergeCell ref="AT66:AT69"/>
    <mergeCell ref="AU66:AU69"/>
    <mergeCell ref="AV66:AV69"/>
    <mergeCell ref="AW66:AW69"/>
    <mergeCell ref="AX66:AX69"/>
    <mergeCell ref="AY66:AY69"/>
    <mergeCell ref="AZ60:AZ63"/>
    <mergeCell ref="BA60:BA63"/>
    <mergeCell ref="BB60:BB63"/>
    <mergeCell ref="AS64:AS65"/>
    <mergeCell ref="AV64:AV65"/>
    <mergeCell ref="AY64:AY65"/>
    <mergeCell ref="BB64:BB65"/>
    <mergeCell ref="AQ65:AR65"/>
    <mergeCell ref="AT65:AU65"/>
    <mergeCell ref="AW65:AX65"/>
    <mergeCell ref="AZ65:BA65"/>
    <mergeCell ref="AQ60:AQ63"/>
    <mergeCell ref="AR60:AR63"/>
    <mergeCell ref="AS60:AS63"/>
    <mergeCell ref="AT60:AT63"/>
    <mergeCell ref="AU60:AU63"/>
    <mergeCell ref="AV60:AV63"/>
    <mergeCell ref="AW60:AW63"/>
    <mergeCell ref="AX60:AX63"/>
    <mergeCell ref="AY60:AY63"/>
    <mergeCell ref="AZ54:AZ57"/>
    <mergeCell ref="BA54:BA57"/>
    <mergeCell ref="BB54:BB57"/>
    <mergeCell ref="AS58:AS59"/>
    <mergeCell ref="AV58:AV59"/>
    <mergeCell ref="AY58:AY59"/>
    <mergeCell ref="BB58:BB59"/>
    <mergeCell ref="AQ59:AR59"/>
    <mergeCell ref="AT59:AU59"/>
    <mergeCell ref="AW59:AX59"/>
    <mergeCell ref="AZ59:BA59"/>
    <mergeCell ref="AQ54:AQ57"/>
    <mergeCell ref="AR54:AR57"/>
    <mergeCell ref="AS54:AS57"/>
    <mergeCell ref="AT54:AT57"/>
    <mergeCell ref="AU54:AU57"/>
    <mergeCell ref="AV54:AV57"/>
    <mergeCell ref="AW54:AW57"/>
    <mergeCell ref="AX54:AX57"/>
    <mergeCell ref="AY54:AY57"/>
    <mergeCell ref="AZ48:AZ51"/>
    <mergeCell ref="BA48:BA51"/>
    <mergeCell ref="BB48:BB51"/>
    <mergeCell ref="AS52:AS53"/>
    <mergeCell ref="AV52:AV53"/>
    <mergeCell ref="AY52:AY53"/>
    <mergeCell ref="BB52:BB53"/>
    <mergeCell ref="AQ53:AR53"/>
    <mergeCell ref="AT53:AU53"/>
    <mergeCell ref="AW53:AX53"/>
    <mergeCell ref="AZ53:BA53"/>
    <mergeCell ref="AQ48:AQ51"/>
    <mergeCell ref="AR48:AR51"/>
    <mergeCell ref="AS48:AS51"/>
    <mergeCell ref="AT48:AT51"/>
    <mergeCell ref="AU48:AU51"/>
    <mergeCell ref="AV48:AV51"/>
    <mergeCell ref="AW48:AW51"/>
    <mergeCell ref="AX48:AX51"/>
    <mergeCell ref="AY48:AY51"/>
    <mergeCell ref="AZ42:AZ45"/>
    <mergeCell ref="BA42:BA45"/>
    <mergeCell ref="BB42:BB45"/>
    <mergeCell ref="AS46:AS47"/>
    <mergeCell ref="AV46:AV47"/>
    <mergeCell ref="AY46:AY47"/>
    <mergeCell ref="BB46:BB47"/>
    <mergeCell ref="AQ47:AR47"/>
    <mergeCell ref="AT47:AU47"/>
    <mergeCell ref="AW47:AX47"/>
    <mergeCell ref="AZ47:BA47"/>
    <mergeCell ref="AQ42:AQ45"/>
    <mergeCell ref="AR42:AR45"/>
    <mergeCell ref="AS42:AS45"/>
    <mergeCell ref="AT42:AT45"/>
    <mergeCell ref="AU42:AU45"/>
    <mergeCell ref="AV42:AV45"/>
    <mergeCell ref="AW42:AW45"/>
    <mergeCell ref="AX42:AX45"/>
    <mergeCell ref="AY42:AY45"/>
    <mergeCell ref="AZ36:AZ39"/>
    <mergeCell ref="BA36:BA39"/>
    <mergeCell ref="BB36:BB39"/>
    <mergeCell ref="AS40:AS41"/>
    <mergeCell ref="AV40:AV41"/>
    <mergeCell ref="AY40:AY41"/>
    <mergeCell ref="BB40:BB41"/>
    <mergeCell ref="AQ41:AR41"/>
    <mergeCell ref="AT41:AU41"/>
    <mergeCell ref="AW41:AX41"/>
    <mergeCell ref="AZ41:BA41"/>
    <mergeCell ref="AQ36:AQ39"/>
    <mergeCell ref="AR36:AR39"/>
    <mergeCell ref="AS36:AS39"/>
    <mergeCell ref="AT36:AT39"/>
    <mergeCell ref="AU36:AU39"/>
    <mergeCell ref="AV36:AV39"/>
    <mergeCell ref="AW36:AW39"/>
    <mergeCell ref="AX36:AX39"/>
    <mergeCell ref="AY36:AY39"/>
    <mergeCell ref="AZ30:AZ33"/>
    <mergeCell ref="BA30:BA33"/>
    <mergeCell ref="BB30:BB33"/>
    <mergeCell ref="AS34:AS35"/>
    <mergeCell ref="AV34:AV35"/>
    <mergeCell ref="AY34:AY35"/>
    <mergeCell ref="BB34:BB35"/>
    <mergeCell ref="AQ35:AR35"/>
    <mergeCell ref="AT35:AU35"/>
    <mergeCell ref="AW35:AX35"/>
    <mergeCell ref="AZ35:BA35"/>
    <mergeCell ref="AQ30:AQ33"/>
    <mergeCell ref="AR30:AR33"/>
    <mergeCell ref="AS30:AS33"/>
    <mergeCell ref="AT30:AT33"/>
    <mergeCell ref="AU30:AU33"/>
    <mergeCell ref="AV30:AV33"/>
    <mergeCell ref="AW30:AW33"/>
    <mergeCell ref="AX30:AX33"/>
    <mergeCell ref="AY30:AY33"/>
    <mergeCell ref="AZ24:AZ27"/>
    <mergeCell ref="BA24:BA27"/>
    <mergeCell ref="BB24:BB27"/>
    <mergeCell ref="AS28:AS29"/>
    <mergeCell ref="AV28:AV29"/>
    <mergeCell ref="AY28:AY29"/>
    <mergeCell ref="BB28:BB29"/>
    <mergeCell ref="AQ29:AR29"/>
    <mergeCell ref="AT29:AU29"/>
    <mergeCell ref="AW29:AX29"/>
    <mergeCell ref="AZ29:BA29"/>
    <mergeCell ref="AQ24:AQ27"/>
    <mergeCell ref="AR24:AR27"/>
    <mergeCell ref="AS24:AS27"/>
    <mergeCell ref="AT24:AT27"/>
    <mergeCell ref="AU24:AU27"/>
    <mergeCell ref="AV24:AV27"/>
    <mergeCell ref="AW24:AW27"/>
    <mergeCell ref="AX24:AX27"/>
    <mergeCell ref="AY24:AY27"/>
    <mergeCell ref="AM136:AM137"/>
    <mergeCell ref="AP136:AP137"/>
    <mergeCell ref="AK137:AL137"/>
    <mergeCell ref="AN137:AO137"/>
    <mergeCell ref="AK138:AL138"/>
    <mergeCell ref="AN138:AO138"/>
    <mergeCell ref="AM130:AM131"/>
    <mergeCell ref="AP130:AP131"/>
    <mergeCell ref="AK131:AL131"/>
    <mergeCell ref="AN131:AO131"/>
    <mergeCell ref="AK132:AK135"/>
    <mergeCell ref="AL132:AL135"/>
    <mergeCell ref="AM132:AM135"/>
    <mergeCell ref="AN132:AN135"/>
    <mergeCell ref="AO132:AO135"/>
    <mergeCell ref="AP132:AP135"/>
    <mergeCell ref="AM124:AM125"/>
    <mergeCell ref="AP124:AP125"/>
    <mergeCell ref="AK125:AL125"/>
    <mergeCell ref="AN125:AO125"/>
    <mergeCell ref="AK126:AK129"/>
    <mergeCell ref="AL126:AL129"/>
    <mergeCell ref="AM126:AM129"/>
    <mergeCell ref="AN126:AN129"/>
    <mergeCell ref="AO126:AO129"/>
    <mergeCell ref="AP126:AP129"/>
    <mergeCell ref="AQ16:AS17"/>
    <mergeCell ref="AT16:AV17"/>
    <mergeCell ref="AW16:AY17"/>
    <mergeCell ref="AZ16:BB17"/>
    <mergeCell ref="AY18:AY21"/>
    <mergeCell ref="AZ18:AZ21"/>
    <mergeCell ref="BA18:BA21"/>
    <mergeCell ref="BB18:BB21"/>
    <mergeCell ref="AS22:AS23"/>
    <mergeCell ref="AV22:AV23"/>
    <mergeCell ref="AY22:AY23"/>
    <mergeCell ref="BB22:BB23"/>
    <mergeCell ref="AQ23:AR23"/>
    <mergeCell ref="AT23:AU23"/>
    <mergeCell ref="AW23:AX23"/>
    <mergeCell ref="AZ23:BA23"/>
    <mergeCell ref="A1:BD1"/>
    <mergeCell ref="AK2:AO3"/>
    <mergeCell ref="B9:B10"/>
    <mergeCell ref="C9:C10"/>
    <mergeCell ref="F11:F12"/>
    <mergeCell ref="G11:G12"/>
    <mergeCell ref="AU2:AY3"/>
    <mergeCell ref="AE14:AJ15"/>
    <mergeCell ref="AK14:AP15"/>
    <mergeCell ref="AQ14:AV15"/>
    <mergeCell ref="AW14:BB15"/>
    <mergeCell ref="AK16:AM17"/>
    <mergeCell ref="AN16:AP17"/>
    <mergeCell ref="AO18:AO21"/>
    <mergeCell ref="AP18:AP21"/>
    <mergeCell ref="Z5:AD6"/>
    <mergeCell ref="AM118:AM119"/>
    <mergeCell ref="AP118:AP119"/>
    <mergeCell ref="AK119:AL119"/>
    <mergeCell ref="AN119:AO119"/>
    <mergeCell ref="AK120:AK123"/>
    <mergeCell ref="AL120:AL123"/>
    <mergeCell ref="AM120:AM123"/>
    <mergeCell ref="AN120:AN123"/>
    <mergeCell ref="AO120:AO123"/>
    <mergeCell ref="AP120:AP123"/>
    <mergeCell ref="AM112:AM113"/>
    <mergeCell ref="AP112:AP113"/>
    <mergeCell ref="AK113:AL113"/>
    <mergeCell ref="AN113:AO113"/>
    <mergeCell ref="AK114:AK117"/>
    <mergeCell ref="AL114:AL117"/>
    <mergeCell ref="AM114:AM117"/>
    <mergeCell ref="AN114:AN117"/>
    <mergeCell ref="AO114:AO117"/>
    <mergeCell ref="AP114:AP117"/>
    <mergeCell ref="AM106:AM107"/>
    <mergeCell ref="AP106:AP107"/>
    <mergeCell ref="AK107:AL107"/>
    <mergeCell ref="AN107:AO107"/>
    <mergeCell ref="AK108:AK111"/>
    <mergeCell ref="AL108:AL111"/>
    <mergeCell ref="AM108:AM111"/>
    <mergeCell ref="AN108:AN111"/>
    <mergeCell ref="AO108:AO111"/>
    <mergeCell ref="AP108:AP111"/>
    <mergeCell ref="AM100:AM101"/>
    <mergeCell ref="AP100:AP101"/>
    <mergeCell ref="AK101:AL101"/>
    <mergeCell ref="AN101:AO101"/>
    <mergeCell ref="AK102:AK105"/>
    <mergeCell ref="AL102:AL105"/>
    <mergeCell ref="AM102:AM105"/>
    <mergeCell ref="AN102:AN105"/>
    <mergeCell ref="AO102:AO105"/>
    <mergeCell ref="AP102:AP105"/>
    <mergeCell ref="AM94:AM95"/>
    <mergeCell ref="AP94:AP95"/>
    <mergeCell ref="AK95:AL95"/>
    <mergeCell ref="AN95:AO95"/>
    <mergeCell ref="AK96:AK99"/>
    <mergeCell ref="AL96:AL99"/>
    <mergeCell ref="AM96:AM99"/>
    <mergeCell ref="AN96:AN99"/>
    <mergeCell ref="AO96:AO99"/>
    <mergeCell ref="AP96:AP99"/>
    <mergeCell ref="AM88:AM89"/>
    <mergeCell ref="AP88:AP89"/>
    <mergeCell ref="AK89:AL89"/>
    <mergeCell ref="AN89:AO89"/>
    <mergeCell ref="AK90:AK93"/>
    <mergeCell ref="AL90:AL93"/>
    <mergeCell ref="AM90:AM93"/>
    <mergeCell ref="AN90:AN93"/>
    <mergeCell ref="AO90:AO93"/>
    <mergeCell ref="AP90:AP93"/>
    <mergeCell ref="AM82:AM83"/>
    <mergeCell ref="AP82:AP83"/>
    <mergeCell ref="AK83:AL83"/>
    <mergeCell ref="AN83:AO83"/>
    <mergeCell ref="AK84:AK87"/>
    <mergeCell ref="AL84:AL87"/>
    <mergeCell ref="AM84:AM87"/>
    <mergeCell ref="AN84:AN87"/>
    <mergeCell ref="AO84:AO87"/>
    <mergeCell ref="AP84:AP87"/>
    <mergeCell ref="AM76:AM77"/>
    <mergeCell ref="AP76:AP77"/>
    <mergeCell ref="AK77:AL77"/>
    <mergeCell ref="AN77:AO77"/>
    <mergeCell ref="AK78:AK81"/>
    <mergeCell ref="AL78:AL81"/>
    <mergeCell ref="AM78:AM81"/>
    <mergeCell ref="AN78:AN81"/>
    <mergeCell ref="AO78:AO81"/>
    <mergeCell ref="AP78:AP81"/>
    <mergeCell ref="AM70:AM71"/>
    <mergeCell ref="AP70:AP71"/>
    <mergeCell ref="AK71:AL71"/>
    <mergeCell ref="AN71:AO71"/>
    <mergeCell ref="AK72:AK75"/>
    <mergeCell ref="AL72:AL75"/>
    <mergeCell ref="AM72:AM75"/>
    <mergeCell ref="AN72:AN75"/>
    <mergeCell ref="AO72:AO75"/>
    <mergeCell ref="AP72:AP75"/>
    <mergeCell ref="AM64:AM65"/>
    <mergeCell ref="AP64:AP65"/>
    <mergeCell ref="AK65:AL65"/>
    <mergeCell ref="AN65:AO65"/>
    <mergeCell ref="AK66:AK69"/>
    <mergeCell ref="AL66:AL69"/>
    <mergeCell ref="AM66:AM69"/>
    <mergeCell ref="AN66:AN69"/>
    <mergeCell ref="AO66:AO69"/>
    <mergeCell ref="AP66:AP69"/>
    <mergeCell ref="AM58:AM59"/>
    <mergeCell ref="AP58:AP59"/>
    <mergeCell ref="AK59:AL59"/>
    <mergeCell ref="AN59:AO59"/>
    <mergeCell ref="AK60:AK63"/>
    <mergeCell ref="AL60:AL63"/>
    <mergeCell ref="AM60:AM63"/>
    <mergeCell ref="AN60:AN63"/>
    <mergeCell ref="AO60:AO63"/>
    <mergeCell ref="AP60:AP63"/>
    <mergeCell ref="AM52:AM53"/>
    <mergeCell ref="AP52:AP53"/>
    <mergeCell ref="AK53:AL53"/>
    <mergeCell ref="AN53:AO53"/>
    <mergeCell ref="AK54:AK57"/>
    <mergeCell ref="AL54:AL57"/>
    <mergeCell ref="AM54:AM57"/>
    <mergeCell ref="AN54:AN57"/>
    <mergeCell ref="AO54:AO57"/>
    <mergeCell ref="AP54:AP57"/>
    <mergeCell ref="AM46:AM47"/>
    <mergeCell ref="AP46:AP47"/>
    <mergeCell ref="AK47:AL47"/>
    <mergeCell ref="AN47:AO47"/>
    <mergeCell ref="AK48:AK51"/>
    <mergeCell ref="AL48:AL51"/>
    <mergeCell ref="AM48:AM51"/>
    <mergeCell ref="AN48:AN51"/>
    <mergeCell ref="AO48:AO51"/>
    <mergeCell ref="AP48:AP51"/>
    <mergeCell ref="AM40:AM41"/>
    <mergeCell ref="AP40:AP41"/>
    <mergeCell ref="AK41:AL41"/>
    <mergeCell ref="AN41:AO41"/>
    <mergeCell ref="AK42:AK45"/>
    <mergeCell ref="AL42:AL45"/>
    <mergeCell ref="AM42:AM45"/>
    <mergeCell ref="AN42:AN45"/>
    <mergeCell ref="AO42:AO45"/>
    <mergeCell ref="AP42:AP45"/>
    <mergeCell ref="AM34:AM35"/>
    <mergeCell ref="AP34:AP35"/>
    <mergeCell ref="AK35:AL35"/>
    <mergeCell ref="AN35:AO35"/>
    <mergeCell ref="AK36:AK39"/>
    <mergeCell ref="AL36:AL39"/>
    <mergeCell ref="AM36:AM39"/>
    <mergeCell ref="AN36:AN39"/>
    <mergeCell ref="AO36:AO39"/>
    <mergeCell ref="AP36:AP39"/>
    <mergeCell ref="AM28:AM29"/>
    <mergeCell ref="AP28:AP29"/>
    <mergeCell ref="AK29:AL29"/>
    <mergeCell ref="AN29:AO29"/>
    <mergeCell ref="AK30:AK33"/>
    <mergeCell ref="AL30:AL33"/>
    <mergeCell ref="AM30:AM33"/>
    <mergeCell ref="AN30:AN33"/>
    <mergeCell ref="AO30:AO33"/>
    <mergeCell ref="AP30:AP33"/>
    <mergeCell ref="AH138:AI138"/>
    <mergeCell ref="AI132:AI135"/>
    <mergeCell ref="AJ132:AJ135"/>
    <mergeCell ref="AG136:AG137"/>
    <mergeCell ref="AJ136:AJ137"/>
    <mergeCell ref="AE137:AF137"/>
    <mergeCell ref="AH137:AI137"/>
    <mergeCell ref="AE138:AF138"/>
    <mergeCell ref="Z3:AD4"/>
    <mergeCell ref="AJ126:AJ129"/>
    <mergeCell ref="AG130:AG131"/>
    <mergeCell ref="AJ130:AJ131"/>
    <mergeCell ref="AE131:AF131"/>
    <mergeCell ref="AH131:AI131"/>
    <mergeCell ref="AI126:AI129"/>
    <mergeCell ref="A132:A137"/>
    <mergeCell ref="AE132:AE135"/>
    <mergeCell ref="AF132:AF135"/>
    <mergeCell ref="AG132:AG135"/>
    <mergeCell ref="AH132:AH135"/>
    <mergeCell ref="A126:A131"/>
    <mergeCell ref="AE126:AE129"/>
    <mergeCell ref="AF126:AF129"/>
    <mergeCell ref="AG126:AG129"/>
    <mergeCell ref="AH126:AH129"/>
    <mergeCell ref="AI120:AI123"/>
    <mergeCell ref="A120:A125"/>
    <mergeCell ref="AJ120:AJ123"/>
    <mergeCell ref="AG124:AG125"/>
    <mergeCell ref="AJ124:AJ125"/>
    <mergeCell ref="AE125:AF125"/>
    <mergeCell ref="AH125:AI125"/>
    <mergeCell ref="AJ114:AJ117"/>
    <mergeCell ref="AG118:AG119"/>
    <mergeCell ref="AJ118:AJ119"/>
    <mergeCell ref="AE119:AF119"/>
    <mergeCell ref="AH119:AI119"/>
    <mergeCell ref="AI114:AI117"/>
    <mergeCell ref="AE120:AE123"/>
    <mergeCell ref="AF120:AF123"/>
    <mergeCell ref="AG120:AG123"/>
    <mergeCell ref="AH120:AH123"/>
    <mergeCell ref="A114:A119"/>
    <mergeCell ref="AE114:AE117"/>
    <mergeCell ref="AF114:AF117"/>
    <mergeCell ref="AG114:AG117"/>
    <mergeCell ref="AH114:AH117"/>
    <mergeCell ref="AI108:AI111"/>
    <mergeCell ref="AJ108:AJ111"/>
    <mergeCell ref="AG112:AG113"/>
    <mergeCell ref="AJ112:AJ113"/>
    <mergeCell ref="AE113:AF113"/>
    <mergeCell ref="AH113:AI113"/>
    <mergeCell ref="AJ102:AJ105"/>
    <mergeCell ref="AG106:AG107"/>
    <mergeCell ref="AJ106:AJ107"/>
    <mergeCell ref="AE107:AF107"/>
    <mergeCell ref="AH107:AI107"/>
    <mergeCell ref="AI102:AI105"/>
    <mergeCell ref="A108:A113"/>
    <mergeCell ref="AE108:AE111"/>
    <mergeCell ref="AF108:AF111"/>
    <mergeCell ref="AG108:AG111"/>
    <mergeCell ref="AH108:AH111"/>
    <mergeCell ref="A102:A107"/>
    <mergeCell ref="AE102:AE105"/>
    <mergeCell ref="AF102:AF105"/>
    <mergeCell ref="AG102:AG105"/>
    <mergeCell ref="AH102:AH105"/>
    <mergeCell ref="AI96:AI99"/>
    <mergeCell ref="AJ96:AJ99"/>
    <mergeCell ref="AG100:AG101"/>
    <mergeCell ref="AJ100:AJ101"/>
    <mergeCell ref="AE101:AF101"/>
    <mergeCell ref="AH101:AI101"/>
    <mergeCell ref="AJ90:AJ93"/>
    <mergeCell ref="AG94:AG95"/>
    <mergeCell ref="AJ94:AJ95"/>
    <mergeCell ref="AE95:AF95"/>
    <mergeCell ref="AH95:AI95"/>
    <mergeCell ref="AI90:AI93"/>
    <mergeCell ref="A96:A101"/>
    <mergeCell ref="AE96:AE99"/>
    <mergeCell ref="AF96:AF99"/>
    <mergeCell ref="AG96:AG99"/>
    <mergeCell ref="AH96:AH99"/>
    <mergeCell ref="A90:A95"/>
    <mergeCell ref="AE90:AE93"/>
    <mergeCell ref="AF90:AF93"/>
    <mergeCell ref="AG90:AG93"/>
    <mergeCell ref="AH90:AH93"/>
    <mergeCell ref="AI84:AI87"/>
    <mergeCell ref="AJ84:AJ87"/>
    <mergeCell ref="AG88:AG89"/>
    <mergeCell ref="AJ88:AJ89"/>
    <mergeCell ref="AE89:AF89"/>
    <mergeCell ref="AH89:AI89"/>
    <mergeCell ref="AJ78:AJ81"/>
    <mergeCell ref="AG82:AG83"/>
    <mergeCell ref="AJ82:AJ83"/>
    <mergeCell ref="AE83:AF83"/>
    <mergeCell ref="AH83:AI83"/>
    <mergeCell ref="AI78:AI81"/>
    <mergeCell ref="A84:A89"/>
    <mergeCell ref="AE84:AE87"/>
    <mergeCell ref="AF84:AF87"/>
    <mergeCell ref="AG84:AG87"/>
    <mergeCell ref="AH84:AH87"/>
    <mergeCell ref="A78:A83"/>
    <mergeCell ref="AE78:AE81"/>
    <mergeCell ref="AF78:AF81"/>
    <mergeCell ref="AG78:AG81"/>
    <mergeCell ref="AH78:AH81"/>
    <mergeCell ref="AI72:AI75"/>
    <mergeCell ref="AJ72:AJ75"/>
    <mergeCell ref="AG76:AG77"/>
    <mergeCell ref="AJ76:AJ77"/>
    <mergeCell ref="AE77:AF77"/>
    <mergeCell ref="AH77:AI77"/>
    <mergeCell ref="AJ66:AJ69"/>
    <mergeCell ref="AG70:AG71"/>
    <mergeCell ref="AJ70:AJ71"/>
    <mergeCell ref="AE71:AF71"/>
    <mergeCell ref="AH71:AI71"/>
    <mergeCell ref="AI66:AI69"/>
    <mergeCell ref="A72:A77"/>
    <mergeCell ref="AE72:AE75"/>
    <mergeCell ref="AF72:AF75"/>
    <mergeCell ref="AG72:AG75"/>
    <mergeCell ref="AH72:AH75"/>
    <mergeCell ref="A66:A71"/>
    <mergeCell ref="AE66:AE69"/>
    <mergeCell ref="AF66:AF69"/>
    <mergeCell ref="AG66:AG69"/>
    <mergeCell ref="AH66:AH69"/>
    <mergeCell ref="AI60:AI63"/>
    <mergeCell ref="AJ60:AJ63"/>
    <mergeCell ref="AG64:AG65"/>
    <mergeCell ref="AJ64:AJ65"/>
    <mergeCell ref="AE65:AF65"/>
    <mergeCell ref="AH65:AI65"/>
    <mergeCell ref="A30:A35"/>
    <mergeCell ref="AE30:AE33"/>
    <mergeCell ref="AF30:AF33"/>
    <mergeCell ref="AG30:AG33"/>
    <mergeCell ref="AH30:AH33"/>
    <mergeCell ref="AI30:AI33"/>
    <mergeCell ref="AE35:AF35"/>
    <mergeCell ref="AH35:AI35"/>
    <mergeCell ref="AJ36:AJ39"/>
    <mergeCell ref="AE29:AF29"/>
    <mergeCell ref="AJ54:AJ57"/>
    <mergeCell ref="AG58:AG59"/>
    <mergeCell ref="AJ58:AJ59"/>
    <mergeCell ref="AE59:AF59"/>
    <mergeCell ref="AH59:AI59"/>
    <mergeCell ref="AI54:AI57"/>
    <mergeCell ref="A60:A65"/>
    <mergeCell ref="AE60:AE63"/>
    <mergeCell ref="AF60:AF63"/>
    <mergeCell ref="AG60:AG63"/>
    <mergeCell ref="AH60:AH63"/>
    <mergeCell ref="A54:A59"/>
    <mergeCell ref="AE54:AE57"/>
    <mergeCell ref="AF54:AF57"/>
    <mergeCell ref="AG54:AG57"/>
    <mergeCell ref="AH54:AH57"/>
    <mergeCell ref="AG52:AG53"/>
    <mergeCell ref="AJ52:AJ53"/>
    <mergeCell ref="AE53:AF53"/>
    <mergeCell ref="AH53:AI53"/>
    <mergeCell ref="AH16:AJ17"/>
    <mergeCell ref="D9:E10"/>
    <mergeCell ref="B11:B12"/>
    <mergeCell ref="C11:C12"/>
    <mergeCell ref="D11:E12"/>
    <mergeCell ref="Z14:AD15"/>
    <mergeCell ref="A48:A53"/>
    <mergeCell ref="AE48:AE51"/>
    <mergeCell ref="AF48:AF51"/>
    <mergeCell ref="AG48:AG51"/>
    <mergeCell ref="AH48:AH51"/>
    <mergeCell ref="AG40:AG41"/>
    <mergeCell ref="AJ40:AJ41"/>
    <mergeCell ref="AE41:AF41"/>
    <mergeCell ref="AH41:AI41"/>
    <mergeCell ref="AJ30:AJ33"/>
    <mergeCell ref="AG34:AG35"/>
    <mergeCell ref="AJ34:AJ35"/>
    <mergeCell ref="A18:A23"/>
    <mergeCell ref="AE18:AE21"/>
    <mergeCell ref="AF18:AF21"/>
    <mergeCell ref="AG18:AG21"/>
    <mergeCell ref="AH18:AH21"/>
    <mergeCell ref="AI18:AI21"/>
    <mergeCell ref="AJ18:AJ21"/>
    <mergeCell ref="AG22:AG23"/>
    <mergeCell ref="AJ24:AJ27"/>
    <mergeCell ref="AG28:AG29"/>
    <mergeCell ref="AJ28:AJ29"/>
    <mergeCell ref="AJ42:AJ45"/>
    <mergeCell ref="AG46:AG47"/>
    <mergeCell ref="AJ46:AJ47"/>
    <mergeCell ref="AM22:AM23"/>
    <mergeCell ref="AP22:AP23"/>
    <mergeCell ref="AK23:AL23"/>
    <mergeCell ref="AN23:AO23"/>
    <mergeCell ref="AK24:AK27"/>
    <mergeCell ref="AL24:AL27"/>
    <mergeCell ref="AM24:AM27"/>
    <mergeCell ref="AN24:AN27"/>
    <mergeCell ref="AO24:AO27"/>
    <mergeCell ref="AP24:AP27"/>
    <mergeCell ref="AI48:AI51"/>
    <mergeCell ref="A36:A41"/>
    <mergeCell ref="AE36:AE39"/>
    <mergeCell ref="AF36:AF39"/>
    <mergeCell ref="AG36:AG39"/>
    <mergeCell ref="AH36:AH39"/>
    <mergeCell ref="AI36:AI39"/>
    <mergeCell ref="AJ48:AJ51"/>
    <mergeCell ref="A24:A29"/>
    <mergeCell ref="AE24:AE27"/>
    <mergeCell ref="AF24:AF27"/>
    <mergeCell ref="AG24:AG27"/>
    <mergeCell ref="AH24:AH27"/>
    <mergeCell ref="AI24:AI27"/>
    <mergeCell ref="AE47:AF47"/>
    <mergeCell ref="AH47:AI47"/>
    <mergeCell ref="AI42:AI45"/>
    <mergeCell ref="A42:A47"/>
    <mergeCell ref="AE42:AE45"/>
    <mergeCell ref="AF42:AF45"/>
    <mergeCell ref="AG42:AG45"/>
    <mergeCell ref="AH42:AH45"/>
    <mergeCell ref="BM17:BN17"/>
    <mergeCell ref="A16:B17"/>
    <mergeCell ref="C16:I16"/>
    <mergeCell ref="J16:P16"/>
    <mergeCell ref="Q16:W16"/>
    <mergeCell ref="X16:AD16"/>
    <mergeCell ref="AE16:AG17"/>
    <mergeCell ref="B7:N7"/>
    <mergeCell ref="B8:E8"/>
    <mergeCell ref="F8:N8"/>
    <mergeCell ref="AP2:AT3"/>
    <mergeCell ref="AE2:AJ3"/>
    <mergeCell ref="BC9:BE10"/>
    <mergeCell ref="BF9:BH10"/>
    <mergeCell ref="BC11:BE12"/>
    <mergeCell ref="BF11:BH12"/>
    <mergeCell ref="AH29:AI29"/>
    <mergeCell ref="AJ22:AJ23"/>
    <mergeCell ref="AE23:AF23"/>
    <mergeCell ref="AH23:AI23"/>
    <mergeCell ref="AK18:AK21"/>
    <mergeCell ref="AL18:AL21"/>
    <mergeCell ref="AM18:AM21"/>
    <mergeCell ref="AN18:AN21"/>
    <mergeCell ref="AQ18:AQ21"/>
    <mergeCell ref="AR18:AR21"/>
    <mergeCell ref="AS18:AS21"/>
    <mergeCell ref="AT18:AT21"/>
    <mergeCell ref="AU18:AU21"/>
    <mergeCell ref="AV18:AV21"/>
    <mergeCell ref="AW18:AW21"/>
    <mergeCell ref="AX18:AX21"/>
  </mergeCells>
  <phoneticPr fontId="1"/>
  <conditionalFormatting sqref="C20:AD20">
    <cfRule type="expression" dxfId="48" priority="729">
      <formula>IF(COUNTIF(C21,"*日*"),TRUE,FALSE)</formula>
    </cfRule>
  </conditionalFormatting>
  <conditionalFormatting sqref="C26:AD26">
    <cfRule type="expression" priority="3165">
      <formula>IF($C$21&lt;&gt;""+$D$20,)</formula>
    </cfRule>
  </conditionalFormatting>
  <conditionalFormatting sqref="C26:AD26">
    <cfRule type="expression" dxfId="47" priority="728">
      <formula>IF(COUNTIF(C27,"*日*"),TRUE,FALSE)</formula>
    </cfRule>
  </conditionalFormatting>
  <conditionalFormatting sqref="C32:AD32">
    <cfRule type="expression" priority="3170">
      <formula>IF($C$21&lt;&gt;""+$D$20,)</formula>
    </cfRule>
  </conditionalFormatting>
  <conditionalFormatting sqref="C32:AD32">
    <cfRule type="expression" dxfId="46" priority="727">
      <formula>IF(COUNTIF(C33,"*日*"),TRUE,FALSE)</formula>
    </cfRule>
  </conditionalFormatting>
  <conditionalFormatting sqref="C38:AD38">
    <cfRule type="expression" priority="3169">
      <formula>IF($C$21&lt;&gt;""+$D$20,)</formula>
    </cfRule>
  </conditionalFormatting>
  <conditionalFormatting sqref="C38:AD38">
    <cfRule type="expression" dxfId="45" priority="724">
      <formula>IF(COUNTIF(C39,"*日*"),TRUE,FALSE)</formula>
    </cfRule>
  </conditionalFormatting>
  <conditionalFormatting sqref="C44:AD44">
    <cfRule type="expression" priority="3166">
      <formula>IF($C$21&lt;&gt;""+$D$20,)</formula>
    </cfRule>
  </conditionalFormatting>
  <conditionalFormatting sqref="C44:AD44">
    <cfRule type="expression" dxfId="44" priority="723">
      <formula>IF(COUNTIF(C45,"*日*"),TRUE,FALSE)</formula>
    </cfRule>
  </conditionalFormatting>
  <conditionalFormatting sqref="C50:AD50">
    <cfRule type="expression" priority="731">
      <formula>IF($C$21&lt;&gt;""+$D$20,)</formula>
    </cfRule>
  </conditionalFormatting>
  <conditionalFormatting sqref="C50:AD50">
    <cfRule type="expression" dxfId="43" priority="720">
      <formula>IF(COUNTIF(C51,"*日*"),TRUE,FALSE)</formula>
    </cfRule>
  </conditionalFormatting>
  <conditionalFormatting sqref="C56:AD56">
    <cfRule type="expression" priority="730">
      <formula>IF($C$21&lt;&gt;""+$D$20,)</formula>
    </cfRule>
  </conditionalFormatting>
  <conditionalFormatting sqref="C56:AD56">
    <cfRule type="expression" dxfId="42" priority="719">
      <formula>IF(COUNTIF(C57,"*日*"),TRUE,FALSE)</formula>
    </cfRule>
  </conditionalFormatting>
  <conditionalFormatting sqref="C62:AD62">
    <cfRule type="expression" dxfId="41" priority="716">
      <formula>IF(COUNTIF(C63,"*日*"),TRUE,FALSE)</formula>
    </cfRule>
  </conditionalFormatting>
  <conditionalFormatting sqref="C68:AD68">
    <cfRule type="expression" dxfId="40" priority="715">
      <formula>IF(COUNTIF(C69,"*日*"),TRUE,FALSE)</formula>
    </cfRule>
  </conditionalFormatting>
  <conditionalFormatting sqref="C74:AD74">
    <cfRule type="expression" dxfId="39" priority="712">
      <formula>IF(COUNTIF(C75,"*日*"),TRUE,FALSE)</formula>
    </cfRule>
  </conditionalFormatting>
  <conditionalFormatting sqref="C80:AD80">
    <cfRule type="expression" dxfId="38" priority="711">
      <formula>IF(COUNTIF(C81,"*日*"),TRUE,FALSE)</formula>
    </cfRule>
  </conditionalFormatting>
  <conditionalFormatting sqref="C86:AD86">
    <cfRule type="expression" dxfId="37" priority="708">
      <formula>IF(COUNTIF(C87,"*日*"),TRUE,FALSE)</formula>
    </cfRule>
  </conditionalFormatting>
  <conditionalFormatting sqref="C92:AD92">
    <cfRule type="expression" dxfId="36" priority="707">
      <formula>IF(COUNTIF(C93,"*日*"),TRUE,FALSE)</formula>
    </cfRule>
  </conditionalFormatting>
  <conditionalFormatting sqref="C98:AD98">
    <cfRule type="expression" dxfId="35" priority="706">
      <formula>IF(COUNTIF(C99,"*日*"),TRUE,FALSE)</formula>
    </cfRule>
  </conditionalFormatting>
  <conditionalFormatting sqref="C104:AD104">
    <cfRule type="expression" dxfId="34" priority="703">
      <formula>IF(COUNTIF(C105,"*日*"),TRUE,FALSE)</formula>
    </cfRule>
  </conditionalFormatting>
  <conditionalFormatting sqref="C110:AD110">
    <cfRule type="expression" dxfId="33" priority="700">
      <formula>IF(COUNTIF(C111,"*日*"),TRUE,FALSE)</formula>
    </cfRule>
  </conditionalFormatting>
  <conditionalFormatting sqref="C116:AD116">
    <cfRule type="expression" dxfId="32" priority="697">
      <formula>IF(COUNTIF(C117,"*日*"),TRUE,FALSE)</formula>
    </cfRule>
  </conditionalFormatting>
  <conditionalFormatting sqref="C122:AD122">
    <cfRule type="expression" dxfId="31" priority="694">
      <formula>IF(COUNTIF(C123,"*日*"),TRUE,FALSE)</formula>
    </cfRule>
  </conditionalFormatting>
  <conditionalFormatting sqref="C128:AD128">
    <cfRule type="expression" dxfId="30" priority="691">
      <formula>IF(COUNTIF(C129,"*日*"),TRUE,FALSE)</formula>
    </cfRule>
  </conditionalFormatting>
  <conditionalFormatting sqref="C134:AD134">
    <cfRule type="expression" dxfId="29" priority="690">
      <formula>IF(COUNTIF(C135,"*日*"),TRUE,FALSE)</formula>
    </cfRule>
  </conditionalFormatting>
  <conditionalFormatting sqref="C16:AD137">
    <cfRule type="cellIs" dxfId="28" priority="674" operator="equal">
      <formula>"休日"</formula>
    </cfRule>
    <cfRule type="cellIs" dxfId="27" priority="677" operator="equal">
      <formula>"夏休"</formula>
    </cfRule>
    <cfRule type="cellIs" dxfId="26" priority="678" operator="equal">
      <formula>"正月"</formula>
    </cfRule>
    <cfRule type="cellIs" dxfId="25" priority="681" operator="equal">
      <formula>"中止"</formula>
    </cfRule>
  </conditionalFormatting>
  <conditionalFormatting sqref="BC9:BE12">
    <cfRule type="expression" dxfId="24" priority="1">
      <formula>$BC$23=0</formula>
    </cfRule>
  </conditionalFormatting>
  <conditionalFormatting sqref="BF9:BH12">
    <cfRule type="expression" dxfId="23" priority="10">
      <formula>$BF$23=0</formula>
    </cfRule>
  </conditionalFormatting>
  <conditionalFormatting sqref="BC11:BE12">
    <cfRule type="expression" dxfId="22" priority="556">
      <formula>AND($BE$22="対象外",COUNTIF(BE24:BE137,"クリア")&lt;1)</formula>
    </cfRule>
  </conditionalFormatting>
  <conditionalFormatting sqref="BF11:BH12">
    <cfRule type="expression" dxfId="21" priority="627">
      <formula>AND($BH$22="対象外",COUNTIF(BH24:BH139,"達成")&lt;1)</formula>
    </cfRule>
  </conditionalFormatting>
  <conditionalFormatting sqref="AE9:BH137">
    <cfRule type="cellIs" dxfId="20" priority="672" operator="equal">
      <formula>"未達成"</formula>
    </cfRule>
  </conditionalFormatting>
  <conditionalFormatting sqref="BF9:BH11">
    <cfRule type="cellIs" dxfId="19" priority="654" operator="equal">
      <formula>"達成"</formula>
    </cfRule>
  </conditionalFormatting>
  <conditionalFormatting sqref="C16:AD137 BM14">
    <cfRule type="cellIs" dxfId="18" priority="684" operator="equal">
      <formula>"土"</formula>
    </cfRule>
    <cfRule type="cellIs" dxfId="17" priority="687" operator="equal">
      <formula>"日"</formula>
    </cfRule>
  </conditionalFormatting>
  <conditionalFormatting sqref="AE16:BH137">
    <cfRule type="cellIs" dxfId="16" priority="673" operator="equal">
      <formula>"休暇不足"</formula>
    </cfRule>
  </conditionalFormatting>
  <dataValidations count="2">
    <dataValidation type="list" allowBlank="1" showInputMessage="1" showErrorMessage="1" sqref="C131:AD131 C35:AD35 C137:AD137 C41:AD41 C47:AD47 C53:AD53 C59:AD59 C65:AD65 C71:AD71 C77:AD77 C29:AD29 C83:AD83 C89:AD89 C95:AD95 C101:AD101 C107:AD107 C113:AD113 C119:AD119 C125:AD125 C22:AD23" xr:uid="{00000000-0002-0000-0200-000000000000}">
      <formula1>$D$147:$D$152</formula1>
    </dataValidation>
    <dataValidation type="list" allowBlank="1" showInputMessage="1" showErrorMessage="1" sqref="C130:AD130 C34:AD34 C76:AD76 C40:AD40 C46:AD46 C52:AD52 C58:AD58 C64:AD64 C70:AD70 C28:AD28 C136:AD136 C82:AD82 C88:AD88 C94:AD94 C100:AD100 C106:AD106 C112:AD112 C118:AD118 C124:AD124" xr:uid="{00000000-0002-0000-0200-000001000000}">
      <formula1>$C$147:$C$152</formula1>
    </dataValidation>
  </dataValidations>
  <pageMargins left="0.70866141732283472" right="0.31496062992125984" top="0.55118110236220474" bottom="0.35433070866141736" header="0.31496062992125984" footer="0"/>
  <pageSetup paperSize="9" scale="36" fitToHeight="0" orientation="landscape" r:id="rId1"/>
  <rowBreaks count="5" manualBreakCount="5">
    <brk id="41" max="59" man="1"/>
    <brk id="65" max="59" man="1"/>
    <brk id="89" max="59" man="1"/>
    <brk id="113" max="59" man="1"/>
    <brk id="14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1240"/>
  <sheetViews>
    <sheetView view="pageBreakPreview" topLeftCell="A1102" zoomScale="85" zoomScaleNormal="85" zoomScaleSheetLayoutView="85" workbookViewId="0">
      <selection activeCell="F1136" sqref="F1136"/>
    </sheetView>
  </sheetViews>
  <sheetFormatPr defaultRowHeight="18" x14ac:dyDescent="0.45"/>
  <cols>
    <col min="1" max="1" width="14.19921875" style="1" customWidth="1"/>
    <col min="2" max="4" width="9" style="2"/>
    <col min="5" max="5" width="24.09765625" customWidth="1"/>
    <col min="6" max="6" width="9" style="2"/>
    <col min="7" max="7" width="9.3984375" style="2" bestFit="1" customWidth="1"/>
  </cols>
  <sheetData>
    <row r="1" spans="1:7" s="2" customFormat="1" x14ac:dyDescent="0.45">
      <c r="A1" s="3" t="s">
        <v>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7" x14ac:dyDescent="0.45">
      <c r="A2" s="1">
        <v>45383</v>
      </c>
      <c r="B2" s="2">
        <f>MONTH(A2)</f>
        <v>4</v>
      </c>
      <c r="C2" s="2">
        <f>DAY(A2)</f>
        <v>1</v>
      </c>
      <c r="D2" s="2" t="str">
        <f>TEXT(A2,"aaa")</f>
        <v>月</v>
      </c>
      <c r="E2" t="str">
        <f>IFERROR(VLOOKUP(A2,'HOL（2027年まで）'!$A:$C,3,0),"")</f>
        <v/>
      </c>
      <c r="F2"/>
      <c r="G2"/>
    </row>
    <row r="3" spans="1:7" x14ac:dyDescent="0.45">
      <c r="A3" s="1">
        <v>45384</v>
      </c>
      <c r="B3" s="2">
        <f t="shared" ref="B3:B66" si="0">MONTH(A3)</f>
        <v>4</v>
      </c>
      <c r="C3" s="2">
        <f t="shared" ref="C3:C5" si="1">DAY(A3)</f>
        <v>2</v>
      </c>
      <c r="D3" s="2" t="str">
        <f t="shared" ref="D3:D5" si="2">TEXT(A3,"aaa")</f>
        <v>火</v>
      </c>
      <c r="E3" t="str">
        <f>IFERROR(VLOOKUP(A3,'HOL（2027年まで）'!$A:$C,3,0),"")</f>
        <v/>
      </c>
      <c r="F3"/>
      <c r="G3"/>
    </row>
    <row r="4" spans="1:7" x14ac:dyDescent="0.45">
      <c r="A4" s="1">
        <v>45385</v>
      </c>
      <c r="B4" s="2">
        <f t="shared" si="0"/>
        <v>4</v>
      </c>
      <c r="C4" s="2">
        <f t="shared" si="1"/>
        <v>3</v>
      </c>
      <c r="D4" s="2" t="str">
        <f t="shared" si="2"/>
        <v>水</v>
      </c>
      <c r="E4" t="str">
        <f>IFERROR(VLOOKUP(A4,'HOL（2027年まで）'!$A:$C,3,0),"")</f>
        <v/>
      </c>
      <c r="F4"/>
      <c r="G4"/>
    </row>
    <row r="5" spans="1:7" x14ac:dyDescent="0.45">
      <c r="A5" s="1">
        <v>45386</v>
      </c>
      <c r="B5" s="2">
        <f t="shared" si="0"/>
        <v>4</v>
      </c>
      <c r="C5" s="2">
        <f t="shared" si="1"/>
        <v>4</v>
      </c>
      <c r="D5" s="2" t="str">
        <f t="shared" si="2"/>
        <v>木</v>
      </c>
      <c r="E5" t="str">
        <f>IFERROR(VLOOKUP(A5,'HOL（2027年まで）'!$A:$C,3,0),"")</f>
        <v/>
      </c>
      <c r="F5"/>
      <c r="G5"/>
    </row>
    <row r="6" spans="1:7" x14ac:dyDescent="0.45">
      <c r="A6" s="1">
        <v>45387</v>
      </c>
      <c r="B6" s="2">
        <f t="shared" si="0"/>
        <v>4</v>
      </c>
      <c r="C6" s="2">
        <f t="shared" ref="C6:C69" si="3">DAY(A6)</f>
        <v>5</v>
      </c>
      <c r="D6" s="2" t="str">
        <f t="shared" ref="D6:D69" si="4">TEXT(A6,"aaa")</f>
        <v>金</v>
      </c>
      <c r="E6" t="str">
        <f>IFERROR(VLOOKUP(A6,'HOL（2027年まで）'!$A:$C,3,0),"")</f>
        <v/>
      </c>
      <c r="F6"/>
      <c r="G6"/>
    </row>
    <row r="7" spans="1:7" x14ac:dyDescent="0.45">
      <c r="A7" s="1">
        <v>45388</v>
      </c>
      <c r="B7" s="2">
        <f t="shared" si="0"/>
        <v>4</v>
      </c>
      <c r="C7" s="2">
        <f t="shared" si="3"/>
        <v>6</v>
      </c>
      <c r="D7" s="2" t="str">
        <f t="shared" si="4"/>
        <v>土</v>
      </c>
      <c r="E7" t="str">
        <f>IFERROR(VLOOKUP(A7,'HOL（2027年まで）'!$A:$C,3,0),"")</f>
        <v/>
      </c>
      <c r="F7"/>
      <c r="G7"/>
    </row>
    <row r="8" spans="1:7" x14ac:dyDescent="0.45">
      <c r="A8" s="1">
        <v>45389</v>
      </c>
      <c r="B8" s="2">
        <f t="shared" si="0"/>
        <v>4</v>
      </c>
      <c r="C8" s="2">
        <f t="shared" si="3"/>
        <v>7</v>
      </c>
      <c r="D8" s="2" t="str">
        <f t="shared" si="4"/>
        <v>日</v>
      </c>
      <c r="E8" t="str">
        <f>IFERROR(VLOOKUP(A8,'HOL（2027年まで）'!$A:$C,3,0),"")</f>
        <v/>
      </c>
      <c r="F8"/>
      <c r="G8"/>
    </row>
    <row r="9" spans="1:7" x14ac:dyDescent="0.45">
      <c r="A9" s="1">
        <v>45390</v>
      </c>
      <c r="B9" s="2">
        <f t="shared" si="0"/>
        <v>4</v>
      </c>
      <c r="C9" s="2">
        <f t="shared" si="3"/>
        <v>8</v>
      </c>
      <c r="D9" s="2" t="str">
        <f t="shared" si="4"/>
        <v>月</v>
      </c>
      <c r="E9" t="str">
        <f>IFERROR(VLOOKUP(A9,'HOL（2027年まで）'!$A:$C,3,0),"")</f>
        <v/>
      </c>
      <c r="F9"/>
      <c r="G9"/>
    </row>
    <row r="10" spans="1:7" x14ac:dyDescent="0.45">
      <c r="A10" s="1">
        <v>45391</v>
      </c>
      <c r="B10" s="2">
        <f t="shared" si="0"/>
        <v>4</v>
      </c>
      <c r="C10" s="2">
        <f t="shared" si="3"/>
        <v>9</v>
      </c>
      <c r="D10" s="2" t="str">
        <f t="shared" si="4"/>
        <v>火</v>
      </c>
      <c r="E10" t="str">
        <f>IFERROR(VLOOKUP(A10,'HOL（2027年まで）'!$A:$C,3,0),"")</f>
        <v/>
      </c>
      <c r="F10"/>
      <c r="G10"/>
    </row>
    <row r="11" spans="1:7" x14ac:dyDescent="0.45">
      <c r="A11" s="1">
        <v>45392</v>
      </c>
      <c r="B11" s="2">
        <f t="shared" si="0"/>
        <v>4</v>
      </c>
      <c r="C11" s="2">
        <f t="shared" si="3"/>
        <v>10</v>
      </c>
      <c r="D11" s="2" t="str">
        <f t="shared" si="4"/>
        <v>水</v>
      </c>
      <c r="E11" t="str">
        <f>IFERROR(VLOOKUP(A11,'HOL（2027年まで）'!$A:$C,3,0),"")</f>
        <v/>
      </c>
      <c r="F11"/>
      <c r="G11"/>
    </row>
    <row r="12" spans="1:7" x14ac:dyDescent="0.45">
      <c r="A12" s="1">
        <v>45393</v>
      </c>
      <c r="B12" s="2">
        <f t="shared" si="0"/>
        <v>4</v>
      </c>
      <c r="C12" s="2">
        <f t="shared" si="3"/>
        <v>11</v>
      </c>
      <c r="D12" s="2" t="str">
        <f t="shared" si="4"/>
        <v>木</v>
      </c>
      <c r="E12" t="str">
        <f>IFERROR(VLOOKUP(A12,'HOL（2027年まで）'!$A:$C,3,0),"")</f>
        <v/>
      </c>
      <c r="F12"/>
      <c r="G12"/>
    </row>
    <row r="13" spans="1:7" x14ac:dyDescent="0.45">
      <c r="A13" s="1">
        <v>45394</v>
      </c>
      <c r="B13" s="2">
        <f t="shared" si="0"/>
        <v>4</v>
      </c>
      <c r="C13" s="2">
        <f t="shared" si="3"/>
        <v>12</v>
      </c>
      <c r="D13" s="2" t="str">
        <f t="shared" si="4"/>
        <v>金</v>
      </c>
      <c r="E13" t="str">
        <f>IFERROR(VLOOKUP(A13,'HOL（2027年まで）'!$A:$C,3,0),"")</f>
        <v/>
      </c>
      <c r="F13"/>
      <c r="G13"/>
    </row>
    <row r="14" spans="1:7" x14ac:dyDescent="0.45">
      <c r="A14" s="1">
        <v>45395</v>
      </c>
      <c r="B14" s="2">
        <f t="shared" si="0"/>
        <v>4</v>
      </c>
      <c r="C14" s="2">
        <f t="shared" si="3"/>
        <v>13</v>
      </c>
      <c r="D14" s="2" t="str">
        <f t="shared" si="4"/>
        <v>土</v>
      </c>
      <c r="E14" t="str">
        <f>IFERROR(VLOOKUP(A14,'HOL（2027年まで）'!$A:$C,3,0),"")</f>
        <v/>
      </c>
      <c r="F14"/>
      <c r="G14"/>
    </row>
    <row r="15" spans="1:7" x14ac:dyDescent="0.45">
      <c r="A15" s="1">
        <v>45396</v>
      </c>
      <c r="B15" s="2">
        <f t="shared" si="0"/>
        <v>4</v>
      </c>
      <c r="C15" s="2">
        <f t="shared" si="3"/>
        <v>14</v>
      </c>
      <c r="D15" s="2" t="str">
        <f t="shared" si="4"/>
        <v>日</v>
      </c>
      <c r="E15" t="str">
        <f>IFERROR(VLOOKUP(A15,'HOL（2027年まで）'!$A:$C,3,0),"")</f>
        <v/>
      </c>
      <c r="F15"/>
      <c r="G15"/>
    </row>
    <row r="16" spans="1:7" x14ac:dyDescent="0.45">
      <c r="A16" s="1">
        <v>45397</v>
      </c>
      <c r="B16" s="2">
        <f t="shared" si="0"/>
        <v>4</v>
      </c>
      <c r="C16" s="2">
        <f t="shared" si="3"/>
        <v>15</v>
      </c>
      <c r="D16" s="2" t="str">
        <f t="shared" si="4"/>
        <v>月</v>
      </c>
      <c r="E16" t="str">
        <f>IFERROR(VLOOKUP(A16,'HOL（2027年まで）'!$A:$C,3,0),"")</f>
        <v/>
      </c>
      <c r="F16"/>
      <c r="G16"/>
    </row>
    <row r="17" spans="1:7" x14ac:dyDescent="0.45">
      <c r="A17" s="1">
        <v>45398</v>
      </c>
      <c r="B17" s="2">
        <f t="shared" si="0"/>
        <v>4</v>
      </c>
      <c r="C17" s="2">
        <f t="shared" si="3"/>
        <v>16</v>
      </c>
      <c r="D17" s="2" t="str">
        <f t="shared" si="4"/>
        <v>火</v>
      </c>
      <c r="E17" t="str">
        <f>IFERROR(VLOOKUP(A17,'HOL（2027年まで）'!$A:$C,3,0),"")</f>
        <v/>
      </c>
      <c r="F17"/>
      <c r="G17"/>
    </row>
    <row r="18" spans="1:7" x14ac:dyDescent="0.45">
      <c r="A18" s="1">
        <v>45399</v>
      </c>
      <c r="B18" s="2">
        <f t="shared" si="0"/>
        <v>4</v>
      </c>
      <c r="C18" s="2">
        <f t="shared" si="3"/>
        <v>17</v>
      </c>
      <c r="D18" s="2" t="str">
        <f t="shared" si="4"/>
        <v>水</v>
      </c>
      <c r="E18" t="str">
        <f>IFERROR(VLOOKUP(A18,'HOL（2027年まで）'!$A:$C,3,0),"")</f>
        <v/>
      </c>
      <c r="F18"/>
      <c r="G18"/>
    </row>
    <row r="19" spans="1:7" x14ac:dyDescent="0.45">
      <c r="A19" s="1">
        <v>45400</v>
      </c>
      <c r="B19" s="2">
        <f t="shared" si="0"/>
        <v>4</v>
      </c>
      <c r="C19" s="2">
        <f t="shared" si="3"/>
        <v>18</v>
      </c>
      <c r="D19" s="2" t="str">
        <f t="shared" si="4"/>
        <v>木</v>
      </c>
      <c r="E19" t="str">
        <f>IFERROR(VLOOKUP(A19,'HOL（2027年まで）'!$A:$C,3,0),"")</f>
        <v/>
      </c>
      <c r="F19"/>
      <c r="G19"/>
    </row>
    <row r="20" spans="1:7" x14ac:dyDescent="0.45">
      <c r="A20" s="1">
        <v>45401</v>
      </c>
      <c r="B20" s="2">
        <f t="shared" si="0"/>
        <v>4</v>
      </c>
      <c r="C20" s="2">
        <f t="shared" si="3"/>
        <v>19</v>
      </c>
      <c r="D20" s="2" t="str">
        <f t="shared" si="4"/>
        <v>金</v>
      </c>
      <c r="E20" t="str">
        <f>IFERROR(VLOOKUP(A20,'HOL（2027年まで）'!$A:$C,3,0),"")</f>
        <v/>
      </c>
      <c r="F20"/>
      <c r="G20"/>
    </row>
    <row r="21" spans="1:7" x14ac:dyDescent="0.45">
      <c r="A21" s="1">
        <v>45402</v>
      </c>
      <c r="B21" s="2">
        <f t="shared" si="0"/>
        <v>4</v>
      </c>
      <c r="C21" s="2">
        <f t="shared" si="3"/>
        <v>20</v>
      </c>
      <c r="D21" s="2" t="str">
        <f t="shared" si="4"/>
        <v>土</v>
      </c>
      <c r="E21" t="str">
        <f>IFERROR(VLOOKUP(A21,'HOL（2027年まで）'!$A:$C,3,0),"")</f>
        <v/>
      </c>
      <c r="F21"/>
      <c r="G21"/>
    </row>
    <row r="22" spans="1:7" x14ac:dyDescent="0.45">
      <c r="A22" s="1">
        <v>45403</v>
      </c>
      <c r="B22" s="2">
        <f t="shared" si="0"/>
        <v>4</v>
      </c>
      <c r="C22" s="2">
        <f t="shared" si="3"/>
        <v>21</v>
      </c>
      <c r="D22" s="2" t="str">
        <f t="shared" si="4"/>
        <v>日</v>
      </c>
      <c r="E22" t="str">
        <f>IFERROR(VLOOKUP(A22,'HOL（2027年まで）'!$A:$C,3,0),"")</f>
        <v/>
      </c>
      <c r="F22"/>
      <c r="G22"/>
    </row>
    <row r="23" spans="1:7" x14ac:dyDescent="0.45">
      <c r="A23" s="1">
        <v>45404</v>
      </c>
      <c r="B23" s="2">
        <f t="shared" si="0"/>
        <v>4</v>
      </c>
      <c r="C23" s="2">
        <f t="shared" si="3"/>
        <v>22</v>
      </c>
      <c r="D23" s="2" t="str">
        <f t="shared" si="4"/>
        <v>月</v>
      </c>
      <c r="E23" t="str">
        <f>IFERROR(VLOOKUP(A23,'HOL（2027年まで）'!$A:$C,3,0),"")</f>
        <v/>
      </c>
      <c r="F23"/>
      <c r="G23"/>
    </row>
    <row r="24" spans="1:7" x14ac:dyDescent="0.45">
      <c r="A24" s="1">
        <v>45405</v>
      </c>
      <c r="B24" s="2">
        <f t="shared" si="0"/>
        <v>4</v>
      </c>
      <c r="C24" s="2">
        <f t="shared" si="3"/>
        <v>23</v>
      </c>
      <c r="D24" s="2" t="str">
        <f t="shared" si="4"/>
        <v>火</v>
      </c>
      <c r="E24" t="str">
        <f>IFERROR(VLOOKUP(A24,'HOL（2027年まで）'!$A:$C,3,0),"")</f>
        <v/>
      </c>
      <c r="F24"/>
      <c r="G24"/>
    </row>
    <row r="25" spans="1:7" x14ac:dyDescent="0.45">
      <c r="A25" s="1">
        <v>45406</v>
      </c>
      <c r="B25" s="2">
        <f t="shared" si="0"/>
        <v>4</v>
      </c>
      <c r="C25" s="2">
        <f t="shared" si="3"/>
        <v>24</v>
      </c>
      <c r="D25" s="2" t="str">
        <f t="shared" si="4"/>
        <v>水</v>
      </c>
      <c r="E25" t="str">
        <f>IFERROR(VLOOKUP(A25,'HOL（2027年まで）'!$A:$C,3,0),"")</f>
        <v/>
      </c>
      <c r="F25"/>
      <c r="G25"/>
    </row>
    <row r="26" spans="1:7" x14ac:dyDescent="0.45">
      <c r="A26" s="1">
        <v>45407</v>
      </c>
      <c r="B26" s="2">
        <f t="shared" si="0"/>
        <v>4</v>
      </c>
      <c r="C26" s="2">
        <f t="shared" si="3"/>
        <v>25</v>
      </c>
      <c r="D26" s="2" t="str">
        <f t="shared" si="4"/>
        <v>木</v>
      </c>
      <c r="E26" t="str">
        <f>IFERROR(VLOOKUP(A26,'HOL（2027年まで）'!$A:$C,3,0),"")</f>
        <v/>
      </c>
      <c r="F26"/>
      <c r="G26"/>
    </row>
    <row r="27" spans="1:7" x14ac:dyDescent="0.45">
      <c r="A27" s="1">
        <v>45408</v>
      </c>
      <c r="B27" s="2">
        <f t="shared" si="0"/>
        <v>4</v>
      </c>
      <c r="C27" s="2">
        <f t="shared" si="3"/>
        <v>26</v>
      </c>
      <c r="D27" s="2" t="str">
        <f t="shared" si="4"/>
        <v>金</v>
      </c>
      <c r="E27" t="str">
        <f>IFERROR(VLOOKUP(A27,'HOL（2027年まで）'!$A:$C,3,0),"")</f>
        <v/>
      </c>
      <c r="F27"/>
      <c r="G27"/>
    </row>
    <row r="28" spans="1:7" x14ac:dyDescent="0.45">
      <c r="A28" s="1">
        <v>45409</v>
      </c>
      <c r="B28" s="2">
        <f t="shared" si="0"/>
        <v>4</v>
      </c>
      <c r="C28" s="2">
        <f t="shared" si="3"/>
        <v>27</v>
      </c>
      <c r="D28" s="2" t="str">
        <f t="shared" si="4"/>
        <v>土</v>
      </c>
      <c r="E28" t="str">
        <f>IFERROR(VLOOKUP(A28,'HOL（2027年まで）'!$A:$C,3,0),"")</f>
        <v/>
      </c>
      <c r="F28"/>
      <c r="G28"/>
    </row>
    <row r="29" spans="1:7" x14ac:dyDescent="0.45">
      <c r="A29" s="1">
        <v>45410</v>
      </c>
      <c r="B29" s="2">
        <f t="shared" si="0"/>
        <v>4</v>
      </c>
      <c r="C29" s="2">
        <f t="shared" si="3"/>
        <v>28</v>
      </c>
      <c r="D29" s="2" t="str">
        <f t="shared" si="4"/>
        <v>日</v>
      </c>
      <c r="E29" t="str">
        <f>IFERROR(VLOOKUP(A29,'HOL（2027年まで）'!$A:$C,3,0),"")</f>
        <v/>
      </c>
      <c r="F29"/>
      <c r="G29"/>
    </row>
    <row r="30" spans="1:7" x14ac:dyDescent="0.45">
      <c r="A30" s="1">
        <v>45411</v>
      </c>
      <c r="B30" s="2">
        <f t="shared" si="0"/>
        <v>4</v>
      </c>
      <c r="C30" s="2">
        <f t="shared" si="3"/>
        <v>29</v>
      </c>
      <c r="D30" s="2" t="str">
        <f t="shared" si="4"/>
        <v>月</v>
      </c>
      <c r="E30" t="str">
        <f>IFERROR(VLOOKUP(A30,'HOL（2027年まで）'!$A:$C,3,0),"")</f>
        <v>昭和の日</v>
      </c>
      <c r="F30"/>
      <c r="G30"/>
    </row>
    <row r="31" spans="1:7" x14ac:dyDescent="0.45">
      <c r="A31" s="1">
        <v>45412</v>
      </c>
      <c r="B31" s="2">
        <f t="shared" si="0"/>
        <v>4</v>
      </c>
      <c r="C31" s="2">
        <f t="shared" si="3"/>
        <v>30</v>
      </c>
      <c r="D31" s="2" t="str">
        <f t="shared" si="4"/>
        <v>火</v>
      </c>
      <c r="E31" t="str">
        <f>IFERROR(VLOOKUP(A31,'HOL（2027年まで）'!$A:$C,3,0),"")</f>
        <v/>
      </c>
      <c r="F31"/>
      <c r="G31"/>
    </row>
    <row r="32" spans="1:7" x14ac:dyDescent="0.45">
      <c r="A32" s="1">
        <v>45413</v>
      </c>
      <c r="B32" s="2">
        <f t="shared" si="0"/>
        <v>5</v>
      </c>
      <c r="C32" s="2">
        <f t="shared" si="3"/>
        <v>1</v>
      </c>
      <c r="D32" s="2" t="str">
        <f t="shared" si="4"/>
        <v>水</v>
      </c>
      <c r="E32" t="str">
        <f>IFERROR(VLOOKUP(A32,'HOL（2027年まで）'!$A:$C,3,0),"")</f>
        <v/>
      </c>
      <c r="F32"/>
      <c r="G32"/>
    </row>
    <row r="33" spans="1:7" x14ac:dyDescent="0.45">
      <c r="A33" s="1">
        <v>45414</v>
      </c>
      <c r="B33" s="2">
        <f t="shared" si="0"/>
        <v>5</v>
      </c>
      <c r="C33" s="2">
        <f t="shared" si="3"/>
        <v>2</v>
      </c>
      <c r="D33" s="2" t="str">
        <f t="shared" si="4"/>
        <v>木</v>
      </c>
      <c r="E33" t="str">
        <f>IFERROR(VLOOKUP(A33,'HOL（2027年まで）'!$A:$C,3,0),"")</f>
        <v/>
      </c>
      <c r="F33"/>
      <c r="G33"/>
    </row>
    <row r="34" spans="1:7" x14ac:dyDescent="0.45">
      <c r="A34" s="1">
        <v>45415</v>
      </c>
      <c r="B34" s="2">
        <f t="shared" si="0"/>
        <v>5</v>
      </c>
      <c r="C34" s="2">
        <f t="shared" si="3"/>
        <v>3</v>
      </c>
      <c r="D34" s="2" t="str">
        <f t="shared" si="4"/>
        <v>金</v>
      </c>
      <c r="E34" t="str">
        <f>IFERROR(VLOOKUP(A34,'HOL（2027年まで）'!$A:$C,3,0),"")</f>
        <v>憲法記念日</v>
      </c>
      <c r="F34"/>
      <c r="G34"/>
    </row>
    <row r="35" spans="1:7" x14ac:dyDescent="0.45">
      <c r="A35" s="1">
        <v>45416</v>
      </c>
      <c r="B35" s="2">
        <f t="shared" si="0"/>
        <v>5</v>
      </c>
      <c r="C35" s="2">
        <f t="shared" si="3"/>
        <v>4</v>
      </c>
      <c r="D35" s="2" t="str">
        <f t="shared" si="4"/>
        <v>土</v>
      </c>
      <c r="E35" t="str">
        <f>IFERROR(VLOOKUP(A35,'HOL（2027年まで）'!$A:$C,3,0),"")</f>
        <v>みどりの日</v>
      </c>
      <c r="F35"/>
      <c r="G35"/>
    </row>
    <row r="36" spans="1:7" x14ac:dyDescent="0.45">
      <c r="A36" s="1">
        <v>45417</v>
      </c>
      <c r="B36" s="2">
        <f t="shared" si="0"/>
        <v>5</v>
      </c>
      <c r="C36" s="2">
        <f t="shared" si="3"/>
        <v>5</v>
      </c>
      <c r="D36" s="2" t="str">
        <f t="shared" si="4"/>
        <v>日</v>
      </c>
      <c r="E36" t="str">
        <f>IFERROR(VLOOKUP(A36,'HOL（2027年まで）'!$A:$C,3,0),"")</f>
        <v>こどもの日</v>
      </c>
      <c r="F36"/>
      <c r="G36"/>
    </row>
    <row r="37" spans="1:7" x14ac:dyDescent="0.45">
      <c r="A37" s="1">
        <v>45418</v>
      </c>
      <c r="B37" s="2">
        <f t="shared" si="0"/>
        <v>5</v>
      </c>
      <c r="C37" s="2">
        <f t="shared" si="3"/>
        <v>6</v>
      </c>
      <c r="D37" s="2" t="str">
        <f t="shared" si="4"/>
        <v>月</v>
      </c>
      <c r="E37" t="str">
        <f>IFERROR(VLOOKUP(A37,'HOL（2027年まで）'!$A:$C,3,0),"")</f>
        <v>振替休日</v>
      </c>
      <c r="F37"/>
      <c r="G37"/>
    </row>
    <row r="38" spans="1:7" x14ac:dyDescent="0.45">
      <c r="A38" s="1">
        <v>45419</v>
      </c>
      <c r="B38" s="2">
        <f t="shared" si="0"/>
        <v>5</v>
      </c>
      <c r="C38" s="2">
        <f t="shared" si="3"/>
        <v>7</v>
      </c>
      <c r="D38" s="2" t="str">
        <f t="shared" si="4"/>
        <v>火</v>
      </c>
      <c r="E38" t="str">
        <f>IFERROR(VLOOKUP(A38,'HOL（2027年まで）'!$A:$C,3,0),"")</f>
        <v/>
      </c>
      <c r="F38"/>
      <c r="G38"/>
    </row>
    <row r="39" spans="1:7" x14ac:dyDescent="0.45">
      <c r="A39" s="1">
        <v>45420</v>
      </c>
      <c r="B39" s="2">
        <f t="shared" si="0"/>
        <v>5</v>
      </c>
      <c r="C39" s="2">
        <f t="shared" si="3"/>
        <v>8</v>
      </c>
      <c r="D39" s="2" t="str">
        <f t="shared" si="4"/>
        <v>水</v>
      </c>
      <c r="E39" t="str">
        <f>IFERROR(VLOOKUP(A39,'HOL（2027年まで）'!$A:$C,3,0),"")</f>
        <v/>
      </c>
      <c r="F39"/>
      <c r="G39"/>
    </row>
    <row r="40" spans="1:7" x14ac:dyDescent="0.45">
      <c r="A40" s="1">
        <v>45421</v>
      </c>
      <c r="B40" s="2">
        <f t="shared" si="0"/>
        <v>5</v>
      </c>
      <c r="C40" s="2">
        <f t="shared" si="3"/>
        <v>9</v>
      </c>
      <c r="D40" s="2" t="str">
        <f t="shared" si="4"/>
        <v>木</v>
      </c>
      <c r="E40" t="str">
        <f>IFERROR(VLOOKUP(A40,'HOL（2027年まで）'!$A:$C,3,0),"")</f>
        <v/>
      </c>
      <c r="F40"/>
      <c r="G40"/>
    </row>
    <row r="41" spans="1:7" x14ac:dyDescent="0.45">
      <c r="A41" s="1">
        <v>45422</v>
      </c>
      <c r="B41" s="2">
        <f t="shared" si="0"/>
        <v>5</v>
      </c>
      <c r="C41" s="2">
        <f t="shared" si="3"/>
        <v>10</v>
      </c>
      <c r="D41" s="2" t="str">
        <f t="shared" si="4"/>
        <v>金</v>
      </c>
      <c r="E41" t="str">
        <f>IFERROR(VLOOKUP(A41,'HOL（2027年まで）'!$A:$C,3,0),"")</f>
        <v/>
      </c>
      <c r="F41"/>
      <c r="G41"/>
    </row>
    <row r="42" spans="1:7" x14ac:dyDescent="0.45">
      <c r="A42" s="1">
        <v>45423</v>
      </c>
      <c r="B42" s="2">
        <f t="shared" si="0"/>
        <v>5</v>
      </c>
      <c r="C42" s="2">
        <f t="shared" si="3"/>
        <v>11</v>
      </c>
      <c r="D42" s="2" t="str">
        <f t="shared" si="4"/>
        <v>土</v>
      </c>
      <c r="E42" t="str">
        <f>IFERROR(VLOOKUP(A42,'HOL（2027年まで）'!$A:$C,3,0),"")</f>
        <v/>
      </c>
      <c r="F42"/>
      <c r="G42"/>
    </row>
    <row r="43" spans="1:7" x14ac:dyDescent="0.45">
      <c r="A43" s="1">
        <v>45424</v>
      </c>
      <c r="B43" s="2">
        <f t="shared" si="0"/>
        <v>5</v>
      </c>
      <c r="C43" s="2">
        <f t="shared" si="3"/>
        <v>12</v>
      </c>
      <c r="D43" s="2" t="str">
        <f t="shared" si="4"/>
        <v>日</v>
      </c>
      <c r="E43" t="str">
        <f>IFERROR(VLOOKUP(A43,'HOL（2027年まで）'!$A:$C,3,0),"")</f>
        <v/>
      </c>
      <c r="F43"/>
      <c r="G43"/>
    </row>
    <row r="44" spans="1:7" x14ac:dyDescent="0.45">
      <c r="A44" s="1">
        <v>45425</v>
      </c>
      <c r="B44" s="2">
        <f t="shared" si="0"/>
        <v>5</v>
      </c>
      <c r="C44" s="2">
        <f t="shared" si="3"/>
        <v>13</v>
      </c>
      <c r="D44" s="2" t="str">
        <f t="shared" si="4"/>
        <v>月</v>
      </c>
      <c r="E44" t="str">
        <f>IFERROR(VLOOKUP(A44,'HOL（2027年まで）'!$A:$C,3,0),"")</f>
        <v/>
      </c>
      <c r="F44"/>
      <c r="G44"/>
    </row>
    <row r="45" spans="1:7" x14ac:dyDescent="0.45">
      <c r="A45" s="1">
        <v>45426</v>
      </c>
      <c r="B45" s="2">
        <f t="shared" si="0"/>
        <v>5</v>
      </c>
      <c r="C45" s="2">
        <f t="shared" si="3"/>
        <v>14</v>
      </c>
      <c r="D45" s="2" t="str">
        <f t="shared" si="4"/>
        <v>火</v>
      </c>
      <c r="E45" t="str">
        <f>IFERROR(VLOOKUP(A45,'HOL（2027年まで）'!$A:$C,3,0),"")</f>
        <v/>
      </c>
      <c r="F45"/>
      <c r="G45"/>
    </row>
    <row r="46" spans="1:7" x14ac:dyDescent="0.45">
      <c r="A46" s="1">
        <v>45427</v>
      </c>
      <c r="B46" s="2">
        <f t="shared" si="0"/>
        <v>5</v>
      </c>
      <c r="C46" s="2">
        <f t="shared" si="3"/>
        <v>15</v>
      </c>
      <c r="D46" s="2" t="str">
        <f t="shared" si="4"/>
        <v>水</v>
      </c>
      <c r="E46" t="str">
        <f>IFERROR(VLOOKUP(A46,'HOL（2027年まで）'!$A:$C,3,0),"")</f>
        <v/>
      </c>
      <c r="F46"/>
      <c r="G46"/>
    </row>
    <row r="47" spans="1:7" x14ac:dyDescent="0.45">
      <c r="A47" s="1">
        <v>45428</v>
      </c>
      <c r="B47" s="2">
        <f t="shared" si="0"/>
        <v>5</v>
      </c>
      <c r="C47" s="2">
        <f t="shared" si="3"/>
        <v>16</v>
      </c>
      <c r="D47" s="2" t="str">
        <f t="shared" si="4"/>
        <v>木</v>
      </c>
      <c r="E47" t="str">
        <f>IFERROR(VLOOKUP(A47,'HOL（2027年まで）'!$A:$C,3,0),"")</f>
        <v/>
      </c>
      <c r="F47"/>
      <c r="G47"/>
    </row>
    <row r="48" spans="1:7" x14ac:dyDescent="0.45">
      <c r="A48" s="1">
        <v>45429</v>
      </c>
      <c r="B48" s="2">
        <f t="shared" si="0"/>
        <v>5</v>
      </c>
      <c r="C48" s="2">
        <f t="shared" si="3"/>
        <v>17</v>
      </c>
      <c r="D48" s="2" t="str">
        <f t="shared" si="4"/>
        <v>金</v>
      </c>
      <c r="E48" t="str">
        <f>IFERROR(VLOOKUP(A48,'HOL（2027年まで）'!$A:$C,3,0),"")</f>
        <v/>
      </c>
      <c r="F48"/>
      <c r="G48"/>
    </row>
    <row r="49" spans="1:7" x14ac:dyDescent="0.45">
      <c r="A49" s="1">
        <v>45430</v>
      </c>
      <c r="B49" s="2">
        <f t="shared" si="0"/>
        <v>5</v>
      </c>
      <c r="C49" s="2">
        <f t="shared" si="3"/>
        <v>18</v>
      </c>
      <c r="D49" s="2" t="str">
        <f t="shared" si="4"/>
        <v>土</v>
      </c>
      <c r="E49" t="str">
        <f>IFERROR(VLOOKUP(A49,'HOL（2027年まで）'!$A:$C,3,0),"")</f>
        <v/>
      </c>
      <c r="F49"/>
      <c r="G49"/>
    </row>
    <row r="50" spans="1:7" x14ac:dyDescent="0.45">
      <c r="A50" s="1">
        <v>45431</v>
      </c>
      <c r="B50" s="2">
        <f t="shared" si="0"/>
        <v>5</v>
      </c>
      <c r="C50" s="2">
        <f t="shared" si="3"/>
        <v>19</v>
      </c>
      <c r="D50" s="2" t="str">
        <f t="shared" si="4"/>
        <v>日</v>
      </c>
      <c r="E50" t="str">
        <f>IFERROR(VLOOKUP(A50,'HOL（2027年まで）'!$A:$C,3,0),"")</f>
        <v/>
      </c>
      <c r="F50"/>
      <c r="G50"/>
    </row>
    <row r="51" spans="1:7" x14ac:dyDescent="0.45">
      <c r="A51" s="1">
        <v>45432</v>
      </c>
      <c r="B51" s="2">
        <f t="shared" si="0"/>
        <v>5</v>
      </c>
      <c r="C51" s="2">
        <f t="shared" si="3"/>
        <v>20</v>
      </c>
      <c r="D51" s="2" t="str">
        <f t="shared" si="4"/>
        <v>月</v>
      </c>
      <c r="E51" t="str">
        <f>IFERROR(VLOOKUP(A51,'HOL（2027年まで）'!$A:$C,3,0),"")</f>
        <v/>
      </c>
      <c r="F51"/>
      <c r="G51"/>
    </row>
    <row r="52" spans="1:7" x14ac:dyDescent="0.45">
      <c r="A52" s="1">
        <v>45433</v>
      </c>
      <c r="B52" s="2">
        <f t="shared" si="0"/>
        <v>5</v>
      </c>
      <c r="C52" s="2">
        <f t="shared" si="3"/>
        <v>21</v>
      </c>
      <c r="D52" s="2" t="str">
        <f t="shared" si="4"/>
        <v>火</v>
      </c>
      <c r="E52" t="str">
        <f>IFERROR(VLOOKUP(A52,'HOL（2027年まで）'!$A:$C,3,0),"")</f>
        <v/>
      </c>
      <c r="F52"/>
      <c r="G52"/>
    </row>
    <row r="53" spans="1:7" x14ac:dyDescent="0.45">
      <c r="A53" s="1">
        <v>45434</v>
      </c>
      <c r="B53" s="2">
        <f t="shared" si="0"/>
        <v>5</v>
      </c>
      <c r="C53" s="2">
        <f t="shared" si="3"/>
        <v>22</v>
      </c>
      <c r="D53" s="2" t="str">
        <f t="shared" si="4"/>
        <v>水</v>
      </c>
      <c r="E53" t="str">
        <f>IFERROR(VLOOKUP(A53,'HOL（2027年まで）'!$A:$C,3,0),"")</f>
        <v/>
      </c>
      <c r="F53"/>
      <c r="G53"/>
    </row>
    <row r="54" spans="1:7" x14ac:dyDescent="0.45">
      <c r="A54" s="1">
        <v>45435</v>
      </c>
      <c r="B54" s="2">
        <f t="shared" si="0"/>
        <v>5</v>
      </c>
      <c r="C54" s="2">
        <f t="shared" si="3"/>
        <v>23</v>
      </c>
      <c r="D54" s="2" t="str">
        <f t="shared" si="4"/>
        <v>木</v>
      </c>
      <c r="E54" t="str">
        <f>IFERROR(VLOOKUP(A54,'HOL（2027年まで）'!$A:$C,3,0),"")</f>
        <v/>
      </c>
      <c r="F54"/>
      <c r="G54"/>
    </row>
    <row r="55" spans="1:7" x14ac:dyDescent="0.45">
      <c r="A55" s="1">
        <v>45436</v>
      </c>
      <c r="B55" s="2">
        <f t="shared" si="0"/>
        <v>5</v>
      </c>
      <c r="C55" s="2">
        <f t="shared" si="3"/>
        <v>24</v>
      </c>
      <c r="D55" s="2" t="str">
        <f t="shared" si="4"/>
        <v>金</v>
      </c>
      <c r="E55" t="str">
        <f>IFERROR(VLOOKUP(A55,'HOL（2027年まで）'!$A:$C,3,0),"")</f>
        <v/>
      </c>
      <c r="F55"/>
      <c r="G55"/>
    </row>
    <row r="56" spans="1:7" x14ac:dyDescent="0.45">
      <c r="A56" s="1">
        <v>45437</v>
      </c>
      <c r="B56" s="2">
        <f t="shared" si="0"/>
        <v>5</v>
      </c>
      <c r="C56" s="2">
        <f t="shared" si="3"/>
        <v>25</v>
      </c>
      <c r="D56" s="2" t="str">
        <f t="shared" si="4"/>
        <v>土</v>
      </c>
      <c r="E56" t="str">
        <f>IFERROR(VLOOKUP(A56,'HOL（2027年まで）'!$A:$C,3,0),"")</f>
        <v/>
      </c>
      <c r="F56"/>
      <c r="G56"/>
    </row>
    <row r="57" spans="1:7" x14ac:dyDescent="0.45">
      <c r="A57" s="1">
        <v>45438</v>
      </c>
      <c r="B57" s="2">
        <f t="shared" si="0"/>
        <v>5</v>
      </c>
      <c r="C57" s="2">
        <f t="shared" si="3"/>
        <v>26</v>
      </c>
      <c r="D57" s="2" t="str">
        <f t="shared" si="4"/>
        <v>日</v>
      </c>
      <c r="E57" t="str">
        <f>IFERROR(VLOOKUP(A57,'HOL（2027年まで）'!$A:$C,3,0),"")</f>
        <v/>
      </c>
      <c r="F57"/>
      <c r="G57"/>
    </row>
    <row r="58" spans="1:7" x14ac:dyDescent="0.45">
      <c r="A58" s="1">
        <v>45439</v>
      </c>
      <c r="B58" s="2">
        <f t="shared" si="0"/>
        <v>5</v>
      </c>
      <c r="C58" s="2">
        <f t="shared" si="3"/>
        <v>27</v>
      </c>
      <c r="D58" s="2" t="str">
        <f t="shared" si="4"/>
        <v>月</v>
      </c>
      <c r="E58" t="str">
        <f>IFERROR(VLOOKUP(A58,'HOL（2027年まで）'!$A:$C,3,0),"")</f>
        <v/>
      </c>
      <c r="F58"/>
      <c r="G58"/>
    </row>
    <row r="59" spans="1:7" x14ac:dyDescent="0.45">
      <c r="A59" s="1">
        <v>45440</v>
      </c>
      <c r="B59" s="2">
        <f t="shared" si="0"/>
        <v>5</v>
      </c>
      <c r="C59" s="2">
        <f t="shared" si="3"/>
        <v>28</v>
      </c>
      <c r="D59" s="2" t="str">
        <f t="shared" si="4"/>
        <v>火</v>
      </c>
      <c r="E59" t="str">
        <f>IFERROR(VLOOKUP(A59,'HOL（2027年まで）'!$A:$C,3,0),"")</f>
        <v/>
      </c>
      <c r="F59"/>
      <c r="G59"/>
    </row>
    <row r="60" spans="1:7" x14ac:dyDescent="0.45">
      <c r="A60" s="1">
        <v>45441</v>
      </c>
      <c r="B60" s="2">
        <f t="shared" si="0"/>
        <v>5</v>
      </c>
      <c r="C60" s="2">
        <f t="shared" si="3"/>
        <v>29</v>
      </c>
      <c r="D60" s="2" t="str">
        <f t="shared" si="4"/>
        <v>水</v>
      </c>
      <c r="E60" t="str">
        <f>IFERROR(VLOOKUP(A60,'HOL（2027年まで）'!$A:$C,3,0),"")</f>
        <v/>
      </c>
      <c r="F60"/>
      <c r="G60"/>
    </row>
    <row r="61" spans="1:7" x14ac:dyDescent="0.45">
      <c r="A61" s="1">
        <v>45442</v>
      </c>
      <c r="B61" s="2">
        <f t="shared" si="0"/>
        <v>5</v>
      </c>
      <c r="C61" s="2">
        <f t="shared" si="3"/>
        <v>30</v>
      </c>
      <c r="D61" s="2" t="str">
        <f t="shared" si="4"/>
        <v>木</v>
      </c>
      <c r="E61" t="str">
        <f>IFERROR(VLOOKUP(A61,'HOL（2027年まで）'!$A:$C,3,0),"")</f>
        <v/>
      </c>
      <c r="F61"/>
      <c r="G61"/>
    </row>
    <row r="62" spans="1:7" x14ac:dyDescent="0.45">
      <c r="A62" s="1">
        <v>45443</v>
      </c>
      <c r="B62" s="2">
        <f t="shared" si="0"/>
        <v>5</v>
      </c>
      <c r="C62" s="2">
        <f t="shared" si="3"/>
        <v>31</v>
      </c>
      <c r="D62" s="2" t="str">
        <f t="shared" si="4"/>
        <v>金</v>
      </c>
      <c r="E62" t="str">
        <f>IFERROR(VLOOKUP(A62,'HOL（2027年まで）'!$A:$C,3,0),"")</f>
        <v/>
      </c>
      <c r="F62"/>
      <c r="G62"/>
    </row>
    <row r="63" spans="1:7" x14ac:dyDescent="0.45">
      <c r="A63" s="1">
        <v>45444</v>
      </c>
      <c r="B63" s="2">
        <f t="shared" si="0"/>
        <v>6</v>
      </c>
      <c r="C63" s="2">
        <f t="shared" si="3"/>
        <v>1</v>
      </c>
      <c r="D63" s="2" t="str">
        <f t="shared" si="4"/>
        <v>土</v>
      </c>
      <c r="E63" t="str">
        <f>IFERROR(VLOOKUP(A63,'HOL（2027年まで）'!$A:$C,3,0),"")</f>
        <v/>
      </c>
      <c r="F63"/>
      <c r="G63"/>
    </row>
    <row r="64" spans="1:7" x14ac:dyDescent="0.45">
      <c r="A64" s="1">
        <v>45445</v>
      </c>
      <c r="B64" s="2">
        <f t="shared" si="0"/>
        <v>6</v>
      </c>
      <c r="C64" s="2">
        <f t="shared" si="3"/>
        <v>2</v>
      </c>
      <c r="D64" s="2" t="str">
        <f t="shared" si="4"/>
        <v>日</v>
      </c>
      <c r="E64" t="str">
        <f>IFERROR(VLOOKUP(A64,'HOL（2027年まで）'!$A:$C,3,0),"")</f>
        <v/>
      </c>
      <c r="F64"/>
      <c r="G64"/>
    </row>
    <row r="65" spans="1:7" x14ac:dyDescent="0.45">
      <c r="A65" s="1">
        <v>45446</v>
      </c>
      <c r="B65" s="2">
        <f t="shared" si="0"/>
        <v>6</v>
      </c>
      <c r="C65" s="2">
        <f t="shared" si="3"/>
        <v>3</v>
      </c>
      <c r="D65" s="2" t="str">
        <f t="shared" si="4"/>
        <v>月</v>
      </c>
      <c r="E65" t="str">
        <f>IFERROR(VLOOKUP(A65,'HOL（2027年まで）'!$A:$C,3,0),"")</f>
        <v/>
      </c>
      <c r="F65"/>
      <c r="G65"/>
    </row>
    <row r="66" spans="1:7" x14ac:dyDescent="0.45">
      <c r="A66" s="1">
        <v>45447</v>
      </c>
      <c r="B66" s="2">
        <f t="shared" si="0"/>
        <v>6</v>
      </c>
      <c r="C66" s="2">
        <f t="shared" si="3"/>
        <v>4</v>
      </c>
      <c r="D66" s="2" t="str">
        <f t="shared" si="4"/>
        <v>火</v>
      </c>
      <c r="E66" t="str">
        <f>IFERROR(VLOOKUP(A66,'HOL（2027年まで）'!$A:$C,3,0),"")</f>
        <v/>
      </c>
      <c r="F66"/>
      <c r="G66"/>
    </row>
    <row r="67" spans="1:7" x14ac:dyDescent="0.45">
      <c r="A67" s="1">
        <v>45448</v>
      </c>
      <c r="B67" s="2">
        <f t="shared" ref="B67:B130" si="5">MONTH(A67)</f>
        <v>6</v>
      </c>
      <c r="C67" s="2">
        <f t="shared" si="3"/>
        <v>5</v>
      </c>
      <c r="D67" s="2" t="str">
        <f t="shared" si="4"/>
        <v>水</v>
      </c>
      <c r="E67" t="str">
        <f>IFERROR(VLOOKUP(A67,'HOL（2027年まで）'!$A:$C,3,0),"")</f>
        <v/>
      </c>
      <c r="F67"/>
      <c r="G67"/>
    </row>
    <row r="68" spans="1:7" x14ac:dyDescent="0.45">
      <c r="A68" s="1">
        <v>45449</v>
      </c>
      <c r="B68" s="2">
        <f t="shared" si="5"/>
        <v>6</v>
      </c>
      <c r="C68" s="2">
        <f t="shared" si="3"/>
        <v>6</v>
      </c>
      <c r="D68" s="2" t="str">
        <f t="shared" si="4"/>
        <v>木</v>
      </c>
      <c r="E68" t="str">
        <f>IFERROR(VLOOKUP(A68,'HOL（2027年まで）'!$A:$C,3,0),"")</f>
        <v/>
      </c>
      <c r="F68"/>
      <c r="G68"/>
    </row>
    <row r="69" spans="1:7" x14ac:dyDescent="0.45">
      <c r="A69" s="1">
        <v>45450</v>
      </c>
      <c r="B69" s="2">
        <f t="shared" si="5"/>
        <v>6</v>
      </c>
      <c r="C69" s="2">
        <f t="shared" si="3"/>
        <v>7</v>
      </c>
      <c r="D69" s="2" t="str">
        <f t="shared" si="4"/>
        <v>金</v>
      </c>
      <c r="E69" t="str">
        <f>IFERROR(VLOOKUP(A69,'HOL（2027年まで）'!$A:$C,3,0),"")</f>
        <v/>
      </c>
      <c r="F69"/>
      <c r="G69"/>
    </row>
    <row r="70" spans="1:7" x14ac:dyDescent="0.45">
      <c r="A70" s="1">
        <v>45451</v>
      </c>
      <c r="B70" s="2">
        <f t="shared" si="5"/>
        <v>6</v>
      </c>
      <c r="C70" s="2">
        <f t="shared" ref="C70:C133" si="6">DAY(A70)</f>
        <v>8</v>
      </c>
      <c r="D70" s="2" t="str">
        <f t="shared" ref="D70:D133" si="7">TEXT(A70,"aaa")</f>
        <v>土</v>
      </c>
      <c r="E70" t="str">
        <f>IFERROR(VLOOKUP(A70,'HOL（2027年まで）'!$A:$C,3,0),"")</f>
        <v/>
      </c>
      <c r="F70"/>
      <c r="G70"/>
    </row>
    <row r="71" spans="1:7" x14ac:dyDescent="0.45">
      <c r="A71" s="1">
        <v>45452</v>
      </c>
      <c r="B71" s="2">
        <f t="shared" si="5"/>
        <v>6</v>
      </c>
      <c r="C71" s="2">
        <f t="shared" si="6"/>
        <v>9</v>
      </c>
      <c r="D71" s="2" t="str">
        <f t="shared" si="7"/>
        <v>日</v>
      </c>
      <c r="E71" t="str">
        <f>IFERROR(VLOOKUP(A71,'HOL（2027年まで）'!$A:$C,3,0),"")</f>
        <v/>
      </c>
      <c r="F71"/>
      <c r="G71"/>
    </row>
    <row r="72" spans="1:7" x14ac:dyDescent="0.45">
      <c r="A72" s="1">
        <v>45453</v>
      </c>
      <c r="B72" s="2">
        <f t="shared" si="5"/>
        <v>6</v>
      </c>
      <c r="C72" s="2">
        <f t="shared" si="6"/>
        <v>10</v>
      </c>
      <c r="D72" s="2" t="str">
        <f t="shared" si="7"/>
        <v>月</v>
      </c>
      <c r="E72" t="str">
        <f>IFERROR(VLOOKUP(A72,'HOL（2027年まで）'!$A:$C,3,0),"")</f>
        <v/>
      </c>
      <c r="F72"/>
      <c r="G72"/>
    </row>
    <row r="73" spans="1:7" x14ac:dyDescent="0.45">
      <c r="A73" s="1">
        <v>45454</v>
      </c>
      <c r="B73" s="2">
        <f t="shared" si="5"/>
        <v>6</v>
      </c>
      <c r="C73" s="2">
        <f t="shared" si="6"/>
        <v>11</v>
      </c>
      <c r="D73" s="2" t="str">
        <f t="shared" si="7"/>
        <v>火</v>
      </c>
      <c r="E73" t="str">
        <f>IFERROR(VLOOKUP(A73,'HOL（2027年まで）'!$A:$C,3,0),"")</f>
        <v/>
      </c>
      <c r="F73"/>
      <c r="G73"/>
    </row>
    <row r="74" spans="1:7" x14ac:dyDescent="0.45">
      <c r="A74" s="1">
        <v>45455</v>
      </c>
      <c r="B74" s="2">
        <f t="shared" si="5"/>
        <v>6</v>
      </c>
      <c r="C74" s="2">
        <f t="shared" si="6"/>
        <v>12</v>
      </c>
      <c r="D74" s="2" t="str">
        <f t="shared" si="7"/>
        <v>水</v>
      </c>
      <c r="E74" t="str">
        <f>IFERROR(VLOOKUP(A74,'HOL（2027年まで）'!$A:$C,3,0),"")</f>
        <v/>
      </c>
      <c r="F74"/>
      <c r="G74"/>
    </row>
    <row r="75" spans="1:7" x14ac:dyDescent="0.45">
      <c r="A75" s="1">
        <v>45456</v>
      </c>
      <c r="B75" s="2">
        <f t="shared" si="5"/>
        <v>6</v>
      </c>
      <c r="C75" s="2">
        <f t="shared" si="6"/>
        <v>13</v>
      </c>
      <c r="D75" s="2" t="str">
        <f t="shared" si="7"/>
        <v>木</v>
      </c>
      <c r="E75" t="str">
        <f>IFERROR(VLOOKUP(A75,'HOL（2027年まで）'!$A:$C,3,0),"")</f>
        <v/>
      </c>
      <c r="F75"/>
      <c r="G75"/>
    </row>
    <row r="76" spans="1:7" x14ac:dyDescent="0.45">
      <c r="A76" s="1">
        <v>45457</v>
      </c>
      <c r="B76" s="2">
        <f t="shared" si="5"/>
        <v>6</v>
      </c>
      <c r="C76" s="2">
        <f t="shared" si="6"/>
        <v>14</v>
      </c>
      <c r="D76" s="2" t="str">
        <f t="shared" si="7"/>
        <v>金</v>
      </c>
      <c r="E76" t="str">
        <f>IFERROR(VLOOKUP(A76,'HOL（2027年まで）'!$A:$C,3,0),"")</f>
        <v/>
      </c>
      <c r="F76"/>
      <c r="G76"/>
    </row>
    <row r="77" spans="1:7" x14ac:dyDescent="0.45">
      <c r="A77" s="1">
        <v>45458</v>
      </c>
      <c r="B77" s="2">
        <f t="shared" si="5"/>
        <v>6</v>
      </c>
      <c r="C77" s="2">
        <f t="shared" si="6"/>
        <v>15</v>
      </c>
      <c r="D77" s="2" t="str">
        <f t="shared" si="7"/>
        <v>土</v>
      </c>
      <c r="E77" t="str">
        <f>IFERROR(VLOOKUP(A77,'HOL（2027年まで）'!$A:$C,3,0),"")</f>
        <v/>
      </c>
      <c r="F77"/>
      <c r="G77"/>
    </row>
    <row r="78" spans="1:7" x14ac:dyDescent="0.45">
      <c r="A78" s="1">
        <v>45459</v>
      </c>
      <c r="B78" s="2">
        <f t="shared" si="5"/>
        <v>6</v>
      </c>
      <c r="C78" s="2">
        <f t="shared" si="6"/>
        <v>16</v>
      </c>
      <c r="D78" s="2" t="str">
        <f t="shared" si="7"/>
        <v>日</v>
      </c>
      <c r="E78" t="str">
        <f>IFERROR(VLOOKUP(A78,'HOL（2027年まで）'!$A:$C,3,0),"")</f>
        <v/>
      </c>
      <c r="F78"/>
      <c r="G78"/>
    </row>
    <row r="79" spans="1:7" x14ac:dyDescent="0.45">
      <c r="A79" s="1">
        <v>45460</v>
      </c>
      <c r="B79" s="2">
        <f t="shared" si="5"/>
        <v>6</v>
      </c>
      <c r="C79" s="2">
        <f t="shared" si="6"/>
        <v>17</v>
      </c>
      <c r="D79" s="2" t="str">
        <f t="shared" si="7"/>
        <v>月</v>
      </c>
      <c r="E79" t="str">
        <f>IFERROR(VLOOKUP(A79,'HOL（2027年まで）'!$A:$C,3,0),"")</f>
        <v/>
      </c>
      <c r="F79"/>
      <c r="G79"/>
    </row>
    <row r="80" spans="1:7" x14ac:dyDescent="0.45">
      <c r="A80" s="1">
        <v>45461</v>
      </c>
      <c r="B80" s="2">
        <f t="shared" si="5"/>
        <v>6</v>
      </c>
      <c r="C80" s="2">
        <f t="shared" si="6"/>
        <v>18</v>
      </c>
      <c r="D80" s="2" t="str">
        <f t="shared" si="7"/>
        <v>火</v>
      </c>
      <c r="E80" t="str">
        <f>IFERROR(VLOOKUP(A80,'HOL（2027年まで）'!$A:$C,3,0),"")</f>
        <v/>
      </c>
      <c r="F80"/>
      <c r="G80"/>
    </row>
    <row r="81" spans="1:7" x14ac:dyDescent="0.45">
      <c r="A81" s="1">
        <v>45462</v>
      </c>
      <c r="B81" s="2">
        <f t="shared" si="5"/>
        <v>6</v>
      </c>
      <c r="C81" s="2">
        <f t="shared" si="6"/>
        <v>19</v>
      </c>
      <c r="D81" s="2" t="str">
        <f t="shared" si="7"/>
        <v>水</v>
      </c>
      <c r="E81" t="str">
        <f>IFERROR(VLOOKUP(A81,'HOL（2027年まで）'!$A:$C,3,0),"")</f>
        <v/>
      </c>
      <c r="F81"/>
      <c r="G81"/>
    </row>
    <row r="82" spans="1:7" x14ac:dyDescent="0.45">
      <c r="A82" s="1">
        <v>45463</v>
      </c>
      <c r="B82" s="2">
        <f t="shared" si="5"/>
        <v>6</v>
      </c>
      <c r="C82" s="2">
        <f t="shared" si="6"/>
        <v>20</v>
      </c>
      <c r="D82" s="2" t="str">
        <f t="shared" si="7"/>
        <v>木</v>
      </c>
      <c r="E82" t="str">
        <f>IFERROR(VLOOKUP(A82,'HOL（2027年まで）'!$A:$C,3,0),"")</f>
        <v/>
      </c>
      <c r="F82"/>
      <c r="G82"/>
    </row>
    <row r="83" spans="1:7" x14ac:dyDescent="0.45">
      <c r="A83" s="1">
        <v>45464</v>
      </c>
      <c r="B83" s="2">
        <f t="shared" si="5"/>
        <v>6</v>
      </c>
      <c r="C83" s="2">
        <f t="shared" si="6"/>
        <v>21</v>
      </c>
      <c r="D83" s="2" t="str">
        <f t="shared" si="7"/>
        <v>金</v>
      </c>
      <c r="E83" t="str">
        <f>IFERROR(VLOOKUP(A83,'HOL（2027年まで）'!$A:$C,3,0),"")</f>
        <v/>
      </c>
      <c r="F83"/>
      <c r="G83"/>
    </row>
    <row r="84" spans="1:7" x14ac:dyDescent="0.45">
      <c r="A84" s="1">
        <v>45465</v>
      </c>
      <c r="B84" s="2">
        <f t="shared" si="5"/>
        <v>6</v>
      </c>
      <c r="C84" s="2">
        <f t="shared" si="6"/>
        <v>22</v>
      </c>
      <c r="D84" s="2" t="str">
        <f t="shared" si="7"/>
        <v>土</v>
      </c>
      <c r="E84" t="str">
        <f>IFERROR(VLOOKUP(A84,'HOL（2027年まで）'!$A:$C,3,0),"")</f>
        <v/>
      </c>
      <c r="F84"/>
      <c r="G84"/>
    </row>
    <row r="85" spans="1:7" x14ac:dyDescent="0.45">
      <c r="A85" s="1">
        <v>45466</v>
      </c>
      <c r="B85" s="2">
        <f t="shared" si="5"/>
        <v>6</v>
      </c>
      <c r="C85" s="2">
        <f t="shared" si="6"/>
        <v>23</v>
      </c>
      <c r="D85" s="2" t="str">
        <f t="shared" si="7"/>
        <v>日</v>
      </c>
      <c r="E85" t="str">
        <f>IFERROR(VLOOKUP(A85,'HOL（2027年まで）'!$A:$C,3,0),"")</f>
        <v/>
      </c>
      <c r="F85"/>
      <c r="G85"/>
    </row>
    <row r="86" spans="1:7" x14ac:dyDescent="0.45">
      <c r="A86" s="1">
        <v>45467</v>
      </c>
      <c r="B86" s="2">
        <f t="shared" si="5"/>
        <v>6</v>
      </c>
      <c r="C86" s="2">
        <f t="shared" si="6"/>
        <v>24</v>
      </c>
      <c r="D86" s="2" t="str">
        <f t="shared" si="7"/>
        <v>月</v>
      </c>
      <c r="E86" t="str">
        <f>IFERROR(VLOOKUP(A86,'HOL（2027年まで）'!$A:$C,3,0),"")</f>
        <v/>
      </c>
      <c r="F86"/>
      <c r="G86"/>
    </row>
    <row r="87" spans="1:7" x14ac:dyDescent="0.45">
      <c r="A87" s="1">
        <v>45468</v>
      </c>
      <c r="B87" s="2">
        <f t="shared" si="5"/>
        <v>6</v>
      </c>
      <c r="C87" s="2">
        <f t="shared" si="6"/>
        <v>25</v>
      </c>
      <c r="D87" s="2" t="str">
        <f t="shared" si="7"/>
        <v>火</v>
      </c>
      <c r="E87" t="str">
        <f>IFERROR(VLOOKUP(A87,'HOL（2027年まで）'!$A:$C,3,0),"")</f>
        <v/>
      </c>
      <c r="F87"/>
      <c r="G87"/>
    </row>
    <row r="88" spans="1:7" x14ac:dyDescent="0.45">
      <c r="A88" s="1">
        <v>45469</v>
      </c>
      <c r="B88" s="2">
        <f t="shared" si="5"/>
        <v>6</v>
      </c>
      <c r="C88" s="2">
        <f t="shared" si="6"/>
        <v>26</v>
      </c>
      <c r="D88" s="2" t="str">
        <f t="shared" si="7"/>
        <v>水</v>
      </c>
      <c r="E88" t="str">
        <f>IFERROR(VLOOKUP(A88,'HOL（2027年まで）'!$A:$C,3,0),"")</f>
        <v/>
      </c>
      <c r="F88"/>
      <c r="G88"/>
    </row>
    <row r="89" spans="1:7" x14ac:dyDescent="0.45">
      <c r="A89" s="1">
        <v>45470</v>
      </c>
      <c r="B89" s="2">
        <f t="shared" si="5"/>
        <v>6</v>
      </c>
      <c r="C89" s="2">
        <f t="shared" si="6"/>
        <v>27</v>
      </c>
      <c r="D89" s="2" t="str">
        <f t="shared" si="7"/>
        <v>木</v>
      </c>
      <c r="E89" t="str">
        <f>IFERROR(VLOOKUP(A89,'HOL（2027年まで）'!$A:$C,3,0),"")</f>
        <v/>
      </c>
      <c r="F89"/>
      <c r="G89"/>
    </row>
    <row r="90" spans="1:7" x14ac:dyDescent="0.45">
      <c r="A90" s="1">
        <v>45471</v>
      </c>
      <c r="B90" s="2">
        <f t="shared" si="5"/>
        <v>6</v>
      </c>
      <c r="C90" s="2">
        <f t="shared" si="6"/>
        <v>28</v>
      </c>
      <c r="D90" s="2" t="str">
        <f t="shared" si="7"/>
        <v>金</v>
      </c>
      <c r="E90" t="str">
        <f>IFERROR(VLOOKUP(A90,'HOL（2027年まで）'!$A:$C,3,0),"")</f>
        <v/>
      </c>
      <c r="F90"/>
      <c r="G90"/>
    </row>
    <row r="91" spans="1:7" x14ac:dyDescent="0.45">
      <c r="A91" s="1">
        <v>45472</v>
      </c>
      <c r="B91" s="2">
        <f t="shared" si="5"/>
        <v>6</v>
      </c>
      <c r="C91" s="2">
        <f t="shared" si="6"/>
        <v>29</v>
      </c>
      <c r="D91" s="2" t="str">
        <f t="shared" si="7"/>
        <v>土</v>
      </c>
      <c r="E91" t="str">
        <f>IFERROR(VLOOKUP(A91,'HOL（2027年まで）'!$A:$C,3,0),"")</f>
        <v/>
      </c>
      <c r="F91"/>
      <c r="G91"/>
    </row>
    <row r="92" spans="1:7" x14ac:dyDescent="0.45">
      <c r="A92" s="1">
        <v>45473</v>
      </c>
      <c r="B92" s="2">
        <f t="shared" si="5"/>
        <v>6</v>
      </c>
      <c r="C92" s="2">
        <f t="shared" si="6"/>
        <v>30</v>
      </c>
      <c r="D92" s="2" t="str">
        <f t="shared" si="7"/>
        <v>日</v>
      </c>
      <c r="E92" t="str">
        <f>IFERROR(VLOOKUP(A92,'HOL（2027年まで）'!$A:$C,3,0),"")</f>
        <v/>
      </c>
      <c r="F92"/>
      <c r="G92"/>
    </row>
    <row r="93" spans="1:7" x14ac:dyDescent="0.45">
      <c r="A93" s="1">
        <v>45474</v>
      </c>
      <c r="B93" s="2">
        <f t="shared" si="5"/>
        <v>7</v>
      </c>
      <c r="C93" s="2">
        <f t="shared" si="6"/>
        <v>1</v>
      </c>
      <c r="D93" s="2" t="str">
        <f t="shared" si="7"/>
        <v>月</v>
      </c>
      <c r="E93" t="str">
        <f>IFERROR(VLOOKUP(A93,'HOL（2027年まで）'!$A:$C,3,0),"")</f>
        <v/>
      </c>
      <c r="F93"/>
      <c r="G93"/>
    </row>
    <row r="94" spans="1:7" x14ac:dyDescent="0.45">
      <c r="A94" s="1">
        <v>45475</v>
      </c>
      <c r="B94" s="2">
        <f t="shared" si="5"/>
        <v>7</v>
      </c>
      <c r="C94" s="2">
        <f t="shared" si="6"/>
        <v>2</v>
      </c>
      <c r="D94" s="2" t="str">
        <f t="shared" si="7"/>
        <v>火</v>
      </c>
      <c r="E94" t="str">
        <f>IFERROR(VLOOKUP(A94,'HOL（2027年まで）'!$A:$C,3,0),"")</f>
        <v/>
      </c>
      <c r="F94"/>
      <c r="G94"/>
    </row>
    <row r="95" spans="1:7" x14ac:dyDescent="0.45">
      <c r="A95" s="1">
        <v>45476</v>
      </c>
      <c r="B95" s="2">
        <f t="shared" si="5"/>
        <v>7</v>
      </c>
      <c r="C95" s="2">
        <f t="shared" si="6"/>
        <v>3</v>
      </c>
      <c r="D95" s="2" t="str">
        <f t="shared" si="7"/>
        <v>水</v>
      </c>
      <c r="E95" t="str">
        <f>IFERROR(VLOOKUP(A95,'HOL（2027年まで）'!$A:$C,3,0),"")</f>
        <v/>
      </c>
      <c r="F95"/>
      <c r="G95"/>
    </row>
    <row r="96" spans="1:7" x14ac:dyDescent="0.45">
      <c r="A96" s="1">
        <v>45477</v>
      </c>
      <c r="B96" s="2">
        <f t="shared" si="5"/>
        <v>7</v>
      </c>
      <c r="C96" s="2">
        <f t="shared" si="6"/>
        <v>4</v>
      </c>
      <c r="D96" s="2" t="str">
        <f t="shared" si="7"/>
        <v>木</v>
      </c>
      <c r="E96" t="str">
        <f>IFERROR(VLOOKUP(A96,'HOL（2027年まで）'!$A:$C,3,0),"")</f>
        <v/>
      </c>
      <c r="F96"/>
      <c r="G96"/>
    </row>
    <row r="97" spans="1:7" x14ac:dyDescent="0.45">
      <c r="A97" s="1">
        <v>45478</v>
      </c>
      <c r="B97" s="2">
        <f t="shared" si="5"/>
        <v>7</v>
      </c>
      <c r="C97" s="2">
        <f t="shared" si="6"/>
        <v>5</v>
      </c>
      <c r="D97" s="2" t="str">
        <f t="shared" si="7"/>
        <v>金</v>
      </c>
      <c r="E97" t="str">
        <f>IFERROR(VLOOKUP(A97,'HOL（2027年まで）'!$A:$C,3,0),"")</f>
        <v/>
      </c>
      <c r="F97"/>
      <c r="G97"/>
    </row>
    <row r="98" spans="1:7" x14ac:dyDescent="0.45">
      <c r="A98" s="1">
        <v>45479</v>
      </c>
      <c r="B98" s="2">
        <f t="shared" si="5"/>
        <v>7</v>
      </c>
      <c r="C98" s="2">
        <f t="shared" si="6"/>
        <v>6</v>
      </c>
      <c r="D98" s="2" t="str">
        <f t="shared" si="7"/>
        <v>土</v>
      </c>
      <c r="E98" t="str">
        <f>IFERROR(VLOOKUP(A98,'HOL（2027年まで）'!$A:$C,3,0),"")</f>
        <v/>
      </c>
      <c r="F98"/>
      <c r="G98"/>
    </row>
    <row r="99" spans="1:7" x14ac:dyDescent="0.45">
      <c r="A99" s="1">
        <v>45480</v>
      </c>
      <c r="B99" s="2">
        <f t="shared" si="5"/>
        <v>7</v>
      </c>
      <c r="C99" s="2">
        <f t="shared" si="6"/>
        <v>7</v>
      </c>
      <c r="D99" s="2" t="str">
        <f t="shared" si="7"/>
        <v>日</v>
      </c>
      <c r="E99" t="str">
        <f>IFERROR(VLOOKUP(A99,'HOL（2027年まで）'!$A:$C,3,0),"")</f>
        <v/>
      </c>
      <c r="F99"/>
      <c r="G99"/>
    </row>
    <row r="100" spans="1:7" x14ac:dyDescent="0.45">
      <c r="A100" s="1">
        <v>45481</v>
      </c>
      <c r="B100" s="2">
        <f t="shared" si="5"/>
        <v>7</v>
      </c>
      <c r="C100" s="2">
        <f t="shared" si="6"/>
        <v>8</v>
      </c>
      <c r="D100" s="2" t="str">
        <f t="shared" si="7"/>
        <v>月</v>
      </c>
      <c r="E100" t="str">
        <f>IFERROR(VLOOKUP(A100,'HOL（2027年まで）'!$A:$C,3,0),"")</f>
        <v/>
      </c>
      <c r="F100"/>
      <c r="G100"/>
    </row>
    <row r="101" spans="1:7" x14ac:dyDescent="0.45">
      <c r="A101" s="1">
        <v>45482</v>
      </c>
      <c r="B101" s="2">
        <f t="shared" si="5"/>
        <v>7</v>
      </c>
      <c r="C101" s="2">
        <f t="shared" si="6"/>
        <v>9</v>
      </c>
      <c r="D101" s="2" t="str">
        <f t="shared" si="7"/>
        <v>火</v>
      </c>
      <c r="E101" t="str">
        <f>IFERROR(VLOOKUP(A101,'HOL（2027年まで）'!$A:$C,3,0),"")</f>
        <v/>
      </c>
      <c r="F101"/>
      <c r="G101"/>
    </row>
    <row r="102" spans="1:7" x14ac:dyDescent="0.45">
      <c r="A102" s="1">
        <v>45483</v>
      </c>
      <c r="B102" s="2">
        <f t="shared" si="5"/>
        <v>7</v>
      </c>
      <c r="C102" s="2">
        <f t="shared" si="6"/>
        <v>10</v>
      </c>
      <c r="D102" s="2" t="str">
        <f t="shared" si="7"/>
        <v>水</v>
      </c>
      <c r="E102" t="str">
        <f>IFERROR(VLOOKUP(A102,'HOL（2027年まで）'!$A:$C,3,0),"")</f>
        <v/>
      </c>
      <c r="F102"/>
      <c r="G102"/>
    </row>
    <row r="103" spans="1:7" x14ac:dyDescent="0.45">
      <c r="A103" s="1">
        <v>45484</v>
      </c>
      <c r="B103" s="2">
        <f t="shared" si="5"/>
        <v>7</v>
      </c>
      <c r="C103" s="2">
        <f t="shared" si="6"/>
        <v>11</v>
      </c>
      <c r="D103" s="2" t="str">
        <f t="shared" si="7"/>
        <v>木</v>
      </c>
      <c r="E103" t="str">
        <f>IFERROR(VLOOKUP(A103,'HOL（2027年まで）'!$A:$C,3,0),"")</f>
        <v/>
      </c>
      <c r="F103"/>
      <c r="G103"/>
    </row>
    <row r="104" spans="1:7" x14ac:dyDescent="0.45">
      <c r="A104" s="1">
        <v>45485</v>
      </c>
      <c r="B104" s="2">
        <f t="shared" si="5"/>
        <v>7</v>
      </c>
      <c r="C104" s="2">
        <f t="shared" si="6"/>
        <v>12</v>
      </c>
      <c r="D104" s="2" t="str">
        <f t="shared" si="7"/>
        <v>金</v>
      </c>
      <c r="E104" t="str">
        <f>IFERROR(VLOOKUP(A104,'HOL（2027年まで）'!$A:$C,3,0),"")</f>
        <v/>
      </c>
      <c r="F104"/>
      <c r="G104"/>
    </row>
    <row r="105" spans="1:7" x14ac:dyDescent="0.45">
      <c r="A105" s="1">
        <v>45486</v>
      </c>
      <c r="B105" s="2">
        <f t="shared" si="5"/>
        <v>7</v>
      </c>
      <c r="C105" s="2">
        <f t="shared" si="6"/>
        <v>13</v>
      </c>
      <c r="D105" s="2" t="str">
        <f t="shared" si="7"/>
        <v>土</v>
      </c>
      <c r="E105" t="str">
        <f>IFERROR(VLOOKUP(A105,'HOL（2027年まで）'!$A:$C,3,0),"")</f>
        <v/>
      </c>
      <c r="F105"/>
      <c r="G105"/>
    </row>
    <row r="106" spans="1:7" x14ac:dyDescent="0.45">
      <c r="A106" s="1">
        <v>45487</v>
      </c>
      <c r="B106" s="2">
        <f t="shared" si="5"/>
        <v>7</v>
      </c>
      <c r="C106" s="2">
        <f t="shared" si="6"/>
        <v>14</v>
      </c>
      <c r="D106" s="2" t="str">
        <f t="shared" si="7"/>
        <v>日</v>
      </c>
      <c r="E106" t="str">
        <f>IFERROR(VLOOKUP(A106,'HOL（2027年まで）'!$A:$C,3,0),"")</f>
        <v/>
      </c>
      <c r="F106"/>
      <c r="G106"/>
    </row>
    <row r="107" spans="1:7" x14ac:dyDescent="0.45">
      <c r="A107" s="1">
        <v>45488</v>
      </c>
      <c r="B107" s="2">
        <f t="shared" si="5"/>
        <v>7</v>
      </c>
      <c r="C107" s="2">
        <f t="shared" si="6"/>
        <v>15</v>
      </c>
      <c r="D107" s="2" t="str">
        <f t="shared" si="7"/>
        <v>月</v>
      </c>
      <c r="E107" t="str">
        <f>IFERROR(VLOOKUP(A107,'HOL（2027年まで）'!$A:$C,3,0),"")</f>
        <v>海の日</v>
      </c>
      <c r="F107"/>
      <c r="G107"/>
    </row>
    <row r="108" spans="1:7" x14ac:dyDescent="0.45">
      <c r="A108" s="1">
        <v>45489</v>
      </c>
      <c r="B108" s="2">
        <f t="shared" si="5"/>
        <v>7</v>
      </c>
      <c r="C108" s="2">
        <f t="shared" si="6"/>
        <v>16</v>
      </c>
      <c r="D108" s="2" t="str">
        <f t="shared" si="7"/>
        <v>火</v>
      </c>
      <c r="E108" t="str">
        <f>IFERROR(VLOOKUP(A108,'HOL（2027年まで）'!$A:$C,3,0),"")</f>
        <v/>
      </c>
      <c r="F108"/>
      <c r="G108"/>
    </row>
    <row r="109" spans="1:7" x14ac:dyDescent="0.45">
      <c r="A109" s="1">
        <v>45490</v>
      </c>
      <c r="B109" s="2">
        <f t="shared" si="5"/>
        <v>7</v>
      </c>
      <c r="C109" s="2">
        <f t="shared" si="6"/>
        <v>17</v>
      </c>
      <c r="D109" s="2" t="str">
        <f t="shared" si="7"/>
        <v>水</v>
      </c>
      <c r="E109" t="str">
        <f>IFERROR(VLOOKUP(A109,'HOL（2027年まで）'!$A:$C,3,0),"")</f>
        <v/>
      </c>
      <c r="F109"/>
      <c r="G109"/>
    </row>
    <row r="110" spans="1:7" x14ac:dyDescent="0.45">
      <c r="A110" s="1">
        <v>45491</v>
      </c>
      <c r="B110" s="2">
        <f t="shared" si="5"/>
        <v>7</v>
      </c>
      <c r="C110" s="2">
        <f t="shared" si="6"/>
        <v>18</v>
      </c>
      <c r="D110" s="2" t="str">
        <f t="shared" si="7"/>
        <v>木</v>
      </c>
      <c r="E110" t="str">
        <f>IFERROR(VLOOKUP(A110,'HOL（2027年まで）'!$A:$C,3,0),"")</f>
        <v/>
      </c>
      <c r="F110"/>
      <c r="G110"/>
    </row>
    <row r="111" spans="1:7" x14ac:dyDescent="0.45">
      <c r="A111" s="1">
        <v>45492</v>
      </c>
      <c r="B111" s="2">
        <f t="shared" si="5"/>
        <v>7</v>
      </c>
      <c r="C111" s="2">
        <f t="shared" si="6"/>
        <v>19</v>
      </c>
      <c r="D111" s="2" t="str">
        <f t="shared" si="7"/>
        <v>金</v>
      </c>
      <c r="E111" t="str">
        <f>IFERROR(VLOOKUP(A111,'HOL（2027年まで）'!$A:$C,3,0),"")</f>
        <v/>
      </c>
      <c r="F111"/>
      <c r="G111"/>
    </row>
    <row r="112" spans="1:7" x14ac:dyDescent="0.45">
      <c r="A112" s="1">
        <v>45493</v>
      </c>
      <c r="B112" s="2">
        <f t="shared" si="5"/>
        <v>7</v>
      </c>
      <c r="C112" s="2">
        <f t="shared" si="6"/>
        <v>20</v>
      </c>
      <c r="D112" s="2" t="str">
        <f t="shared" si="7"/>
        <v>土</v>
      </c>
      <c r="E112" t="str">
        <f>IFERROR(VLOOKUP(A112,'HOL（2027年まで）'!$A:$C,3,0),"")</f>
        <v/>
      </c>
      <c r="F112"/>
      <c r="G112"/>
    </row>
    <row r="113" spans="1:7" x14ac:dyDescent="0.45">
      <c r="A113" s="1">
        <v>45494</v>
      </c>
      <c r="B113" s="2">
        <f t="shared" si="5"/>
        <v>7</v>
      </c>
      <c r="C113" s="2">
        <f t="shared" si="6"/>
        <v>21</v>
      </c>
      <c r="D113" s="2" t="str">
        <f t="shared" si="7"/>
        <v>日</v>
      </c>
      <c r="E113" t="str">
        <f>IFERROR(VLOOKUP(A113,'HOL（2027年まで）'!$A:$C,3,0),"")</f>
        <v/>
      </c>
      <c r="F113"/>
      <c r="G113"/>
    </row>
    <row r="114" spans="1:7" x14ac:dyDescent="0.45">
      <c r="A114" s="1">
        <v>45495</v>
      </c>
      <c r="B114" s="2">
        <f t="shared" si="5"/>
        <v>7</v>
      </c>
      <c r="C114" s="2">
        <f t="shared" si="6"/>
        <v>22</v>
      </c>
      <c r="D114" s="2" t="str">
        <f t="shared" si="7"/>
        <v>月</v>
      </c>
      <c r="E114" t="str">
        <f>IFERROR(VLOOKUP(A114,'HOL（2027年まで）'!$A:$C,3,0),"")</f>
        <v/>
      </c>
      <c r="F114"/>
      <c r="G114"/>
    </row>
    <row r="115" spans="1:7" x14ac:dyDescent="0.45">
      <c r="A115" s="1">
        <v>45496</v>
      </c>
      <c r="B115" s="2">
        <f t="shared" si="5"/>
        <v>7</v>
      </c>
      <c r="C115" s="2">
        <f t="shared" si="6"/>
        <v>23</v>
      </c>
      <c r="D115" s="2" t="str">
        <f t="shared" si="7"/>
        <v>火</v>
      </c>
      <c r="E115" t="str">
        <f>IFERROR(VLOOKUP(A115,'HOL（2027年まで）'!$A:$C,3,0),"")</f>
        <v/>
      </c>
      <c r="F115"/>
      <c r="G115"/>
    </row>
    <row r="116" spans="1:7" x14ac:dyDescent="0.45">
      <c r="A116" s="1">
        <v>45497</v>
      </c>
      <c r="B116" s="2">
        <f t="shared" si="5"/>
        <v>7</v>
      </c>
      <c r="C116" s="2">
        <f t="shared" si="6"/>
        <v>24</v>
      </c>
      <c r="D116" s="2" t="str">
        <f t="shared" si="7"/>
        <v>水</v>
      </c>
      <c r="E116" t="str">
        <f>IFERROR(VLOOKUP(A116,'HOL（2027年まで）'!$A:$C,3,0),"")</f>
        <v/>
      </c>
      <c r="F116"/>
      <c r="G116"/>
    </row>
    <row r="117" spans="1:7" x14ac:dyDescent="0.45">
      <c r="A117" s="1">
        <v>45498</v>
      </c>
      <c r="B117" s="2">
        <f t="shared" si="5"/>
        <v>7</v>
      </c>
      <c r="C117" s="2">
        <f t="shared" si="6"/>
        <v>25</v>
      </c>
      <c r="D117" s="2" t="str">
        <f t="shared" si="7"/>
        <v>木</v>
      </c>
      <c r="E117" t="str">
        <f>IFERROR(VLOOKUP(A117,'HOL（2027年まで）'!$A:$C,3,0),"")</f>
        <v/>
      </c>
      <c r="F117"/>
      <c r="G117"/>
    </row>
    <row r="118" spans="1:7" x14ac:dyDescent="0.45">
      <c r="A118" s="1">
        <v>45499</v>
      </c>
      <c r="B118" s="2">
        <f t="shared" si="5"/>
        <v>7</v>
      </c>
      <c r="C118" s="2">
        <f t="shared" si="6"/>
        <v>26</v>
      </c>
      <c r="D118" s="2" t="str">
        <f t="shared" si="7"/>
        <v>金</v>
      </c>
      <c r="E118" t="str">
        <f>IFERROR(VLOOKUP(A118,'HOL（2027年まで）'!$A:$C,3,0),"")</f>
        <v/>
      </c>
      <c r="F118"/>
      <c r="G118"/>
    </row>
    <row r="119" spans="1:7" x14ac:dyDescent="0.45">
      <c r="A119" s="1">
        <v>45500</v>
      </c>
      <c r="B119" s="2">
        <f t="shared" si="5"/>
        <v>7</v>
      </c>
      <c r="C119" s="2">
        <f t="shared" si="6"/>
        <v>27</v>
      </c>
      <c r="D119" s="2" t="str">
        <f t="shared" si="7"/>
        <v>土</v>
      </c>
      <c r="E119" t="str">
        <f>IFERROR(VLOOKUP(A119,'HOL（2027年まで）'!$A:$C,3,0),"")</f>
        <v/>
      </c>
      <c r="F119"/>
      <c r="G119"/>
    </row>
    <row r="120" spans="1:7" x14ac:dyDescent="0.45">
      <c r="A120" s="1">
        <v>45501</v>
      </c>
      <c r="B120" s="2">
        <f t="shared" si="5"/>
        <v>7</v>
      </c>
      <c r="C120" s="2">
        <f t="shared" si="6"/>
        <v>28</v>
      </c>
      <c r="D120" s="2" t="str">
        <f t="shared" si="7"/>
        <v>日</v>
      </c>
      <c r="E120" t="str">
        <f>IFERROR(VLOOKUP(A120,'HOL（2027年まで）'!$A:$C,3,0),"")</f>
        <v/>
      </c>
      <c r="F120"/>
      <c r="G120"/>
    </row>
    <row r="121" spans="1:7" x14ac:dyDescent="0.45">
      <c r="A121" s="1">
        <v>45502</v>
      </c>
      <c r="B121" s="2">
        <f t="shared" si="5"/>
        <v>7</v>
      </c>
      <c r="C121" s="2">
        <f t="shared" si="6"/>
        <v>29</v>
      </c>
      <c r="D121" s="2" t="str">
        <f t="shared" si="7"/>
        <v>月</v>
      </c>
      <c r="E121" t="str">
        <f>IFERROR(VLOOKUP(A121,'HOL（2027年まで）'!$A:$C,3,0),"")</f>
        <v/>
      </c>
      <c r="F121"/>
      <c r="G121"/>
    </row>
    <row r="122" spans="1:7" x14ac:dyDescent="0.45">
      <c r="A122" s="1">
        <v>45503</v>
      </c>
      <c r="B122" s="2">
        <f t="shared" si="5"/>
        <v>7</v>
      </c>
      <c r="C122" s="2">
        <f t="shared" si="6"/>
        <v>30</v>
      </c>
      <c r="D122" s="2" t="str">
        <f t="shared" si="7"/>
        <v>火</v>
      </c>
      <c r="E122" t="str">
        <f>IFERROR(VLOOKUP(A122,'HOL（2027年まで）'!$A:$C,3,0),"")</f>
        <v/>
      </c>
      <c r="F122"/>
      <c r="G122"/>
    </row>
    <row r="123" spans="1:7" x14ac:dyDescent="0.45">
      <c r="A123" s="1">
        <v>45504</v>
      </c>
      <c r="B123" s="2">
        <f t="shared" si="5"/>
        <v>7</v>
      </c>
      <c r="C123" s="2">
        <f t="shared" si="6"/>
        <v>31</v>
      </c>
      <c r="D123" s="2" t="str">
        <f t="shared" si="7"/>
        <v>水</v>
      </c>
      <c r="E123" t="str">
        <f>IFERROR(VLOOKUP(A123,'HOL（2027年まで）'!$A:$C,3,0),"")</f>
        <v/>
      </c>
      <c r="F123"/>
      <c r="G123"/>
    </row>
    <row r="124" spans="1:7" x14ac:dyDescent="0.45">
      <c r="A124" s="1">
        <v>45505</v>
      </c>
      <c r="B124" s="2">
        <f t="shared" si="5"/>
        <v>8</v>
      </c>
      <c r="C124" s="2">
        <f t="shared" si="6"/>
        <v>1</v>
      </c>
      <c r="D124" s="2" t="str">
        <f t="shared" si="7"/>
        <v>木</v>
      </c>
      <c r="E124" t="str">
        <f>IFERROR(VLOOKUP(A124,'HOL（2027年まで）'!$A:$C,3,0),"")</f>
        <v/>
      </c>
      <c r="F124"/>
      <c r="G124"/>
    </row>
    <row r="125" spans="1:7" x14ac:dyDescent="0.45">
      <c r="A125" s="1">
        <v>45506</v>
      </c>
      <c r="B125" s="2">
        <f t="shared" si="5"/>
        <v>8</v>
      </c>
      <c r="C125" s="2">
        <f t="shared" si="6"/>
        <v>2</v>
      </c>
      <c r="D125" s="2" t="str">
        <f t="shared" si="7"/>
        <v>金</v>
      </c>
      <c r="E125" t="str">
        <f>IFERROR(VLOOKUP(A125,'HOL（2027年まで）'!$A:$C,3,0),"")</f>
        <v/>
      </c>
      <c r="F125"/>
      <c r="G125"/>
    </row>
    <row r="126" spans="1:7" x14ac:dyDescent="0.45">
      <c r="A126" s="1">
        <v>45507</v>
      </c>
      <c r="B126" s="2">
        <f t="shared" si="5"/>
        <v>8</v>
      </c>
      <c r="C126" s="2">
        <f t="shared" si="6"/>
        <v>3</v>
      </c>
      <c r="D126" s="2" t="str">
        <f t="shared" si="7"/>
        <v>土</v>
      </c>
      <c r="E126" t="str">
        <f>IFERROR(VLOOKUP(A126,'HOL（2027年まで）'!$A:$C,3,0),"")</f>
        <v/>
      </c>
      <c r="F126"/>
      <c r="G126"/>
    </row>
    <row r="127" spans="1:7" x14ac:dyDescent="0.45">
      <c r="A127" s="1">
        <v>45508</v>
      </c>
      <c r="B127" s="2">
        <f t="shared" si="5"/>
        <v>8</v>
      </c>
      <c r="C127" s="2">
        <f t="shared" si="6"/>
        <v>4</v>
      </c>
      <c r="D127" s="2" t="str">
        <f t="shared" si="7"/>
        <v>日</v>
      </c>
      <c r="E127" t="str">
        <f>IFERROR(VLOOKUP(A127,'HOL（2027年まで）'!$A:$C,3,0),"")</f>
        <v/>
      </c>
      <c r="F127"/>
      <c r="G127"/>
    </row>
    <row r="128" spans="1:7" x14ac:dyDescent="0.45">
      <c r="A128" s="1">
        <v>45509</v>
      </c>
      <c r="B128" s="2">
        <f t="shared" si="5"/>
        <v>8</v>
      </c>
      <c r="C128" s="2">
        <f t="shared" si="6"/>
        <v>5</v>
      </c>
      <c r="D128" s="2" t="str">
        <f t="shared" si="7"/>
        <v>月</v>
      </c>
      <c r="E128" t="str">
        <f>IFERROR(VLOOKUP(A128,'HOL（2027年まで）'!$A:$C,3,0),"")</f>
        <v/>
      </c>
      <c r="F128"/>
      <c r="G128"/>
    </row>
    <row r="129" spans="1:7" x14ac:dyDescent="0.45">
      <c r="A129" s="1">
        <v>45510</v>
      </c>
      <c r="B129" s="2">
        <f t="shared" si="5"/>
        <v>8</v>
      </c>
      <c r="C129" s="2">
        <f t="shared" si="6"/>
        <v>6</v>
      </c>
      <c r="D129" s="2" t="str">
        <f t="shared" si="7"/>
        <v>火</v>
      </c>
      <c r="E129" t="str">
        <f>IFERROR(VLOOKUP(A129,'HOL（2027年まで）'!$A:$C,3,0),"")</f>
        <v/>
      </c>
      <c r="F129"/>
      <c r="G129"/>
    </row>
    <row r="130" spans="1:7" x14ac:dyDescent="0.45">
      <c r="A130" s="1">
        <v>45511</v>
      </c>
      <c r="B130" s="2">
        <f t="shared" si="5"/>
        <v>8</v>
      </c>
      <c r="C130" s="2">
        <f t="shared" si="6"/>
        <v>7</v>
      </c>
      <c r="D130" s="2" t="str">
        <f t="shared" si="7"/>
        <v>水</v>
      </c>
      <c r="E130" t="str">
        <f>IFERROR(VLOOKUP(A130,'HOL（2027年まで）'!$A:$C,3,0),"")</f>
        <v/>
      </c>
      <c r="F130"/>
      <c r="G130"/>
    </row>
    <row r="131" spans="1:7" x14ac:dyDescent="0.45">
      <c r="A131" s="1">
        <v>45512</v>
      </c>
      <c r="B131" s="2">
        <f t="shared" ref="B131:B194" si="8">MONTH(A131)</f>
        <v>8</v>
      </c>
      <c r="C131" s="2">
        <f t="shared" si="6"/>
        <v>8</v>
      </c>
      <c r="D131" s="2" t="str">
        <f t="shared" si="7"/>
        <v>木</v>
      </c>
      <c r="E131" t="str">
        <f>IFERROR(VLOOKUP(A131,'HOL（2027年まで）'!$A:$C,3,0),"")</f>
        <v/>
      </c>
      <c r="F131"/>
      <c r="G131"/>
    </row>
    <row r="132" spans="1:7" x14ac:dyDescent="0.45">
      <c r="A132" s="1">
        <v>45513</v>
      </c>
      <c r="B132" s="2">
        <f t="shared" si="8"/>
        <v>8</v>
      </c>
      <c r="C132" s="2">
        <f t="shared" si="6"/>
        <v>9</v>
      </c>
      <c r="D132" s="2" t="str">
        <f t="shared" si="7"/>
        <v>金</v>
      </c>
      <c r="E132" t="str">
        <f>IFERROR(VLOOKUP(A132,'HOL（2027年まで）'!$A:$C,3,0),"")</f>
        <v/>
      </c>
      <c r="F132"/>
      <c r="G132"/>
    </row>
    <row r="133" spans="1:7" x14ac:dyDescent="0.45">
      <c r="A133" s="1">
        <v>45514</v>
      </c>
      <c r="B133" s="2">
        <f t="shared" si="8"/>
        <v>8</v>
      </c>
      <c r="C133" s="2">
        <f t="shared" si="6"/>
        <v>10</v>
      </c>
      <c r="D133" s="2" t="str">
        <f t="shared" si="7"/>
        <v>土</v>
      </c>
      <c r="E133" t="str">
        <f>IFERROR(VLOOKUP(A133,'HOL（2027年まで）'!$A:$C,3,0),"")</f>
        <v/>
      </c>
      <c r="F133"/>
      <c r="G133"/>
    </row>
    <row r="134" spans="1:7" x14ac:dyDescent="0.45">
      <c r="A134" s="1">
        <v>45515</v>
      </c>
      <c r="B134" s="2">
        <f t="shared" si="8"/>
        <v>8</v>
      </c>
      <c r="C134" s="2">
        <f t="shared" ref="C134:C197" si="9">DAY(A134)</f>
        <v>11</v>
      </c>
      <c r="D134" s="2" t="str">
        <f t="shared" ref="D134:D197" si="10">TEXT(A134,"aaa")</f>
        <v>日</v>
      </c>
      <c r="E134" t="str">
        <f>IFERROR(VLOOKUP(A134,'HOL（2027年まで）'!$A:$C,3,0),"")</f>
        <v>山の日</v>
      </c>
      <c r="F134"/>
      <c r="G134"/>
    </row>
    <row r="135" spans="1:7" x14ac:dyDescent="0.45">
      <c r="A135" s="1">
        <v>45516</v>
      </c>
      <c r="B135" s="2">
        <f t="shared" si="8"/>
        <v>8</v>
      </c>
      <c r="C135" s="2">
        <f t="shared" si="9"/>
        <v>12</v>
      </c>
      <c r="D135" s="2" t="str">
        <f t="shared" si="10"/>
        <v>月</v>
      </c>
      <c r="E135" t="str">
        <f>IFERROR(VLOOKUP(A135,'HOL（2027年まで）'!$A:$C,3,0),"")</f>
        <v>振替休日</v>
      </c>
      <c r="F135"/>
      <c r="G135"/>
    </row>
    <row r="136" spans="1:7" x14ac:dyDescent="0.45">
      <c r="A136" s="1">
        <v>45517</v>
      </c>
      <c r="B136" s="2">
        <f t="shared" si="8"/>
        <v>8</v>
      </c>
      <c r="C136" s="2">
        <f t="shared" si="9"/>
        <v>13</v>
      </c>
      <c r="D136" s="2" t="str">
        <f t="shared" si="10"/>
        <v>火</v>
      </c>
      <c r="E136" t="str">
        <f>IFERROR(VLOOKUP(A136,'HOL（2027年まで）'!$A:$C,3,0),"")</f>
        <v/>
      </c>
      <c r="F136"/>
      <c r="G136"/>
    </row>
    <row r="137" spans="1:7" x14ac:dyDescent="0.45">
      <c r="A137" s="1">
        <v>45518</v>
      </c>
      <c r="B137" s="2">
        <f t="shared" si="8"/>
        <v>8</v>
      </c>
      <c r="C137" s="2">
        <f t="shared" si="9"/>
        <v>14</v>
      </c>
      <c r="D137" s="2" t="str">
        <f t="shared" si="10"/>
        <v>水</v>
      </c>
      <c r="E137" t="str">
        <f>IFERROR(VLOOKUP(A137,'HOL（2027年まで）'!$A:$C,3,0),"")</f>
        <v/>
      </c>
      <c r="F137"/>
      <c r="G137"/>
    </row>
    <row r="138" spans="1:7" x14ac:dyDescent="0.45">
      <c r="A138" s="1">
        <v>45519</v>
      </c>
      <c r="B138" s="2">
        <f t="shared" si="8"/>
        <v>8</v>
      </c>
      <c r="C138" s="2">
        <f t="shared" si="9"/>
        <v>15</v>
      </c>
      <c r="D138" s="2" t="str">
        <f t="shared" si="10"/>
        <v>木</v>
      </c>
      <c r="E138" t="str">
        <f>IFERROR(VLOOKUP(A138,'HOL（2027年まで）'!$A:$C,3,0),"")</f>
        <v/>
      </c>
      <c r="F138"/>
      <c r="G138"/>
    </row>
    <row r="139" spans="1:7" x14ac:dyDescent="0.45">
      <c r="A139" s="1">
        <v>45520</v>
      </c>
      <c r="B139" s="2">
        <f t="shared" si="8"/>
        <v>8</v>
      </c>
      <c r="C139" s="2">
        <f t="shared" si="9"/>
        <v>16</v>
      </c>
      <c r="D139" s="2" t="str">
        <f t="shared" si="10"/>
        <v>金</v>
      </c>
      <c r="E139" t="str">
        <f>IFERROR(VLOOKUP(A139,'HOL（2027年まで）'!$A:$C,3,0),"")</f>
        <v/>
      </c>
      <c r="F139"/>
      <c r="G139"/>
    </row>
    <row r="140" spans="1:7" x14ac:dyDescent="0.45">
      <c r="A140" s="1">
        <v>45521</v>
      </c>
      <c r="B140" s="2">
        <f t="shared" si="8"/>
        <v>8</v>
      </c>
      <c r="C140" s="2">
        <f t="shared" si="9"/>
        <v>17</v>
      </c>
      <c r="D140" s="2" t="str">
        <f t="shared" si="10"/>
        <v>土</v>
      </c>
      <c r="E140" t="str">
        <f>IFERROR(VLOOKUP(A140,'HOL（2027年まで）'!$A:$C,3,0),"")</f>
        <v/>
      </c>
      <c r="F140"/>
      <c r="G140"/>
    </row>
    <row r="141" spans="1:7" x14ac:dyDescent="0.45">
      <c r="A141" s="1">
        <v>45522</v>
      </c>
      <c r="B141" s="2">
        <f t="shared" si="8"/>
        <v>8</v>
      </c>
      <c r="C141" s="2">
        <f t="shared" si="9"/>
        <v>18</v>
      </c>
      <c r="D141" s="2" t="str">
        <f t="shared" si="10"/>
        <v>日</v>
      </c>
      <c r="E141" t="str">
        <f>IFERROR(VLOOKUP(A141,'HOL（2027年まで）'!$A:$C,3,0),"")</f>
        <v/>
      </c>
      <c r="F141"/>
      <c r="G141"/>
    </row>
    <row r="142" spans="1:7" x14ac:dyDescent="0.45">
      <c r="A142" s="1">
        <v>45523</v>
      </c>
      <c r="B142" s="2">
        <f t="shared" si="8"/>
        <v>8</v>
      </c>
      <c r="C142" s="2">
        <f t="shared" si="9"/>
        <v>19</v>
      </c>
      <c r="D142" s="2" t="str">
        <f t="shared" si="10"/>
        <v>月</v>
      </c>
      <c r="E142" t="str">
        <f>IFERROR(VLOOKUP(A142,'HOL（2027年まで）'!$A:$C,3,0),"")</f>
        <v/>
      </c>
      <c r="F142"/>
      <c r="G142"/>
    </row>
    <row r="143" spans="1:7" x14ac:dyDescent="0.45">
      <c r="A143" s="1">
        <v>45524</v>
      </c>
      <c r="B143" s="2">
        <f t="shared" si="8"/>
        <v>8</v>
      </c>
      <c r="C143" s="2">
        <f t="shared" si="9"/>
        <v>20</v>
      </c>
      <c r="D143" s="2" t="str">
        <f t="shared" si="10"/>
        <v>火</v>
      </c>
      <c r="E143" t="str">
        <f>IFERROR(VLOOKUP(A143,'HOL（2027年まで）'!$A:$C,3,0),"")</f>
        <v/>
      </c>
      <c r="F143"/>
      <c r="G143"/>
    </row>
    <row r="144" spans="1:7" x14ac:dyDescent="0.45">
      <c r="A144" s="1">
        <v>45525</v>
      </c>
      <c r="B144" s="2">
        <f t="shared" si="8"/>
        <v>8</v>
      </c>
      <c r="C144" s="2">
        <f t="shared" si="9"/>
        <v>21</v>
      </c>
      <c r="D144" s="2" t="str">
        <f t="shared" si="10"/>
        <v>水</v>
      </c>
      <c r="E144" t="str">
        <f>IFERROR(VLOOKUP(A144,'HOL（2027年まで）'!$A:$C,3,0),"")</f>
        <v/>
      </c>
      <c r="F144"/>
      <c r="G144"/>
    </row>
    <row r="145" spans="1:7" x14ac:dyDescent="0.45">
      <c r="A145" s="1">
        <v>45526</v>
      </c>
      <c r="B145" s="2">
        <f t="shared" si="8"/>
        <v>8</v>
      </c>
      <c r="C145" s="2">
        <f t="shared" si="9"/>
        <v>22</v>
      </c>
      <c r="D145" s="2" t="str">
        <f t="shared" si="10"/>
        <v>木</v>
      </c>
      <c r="E145" t="str">
        <f>IFERROR(VLOOKUP(A145,'HOL（2027年まで）'!$A:$C,3,0),"")</f>
        <v/>
      </c>
      <c r="F145"/>
      <c r="G145"/>
    </row>
    <row r="146" spans="1:7" x14ac:dyDescent="0.45">
      <c r="A146" s="1">
        <v>45527</v>
      </c>
      <c r="B146" s="2">
        <f t="shared" si="8"/>
        <v>8</v>
      </c>
      <c r="C146" s="2">
        <f t="shared" si="9"/>
        <v>23</v>
      </c>
      <c r="D146" s="2" t="str">
        <f t="shared" si="10"/>
        <v>金</v>
      </c>
      <c r="E146" t="str">
        <f>IFERROR(VLOOKUP(A146,'HOL（2027年まで）'!$A:$C,3,0),"")</f>
        <v/>
      </c>
      <c r="F146"/>
      <c r="G146"/>
    </row>
    <row r="147" spans="1:7" x14ac:dyDescent="0.45">
      <c r="A147" s="1">
        <v>45528</v>
      </c>
      <c r="B147" s="2">
        <f t="shared" si="8"/>
        <v>8</v>
      </c>
      <c r="C147" s="2">
        <f t="shared" si="9"/>
        <v>24</v>
      </c>
      <c r="D147" s="2" t="str">
        <f t="shared" si="10"/>
        <v>土</v>
      </c>
      <c r="E147" t="str">
        <f>IFERROR(VLOOKUP(A147,'HOL（2027年まで）'!$A:$C,3,0),"")</f>
        <v/>
      </c>
      <c r="F147"/>
      <c r="G147"/>
    </row>
    <row r="148" spans="1:7" x14ac:dyDescent="0.45">
      <c r="A148" s="1">
        <v>45529</v>
      </c>
      <c r="B148" s="2">
        <f t="shared" si="8"/>
        <v>8</v>
      </c>
      <c r="C148" s="2">
        <f t="shared" si="9"/>
        <v>25</v>
      </c>
      <c r="D148" s="2" t="str">
        <f t="shared" si="10"/>
        <v>日</v>
      </c>
      <c r="E148" t="str">
        <f>IFERROR(VLOOKUP(A148,'HOL（2027年まで）'!$A:$C,3,0),"")</f>
        <v/>
      </c>
      <c r="F148"/>
      <c r="G148"/>
    </row>
    <row r="149" spans="1:7" x14ac:dyDescent="0.45">
      <c r="A149" s="1">
        <v>45530</v>
      </c>
      <c r="B149" s="2">
        <f t="shared" si="8"/>
        <v>8</v>
      </c>
      <c r="C149" s="2">
        <f t="shared" si="9"/>
        <v>26</v>
      </c>
      <c r="D149" s="2" t="str">
        <f t="shared" si="10"/>
        <v>月</v>
      </c>
      <c r="E149" t="str">
        <f>IFERROR(VLOOKUP(A149,'HOL（2027年まで）'!$A:$C,3,0),"")</f>
        <v/>
      </c>
      <c r="F149"/>
      <c r="G149"/>
    </row>
    <row r="150" spans="1:7" x14ac:dyDescent="0.45">
      <c r="A150" s="1">
        <v>45531</v>
      </c>
      <c r="B150" s="2">
        <f t="shared" si="8"/>
        <v>8</v>
      </c>
      <c r="C150" s="2">
        <f t="shared" si="9"/>
        <v>27</v>
      </c>
      <c r="D150" s="2" t="str">
        <f t="shared" si="10"/>
        <v>火</v>
      </c>
      <c r="E150" t="str">
        <f>IFERROR(VLOOKUP(A150,'HOL（2027年まで）'!$A:$C,3,0),"")</f>
        <v/>
      </c>
      <c r="F150"/>
      <c r="G150"/>
    </row>
    <row r="151" spans="1:7" x14ac:dyDescent="0.45">
      <c r="A151" s="1">
        <v>45532</v>
      </c>
      <c r="B151" s="2">
        <f t="shared" si="8"/>
        <v>8</v>
      </c>
      <c r="C151" s="2">
        <f t="shared" si="9"/>
        <v>28</v>
      </c>
      <c r="D151" s="2" t="str">
        <f t="shared" si="10"/>
        <v>水</v>
      </c>
      <c r="E151" t="str">
        <f>IFERROR(VLOOKUP(A151,'HOL（2027年まで）'!$A:$C,3,0),"")</f>
        <v/>
      </c>
      <c r="F151"/>
      <c r="G151"/>
    </row>
    <row r="152" spans="1:7" x14ac:dyDescent="0.45">
      <c r="A152" s="1">
        <v>45533</v>
      </c>
      <c r="B152" s="2">
        <f t="shared" si="8"/>
        <v>8</v>
      </c>
      <c r="C152" s="2">
        <f t="shared" si="9"/>
        <v>29</v>
      </c>
      <c r="D152" s="2" t="str">
        <f t="shared" si="10"/>
        <v>木</v>
      </c>
      <c r="E152" t="str">
        <f>IFERROR(VLOOKUP(A152,'HOL（2027年まで）'!$A:$C,3,0),"")</f>
        <v/>
      </c>
      <c r="F152"/>
      <c r="G152"/>
    </row>
    <row r="153" spans="1:7" x14ac:dyDescent="0.45">
      <c r="A153" s="1">
        <v>45534</v>
      </c>
      <c r="B153" s="2">
        <f t="shared" si="8"/>
        <v>8</v>
      </c>
      <c r="C153" s="2">
        <f t="shared" si="9"/>
        <v>30</v>
      </c>
      <c r="D153" s="2" t="str">
        <f t="shared" si="10"/>
        <v>金</v>
      </c>
      <c r="E153" t="str">
        <f>IFERROR(VLOOKUP(A153,'HOL（2027年まで）'!$A:$C,3,0),"")</f>
        <v/>
      </c>
      <c r="F153"/>
      <c r="G153"/>
    </row>
    <row r="154" spans="1:7" x14ac:dyDescent="0.45">
      <c r="A154" s="1">
        <v>45535</v>
      </c>
      <c r="B154" s="2">
        <f t="shared" si="8"/>
        <v>8</v>
      </c>
      <c r="C154" s="2">
        <f t="shared" si="9"/>
        <v>31</v>
      </c>
      <c r="D154" s="2" t="str">
        <f t="shared" si="10"/>
        <v>土</v>
      </c>
      <c r="E154" t="str">
        <f>IFERROR(VLOOKUP(A154,'HOL（2027年まで）'!$A:$C,3,0),"")</f>
        <v/>
      </c>
      <c r="F154"/>
      <c r="G154"/>
    </row>
    <row r="155" spans="1:7" x14ac:dyDescent="0.45">
      <c r="A155" s="1">
        <v>45536</v>
      </c>
      <c r="B155" s="2">
        <f t="shared" si="8"/>
        <v>9</v>
      </c>
      <c r="C155" s="2">
        <f t="shared" si="9"/>
        <v>1</v>
      </c>
      <c r="D155" s="2" t="str">
        <f t="shared" si="10"/>
        <v>日</v>
      </c>
      <c r="E155" t="str">
        <f>IFERROR(VLOOKUP(A155,'HOL（2027年まで）'!$A:$C,3,0),"")</f>
        <v/>
      </c>
      <c r="F155"/>
      <c r="G155"/>
    </row>
    <row r="156" spans="1:7" x14ac:dyDescent="0.45">
      <c r="A156" s="1">
        <v>45537</v>
      </c>
      <c r="B156" s="2">
        <f t="shared" si="8"/>
        <v>9</v>
      </c>
      <c r="C156" s="2">
        <f t="shared" si="9"/>
        <v>2</v>
      </c>
      <c r="D156" s="2" t="str">
        <f t="shared" si="10"/>
        <v>月</v>
      </c>
      <c r="E156" t="str">
        <f>IFERROR(VLOOKUP(A156,'HOL（2027年まで）'!$A:$C,3,0),"")</f>
        <v/>
      </c>
      <c r="F156"/>
      <c r="G156"/>
    </row>
    <row r="157" spans="1:7" x14ac:dyDescent="0.45">
      <c r="A157" s="1">
        <v>45538</v>
      </c>
      <c r="B157" s="2">
        <f t="shared" si="8"/>
        <v>9</v>
      </c>
      <c r="C157" s="2">
        <f t="shared" si="9"/>
        <v>3</v>
      </c>
      <c r="D157" s="2" t="str">
        <f t="shared" si="10"/>
        <v>火</v>
      </c>
      <c r="E157" t="str">
        <f>IFERROR(VLOOKUP(A157,'HOL（2027年まで）'!$A:$C,3,0),"")</f>
        <v/>
      </c>
      <c r="F157"/>
      <c r="G157"/>
    </row>
    <row r="158" spans="1:7" x14ac:dyDescent="0.45">
      <c r="A158" s="1">
        <v>45539</v>
      </c>
      <c r="B158" s="2">
        <f t="shared" si="8"/>
        <v>9</v>
      </c>
      <c r="C158" s="2">
        <f t="shared" si="9"/>
        <v>4</v>
      </c>
      <c r="D158" s="2" t="str">
        <f t="shared" si="10"/>
        <v>水</v>
      </c>
      <c r="E158" t="str">
        <f>IFERROR(VLOOKUP(A158,'HOL（2027年まで）'!$A:$C,3,0),"")</f>
        <v/>
      </c>
      <c r="F158"/>
      <c r="G158"/>
    </row>
    <row r="159" spans="1:7" x14ac:dyDescent="0.45">
      <c r="A159" s="1">
        <v>45540</v>
      </c>
      <c r="B159" s="2">
        <f t="shared" si="8"/>
        <v>9</v>
      </c>
      <c r="C159" s="2">
        <f t="shared" si="9"/>
        <v>5</v>
      </c>
      <c r="D159" s="2" t="str">
        <f t="shared" si="10"/>
        <v>木</v>
      </c>
      <c r="E159" t="str">
        <f>IFERROR(VLOOKUP(A159,'HOL（2027年まで）'!$A:$C,3,0),"")</f>
        <v/>
      </c>
      <c r="F159"/>
      <c r="G159"/>
    </row>
    <row r="160" spans="1:7" x14ac:dyDescent="0.45">
      <c r="A160" s="1">
        <v>45541</v>
      </c>
      <c r="B160" s="2">
        <f t="shared" si="8"/>
        <v>9</v>
      </c>
      <c r="C160" s="2">
        <f t="shared" si="9"/>
        <v>6</v>
      </c>
      <c r="D160" s="2" t="str">
        <f t="shared" si="10"/>
        <v>金</v>
      </c>
      <c r="E160" t="str">
        <f>IFERROR(VLOOKUP(A160,'HOL（2027年まで）'!$A:$C,3,0),"")</f>
        <v/>
      </c>
      <c r="F160"/>
      <c r="G160"/>
    </row>
    <row r="161" spans="1:7" x14ac:dyDescent="0.45">
      <c r="A161" s="1">
        <v>45542</v>
      </c>
      <c r="B161" s="2">
        <f t="shared" si="8"/>
        <v>9</v>
      </c>
      <c r="C161" s="2">
        <f t="shared" si="9"/>
        <v>7</v>
      </c>
      <c r="D161" s="2" t="str">
        <f t="shared" si="10"/>
        <v>土</v>
      </c>
      <c r="E161" t="str">
        <f>IFERROR(VLOOKUP(A161,'HOL（2027年まで）'!$A:$C,3,0),"")</f>
        <v/>
      </c>
      <c r="F161"/>
      <c r="G161"/>
    </row>
    <row r="162" spans="1:7" x14ac:dyDescent="0.45">
      <c r="A162" s="1">
        <v>45543</v>
      </c>
      <c r="B162" s="2">
        <f t="shared" si="8"/>
        <v>9</v>
      </c>
      <c r="C162" s="2">
        <f t="shared" si="9"/>
        <v>8</v>
      </c>
      <c r="D162" s="2" t="str">
        <f t="shared" si="10"/>
        <v>日</v>
      </c>
      <c r="E162" t="str">
        <f>IFERROR(VLOOKUP(A162,'HOL（2027年まで）'!$A:$C,3,0),"")</f>
        <v/>
      </c>
      <c r="F162"/>
      <c r="G162"/>
    </row>
    <row r="163" spans="1:7" x14ac:dyDescent="0.45">
      <c r="A163" s="1">
        <v>45544</v>
      </c>
      <c r="B163" s="2">
        <f t="shared" si="8"/>
        <v>9</v>
      </c>
      <c r="C163" s="2">
        <f t="shared" si="9"/>
        <v>9</v>
      </c>
      <c r="D163" s="2" t="str">
        <f t="shared" si="10"/>
        <v>月</v>
      </c>
      <c r="E163" t="str">
        <f>IFERROR(VLOOKUP(A163,'HOL（2027年まで）'!$A:$C,3,0),"")</f>
        <v/>
      </c>
      <c r="F163"/>
      <c r="G163"/>
    </row>
    <row r="164" spans="1:7" x14ac:dyDescent="0.45">
      <c r="A164" s="1">
        <v>45545</v>
      </c>
      <c r="B164" s="2">
        <f t="shared" si="8"/>
        <v>9</v>
      </c>
      <c r="C164" s="2">
        <f t="shared" si="9"/>
        <v>10</v>
      </c>
      <c r="D164" s="2" t="str">
        <f t="shared" si="10"/>
        <v>火</v>
      </c>
      <c r="E164" t="str">
        <f>IFERROR(VLOOKUP(A164,'HOL（2027年まで）'!$A:$C,3,0),"")</f>
        <v/>
      </c>
      <c r="F164"/>
      <c r="G164"/>
    </row>
    <row r="165" spans="1:7" x14ac:dyDescent="0.45">
      <c r="A165" s="1">
        <v>45546</v>
      </c>
      <c r="B165" s="2">
        <f t="shared" si="8"/>
        <v>9</v>
      </c>
      <c r="C165" s="2">
        <f t="shared" si="9"/>
        <v>11</v>
      </c>
      <c r="D165" s="2" t="str">
        <f t="shared" si="10"/>
        <v>水</v>
      </c>
      <c r="E165" t="str">
        <f>IFERROR(VLOOKUP(A165,'HOL（2027年まで）'!$A:$C,3,0),"")</f>
        <v/>
      </c>
      <c r="F165"/>
      <c r="G165"/>
    </row>
    <row r="166" spans="1:7" x14ac:dyDescent="0.45">
      <c r="A166" s="1">
        <v>45547</v>
      </c>
      <c r="B166" s="2">
        <f t="shared" si="8"/>
        <v>9</v>
      </c>
      <c r="C166" s="2">
        <f t="shared" si="9"/>
        <v>12</v>
      </c>
      <c r="D166" s="2" t="str">
        <f t="shared" si="10"/>
        <v>木</v>
      </c>
      <c r="E166" t="str">
        <f>IFERROR(VLOOKUP(A166,'HOL（2027年まで）'!$A:$C,3,0),"")</f>
        <v/>
      </c>
      <c r="F166"/>
      <c r="G166"/>
    </row>
    <row r="167" spans="1:7" x14ac:dyDescent="0.45">
      <c r="A167" s="1">
        <v>45548</v>
      </c>
      <c r="B167" s="2">
        <f t="shared" si="8"/>
        <v>9</v>
      </c>
      <c r="C167" s="2">
        <f t="shared" si="9"/>
        <v>13</v>
      </c>
      <c r="D167" s="2" t="str">
        <f t="shared" si="10"/>
        <v>金</v>
      </c>
      <c r="E167" t="str">
        <f>IFERROR(VLOOKUP(A167,'HOL（2027年まで）'!$A:$C,3,0),"")</f>
        <v/>
      </c>
      <c r="F167"/>
      <c r="G167"/>
    </row>
    <row r="168" spans="1:7" x14ac:dyDescent="0.45">
      <c r="A168" s="1">
        <v>45549</v>
      </c>
      <c r="B168" s="2">
        <f t="shared" si="8"/>
        <v>9</v>
      </c>
      <c r="C168" s="2">
        <f t="shared" si="9"/>
        <v>14</v>
      </c>
      <c r="D168" s="2" t="str">
        <f t="shared" si="10"/>
        <v>土</v>
      </c>
      <c r="E168" t="str">
        <f>IFERROR(VLOOKUP(A168,'HOL（2027年まで）'!$A:$C,3,0),"")</f>
        <v/>
      </c>
      <c r="F168"/>
      <c r="G168"/>
    </row>
    <row r="169" spans="1:7" x14ac:dyDescent="0.45">
      <c r="A169" s="1">
        <v>45550</v>
      </c>
      <c r="B169" s="2">
        <f t="shared" si="8"/>
        <v>9</v>
      </c>
      <c r="C169" s="2">
        <f t="shared" si="9"/>
        <v>15</v>
      </c>
      <c r="D169" s="2" t="str">
        <f t="shared" si="10"/>
        <v>日</v>
      </c>
      <c r="E169" t="str">
        <f>IFERROR(VLOOKUP(A169,'HOL（2027年まで）'!$A:$C,3,0),"")</f>
        <v/>
      </c>
      <c r="F169"/>
      <c r="G169"/>
    </row>
    <row r="170" spans="1:7" x14ac:dyDescent="0.45">
      <c r="A170" s="1">
        <v>45551</v>
      </c>
      <c r="B170" s="2">
        <f t="shared" si="8"/>
        <v>9</v>
      </c>
      <c r="C170" s="2">
        <f t="shared" si="9"/>
        <v>16</v>
      </c>
      <c r="D170" s="2" t="str">
        <f t="shared" si="10"/>
        <v>月</v>
      </c>
      <c r="E170" t="str">
        <f>IFERROR(VLOOKUP(A170,'HOL（2027年まで）'!$A:$C,3,0),"")</f>
        <v>敬老の日</v>
      </c>
      <c r="F170"/>
      <c r="G170"/>
    </row>
    <row r="171" spans="1:7" x14ac:dyDescent="0.45">
      <c r="A171" s="1">
        <v>45552</v>
      </c>
      <c r="B171" s="2">
        <f t="shared" si="8"/>
        <v>9</v>
      </c>
      <c r="C171" s="2">
        <f t="shared" si="9"/>
        <v>17</v>
      </c>
      <c r="D171" s="2" t="str">
        <f t="shared" si="10"/>
        <v>火</v>
      </c>
      <c r="E171" t="str">
        <f>IFERROR(VLOOKUP(A171,'HOL（2027年まで）'!$A:$C,3,0),"")</f>
        <v/>
      </c>
      <c r="F171"/>
      <c r="G171"/>
    </row>
    <row r="172" spans="1:7" x14ac:dyDescent="0.45">
      <c r="A172" s="1">
        <v>45553</v>
      </c>
      <c r="B172" s="2">
        <f t="shared" si="8"/>
        <v>9</v>
      </c>
      <c r="C172" s="2">
        <f t="shared" si="9"/>
        <v>18</v>
      </c>
      <c r="D172" s="2" t="str">
        <f t="shared" si="10"/>
        <v>水</v>
      </c>
      <c r="E172" t="str">
        <f>IFERROR(VLOOKUP(A172,'HOL（2027年まで）'!$A:$C,3,0),"")</f>
        <v/>
      </c>
      <c r="F172"/>
      <c r="G172"/>
    </row>
    <row r="173" spans="1:7" x14ac:dyDescent="0.45">
      <c r="A173" s="1">
        <v>45554</v>
      </c>
      <c r="B173" s="2">
        <f t="shared" si="8"/>
        <v>9</v>
      </c>
      <c r="C173" s="2">
        <f t="shared" si="9"/>
        <v>19</v>
      </c>
      <c r="D173" s="2" t="str">
        <f t="shared" si="10"/>
        <v>木</v>
      </c>
      <c r="E173" t="str">
        <f>IFERROR(VLOOKUP(A173,'HOL（2027年まで）'!$A:$C,3,0),"")</f>
        <v/>
      </c>
      <c r="F173"/>
      <c r="G173"/>
    </row>
    <row r="174" spans="1:7" x14ac:dyDescent="0.45">
      <c r="A174" s="1">
        <v>45555</v>
      </c>
      <c r="B174" s="2">
        <f t="shared" si="8"/>
        <v>9</v>
      </c>
      <c r="C174" s="2">
        <f t="shared" si="9"/>
        <v>20</v>
      </c>
      <c r="D174" s="2" t="str">
        <f t="shared" si="10"/>
        <v>金</v>
      </c>
      <c r="E174" t="str">
        <f>IFERROR(VLOOKUP(A174,'HOL（2027年まで）'!$A:$C,3,0),"")</f>
        <v/>
      </c>
      <c r="F174"/>
      <c r="G174"/>
    </row>
    <row r="175" spans="1:7" x14ac:dyDescent="0.45">
      <c r="A175" s="1">
        <v>45556</v>
      </c>
      <c r="B175" s="2">
        <f t="shared" si="8"/>
        <v>9</v>
      </c>
      <c r="C175" s="2">
        <f t="shared" si="9"/>
        <v>21</v>
      </c>
      <c r="D175" s="2" t="str">
        <f t="shared" si="10"/>
        <v>土</v>
      </c>
      <c r="E175" t="str">
        <f>IFERROR(VLOOKUP(A175,'HOL（2027年まで）'!$A:$C,3,0),"")</f>
        <v/>
      </c>
      <c r="F175"/>
      <c r="G175"/>
    </row>
    <row r="176" spans="1:7" x14ac:dyDescent="0.45">
      <c r="A176" s="1">
        <v>45557</v>
      </c>
      <c r="B176" s="2">
        <f t="shared" si="8"/>
        <v>9</v>
      </c>
      <c r="C176" s="2">
        <f t="shared" si="9"/>
        <v>22</v>
      </c>
      <c r="D176" s="2" t="str">
        <f t="shared" si="10"/>
        <v>日</v>
      </c>
      <c r="E176" t="str">
        <f>IFERROR(VLOOKUP(A176,'HOL（2027年まで）'!$A:$C,3,0),"")</f>
        <v>秋分の日</v>
      </c>
      <c r="F176"/>
      <c r="G176"/>
    </row>
    <row r="177" spans="1:7" x14ac:dyDescent="0.45">
      <c r="A177" s="1">
        <v>45558</v>
      </c>
      <c r="B177" s="2">
        <f t="shared" si="8"/>
        <v>9</v>
      </c>
      <c r="C177" s="2">
        <f t="shared" si="9"/>
        <v>23</v>
      </c>
      <c r="D177" s="2" t="str">
        <f t="shared" si="10"/>
        <v>月</v>
      </c>
      <c r="E177" t="str">
        <f>IFERROR(VLOOKUP(A177,'HOL（2027年まで）'!$A:$C,3,0),"")</f>
        <v>振替休日</v>
      </c>
      <c r="F177"/>
      <c r="G177"/>
    </row>
    <row r="178" spans="1:7" x14ac:dyDescent="0.45">
      <c r="A178" s="1">
        <v>45559</v>
      </c>
      <c r="B178" s="2">
        <f t="shared" si="8"/>
        <v>9</v>
      </c>
      <c r="C178" s="2">
        <f t="shared" si="9"/>
        <v>24</v>
      </c>
      <c r="D178" s="2" t="str">
        <f t="shared" si="10"/>
        <v>火</v>
      </c>
      <c r="E178" t="str">
        <f>IFERROR(VLOOKUP(A178,'HOL（2027年まで）'!$A:$C,3,0),"")</f>
        <v/>
      </c>
      <c r="F178"/>
      <c r="G178"/>
    </row>
    <row r="179" spans="1:7" x14ac:dyDescent="0.45">
      <c r="A179" s="1">
        <v>45560</v>
      </c>
      <c r="B179" s="2">
        <f t="shared" si="8"/>
        <v>9</v>
      </c>
      <c r="C179" s="2">
        <f t="shared" si="9"/>
        <v>25</v>
      </c>
      <c r="D179" s="2" t="str">
        <f t="shared" si="10"/>
        <v>水</v>
      </c>
      <c r="E179" t="str">
        <f>IFERROR(VLOOKUP(A179,'HOL（2027年まで）'!$A:$C,3,0),"")</f>
        <v/>
      </c>
      <c r="F179"/>
      <c r="G179"/>
    </row>
    <row r="180" spans="1:7" x14ac:dyDescent="0.45">
      <c r="A180" s="1">
        <v>45561</v>
      </c>
      <c r="B180" s="2">
        <f t="shared" si="8"/>
        <v>9</v>
      </c>
      <c r="C180" s="2">
        <f t="shared" si="9"/>
        <v>26</v>
      </c>
      <c r="D180" s="2" t="str">
        <f t="shared" si="10"/>
        <v>木</v>
      </c>
      <c r="E180" t="str">
        <f>IFERROR(VLOOKUP(A180,'HOL（2027年まで）'!$A:$C,3,0),"")</f>
        <v/>
      </c>
      <c r="F180"/>
      <c r="G180"/>
    </row>
    <row r="181" spans="1:7" x14ac:dyDescent="0.45">
      <c r="A181" s="1">
        <v>45562</v>
      </c>
      <c r="B181" s="2">
        <f t="shared" si="8"/>
        <v>9</v>
      </c>
      <c r="C181" s="2">
        <f t="shared" si="9"/>
        <v>27</v>
      </c>
      <c r="D181" s="2" t="str">
        <f t="shared" si="10"/>
        <v>金</v>
      </c>
      <c r="E181" t="str">
        <f>IFERROR(VLOOKUP(A181,'HOL（2027年まで）'!$A:$C,3,0),"")</f>
        <v/>
      </c>
      <c r="F181"/>
      <c r="G181"/>
    </row>
    <row r="182" spans="1:7" x14ac:dyDescent="0.45">
      <c r="A182" s="1">
        <v>45563</v>
      </c>
      <c r="B182" s="2">
        <f t="shared" si="8"/>
        <v>9</v>
      </c>
      <c r="C182" s="2">
        <f t="shared" si="9"/>
        <v>28</v>
      </c>
      <c r="D182" s="2" t="str">
        <f t="shared" si="10"/>
        <v>土</v>
      </c>
      <c r="E182" t="str">
        <f>IFERROR(VLOOKUP(A182,'HOL（2027年まで）'!$A:$C,3,0),"")</f>
        <v/>
      </c>
      <c r="F182"/>
      <c r="G182"/>
    </row>
    <row r="183" spans="1:7" x14ac:dyDescent="0.45">
      <c r="A183" s="1">
        <v>45564</v>
      </c>
      <c r="B183" s="2">
        <f t="shared" si="8"/>
        <v>9</v>
      </c>
      <c r="C183" s="2">
        <f t="shared" si="9"/>
        <v>29</v>
      </c>
      <c r="D183" s="2" t="str">
        <f t="shared" si="10"/>
        <v>日</v>
      </c>
      <c r="E183" t="str">
        <f>IFERROR(VLOOKUP(A183,'HOL（2027年まで）'!$A:$C,3,0),"")</f>
        <v/>
      </c>
      <c r="F183"/>
      <c r="G183"/>
    </row>
    <row r="184" spans="1:7" x14ac:dyDescent="0.45">
      <c r="A184" s="1">
        <v>45565</v>
      </c>
      <c r="B184" s="2">
        <f t="shared" si="8"/>
        <v>9</v>
      </c>
      <c r="C184" s="2">
        <f t="shared" si="9"/>
        <v>30</v>
      </c>
      <c r="D184" s="2" t="str">
        <f t="shared" si="10"/>
        <v>月</v>
      </c>
      <c r="E184" t="str">
        <f>IFERROR(VLOOKUP(A184,'HOL（2027年まで）'!$A:$C,3,0),"")</f>
        <v/>
      </c>
      <c r="F184"/>
      <c r="G184"/>
    </row>
    <row r="185" spans="1:7" x14ac:dyDescent="0.45">
      <c r="A185" s="1">
        <v>45566</v>
      </c>
      <c r="B185" s="2">
        <f t="shared" si="8"/>
        <v>10</v>
      </c>
      <c r="C185" s="2">
        <f t="shared" si="9"/>
        <v>1</v>
      </c>
      <c r="D185" s="2" t="str">
        <f t="shared" si="10"/>
        <v>火</v>
      </c>
      <c r="E185" t="str">
        <f>IFERROR(VLOOKUP(A185,'HOL（2027年まで）'!$A:$C,3,0),"")</f>
        <v/>
      </c>
      <c r="F185"/>
      <c r="G185"/>
    </row>
    <row r="186" spans="1:7" x14ac:dyDescent="0.45">
      <c r="A186" s="1">
        <v>45567</v>
      </c>
      <c r="B186" s="2">
        <f t="shared" si="8"/>
        <v>10</v>
      </c>
      <c r="C186" s="2">
        <f t="shared" si="9"/>
        <v>2</v>
      </c>
      <c r="D186" s="2" t="str">
        <f t="shared" si="10"/>
        <v>水</v>
      </c>
      <c r="E186" t="str">
        <f>IFERROR(VLOOKUP(A186,'HOL（2027年まで）'!$A:$C,3,0),"")</f>
        <v/>
      </c>
      <c r="F186"/>
      <c r="G186"/>
    </row>
    <row r="187" spans="1:7" x14ac:dyDescent="0.45">
      <c r="A187" s="1">
        <v>45568</v>
      </c>
      <c r="B187" s="2">
        <f t="shared" si="8"/>
        <v>10</v>
      </c>
      <c r="C187" s="2">
        <f t="shared" si="9"/>
        <v>3</v>
      </c>
      <c r="D187" s="2" t="str">
        <f t="shared" si="10"/>
        <v>木</v>
      </c>
      <c r="E187" t="str">
        <f>IFERROR(VLOOKUP(A187,'HOL（2027年まで）'!$A:$C,3,0),"")</f>
        <v/>
      </c>
      <c r="F187"/>
      <c r="G187"/>
    </row>
    <row r="188" spans="1:7" x14ac:dyDescent="0.45">
      <c r="A188" s="1">
        <v>45569</v>
      </c>
      <c r="B188" s="2">
        <f t="shared" si="8"/>
        <v>10</v>
      </c>
      <c r="C188" s="2">
        <f t="shared" si="9"/>
        <v>4</v>
      </c>
      <c r="D188" s="2" t="str">
        <f t="shared" si="10"/>
        <v>金</v>
      </c>
      <c r="E188" t="str">
        <f>IFERROR(VLOOKUP(A188,'HOL（2027年まで）'!$A:$C,3,0),"")</f>
        <v/>
      </c>
      <c r="F188"/>
      <c r="G188"/>
    </row>
    <row r="189" spans="1:7" x14ac:dyDescent="0.45">
      <c r="A189" s="1">
        <v>45570</v>
      </c>
      <c r="B189" s="2">
        <f t="shared" si="8"/>
        <v>10</v>
      </c>
      <c r="C189" s="2">
        <f t="shared" si="9"/>
        <v>5</v>
      </c>
      <c r="D189" s="2" t="str">
        <f t="shared" si="10"/>
        <v>土</v>
      </c>
      <c r="E189" t="str">
        <f>IFERROR(VLOOKUP(A189,'HOL（2027年まで）'!$A:$C,3,0),"")</f>
        <v/>
      </c>
      <c r="F189"/>
      <c r="G189"/>
    </row>
    <row r="190" spans="1:7" x14ac:dyDescent="0.45">
      <c r="A190" s="1">
        <v>45571</v>
      </c>
      <c r="B190" s="2">
        <f t="shared" si="8"/>
        <v>10</v>
      </c>
      <c r="C190" s="2">
        <f t="shared" si="9"/>
        <v>6</v>
      </c>
      <c r="D190" s="2" t="str">
        <f t="shared" si="10"/>
        <v>日</v>
      </c>
      <c r="E190" t="str">
        <f>IFERROR(VLOOKUP(A190,'HOL（2027年まで）'!$A:$C,3,0),"")</f>
        <v/>
      </c>
      <c r="F190"/>
      <c r="G190"/>
    </row>
    <row r="191" spans="1:7" x14ac:dyDescent="0.45">
      <c r="A191" s="1">
        <v>45572</v>
      </c>
      <c r="B191" s="2">
        <f t="shared" si="8"/>
        <v>10</v>
      </c>
      <c r="C191" s="2">
        <f t="shared" si="9"/>
        <v>7</v>
      </c>
      <c r="D191" s="2" t="str">
        <f t="shared" si="10"/>
        <v>月</v>
      </c>
      <c r="E191" t="str">
        <f>IFERROR(VLOOKUP(A191,'HOL（2027年まで）'!$A:$C,3,0),"")</f>
        <v/>
      </c>
      <c r="F191"/>
      <c r="G191"/>
    </row>
    <row r="192" spans="1:7" x14ac:dyDescent="0.45">
      <c r="A192" s="1">
        <v>45573</v>
      </c>
      <c r="B192" s="2">
        <f t="shared" si="8"/>
        <v>10</v>
      </c>
      <c r="C192" s="2">
        <f t="shared" si="9"/>
        <v>8</v>
      </c>
      <c r="D192" s="2" t="str">
        <f t="shared" si="10"/>
        <v>火</v>
      </c>
      <c r="E192" t="str">
        <f>IFERROR(VLOOKUP(A192,'HOL（2027年まで）'!$A:$C,3,0),"")</f>
        <v/>
      </c>
      <c r="F192"/>
      <c r="G192"/>
    </row>
    <row r="193" spans="1:7" x14ac:dyDescent="0.45">
      <c r="A193" s="1">
        <v>45574</v>
      </c>
      <c r="B193" s="2">
        <f t="shared" si="8"/>
        <v>10</v>
      </c>
      <c r="C193" s="2">
        <f t="shared" si="9"/>
        <v>9</v>
      </c>
      <c r="D193" s="2" t="str">
        <f t="shared" si="10"/>
        <v>水</v>
      </c>
      <c r="E193" t="str">
        <f>IFERROR(VLOOKUP(A193,'HOL（2027年まで）'!$A:$C,3,0),"")</f>
        <v/>
      </c>
      <c r="F193"/>
      <c r="G193"/>
    </row>
    <row r="194" spans="1:7" x14ac:dyDescent="0.45">
      <c r="A194" s="1">
        <v>45575</v>
      </c>
      <c r="B194" s="2">
        <f t="shared" si="8"/>
        <v>10</v>
      </c>
      <c r="C194" s="2">
        <f t="shared" si="9"/>
        <v>10</v>
      </c>
      <c r="D194" s="2" t="str">
        <f t="shared" si="10"/>
        <v>木</v>
      </c>
      <c r="E194" t="str">
        <f>IFERROR(VLOOKUP(A194,'HOL（2027年まで）'!$A:$C,3,0),"")</f>
        <v/>
      </c>
      <c r="F194"/>
      <c r="G194"/>
    </row>
    <row r="195" spans="1:7" x14ac:dyDescent="0.45">
      <c r="A195" s="1">
        <v>45576</v>
      </c>
      <c r="B195" s="2">
        <f t="shared" ref="B195:B258" si="11">MONTH(A195)</f>
        <v>10</v>
      </c>
      <c r="C195" s="2">
        <f t="shared" si="9"/>
        <v>11</v>
      </c>
      <c r="D195" s="2" t="str">
        <f t="shared" si="10"/>
        <v>金</v>
      </c>
      <c r="E195" t="str">
        <f>IFERROR(VLOOKUP(A195,'HOL（2027年まで）'!$A:$C,3,0),"")</f>
        <v/>
      </c>
      <c r="F195"/>
      <c r="G195"/>
    </row>
    <row r="196" spans="1:7" x14ac:dyDescent="0.45">
      <c r="A196" s="1">
        <v>45577</v>
      </c>
      <c r="B196" s="2">
        <f t="shared" si="11"/>
        <v>10</v>
      </c>
      <c r="C196" s="2">
        <f t="shared" si="9"/>
        <v>12</v>
      </c>
      <c r="D196" s="2" t="str">
        <f t="shared" si="10"/>
        <v>土</v>
      </c>
      <c r="E196" t="str">
        <f>IFERROR(VLOOKUP(A196,'HOL（2027年まで）'!$A:$C,3,0),"")</f>
        <v/>
      </c>
      <c r="F196"/>
      <c r="G196"/>
    </row>
    <row r="197" spans="1:7" x14ac:dyDescent="0.45">
      <c r="A197" s="1">
        <v>45578</v>
      </c>
      <c r="B197" s="2">
        <f t="shared" si="11"/>
        <v>10</v>
      </c>
      <c r="C197" s="2">
        <f t="shared" si="9"/>
        <v>13</v>
      </c>
      <c r="D197" s="2" t="str">
        <f t="shared" si="10"/>
        <v>日</v>
      </c>
      <c r="E197" t="str">
        <f>IFERROR(VLOOKUP(A197,'HOL（2027年まで）'!$A:$C,3,0),"")</f>
        <v/>
      </c>
      <c r="F197"/>
      <c r="G197"/>
    </row>
    <row r="198" spans="1:7" x14ac:dyDescent="0.45">
      <c r="A198" s="1">
        <v>45579</v>
      </c>
      <c r="B198" s="2">
        <f t="shared" si="11"/>
        <v>10</v>
      </c>
      <c r="C198" s="2">
        <f t="shared" ref="C198:C261" si="12">DAY(A198)</f>
        <v>14</v>
      </c>
      <c r="D198" s="2" t="str">
        <f t="shared" ref="D198:D261" si="13">TEXT(A198,"aaa")</f>
        <v>月</v>
      </c>
      <c r="E198" t="str">
        <f>IFERROR(VLOOKUP(A198,'HOL（2027年まで）'!$A:$C,3,0),"")</f>
        <v>スポーツの日</v>
      </c>
      <c r="F198"/>
      <c r="G198"/>
    </row>
    <row r="199" spans="1:7" x14ac:dyDescent="0.45">
      <c r="A199" s="1">
        <v>45580</v>
      </c>
      <c r="B199" s="2">
        <f t="shared" si="11"/>
        <v>10</v>
      </c>
      <c r="C199" s="2">
        <f t="shared" si="12"/>
        <v>15</v>
      </c>
      <c r="D199" s="2" t="str">
        <f t="shared" si="13"/>
        <v>火</v>
      </c>
      <c r="E199" t="str">
        <f>IFERROR(VLOOKUP(A199,'HOL（2027年まで）'!$A:$C,3,0),"")</f>
        <v/>
      </c>
      <c r="F199"/>
      <c r="G199"/>
    </row>
    <row r="200" spans="1:7" x14ac:dyDescent="0.45">
      <c r="A200" s="1">
        <v>45581</v>
      </c>
      <c r="B200" s="2">
        <f t="shared" si="11"/>
        <v>10</v>
      </c>
      <c r="C200" s="2">
        <f t="shared" si="12"/>
        <v>16</v>
      </c>
      <c r="D200" s="2" t="str">
        <f t="shared" si="13"/>
        <v>水</v>
      </c>
      <c r="E200" t="str">
        <f>IFERROR(VLOOKUP(A200,'HOL（2027年まで）'!$A:$C,3,0),"")</f>
        <v/>
      </c>
      <c r="F200"/>
      <c r="G200"/>
    </row>
    <row r="201" spans="1:7" x14ac:dyDescent="0.45">
      <c r="A201" s="1">
        <v>45582</v>
      </c>
      <c r="B201" s="2">
        <f t="shared" si="11"/>
        <v>10</v>
      </c>
      <c r="C201" s="2">
        <f t="shared" si="12"/>
        <v>17</v>
      </c>
      <c r="D201" s="2" t="str">
        <f t="shared" si="13"/>
        <v>木</v>
      </c>
      <c r="E201" t="str">
        <f>IFERROR(VLOOKUP(A201,'HOL（2027年まで）'!$A:$C,3,0),"")</f>
        <v/>
      </c>
      <c r="F201"/>
      <c r="G201"/>
    </row>
    <row r="202" spans="1:7" x14ac:dyDescent="0.45">
      <c r="A202" s="1">
        <v>45583</v>
      </c>
      <c r="B202" s="2">
        <f t="shared" si="11"/>
        <v>10</v>
      </c>
      <c r="C202" s="2">
        <f t="shared" si="12"/>
        <v>18</v>
      </c>
      <c r="D202" s="2" t="str">
        <f t="shared" si="13"/>
        <v>金</v>
      </c>
      <c r="E202" t="str">
        <f>IFERROR(VLOOKUP(A202,'HOL（2027年まで）'!$A:$C,3,0),"")</f>
        <v/>
      </c>
      <c r="F202"/>
      <c r="G202"/>
    </row>
    <row r="203" spans="1:7" x14ac:dyDescent="0.45">
      <c r="A203" s="1">
        <v>45584</v>
      </c>
      <c r="B203" s="2">
        <f t="shared" si="11"/>
        <v>10</v>
      </c>
      <c r="C203" s="2">
        <f t="shared" si="12"/>
        <v>19</v>
      </c>
      <c r="D203" s="2" t="str">
        <f t="shared" si="13"/>
        <v>土</v>
      </c>
      <c r="E203" t="str">
        <f>IFERROR(VLOOKUP(A203,'HOL（2027年まで）'!$A:$C,3,0),"")</f>
        <v/>
      </c>
      <c r="F203"/>
      <c r="G203"/>
    </row>
    <row r="204" spans="1:7" x14ac:dyDescent="0.45">
      <c r="A204" s="1">
        <v>45585</v>
      </c>
      <c r="B204" s="2">
        <f t="shared" si="11"/>
        <v>10</v>
      </c>
      <c r="C204" s="2">
        <f t="shared" si="12"/>
        <v>20</v>
      </c>
      <c r="D204" s="2" t="str">
        <f t="shared" si="13"/>
        <v>日</v>
      </c>
      <c r="E204" t="str">
        <f>IFERROR(VLOOKUP(A204,'HOL（2027年まで）'!$A:$C,3,0),"")</f>
        <v/>
      </c>
      <c r="F204"/>
      <c r="G204"/>
    </row>
    <row r="205" spans="1:7" x14ac:dyDescent="0.45">
      <c r="A205" s="1">
        <v>45586</v>
      </c>
      <c r="B205" s="2">
        <f t="shared" si="11"/>
        <v>10</v>
      </c>
      <c r="C205" s="2">
        <f t="shared" si="12"/>
        <v>21</v>
      </c>
      <c r="D205" s="2" t="str">
        <f t="shared" si="13"/>
        <v>月</v>
      </c>
      <c r="E205" t="str">
        <f>IFERROR(VLOOKUP(A205,'HOL（2027年まで）'!$A:$C,3,0),"")</f>
        <v/>
      </c>
      <c r="F205"/>
      <c r="G205"/>
    </row>
    <row r="206" spans="1:7" x14ac:dyDescent="0.45">
      <c r="A206" s="1">
        <v>45587</v>
      </c>
      <c r="B206" s="2">
        <f t="shared" si="11"/>
        <v>10</v>
      </c>
      <c r="C206" s="2">
        <f t="shared" si="12"/>
        <v>22</v>
      </c>
      <c r="D206" s="2" t="str">
        <f t="shared" si="13"/>
        <v>火</v>
      </c>
      <c r="E206" t="str">
        <f>IFERROR(VLOOKUP(A206,'HOL（2027年まで）'!$A:$C,3,0),"")</f>
        <v/>
      </c>
      <c r="F206"/>
      <c r="G206"/>
    </row>
    <row r="207" spans="1:7" x14ac:dyDescent="0.45">
      <c r="A207" s="1">
        <v>45588</v>
      </c>
      <c r="B207" s="2">
        <f t="shared" si="11"/>
        <v>10</v>
      </c>
      <c r="C207" s="2">
        <f t="shared" si="12"/>
        <v>23</v>
      </c>
      <c r="D207" s="2" t="str">
        <f t="shared" si="13"/>
        <v>水</v>
      </c>
      <c r="E207" t="str">
        <f>IFERROR(VLOOKUP(A207,'HOL（2027年まで）'!$A:$C,3,0),"")</f>
        <v/>
      </c>
      <c r="F207"/>
      <c r="G207"/>
    </row>
    <row r="208" spans="1:7" x14ac:dyDescent="0.45">
      <c r="A208" s="1">
        <v>45589</v>
      </c>
      <c r="B208" s="2">
        <f t="shared" si="11"/>
        <v>10</v>
      </c>
      <c r="C208" s="2">
        <f t="shared" si="12"/>
        <v>24</v>
      </c>
      <c r="D208" s="2" t="str">
        <f t="shared" si="13"/>
        <v>木</v>
      </c>
      <c r="E208" t="str">
        <f>IFERROR(VLOOKUP(A208,'HOL（2027年まで）'!$A:$C,3,0),"")</f>
        <v/>
      </c>
      <c r="F208"/>
      <c r="G208"/>
    </row>
    <row r="209" spans="1:7" x14ac:dyDescent="0.45">
      <c r="A209" s="1">
        <v>45590</v>
      </c>
      <c r="B209" s="2">
        <f t="shared" si="11"/>
        <v>10</v>
      </c>
      <c r="C209" s="2">
        <f t="shared" si="12"/>
        <v>25</v>
      </c>
      <c r="D209" s="2" t="str">
        <f t="shared" si="13"/>
        <v>金</v>
      </c>
      <c r="E209" t="str">
        <f>IFERROR(VLOOKUP(A209,'HOL（2027年まで）'!$A:$C,3,0),"")</f>
        <v/>
      </c>
      <c r="F209"/>
      <c r="G209"/>
    </row>
    <row r="210" spans="1:7" x14ac:dyDescent="0.45">
      <c r="A210" s="1">
        <v>45591</v>
      </c>
      <c r="B210" s="2">
        <f t="shared" si="11"/>
        <v>10</v>
      </c>
      <c r="C210" s="2">
        <f t="shared" si="12"/>
        <v>26</v>
      </c>
      <c r="D210" s="2" t="str">
        <f t="shared" si="13"/>
        <v>土</v>
      </c>
      <c r="E210" t="str">
        <f>IFERROR(VLOOKUP(A210,'HOL（2027年まで）'!$A:$C,3,0),"")</f>
        <v/>
      </c>
      <c r="F210"/>
      <c r="G210"/>
    </row>
    <row r="211" spans="1:7" x14ac:dyDescent="0.45">
      <c r="A211" s="1">
        <v>45592</v>
      </c>
      <c r="B211" s="2">
        <f t="shared" si="11"/>
        <v>10</v>
      </c>
      <c r="C211" s="2">
        <f t="shared" si="12"/>
        <v>27</v>
      </c>
      <c r="D211" s="2" t="str">
        <f t="shared" si="13"/>
        <v>日</v>
      </c>
      <c r="E211" t="str">
        <f>IFERROR(VLOOKUP(A211,'HOL（2027年まで）'!$A:$C,3,0),"")</f>
        <v/>
      </c>
      <c r="F211"/>
      <c r="G211"/>
    </row>
    <row r="212" spans="1:7" x14ac:dyDescent="0.45">
      <c r="A212" s="1">
        <v>45593</v>
      </c>
      <c r="B212" s="2">
        <f t="shared" si="11"/>
        <v>10</v>
      </c>
      <c r="C212" s="2">
        <f t="shared" si="12"/>
        <v>28</v>
      </c>
      <c r="D212" s="2" t="str">
        <f t="shared" si="13"/>
        <v>月</v>
      </c>
      <c r="E212" t="str">
        <f>IFERROR(VLOOKUP(A212,'HOL（2027年まで）'!$A:$C,3,0),"")</f>
        <v/>
      </c>
      <c r="F212"/>
      <c r="G212"/>
    </row>
    <row r="213" spans="1:7" x14ac:dyDescent="0.45">
      <c r="A213" s="1">
        <v>45594</v>
      </c>
      <c r="B213" s="2">
        <f t="shared" si="11"/>
        <v>10</v>
      </c>
      <c r="C213" s="2">
        <f t="shared" si="12"/>
        <v>29</v>
      </c>
      <c r="D213" s="2" t="str">
        <f t="shared" si="13"/>
        <v>火</v>
      </c>
      <c r="E213" t="str">
        <f>IFERROR(VLOOKUP(A213,'HOL（2027年まで）'!$A:$C,3,0),"")</f>
        <v/>
      </c>
      <c r="F213"/>
      <c r="G213"/>
    </row>
    <row r="214" spans="1:7" x14ac:dyDescent="0.45">
      <c r="A214" s="1">
        <v>45595</v>
      </c>
      <c r="B214" s="2">
        <f t="shared" si="11"/>
        <v>10</v>
      </c>
      <c r="C214" s="2">
        <f t="shared" si="12"/>
        <v>30</v>
      </c>
      <c r="D214" s="2" t="str">
        <f t="shared" si="13"/>
        <v>水</v>
      </c>
      <c r="E214" t="str">
        <f>IFERROR(VLOOKUP(A214,'HOL（2027年まで）'!$A:$C,3,0),"")</f>
        <v/>
      </c>
      <c r="F214"/>
      <c r="G214"/>
    </row>
    <row r="215" spans="1:7" x14ac:dyDescent="0.45">
      <c r="A215" s="1">
        <v>45596</v>
      </c>
      <c r="B215" s="2">
        <f t="shared" si="11"/>
        <v>10</v>
      </c>
      <c r="C215" s="2">
        <f t="shared" si="12"/>
        <v>31</v>
      </c>
      <c r="D215" s="2" t="str">
        <f t="shared" si="13"/>
        <v>木</v>
      </c>
      <c r="E215" t="str">
        <f>IFERROR(VLOOKUP(A215,'HOL（2027年まで）'!$A:$C,3,0),"")</f>
        <v/>
      </c>
      <c r="F215"/>
      <c r="G215"/>
    </row>
    <row r="216" spans="1:7" x14ac:dyDescent="0.45">
      <c r="A216" s="1">
        <v>45597</v>
      </c>
      <c r="B216" s="2">
        <f t="shared" si="11"/>
        <v>11</v>
      </c>
      <c r="C216" s="2">
        <f t="shared" si="12"/>
        <v>1</v>
      </c>
      <c r="D216" s="2" t="str">
        <f t="shared" si="13"/>
        <v>金</v>
      </c>
      <c r="E216" t="str">
        <f>IFERROR(VLOOKUP(A216,'HOL（2027年まで）'!$A:$C,3,0),"")</f>
        <v/>
      </c>
      <c r="F216"/>
      <c r="G216"/>
    </row>
    <row r="217" spans="1:7" x14ac:dyDescent="0.45">
      <c r="A217" s="1">
        <v>45598</v>
      </c>
      <c r="B217" s="2">
        <f t="shared" si="11"/>
        <v>11</v>
      </c>
      <c r="C217" s="2">
        <f t="shared" si="12"/>
        <v>2</v>
      </c>
      <c r="D217" s="2" t="str">
        <f t="shared" si="13"/>
        <v>土</v>
      </c>
      <c r="E217" t="str">
        <f>IFERROR(VLOOKUP(A217,'HOL（2027年まで）'!$A:$C,3,0),"")</f>
        <v/>
      </c>
      <c r="F217"/>
      <c r="G217"/>
    </row>
    <row r="218" spans="1:7" x14ac:dyDescent="0.45">
      <c r="A218" s="1">
        <v>45599</v>
      </c>
      <c r="B218" s="2">
        <f t="shared" si="11"/>
        <v>11</v>
      </c>
      <c r="C218" s="2">
        <f t="shared" si="12"/>
        <v>3</v>
      </c>
      <c r="D218" s="2" t="str">
        <f t="shared" si="13"/>
        <v>日</v>
      </c>
      <c r="E218" t="str">
        <f>IFERROR(VLOOKUP(A218,'HOL（2027年まで）'!$A:$C,3,0),"")</f>
        <v>文化の日</v>
      </c>
      <c r="F218"/>
      <c r="G218"/>
    </row>
    <row r="219" spans="1:7" x14ac:dyDescent="0.45">
      <c r="A219" s="1">
        <v>45600</v>
      </c>
      <c r="B219" s="2">
        <f t="shared" si="11"/>
        <v>11</v>
      </c>
      <c r="C219" s="2">
        <f t="shared" si="12"/>
        <v>4</v>
      </c>
      <c r="D219" s="2" t="str">
        <f t="shared" si="13"/>
        <v>月</v>
      </c>
      <c r="E219" t="str">
        <f>IFERROR(VLOOKUP(A219,'HOL（2027年まで）'!$A:$C,3,0),"")</f>
        <v>振替休日</v>
      </c>
      <c r="F219"/>
      <c r="G219"/>
    </row>
    <row r="220" spans="1:7" x14ac:dyDescent="0.45">
      <c r="A220" s="1">
        <v>45601</v>
      </c>
      <c r="B220" s="2">
        <f t="shared" si="11"/>
        <v>11</v>
      </c>
      <c r="C220" s="2">
        <f t="shared" si="12"/>
        <v>5</v>
      </c>
      <c r="D220" s="2" t="str">
        <f t="shared" si="13"/>
        <v>火</v>
      </c>
      <c r="E220" t="str">
        <f>IFERROR(VLOOKUP(A220,'HOL（2027年まで）'!$A:$C,3,0),"")</f>
        <v/>
      </c>
      <c r="F220"/>
      <c r="G220"/>
    </row>
    <row r="221" spans="1:7" x14ac:dyDescent="0.45">
      <c r="A221" s="1">
        <v>45602</v>
      </c>
      <c r="B221" s="2">
        <f t="shared" si="11"/>
        <v>11</v>
      </c>
      <c r="C221" s="2">
        <f t="shared" si="12"/>
        <v>6</v>
      </c>
      <c r="D221" s="2" t="str">
        <f t="shared" si="13"/>
        <v>水</v>
      </c>
      <c r="E221" t="str">
        <f>IFERROR(VLOOKUP(A221,'HOL（2027年まで）'!$A:$C,3,0),"")</f>
        <v/>
      </c>
      <c r="F221"/>
      <c r="G221"/>
    </row>
    <row r="222" spans="1:7" x14ac:dyDescent="0.45">
      <c r="A222" s="1">
        <v>45603</v>
      </c>
      <c r="B222" s="2">
        <f t="shared" si="11"/>
        <v>11</v>
      </c>
      <c r="C222" s="2">
        <f t="shared" si="12"/>
        <v>7</v>
      </c>
      <c r="D222" s="2" t="str">
        <f t="shared" si="13"/>
        <v>木</v>
      </c>
      <c r="E222" t="str">
        <f>IFERROR(VLOOKUP(A222,'HOL（2027年まで）'!$A:$C,3,0),"")</f>
        <v/>
      </c>
      <c r="F222"/>
      <c r="G222"/>
    </row>
    <row r="223" spans="1:7" x14ac:dyDescent="0.45">
      <c r="A223" s="1">
        <v>45604</v>
      </c>
      <c r="B223" s="2">
        <f t="shared" si="11"/>
        <v>11</v>
      </c>
      <c r="C223" s="2">
        <f t="shared" si="12"/>
        <v>8</v>
      </c>
      <c r="D223" s="2" t="str">
        <f t="shared" si="13"/>
        <v>金</v>
      </c>
      <c r="E223" t="str">
        <f>IFERROR(VLOOKUP(A223,'HOL（2027年まで）'!$A:$C,3,0),"")</f>
        <v/>
      </c>
      <c r="F223"/>
      <c r="G223"/>
    </row>
    <row r="224" spans="1:7" x14ac:dyDescent="0.45">
      <c r="A224" s="1">
        <v>45605</v>
      </c>
      <c r="B224" s="2">
        <f t="shared" si="11"/>
        <v>11</v>
      </c>
      <c r="C224" s="2">
        <f t="shared" si="12"/>
        <v>9</v>
      </c>
      <c r="D224" s="2" t="str">
        <f t="shared" si="13"/>
        <v>土</v>
      </c>
      <c r="E224" t="str">
        <f>IFERROR(VLOOKUP(A224,'HOL（2027年まで）'!$A:$C,3,0),"")</f>
        <v/>
      </c>
      <c r="F224"/>
      <c r="G224"/>
    </row>
    <row r="225" spans="1:7" x14ac:dyDescent="0.45">
      <c r="A225" s="1">
        <v>45606</v>
      </c>
      <c r="B225" s="2">
        <f t="shared" si="11"/>
        <v>11</v>
      </c>
      <c r="C225" s="2">
        <f t="shared" si="12"/>
        <v>10</v>
      </c>
      <c r="D225" s="2" t="str">
        <f t="shared" si="13"/>
        <v>日</v>
      </c>
      <c r="E225" t="str">
        <f>IFERROR(VLOOKUP(A225,'HOL（2027年まで）'!$A:$C,3,0),"")</f>
        <v/>
      </c>
      <c r="F225"/>
      <c r="G225"/>
    </row>
    <row r="226" spans="1:7" x14ac:dyDescent="0.45">
      <c r="A226" s="1">
        <v>45607</v>
      </c>
      <c r="B226" s="2">
        <f t="shared" si="11"/>
        <v>11</v>
      </c>
      <c r="C226" s="2">
        <f t="shared" si="12"/>
        <v>11</v>
      </c>
      <c r="D226" s="2" t="str">
        <f t="shared" si="13"/>
        <v>月</v>
      </c>
      <c r="E226" t="str">
        <f>IFERROR(VLOOKUP(A226,'HOL（2027年まで）'!$A:$C,3,0),"")</f>
        <v/>
      </c>
      <c r="F226"/>
      <c r="G226"/>
    </row>
    <row r="227" spans="1:7" x14ac:dyDescent="0.45">
      <c r="A227" s="1">
        <v>45608</v>
      </c>
      <c r="B227" s="2">
        <f t="shared" si="11"/>
        <v>11</v>
      </c>
      <c r="C227" s="2">
        <f t="shared" si="12"/>
        <v>12</v>
      </c>
      <c r="D227" s="2" t="str">
        <f t="shared" si="13"/>
        <v>火</v>
      </c>
      <c r="E227" t="str">
        <f>IFERROR(VLOOKUP(A227,'HOL（2027年まで）'!$A:$C,3,0),"")</f>
        <v/>
      </c>
      <c r="F227"/>
      <c r="G227"/>
    </row>
    <row r="228" spans="1:7" x14ac:dyDescent="0.45">
      <c r="A228" s="1">
        <v>45609</v>
      </c>
      <c r="B228" s="2">
        <f t="shared" si="11"/>
        <v>11</v>
      </c>
      <c r="C228" s="2">
        <f t="shared" si="12"/>
        <v>13</v>
      </c>
      <c r="D228" s="2" t="str">
        <f t="shared" si="13"/>
        <v>水</v>
      </c>
      <c r="E228" t="str">
        <f>IFERROR(VLOOKUP(A228,'HOL（2027年まで）'!$A:$C,3,0),"")</f>
        <v/>
      </c>
      <c r="F228"/>
      <c r="G228"/>
    </row>
    <row r="229" spans="1:7" x14ac:dyDescent="0.45">
      <c r="A229" s="1">
        <v>45610</v>
      </c>
      <c r="B229" s="2">
        <f t="shared" si="11"/>
        <v>11</v>
      </c>
      <c r="C229" s="2">
        <f t="shared" si="12"/>
        <v>14</v>
      </c>
      <c r="D229" s="2" t="str">
        <f t="shared" si="13"/>
        <v>木</v>
      </c>
      <c r="E229" t="str">
        <f>IFERROR(VLOOKUP(A229,'HOL（2027年まで）'!$A:$C,3,0),"")</f>
        <v/>
      </c>
      <c r="F229"/>
      <c r="G229"/>
    </row>
    <row r="230" spans="1:7" x14ac:dyDescent="0.45">
      <c r="A230" s="1">
        <v>45611</v>
      </c>
      <c r="B230" s="2">
        <f t="shared" si="11"/>
        <v>11</v>
      </c>
      <c r="C230" s="2">
        <f t="shared" si="12"/>
        <v>15</v>
      </c>
      <c r="D230" s="2" t="str">
        <f t="shared" si="13"/>
        <v>金</v>
      </c>
      <c r="E230" t="str">
        <f>IFERROR(VLOOKUP(A230,'HOL（2027年まで）'!$A:$C,3,0),"")</f>
        <v/>
      </c>
      <c r="F230"/>
      <c r="G230"/>
    </row>
    <row r="231" spans="1:7" x14ac:dyDescent="0.45">
      <c r="A231" s="1">
        <v>45612</v>
      </c>
      <c r="B231" s="2">
        <f t="shared" si="11"/>
        <v>11</v>
      </c>
      <c r="C231" s="2">
        <f t="shared" si="12"/>
        <v>16</v>
      </c>
      <c r="D231" s="2" t="str">
        <f t="shared" si="13"/>
        <v>土</v>
      </c>
      <c r="E231" t="str">
        <f>IFERROR(VLOOKUP(A231,'HOL（2027年まで）'!$A:$C,3,0),"")</f>
        <v/>
      </c>
      <c r="F231"/>
      <c r="G231"/>
    </row>
    <row r="232" spans="1:7" x14ac:dyDescent="0.45">
      <c r="A232" s="1">
        <v>45613</v>
      </c>
      <c r="B232" s="2">
        <f t="shared" si="11"/>
        <v>11</v>
      </c>
      <c r="C232" s="2">
        <f t="shared" si="12"/>
        <v>17</v>
      </c>
      <c r="D232" s="2" t="str">
        <f t="shared" si="13"/>
        <v>日</v>
      </c>
      <c r="E232" t="str">
        <f>IFERROR(VLOOKUP(A232,'HOL（2027年まで）'!$A:$C,3,0),"")</f>
        <v/>
      </c>
      <c r="F232"/>
      <c r="G232"/>
    </row>
    <row r="233" spans="1:7" x14ac:dyDescent="0.45">
      <c r="A233" s="1">
        <v>45614</v>
      </c>
      <c r="B233" s="2">
        <f t="shared" si="11"/>
        <v>11</v>
      </c>
      <c r="C233" s="2">
        <f t="shared" si="12"/>
        <v>18</v>
      </c>
      <c r="D233" s="2" t="str">
        <f t="shared" si="13"/>
        <v>月</v>
      </c>
      <c r="E233" t="str">
        <f>IFERROR(VLOOKUP(A233,'HOL（2027年まで）'!$A:$C,3,0),"")</f>
        <v/>
      </c>
      <c r="F233"/>
      <c r="G233"/>
    </row>
    <row r="234" spans="1:7" x14ac:dyDescent="0.45">
      <c r="A234" s="1">
        <v>45615</v>
      </c>
      <c r="B234" s="2">
        <f t="shared" si="11"/>
        <v>11</v>
      </c>
      <c r="C234" s="2">
        <f t="shared" si="12"/>
        <v>19</v>
      </c>
      <c r="D234" s="2" t="str">
        <f t="shared" si="13"/>
        <v>火</v>
      </c>
      <c r="E234" t="str">
        <f>IFERROR(VLOOKUP(A234,'HOL（2027年まで）'!$A:$C,3,0),"")</f>
        <v/>
      </c>
      <c r="F234"/>
      <c r="G234"/>
    </row>
    <row r="235" spans="1:7" x14ac:dyDescent="0.45">
      <c r="A235" s="1">
        <v>45616</v>
      </c>
      <c r="B235" s="2">
        <f t="shared" si="11"/>
        <v>11</v>
      </c>
      <c r="C235" s="2">
        <f t="shared" si="12"/>
        <v>20</v>
      </c>
      <c r="D235" s="2" t="str">
        <f t="shared" si="13"/>
        <v>水</v>
      </c>
      <c r="E235" t="str">
        <f>IFERROR(VLOOKUP(A235,'HOL（2027年まで）'!$A:$C,3,0),"")</f>
        <v/>
      </c>
      <c r="F235"/>
      <c r="G235"/>
    </row>
    <row r="236" spans="1:7" x14ac:dyDescent="0.45">
      <c r="A236" s="1">
        <v>45617</v>
      </c>
      <c r="B236" s="2">
        <f t="shared" si="11"/>
        <v>11</v>
      </c>
      <c r="C236" s="2">
        <f t="shared" si="12"/>
        <v>21</v>
      </c>
      <c r="D236" s="2" t="str">
        <f t="shared" si="13"/>
        <v>木</v>
      </c>
      <c r="E236" t="str">
        <f>IFERROR(VLOOKUP(A236,'HOL（2027年まで）'!$A:$C,3,0),"")</f>
        <v/>
      </c>
      <c r="F236"/>
      <c r="G236"/>
    </row>
    <row r="237" spans="1:7" x14ac:dyDescent="0.45">
      <c r="A237" s="1">
        <v>45618</v>
      </c>
      <c r="B237" s="2">
        <f t="shared" si="11"/>
        <v>11</v>
      </c>
      <c r="C237" s="2">
        <f t="shared" si="12"/>
        <v>22</v>
      </c>
      <c r="D237" s="2" t="str">
        <f t="shared" si="13"/>
        <v>金</v>
      </c>
      <c r="E237" t="str">
        <f>IFERROR(VLOOKUP(A237,'HOL（2027年まで）'!$A:$C,3,0),"")</f>
        <v/>
      </c>
      <c r="F237"/>
      <c r="G237"/>
    </row>
    <row r="238" spans="1:7" x14ac:dyDescent="0.45">
      <c r="A238" s="1">
        <v>45619</v>
      </c>
      <c r="B238" s="2">
        <f t="shared" si="11"/>
        <v>11</v>
      </c>
      <c r="C238" s="2">
        <f t="shared" si="12"/>
        <v>23</v>
      </c>
      <c r="D238" s="2" t="str">
        <f t="shared" si="13"/>
        <v>土</v>
      </c>
      <c r="E238" t="str">
        <f>IFERROR(VLOOKUP(A238,'HOL（2027年まで）'!$A:$C,3,0),"")</f>
        <v>勤労感謝の日</v>
      </c>
      <c r="F238"/>
      <c r="G238"/>
    </row>
    <row r="239" spans="1:7" x14ac:dyDescent="0.45">
      <c r="A239" s="1">
        <v>45620</v>
      </c>
      <c r="B239" s="2">
        <f t="shared" si="11"/>
        <v>11</v>
      </c>
      <c r="C239" s="2">
        <f t="shared" si="12"/>
        <v>24</v>
      </c>
      <c r="D239" s="2" t="str">
        <f t="shared" si="13"/>
        <v>日</v>
      </c>
      <c r="E239" t="str">
        <f>IFERROR(VLOOKUP(A239,'HOL（2027年まで）'!$A:$C,3,0),"")</f>
        <v/>
      </c>
      <c r="F239"/>
      <c r="G239"/>
    </row>
    <row r="240" spans="1:7" x14ac:dyDescent="0.45">
      <c r="A240" s="1">
        <v>45621</v>
      </c>
      <c r="B240" s="2">
        <f t="shared" si="11"/>
        <v>11</v>
      </c>
      <c r="C240" s="2">
        <f t="shared" si="12"/>
        <v>25</v>
      </c>
      <c r="D240" s="2" t="str">
        <f t="shared" si="13"/>
        <v>月</v>
      </c>
      <c r="E240" t="str">
        <f>IFERROR(VLOOKUP(A240,'HOL（2027年まで）'!$A:$C,3,0),"")</f>
        <v/>
      </c>
      <c r="F240"/>
      <c r="G240"/>
    </row>
    <row r="241" spans="1:7" x14ac:dyDescent="0.45">
      <c r="A241" s="1">
        <v>45622</v>
      </c>
      <c r="B241" s="2">
        <f t="shared" si="11"/>
        <v>11</v>
      </c>
      <c r="C241" s="2">
        <f t="shared" si="12"/>
        <v>26</v>
      </c>
      <c r="D241" s="2" t="str">
        <f t="shared" si="13"/>
        <v>火</v>
      </c>
      <c r="E241" t="str">
        <f>IFERROR(VLOOKUP(A241,'HOL（2027年まで）'!$A:$C,3,0),"")</f>
        <v/>
      </c>
      <c r="F241"/>
      <c r="G241"/>
    </row>
    <row r="242" spans="1:7" x14ac:dyDescent="0.45">
      <c r="A242" s="1">
        <v>45623</v>
      </c>
      <c r="B242" s="2">
        <f t="shared" si="11"/>
        <v>11</v>
      </c>
      <c r="C242" s="2">
        <f t="shared" si="12"/>
        <v>27</v>
      </c>
      <c r="D242" s="2" t="str">
        <f t="shared" si="13"/>
        <v>水</v>
      </c>
      <c r="E242" t="str">
        <f>IFERROR(VLOOKUP(A242,'HOL（2027年まで）'!$A:$C,3,0),"")</f>
        <v/>
      </c>
      <c r="F242"/>
      <c r="G242"/>
    </row>
    <row r="243" spans="1:7" x14ac:dyDescent="0.45">
      <c r="A243" s="1">
        <v>45624</v>
      </c>
      <c r="B243" s="2">
        <f t="shared" si="11"/>
        <v>11</v>
      </c>
      <c r="C243" s="2">
        <f t="shared" si="12"/>
        <v>28</v>
      </c>
      <c r="D243" s="2" t="str">
        <f t="shared" si="13"/>
        <v>木</v>
      </c>
      <c r="E243" t="str">
        <f>IFERROR(VLOOKUP(A243,'HOL（2027年まで）'!$A:$C,3,0),"")</f>
        <v/>
      </c>
      <c r="F243"/>
      <c r="G243"/>
    </row>
    <row r="244" spans="1:7" x14ac:dyDescent="0.45">
      <c r="A244" s="1">
        <v>45625</v>
      </c>
      <c r="B244" s="2">
        <f t="shared" si="11"/>
        <v>11</v>
      </c>
      <c r="C244" s="2">
        <f t="shared" si="12"/>
        <v>29</v>
      </c>
      <c r="D244" s="2" t="str">
        <f t="shared" si="13"/>
        <v>金</v>
      </c>
      <c r="E244" t="str">
        <f>IFERROR(VLOOKUP(A244,'HOL（2027年まで）'!$A:$C,3,0),"")</f>
        <v/>
      </c>
      <c r="F244"/>
      <c r="G244"/>
    </row>
    <row r="245" spans="1:7" x14ac:dyDescent="0.45">
      <c r="A245" s="1">
        <v>45626</v>
      </c>
      <c r="B245" s="2">
        <f t="shared" si="11"/>
        <v>11</v>
      </c>
      <c r="C245" s="2">
        <f t="shared" si="12"/>
        <v>30</v>
      </c>
      <c r="D245" s="2" t="str">
        <f t="shared" si="13"/>
        <v>土</v>
      </c>
      <c r="E245" t="str">
        <f>IFERROR(VLOOKUP(A245,'HOL（2027年まで）'!$A:$C,3,0),"")</f>
        <v/>
      </c>
      <c r="F245"/>
      <c r="G245"/>
    </row>
    <row r="246" spans="1:7" x14ac:dyDescent="0.45">
      <c r="A246" s="1">
        <v>45627</v>
      </c>
      <c r="B246" s="2">
        <f t="shared" si="11"/>
        <v>12</v>
      </c>
      <c r="C246" s="2">
        <f t="shared" si="12"/>
        <v>1</v>
      </c>
      <c r="D246" s="2" t="str">
        <f t="shared" si="13"/>
        <v>日</v>
      </c>
      <c r="E246" t="str">
        <f>IFERROR(VLOOKUP(A246,'HOL（2027年まで）'!$A:$C,3,0),"")</f>
        <v/>
      </c>
      <c r="F246"/>
      <c r="G246"/>
    </row>
    <row r="247" spans="1:7" x14ac:dyDescent="0.45">
      <c r="A247" s="1">
        <v>45628</v>
      </c>
      <c r="B247" s="2">
        <f t="shared" si="11"/>
        <v>12</v>
      </c>
      <c r="C247" s="2">
        <f t="shared" si="12"/>
        <v>2</v>
      </c>
      <c r="D247" s="2" t="str">
        <f t="shared" si="13"/>
        <v>月</v>
      </c>
      <c r="E247" t="str">
        <f>IFERROR(VLOOKUP(A247,'HOL（2027年まで）'!$A:$C,3,0),"")</f>
        <v/>
      </c>
      <c r="F247"/>
      <c r="G247"/>
    </row>
    <row r="248" spans="1:7" x14ac:dyDescent="0.45">
      <c r="A248" s="1">
        <v>45629</v>
      </c>
      <c r="B248" s="2">
        <f t="shared" si="11"/>
        <v>12</v>
      </c>
      <c r="C248" s="2">
        <f t="shared" si="12"/>
        <v>3</v>
      </c>
      <c r="D248" s="2" t="str">
        <f t="shared" si="13"/>
        <v>火</v>
      </c>
      <c r="E248" t="str">
        <f>IFERROR(VLOOKUP(A248,'HOL（2027年まで）'!$A:$C,3,0),"")</f>
        <v/>
      </c>
      <c r="F248"/>
      <c r="G248"/>
    </row>
    <row r="249" spans="1:7" x14ac:dyDescent="0.45">
      <c r="A249" s="1">
        <v>45630</v>
      </c>
      <c r="B249" s="2">
        <f t="shared" si="11"/>
        <v>12</v>
      </c>
      <c r="C249" s="2">
        <f t="shared" si="12"/>
        <v>4</v>
      </c>
      <c r="D249" s="2" t="str">
        <f t="shared" si="13"/>
        <v>水</v>
      </c>
      <c r="E249" t="str">
        <f>IFERROR(VLOOKUP(A249,'HOL（2027年まで）'!$A:$C,3,0),"")</f>
        <v/>
      </c>
      <c r="F249"/>
      <c r="G249"/>
    </row>
    <row r="250" spans="1:7" x14ac:dyDescent="0.45">
      <c r="A250" s="1">
        <v>45631</v>
      </c>
      <c r="B250" s="2">
        <f t="shared" si="11"/>
        <v>12</v>
      </c>
      <c r="C250" s="2">
        <f t="shared" si="12"/>
        <v>5</v>
      </c>
      <c r="D250" s="2" t="str">
        <f t="shared" si="13"/>
        <v>木</v>
      </c>
      <c r="E250" t="str">
        <f>IFERROR(VLOOKUP(A250,'HOL（2027年まで）'!$A:$C,3,0),"")</f>
        <v/>
      </c>
      <c r="F250"/>
      <c r="G250"/>
    </row>
    <row r="251" spans="1:7" x14ac:dyDescent="0.45">
      <c r="A251" s="1">
        <v>45632</v>
      </c>
      <c r="B251" s="2">
        <f t="shared" si="11"/>
        <v>12</v>
      </c>
      <c r="C251" s="2">
        <f t="shared" si="12"/>
        <v>6</v>
      </c>
      <c r="D251" s="2" t="str">
        <f t="shared" si="13"/>
        <v>金</v>
      </c>
      <c r="E251" t="str">
        <f>IFERROR(VLOOKUP(A251,'HOL（2027年まで）'!$A:$C,3,0),"")</f>
        <v/>
      </c>
      <c r="F251"/>
      <c r="G251"/>
    </row>
    <row r="252" spans="1:7" x14ac:dyDescent="0.45">
      <c r="A252" s="1">
        <v>45633</v>
      </c>
      <c r="B252" s="2">
        <f t="shared" si="11"/>
        <v>12</v>
      </c>
      <c r="C252" s="2">
        <f t="shared" si="12"/>
        <v>7</v>
      </c>
      <c r="D252" s="2" t="str">
        <f t="shared" si="13"/>
        <v>土</v>
      </c>
      <c r="E252" t="str">
        <f>IFERROR(VLOOKUP(A252,'HOL（2027年まで）'!$A:$C,3,0),"")</f>
        <v/>
      </c>
      <c r="F252"/>
      <c r="G252"/>
    </row>
    <row r="253" spans="1:7" x14ac:dyDescent="0.45">
      <c r="A253" s="1">
        <v>45634</v>
      </c>
      <c r="B253" s="2">
        <f t="shared" si="11"/>
        <v>12</v>
      </c>
      <c r="C253" s="2">
        <f t="shared" si="12"/>
        <v>8</v>
      </c>
      <c r="D253" s="2" t="str">
        <f t="shared" si="13"/>
        <v>日</v>
      </c>
      <c r="E253" t="str">
        <f>IFERROR(VLOOKUP(A253,'HOL（2027年まで）'!$A:$C,3,0),"")</f>
        <v/>
      </c>
      <c r="F253"/>
      <c r="G253"/>
    </row>
    <row r="254" spans="1:7" x14ac:dyDescent="0.45">
      <c r="A254" s="1">
        <v>45635</v>
      </c>
      <c r="B254" s="2">
        <f t="shared" si="11"/>
        <v>12</v>
      </c>
      <c r="C254" s="2">
        <f t="shared" si="12"/>
        <v>9</v>
      </c>
      <c r="D254" s="2" t="str">
        <f t="shared" si="13"/>
        <v>月</v>
      </c>
      <c r="E254" t="str">
        <f>IFERROR(VLOOKUP(A254,'HOL（2027年まで）'!$A:$C,3,0),"")</f>
        <v/>
      </c>
      <c r="F254"/>
      <c r="G254"/>
    </row>
    <row r="255" spans="1:7" x14ac:dyDescent="0.45">
      <c r="A255" s="1">
        <v>45636</v>
      </c>
      <c r="B255" s="2">
        <f t="shared" si="11"/>
        <v>12</v>
      </c>
      <c r="C255" s="2">
        <f t="shared" si="12"/>
        <v>10</v>
      </c>
      <c r="D255" s="2" t="str">
        <f t="shared" si="13"/>
        <v>火</v>
      </c>
      <c r="E255" t="str">
        <f>IFERROR(VLOOKUP(A255,'HOL（2027年まで）'!$A:$C,3,0),"")</f>
        <v/>
      </c>
      <c r="F255"/>
      <c r="G255"/>
    </row>
    <row r="256" spans="1:7" x14ac:dyDescent="0.45">
      <c r="A256" s="1">
        <v>45637</v>
      </c>
      <c r="B256" s="2">
        <f t="shared" si="11"/>
        <v>12</v>
      </c>
      <c r="C256" s="2">
        <f t="shared" si="12"/>
        <v>11</v>
      </c>
      <c r="D256" s="2" t="str">
        <f t="shared" si="13"/>
        <v>水</v>
      </c>
      <c r="E256" t="str">
        <f>IFERROR(VLOOKUP(A256,'HOL（2027年まで）'!$A:$C,3,0),"")</f>
        <v/>
      </c>
      <c r="F256"/>
      <c r="G256"/>
    </row>
    <row r="257" spans="1:7" x14ac:dyDescent="0.45">
      <c r="A257" s="1">
        <v>45638</v>
      </c>
      <c r="B257" s="2">
        <f t="shared" si="11"/>
        <v>12</v>
      </c>
      <c r="C257" s="2">
        <f t="shared" si="12"/>
        <v>12</v>
      </c>
      <c r="D257" s="2" t="str">
        <f t="shared" si="13"/>
        <v>木</v>
      </c>
      <c r="E257" t="str">
        <f>IFERROR(VLOOKUP(A257,'HOL（2027年まで）'!$A:$C,3,0),"")</f>
        <v/>
      </c>
      <c r="F257"/>
      <c r="G257"/>
    </row>
    <row r="258" spans="1:7" x14ac:dyDescent="0.45">
      <c r="A258" s="1">
        <v>45639</v>
      </c>
      <c r="B258" s="2">
        <f t="shared" si="11"/>
        <v>12</v>
      </c>
      <c r="C258" s="2">
        <f t="shared" si="12"/>
        <v>13</v>
      </c>
      <c r="D258" s="2" t="str">
        <f t="shared" si="13"/>
        <v>金</v>
      </c>
      <c r="E258" t="str">
        <f>IFERROR(VLOOKUP(A258,'HOL（2027年まで）'!$A:$C,3,0),"")</f>
        <v/>
      </c>
      <c r="F258"/>
      <c r="G258"/>
    </row>
    <row r="259" spans="1:7" x14ac:dyDescent="0.45">
      <c r="A259" s="1">
        <v>45640</v>
      </c>
      <c r="B259" s="2">
        <f t="shared" ref="B259:B322" si="14">MONTH(A259)</f>
        <v>12</v>
      </c>
      <c r="C259" s="2">
        <f t="shared" si="12"/>
        <v>14</v>
      </c>
      <c r="D259" s="2" t="str">
        <f t="shared" si="13"/>
        <v>土</v>
      </c>
      <c r="E259" t="str">
        <f>IFERROR(VLOOKUP(A259,'HOL（2027年まで）'!$A:$C,3,0),"")</f>
        <v/>
      </c>
      <c r="F259"/>
      <c r="G259"/>
    </row>
    <row r="260" spans="1:7" x14ac:dyDescent="0.45">
      <c r="A260" s="1">
        <v>45641</v>
      </c>
      <c r="B260" s="2">
        <f t="shared" si="14"/>
        <v>12</v>
      </c>
      <c r="C260" s="2">
        <f t="shared" si="12"/>
        <v>15</v>
      </c>
      <c r="D260" s="2" t="str">
        <f t="shared" si="13"/>
        <v>日</v>
      </c>
      <c r="E260" t="str">
        <f>IFERROR(VLOOKUP(A260,'HOL（2027年まで）'!$A:$C,3,0),"")</f>
        <v/>
      </c>
      <c r="F260"/>
      <c r="G260"/>
    </row>
    <row r="261" spans="1:7" x14ac:dyDescent="0.45">
      <c r="A261" s="1">
        <v>45642</v>
      </c>
      <c r="B261" s="2">
        <f t="shared" si="14"/>
        <v>12</v>
      </c>
      <c r="C261" s="2">
        <f t="shared" si="12"/>
        <v>16</v>
      </c>
      <c r="D261" s="2" t="str">
        <f t="shared" si="13"/>
        <v>月</v>
      </c>
      <c r="E261" t="str">
        <f>IFERROR(VLOOKUP(A261,'HOL（2027年まで）'!$A:$C,3,0),"")</f>
        <v/>
      </c>
      <c r="F261"/>
      <c r="G261"/>
    </row>
    <row r="262" spans="1:7" x14ac:dyDescent="0.45">
      <c r="A262" s="1">
        <v>45643</v>
      </c>
      <c r="B262" s="2">
        <f t="shared" si="14"/>
        <v>12</v>
      </c>
      <c r="C262" s="2">
        <f t="shared" ref="C262:C325" si="15">DAY(A262)</f>
        <v>17</v>
      </c>
      <c r="D262" s="2" t="str">
        <f t="shared" ref="D262:D325" si="16">TEXT(A262,"aaa")</f>
        <v>火</v>
      </c>
      <c r="E262" t="str">
        <f>IFERROR(VLOOKUP(A262,'HOL（2027年まで）'!$A:$C,3,0),"")</f>
        <v/>
      </c>
      <c r="F262"/>
      <c r="G262"/>
    </row>
    <row r="263" spans="1:7" x14ac:dyDescent="0.45">
      <c r="A263" s="1">
        <v>45644</v>
      </c>
      <c r="B263" s="2">
        <f t="shared" si="14"/>
        <v>12</v>
      </c>
      <c r="C263" s="2">
        <f t="shared" si="15"/>
        <v>18</v>
      </c>
      <c r="D263" s="2" t="str">
        <f t="shared" si="16"/>
        <v>水</v>
      </c>
      <c r="E263" t="str">
        <f>IFERROR(VLOOKUP(A263,'HOL（2027年まで）'!$A:$C,3,0),"")</f>
        <v/>
      </c>
      <c r="F263"/>
      <c r="G263"/>
    </row>
    <row r="264" spans="1:7" x14ac:dyDescent="0.45">
      <c r="A264" s="1">
        <v>45645</v>
      </c>
      <c r="B264" s="2">
        <f t="shared" si="14"/>
        <v>12</v>
      </c>
      <c r="C264" s="2">
        <f t="shared" si="15"/>
        <v>19</v>
      </c>
      <c r="D264" s="2" t="str">
        <f t="shared" si="16"/>
        <v>木</v>
      </c>
      <c r="E264" t="str">
        <f>IFERROR(VLOOKUP(A264,'HOL（2027年まで）'!$A:$C,3,0),"")</f>
        <v/>
      </c>
      <c r="F264"/>
      <c r="G264"/>
    </row>
    <row r="265" spans="1:7" x14ac:dyDescent="0.45">
      <c r="A265" s="1">
        <v>45646</v>
      </c>
      <c r="B265" s="2">
        <f t="shared" si="14"/>
        <v>12</v>
      </c>
      <c r="C265" s="2">
        <f t="shared" si="15"/>
        <v>20</v>
      </c>
      <c r="D265" s="2" t="str">
        <f t="shared" si="16"/>
        <v>金</v>
      </c>
      <c r="E265" t="str">
        <f>IFERROR(VLOOKUP(A265,'HOL（2027年まで）'!$A:$C,3,0),"")</f>
        <v/>
      </c>
      <c r="F265"/>
      <c r="G265"/>
    </row>
    <row r="266" spans="1:7" x14ac:dyDescent="0.45">
      <c r="A266" s="1">
        <v>45647</v>
      </c>
      <c r="B266" s="2">
        <f t="shared" si="14"/>
        <v>12</v>
      </c>
      <c r="C266" s="2">
        <f t="shared" si="15"/>
        <v>21</v>
      </c>
      <c r="D266" s="2" t="str">
        <f t="shared" si="16"/>
        <v>土</v>
      </c>
      <c r="E266" t="str">
        <f>IFERROR(VLOOKUP(A266,'HOL（2027年まで）'!$A:$C,3,0),"")</f>
        <v/>
      </c>
      <c r="F266"/>
      <c r="G266"/>
    </row>
    <row r="267" spans="1:7" x14ac:dyDescent="0.45">
      <c r="A267" s="1">
        <v>45648</v>
      </c>
      <c r="B267" s="2">
        <f t="shared" si="14"/>
        <v>12</v>
      </c>
      <c r="C267" s="2">
        <f t="shared" si="15"/>
        <v>22</v>
      </c>
      <c r="D267" s="2" t="str">
        <f t="shared" si="16"/>
        <v>日</v>
      </c>
      <c r="E267" t="str">
        <f>IFERROR(VLOOKUP(A267,'HOL（2027年まで）'!$A:$C,3,0),"")</f>
        <v/>
      </c>
      <c r="F267"/>
      <c r="G267"/>
    </row>
    <row r="268" spans="1:7" x14ac:dyDescent="0.45">
      <c r="A268" s="1">
        <v>45649</v>
      </c>
      <c r="B268" s="2">
        <f t="shared" si="14"/>
        <v>12</v>
      </c>
      <c r="C268" s="2">
        <f t="shared" si="15"/>
        <v>23</v>
      </c>
      <c r="D268" s="2" t="str">
        <f t="shared" si="16"/>
        <v>月</v>
      </c>
      <c r="E268" t="str">
        <f>IFERROR(VLOOKUP(A268,'HOL（2027年まで）'!$A:$C,3,0),"")</f>
        <v/>
      </c>
      <c r="F268"/>
      <c r="G268"/>
    </row>
    <row r="269" spans="1:7" x14ac:dyDescent="0.45">
      <c r="A269" s="1">
        <v>45650</v>
      </c>
      <c r="B269" s="2">
        <f t="shared" si="14"/>
        <v>12</v>
      </c>
      <c r="C269" s="2">
        <f t="shared" si="15"/>
        <v>24</v>
      </c>
      <c r="D269" s="2" t="str">
        <f t="shared" si="16"/>
        <v>火</v>
      </c>
      <c r="E269" t="str">
        <f>IFERROR(VLOOKUP(A269,'HOL（2027年まで）'!$A:$C,3,0),"")</f>
        <v/>
      </c>
      <c r="F269"/>
      <c r="G269"/>
    </row>
    <row r="270" spans="1:7" x14ac:dyDescent="0.45">
      <c r="A270" s="1">
        <v>45651</v>
      </c>
      <c r="B270" s="2">
        <f t="shared" si="14"/>
        <v>12</v>
      </c>
      <c r="C270" s="2">
        <f t="shared" si="15"/>
        <v>25</v>
      </c>
      <c r="D270" s="2" t="str">
        <f t="shared" si="16"/>
        <v>水</v>
      </c>
      <c r="E270" t="str">
        <f>IFERROR(VLOOKUP(A270,'HOL（2027年まで）'!$A:$C,3,0),"")</f>
        <v/>
      </c>
      <c r="F270"/>
      <c r="G270"/>
    </row>
    <row r="271" spans="1:7" x14ac:dyDescent="0.45">
      <c r="A271" s="1">
        <v>45652</v>
      </c>
      <c r="B271" s="2">
        <f t="shared" si="14"/>
        <v>12</v>
      </c>
      <c r="C271" s="2">
        <f t="shared" si="15"/>
        <v>26</v>
      </c>
      <c r="D271" s="2" t="str">
        <f t="shared" si="16"/>
        <v>木</v>
      </c>
      <c r="E271" t="str">
        <f>IFERROR(VLOOKUP(A271,'HOL（2027年まで）'!$A:$C,3,0),"")</f>
        <v/>
      </c>
      <c r="F271"/>
      <c r="G271"/>
    </row>
    <row r="272" spans="1:7" x14ac:dyDescent="0.45">
      <c r="A272" s="1">
        <v>45653</v>
      </c>
      <c r="B272" s="2">
        <f t="shared" si="14"/>
        <v>12</v>
      </c>
      <c r="C272" s="2">
        <f t="shared" si="15"/>
        <v>27</v>
      </c>
      <c r="D272" s="2" t="str">
        <f t="shared" si="16"/>
        <v>金</v>
      </c>
      <c r="E272" t="str">
        <f>IFERROR(VLOOKUP(A272,'HOL（2027年まで）'!$A:$C,3,0),"")</f>
        <v/>
      </c>
      <c r="F272"/>
      <c r="G272"/>
    </row>
    <row r="273" spans="1:7" x14ac:dyDescent="0.45">
      <c r="A273" s="1">
        <v>45654</v>
      </c>
      <c r="B273" s="2">
        <f t="shared" si="14"/>
        <v>12</v>
      </c>
      <c r="C273" s="2">
        <f t="shared" si="15"/>
        <v>28</v>
      </c>
      <c r="D273" s="2" t="str">
        <f t="shared" si="16"/>
        <v>土</v>
      </c>
      <c r="E273" t="str">
        <f>IFERROR(VLOOKUP(A273,'HOL（2027年まで）'!$A:$C,3,0),"")</f>
        <v/>
      </c>
      <c r="F273"/>
      <c r="G273"/>
    </row>
    <row r="274" spans="1:7" x14ac:dyDescent="0.45">
      <c r="A274" s="1">
        <v>45655</v>
      </c>
      <c r="B274" s="2">
        <f t="shared" si="14"/>
        <v>12</v>
      </c>
      <c r="C274" s="2">
        <f t="shared" si="15"/>
        <v>29</v>
      </c>
      <c r="D274" s="2" t="str">
        <f t="shared" si="16"/>
        <v>日</v>
      </c>
      <c r="E274" t="str">
        <f>IFERROR(VLOOKUP(A274,'HOL（2027年まで）'!$A:$C,3,0),"")</f>
        <v/>
      </c>
      <c r="F274"/>
      <c r="G274"/>
    </row>
    <row r="275" spans="1:7" x14ac:dyDescent="0.45">
      <c r="A275" s="1">
        <v>45656</v>
      </c>
      <c r="B275" s="2">
        <f t="shared" si="14"/>
        <v>12</v>
      </c>
      <c r="C275" s="2">
        <f t="shared" si="15"/>
        <v>30</v>
      </c>
      <c r="D275" s="2" t="str">
        <f t="shared" si="16"/>
        <v>月</v>
      </c>
      <c r="E275" t="str">
        <f>IFERROR(VLOOKUP(A275,'HOL（2027年まで）'!$A:$C,3,0),"")</f>
        <v/>
      </c>
      <c r="F275"/>
      <c r="G275"/>
    </row>
    <row r="276" spans="1:7" x14ac:dyDescent="0.45">
      <c r="A276" s="1">
        <v>45657</v>
      </c>
      <c r="B276" s="2">
        <f t="shared" si="14"/>
        <v>12</v>
      </c>
      <c r="C276" s="2">
        <f t="shared" si="15"/>
        <v>31</v>
      </c>
      <c r="D276" s="2" t="str">
        <f t="shared" si="16"/>
        <v>火</v>
      </c>
      <c r="E276" t="str">
        <f>IFERROR(VLOOKUP(A276,'HOL（2027年まで）'!$A:$C,3,0),"")</f>
        <v/>
      </c>
      <c r="F276"/>
      <c r="G276"/>
    </row>
    <row r="277" spans="1:7" x14ac:dyDescent="0.45">
      <c r="A277" s="1">
        <v>45658</v>
      </c>
      <c r="B277" s="2">
        <f t="shared" si="14"/>
        <v>1</v>
      </c>
      <c r="C277" s="2">
        <f t="shared" si="15"/>
        <v>1</v>
      </c>
      <c r="D277" s="2" t="str">
        <f t="shared" si="16"/>
        <v>水</v>
      </c>
      <c r="E277" t="str">
        <f>IFERROR(VLOOKUP(A277,'HOL（2027年まで）'!$A:$C,3,0),"")</f>
        <v>元日</v>
      </c>
      <c r="F277"/>
      <c r="G277"/>
    </row>
    <row r="278" spans="1:7" x14ac:dyDescent="0.45">
      <c r="A278" s="1">
        <v>45659</v>
      </c>
      <c r="B278" s="2">
        <f t="shared" si="14"/>
        <v>1</v>
      </c>
      <c r="C278" s="2">
        <f t="shared" si="15"/>
        <v>2</v>
      </c>
      <c r="D278" s="2" t="str">
        <f t="shared" si="16"/>
        <v>木</v>
      </c>
      <c r="E278" t="str">
        <f>IFERROR(VLOOKUP(A278,'HOL（2027年まで）'!$A:$C,3,0),"")</f>
        <v/>
      </c>
      <c r="F278"/>
      <c r="G278"/>
    </row>
    <row r="279" spans="1:7" x14ac:dyDescent="0.45">
      <c r="A279" s="1">
        <v>45660</v>
      </c>
      <c r="B279" s="2">
        <f t="shared" si="14"/>
        <v>1</v>
      </c>
      <c r="C279" s="2">
        <f t="shared" si="15"/>
        <v>3</v>
      </c>
      <c r="D279" s="2" t="str">
        <f t="shared" si="16"/>
        <v>金</v>
      </c>
      <c r="E279" t="str">
        <f>IFERROR(VLOOKUP(A279,'HOL（2027年まで）'!$A:$C,3,0),"")</f>
        <v/>
      </c>
      <c r="F279"/>
      <c r="G279"/>
    </row>
    <row r="280" spans="1:7" x14ac:dyDescent="0.45">
      <c r="A280" s="1">
        <v>45661</v>
      </c>
      <c r="B280" s="2">
        <f t="shared" si="14"/>
        <v>1</v>
      </c>
      <c r="C280" s="2">
        <f t="shared" si="15"/>
        <v>4</v>
      </c>
      <c r="D280" s="2" t="str">
        <f t="shared" si="16"/>
        <v>土</v>
      </c>
      <c r="E280" t="str">
        <f>IFERROR(VLOOKUP(A280,'HOL（2027年まで）'!$A:$C,3,0),"")</f>
        <v/>
      </c>
      <c r="F280"/>
      <c r="G280"/>
    </row>
    <row r="281" spans="1:7" x14ac:dyDescent="0.45">
      <c r="A281" s="1">
        <v>45662</v>
      </c>
      <c r="B281" s="2">
        <f t="shared" si="14"/>
        <v>1</v>
      </c>
      <c r="C281" s="2">
        <f t="shared" si="15"/>
        <v>5</v>
      </c>
      <c r="D281" s="2" t="str">
        <f t="shared" si="16"/>
        <v>日</v>
      </c>
      <c r="E281" t="str">
        <f>IFERROR(VLOOKUP(A281,'HOL（2027年まで）'!$A:$C,3,0),"")</f>
        <v/>
      </c>
      <c r="F281"/>
      <c r="G281"/>
    </row>
    <row r="282" spans="1:7" x14ac:dyDescent="0.45">
      <c r="A282" s="1">
        <v>45663</v>
      </c>
      <c r="B282" s="2">
        <f t="shared" si="14"/>
        <v>1</v>
      </c>
      <c r="C282" s="2">
        <f t="shared" si="15"/>
        <v>6</v>
      </c>
      <c r="D282" s="2" t="str">
        <f t="shared" si="16"/>
        <v>月</v>
      </c>
      <c r="E282" t="str">
        <f>IFERROR(VLOOKUP(A282,'HOL（2027年まで）'!$A:$C,3,0),"")</f>
        <v/>
      </c>
      <c r="F282"/>
      <c r="G282"/>
    </row>
    <row r="283" spans="1:7" x14ac:dyDescent="0.45">
      <c r="A283" s="1">
        <v>45664</v>
      </c>
      <c r="B283" s="2">
        <f t="shared" si="14"/>
        <v>1</v>
      </c>
      <c r="C283" s="2">
        <f t="shared" si="15"/>
        <v>7</v>
      </c>
      <c r="D283" s="2" t="str">
        <f t="shared" si="16"/>
        <v>火</v>
      </c>
      <c r="E283" t="str">
        <f>IFERROR(VLOOKUP(A283,'HOL（2027年まで）'!$A:$C,3,0),"")</f>
        <v/>
      </c>
      <c r="F283"/>
      <c r="G283"/>
    </row>
    <row r="284" spans="1:7" x14ac:dyDescent="0.45">
      <c r="A284" s="1">
        <v>45665</v>
      </c>
      <c r="B284" s="2">
        <f t="shared" si="14"/>
        <v>1</v>
      </c>
      <c r="C284" s="2">
        <f t="shared" si="15"/>
        <v>8</v>
      </c>
      <c r="D284" s="2" t="str">
        <f t="shared" si="16"/>
        <v>水</v>
      </c>
      <c r="E284" t="str">
        <f>IFERROR(VLOOKUP(A284,'HOL（2027年まで）'!$A:$C,3,0),"")</f>
        <v/>
      </c>
      <c r="F284"/>
      <c r="G284"/>
    </row>
    <row r="285" spans="1:7" x14ac:dyDescent="0.45">
      <c r="A285" s="1">
        <v>45666</v>
      </c>
      <c r="B285" s="2">
        <f t="shared" si="14"/>
        <v>1</v>
      </c>
      <c r="C285" s="2">
        <f t="shared" si="15"/>
        <v>9</v>
      </c>
      <c r="D285" s="2" t="str">
        <f t="shared" si="16"/>
        <v>木</v>
      </c>
      <c r="E285" t="str">
        <f>IFERROR(VLOOKUP(A285,'HOL（2027年まで）'!$A:$C,3,0),"")</f>
        <v/>
      </c>
      <c r="F285"/>
      <c r="G285"/>
    </row>
    <row r="286" spans="1:7" x14ac:dyDescent="0.45">
      <c r="A286" s="1">
        <v>45667</v>
      </c>
      <c r="B286" s="2">
        <f t="shared" si="14"/>
        <v>1</v>
      </c>
      <c r="C286" s="2">
        <f t="shared" si="15"/>
        <v>10</v>
      </c>
      <c r="D286" s="2" t="str">
        <f t="shared" si="16"/>
        <v>金</v>
      </c>
      <c r="E286" t="str">
        <f>IFERROR(VLOOKUP(A286,'HOL（2027年まで）'!$A:$C,3,0),"")</f>
        <v/>
      </c>
      <c r="F286"/>
      <c r="G286"/>
    </row>
    <row r="287" spans="1:7" x14ac:dyDescent="0.45">
      <c r="A287" s="1">
        <v>45668</v>
      </c>
      <c r="B287" s="2">
        <f t="shared" si="14"/>
        <v>1</v>
      </c>
      <c r="C287" s="2">
        <f t="shared" si="15"/>
        <v>11</v>
      </c>
      <c r="D287" s="2" t="str">
        <f t="shared" si="16"/>
        <v>土</v>
      </c>
      <c r="E287" t="str">
        <f>IFERROR(VLOOKUP(A287,'HOL（2027年まで）'!$A:$C,3,0),"")</f>
        <v/>
      </c>
      <c r="F287"/>
      <c r="G287"/>
    </row>
    <row r="288" spans="1:7" x14ac:dyDescent="0.45">
      <c r="A288" s="1">
        <v>45669</v>
      </c>
      <c r="B288" s="2">
        <f t="shared" si="14"/>
        <v>1</v>
      </c>
      <c r="C288" s="2">
        <f t="shared" si="15"/>
        <v>12</v>
      </c>
      <c r="D288" s="2" t="str">
        <f t="shared" si="16"/>
        <v>日</v>
      </c>
      <c r="E288" t="str">
        <f>IFERROR(VLOOKUP(A288,'HOL（2027年まで）'!$A:$C,3,0),"")</f>
        <v/>
      </c>
      <c r="F288"/>
      <c r="G288"/>
    </row>
    <row r="289" spans="1:7" x14ac:dyDescent="0.45">
      <c r="A289" s="1">
        <v>45670</v>
      </c>
      <c r="B289" s="2">
        <f t="shared" si="14"/>
        <v>1</v>
      </c>
      <c r="C289" s="2">
        <f t="shared" si="15"/>
        <v>13</v>
      </c>
      <c r="D289" s="2" t="str">
        <f t="shared" si="16"/>
        <v>月</v>
      </c>
      <c r="E289" t="str">
        <f>IFERROR(VLOOKUP(A289,'HOL（2027年まで）'!$A:$C,3,0),"")</f>
        <v>成人の日</v>
      </c>
      <c r="F289"/>
      <c r="G289"/>
    </row>
    <row r="290" spans="1:7" x14ac:dyDescent="0.45">
      <c r="A290" s="1">
        <v>45671</v>
      </c>
      <c r="B290" s="2">
        <f t="shared" si="14"/>
        <v>1</v>
      </c>
      <c r="C290" s="2">
        <f t="shared" si="15"/>
        <v>14</v>
      </c>
      <c r="D290" s="2" t="str">
        <f t="shared" si="16"/>
        <v>火</v>
      </c>
      <c r="E290" t="str">
        <f>IFERROR(VLOOKUP(A290,'HOL（2027年まで）'!$A:$C,3,0),"")</f>
        <v/>
      </c>
      <c r="F290"/>
      <c r="G290"/>
    </row>
    <row r="291" spans="1:7" x14ac:dyDescent="0.45">
      <c r="A291" s="1">
        <v>45672</v>
      </c>
      <c r="B291" s="2">
        <f t="shared" si="14"/>
        <v>1</v>
      </c>
      <c r="C291" s="2">
        <f t="shared" si="15"/>
        <v>15</v>
      </c>
      <c r="D291" s="2" t="str">
        <f t="shared" si="16"/>
        <v>水</v>
      </c>
      <c r="E291" t="str">
        <f>IFERROR(VLOOKUP(A291,'HOL（2027年まで）'!$A:$C,3,0),"")</f>
        <v/>
      </c>
      <c r="F291"/>
      <c r="G291"/>
    </row>
    <row r="292" spans="1:7" x14ac:dyDescent="0.45">
      <c r="A292" s="1">
        <v>45673</v>
      </c>
      <c r="B292" s="2">
        <f t="shared" si="14"/>
        <v>1</v>
      </c>
      <c r="C292" s="2">
        <f t="shared" si="15"/>
        <v>16</v>
      </c>
      <c r="D292" s="2" t="str">
        <f t="shared" si="16"/>
        <v>木</v>
      </c>
      <c r="E292" t="str">
        <f>IFERROR(VLOOKUP(A292,'HOL（2027年まで）'!$A:$C,3,0),"")</f>
        <v/>
      </c>
      <c r="F292"/>
      <c r="G292"/>
    </row>
    <row r="293" spans="1:7" x14ac:dyDescent="0.45">
      <c r="A293" s="1">
        <v>45674</v>
      </c>
      <c r="B293" s="2">
        <f t="shared" si="14"/>
        <v>1</v>
      </c>
      <c r="C293" s="2">
        <f t="shared" si="15"/>
        <v>17</v>
      </c>
      <c r="D293" s="2" t="str">
        <f t="shared" si="16"/>
        <v>金</v>
      </c>
      <c r="E293" t="str">
        <f>IFERROR(VLOOKUP(A293,'HOL（2027年まで）'!$A:$C,3,0),"")</f>
        <v/>
      </c>
      <c r="F293"/>
      <c r="G293"/>
    </row>
    <row r="294" spans="1:7" x14ac:dyDescent="0.45">
      <c r="A294" s="1">
        <v>45675</v>
      </c>
      <c r="B294" s="2">
        <f t="shared" si="14"/>
        <v>1</v>
      </c>
      <c r="C294" s="2">
        <f t="shared" si="15"/>
        <v>18</v>
      </c>
      <c r="D294" s="2" t="str">
        <f t="shared" si="16"/>
        <v>土</v>
      </c>
      <c r="E294" t="str">
        <f>IFERROR(VLOOKUP(A294,'HOL（2027年まで）'!$A:$C,3,0),"")</f>
        <v/>
      </c>
      <c r="F294"/>
      <c r="G294"/>
    </row>
    <row r="295" spans="1:7" x14ac:dyDescent="0.45">
      <c r="A295" s="1">
        <v>45676</v>
      </c>
      <c r="B295" s="2">
        <f t="shared" si="14"/>
        <v>1</v>
      </c>
      <c r="C295" s="2">
        <f t="shared" si="15"/>
        <v>19</v>
      </c>
      <c r="D295" s="2" t="str">
        <f t="shared" si="16"/>
        <v>日</v>
      </c>
      <c r="E295" t="str">
        <f>IFERROR(VLOOKUP(A295,'HOL（2027年まで）'!$A:$C,3,0),"")</f>
        <v/>
      </c>
      <c r="F295"/>
      <c r="G295"/>
    </row>
    <row r="296" spans="1:7" x14ac:dyDescent="0.45">
      <c r="A296" s="1">
        <v>45677</v>
      </c>
      <c r="B296" s="2">
        <f t="shared" si="14"/>
        <v>1</v>
      </c>
      <c r="C296" s="2">
        <f t="shared" si="15"/>
        <v>20</v>
      </c>
      <c r="D296" s="2" t="str">
        <f t="shared" si="16"/>
        <v>月</v>
      </c>
      <c r="E296" t="str">
        <f>IFERROR(VLOOKUP(A296,'HOL（2027年まで）'!$A:$C,3,0),"")</f>
        <v/>
      </c>
      <c r="F296"/>
      <c r="G296"/>
    </row>
    <row r="297" spans="1:7" x14ac:dyDescent="0.45">
      <c r="A297" s="1">
        <v>45678</v>
      </c>
      <c r="B297" s="2">
        <f t="shared" si="14"/>
        <v>1</v>
      </c>
      <c r="C297" s="2">
        <f t="shared" si="15"/>
        <v>21</v>
      </c>
      <c r="D297" s="2" t="str">
        <f t="shared" si="16"/>
        <v>火</v>
      </c>
      <c r="E297" t="str">
        <f>IFERROR(VLOOKUP(A297,'HOL（2027年まで）'!$A:$C,3,0),"")</f>
        <v/>
      </c>
      <c r="F297"/>
      <c r="G297"/>
    </row>
    <row r="298" spans="1:7" x14ac:dyDescent="0.45">
      <c r="A298" s="1">
        <v>45679</v>
      </c>
      <c r="B298" s="2">
        <f t="shared" si="14"/>
        <v>1</v>
      </c>
      <c r="C298" s="2">
        <f t="shared" si="15"/>
        <v>22</v>
      </c>
      <c r="D298" s="2" t="str">
        <f t="shared" si="16"/>
        <v>水</v>
      </c>
      <c r="E298" t="str">
        <f>IFERROR(VLOOKUP(A298,'HOL（2027年まで）'!$A:$C,3,0),"")</f>
        <v/>
      </c>
      <c r="F298"/>
      <c r="G298"/>
    </row>
    <row r="299" spans="1:7" x14ac:dyDescent="0.45">
      <c r="A299" s="1">
        <v>45680</v>
      </c>
      <c r="B299" s="2">
        <f t="shared" si="14"/>
        <v>1</v>
      </c>
      <c r="C299" s="2">
        <f t="shared" si="15"/>
        <v>23</v>
      </c>
      <c r="D299" s="2" t="str">
        <f t="shared" si="16"/>
        <v>木</v>
      </c>
      <c r="E299" t="str">
        <f>IFERROR(VLOOKUP(A299,'HOL（2027年まで）'!$A:$C,3,0),"")</f>
        <v/>
      </c>
      <c r="F299"/>
      <c r="G299"/>
    </row>
    <row r="300" spans="1:7" x14ac:dyDescent="0.45">
      <c r="A300" s="1">
        <v>45681</v>
      </c>
      <c r="B300" s="2">
        <f t="shared" si="14"/>
        <v>1</v>
      </c>
      <c r="C300" s="2">
        <f t="shared" si="15"/>
        <v>24</v>
      </c>
      <c r="D300" s="2" t="str">
        <f t="shared" si="16"/>
        <v>金</v>
      </c>
      <c r="E300" t="str">
        <f>IFERROR(VLOOKUP(A300,'HOL（2027年まで）'!$A:$C,3,0),"")</f>
        <v/>
      </c>
      <c r="F300"/>
      <c r="G300"/>
    </row>
    <row r="301" spans="1:7" x14ac:dyDescent="0.45">
      <c r="A301" s="1">
        <v>45682</v>
      </c>
      <c r="B301" s="2">
        <f t="shared" si="14"/>
        <v>1</v>
      </c>
      <c r="C301" s="2">
        <f t="shared" si="15"/>
        <v>25</v>
      </c>
      <c r="D301" s="2" t="str">
        <f t="shared" si="16"/>
        <v>土</v>
      </c>
      <c r="E301" t="str">
        <f>IFERROR(VLOOKUP(A301,'HOL（2027年まで）'!$A:$C,3,0),"")</f>
        <v/>
      </c>
      <c r="F301"/>
      <c r="G301"/>
    </row>
    <row r="302" spans="1:7" x14ac:dyDescent="0.45">
      <c r="A302" s="1">
        <v>45683</v>
      </c>
      <c r="B302" s="2">
        <f t="shared" si="14"/>
        <v>1</v>
      </c>
      <c r="C302" s="2">
        <f t="shared" si="15"/>
        <v>26</v>
      </c>
      <c r="D302" s="2" t="str">
        <f t="shared" si="16"/>
        <v>日</v>
      </c>
      <c r="E302" t="str">
        <f>IFERROR(VLOOKUP(A302,'HOL（2027年まで）'!$A:$C,3,0),"")</f>
        <v/>
      </c>
      <c r="F302"/>
      <c r="G302"/>
    </row>
    <row r="303" spans="1:7" x14ac:dyDescent="0.45">
      <c r="A303" s="1">
        <v>45684</v>
      </c>
      <c r="B303" s="2">
        <f t="shared" si="14"/>
        <v>1</v>
      </c>
      <c r="C303" s="2">
        <f t="shared" si="15"/>
        <v>27</v>
      </c>
      <c r="D303" s="2" t="str">
        <f t="shared" si="16"/>
        <v>月</v>
      </c>
      <c r="E303" t="str">
        <f>IFERROR(VLOOKUP(A303,'HOL（2027年まで）'!$A:$C,3,0),"")</f>
        <v/>
      </c>
      <c r="F303"/>
      <c r="G303"/>
    </row>
    <row r="304" spans="1:7" x14ac:dyDescent="0.45">
      <c r="A304" s="1">
        <v>45685</v>
      </c>
      <c r="B304" s="2">
        <f t="shared" si="14"/>
        <v>1</v>
      </c>
      <c r="C304" s="2">
        <f t="shared" si="15"/>
        <v>28</v>
      </c>
      <c r="D304" s="2" t="str">
        <f t="shared" si="16"/>
        <v>火</v>
      </c>
      <c r="E304" t="str">
        <f>IFERROR(VLOOKUP(A304,'HOL（2027年まで）'!$A:$C,3,0),"")</f>
        <v/>
      </c>
      <c r="F304"/>
      <c r="G304"/>
    </row>
    <row r="305" spans="1:7" x14ac:dyDescent="0.45">
      <c r="A305" s="1">
        <v>45686</v>
      </c>
      <c r="B305" s="2">
        <f t="shared" si="14"/>
        <v>1</v>
      </c>
      <c r="C305" s="2">
        <f t="shared" si="15"/>
        <v>29</v>
      </c>
      <c r="D305" s="2" t="str">
        <f t="shared" si="16"/>
        <v>水</v>
      </c>
      <c r="E305" t="str">
        <f>IFERROR(VLOOKUP(A305,'HOL（2027年まで）'!$A:$C,3,0),"")</f>
        <v/>
      </c>
      <c r="F305"/>
      <c r="G305"/>
    </row>
    <row r="306" spans="1:7" x14ac:dyDescent="0.45">
      <c r="A306" s="1">
        <v>45687</v>
      </c>
      <c r="B306" s="2">
        <f t="shared" si="14"/>
        <v>1</v>
      </c>
      <c r="C306" s="2">
        <f t="shared" si="15"/>
        <v>30</v>
      </c>
      <c r="D306" s="2" t="str">
        <f t="shared" si="16"/>
        <v>木</v>
      </c>
      <c r="E306" t="str">
        <f>IFERROR(VLOOKUP(A306,'HOL（2027年まで）'!$A:$C,3,0),"")</f>
        <v/>
      </c>
      <c r="F306"/>
      <c r="G306"/>
    </row>
    <row r="307" spans="1:7" x14ac:dyDescent="0.45">
      <c r="A307" s="1">
        <v>45688</v>
      </c>
      <c r="B307" s="2">
        <f t="shared" si="14"/>
        <v>1</v>
      </c>
      <c r="C307" s="2">
        <f t="shared" si="15"/>
        <v>31</v>
      </c>
      <c r="D307" s="2" t="str">
        <f t="shared" si="16"/>
        <v>金</v>
      </c>
      <c r="E307" t="str">
        <f>IFERROR(VLOOKUP(A307,'HOL（2027年まで）'!$A:$C,3,0),"")</f>
        <v/>
      </c>
      <c r="F307"/>
      <c r="G307"/>
    </row>
    <row r="308" spans="1:7" x14ac:dyDescent="0.45">
      <c r="A308" s="1">
        <v>45689</v>
      </c>
      <c r="B308" s="2">
        <f t="shared" si="14"/>
        <v>2</v>
      </c>
      <c r="C308" s="2">
        <f t="shared" si="15"/>
        <v>1</v>
      </c>
      <c r="D308" s="2" t="str">
        <f t="shared" si="16"/>
        <v>土</v>
      </c>
      <c r="E308" t="str">
        <f>IFERROR(VLOOKUP(A308,'HOL（2027年まで）'!$A:$C,3,0),"")</f>
        <v/>
      </c>
      <c r="F308"/>
      <c r="G308"/>
    </row>
    <row r="309" spans="1:7" x14ac:dyDescent="0.45">
      <c r="A309" s="1">
        <v>45690</v>
      </c>
      <c r="B309" s="2">
        <f t="shared" si="14"/>
        <v>2</v>
      </c>
      <c r="C309" s="2">
        <f t="shared" si="15"/>
        <v>2</v>
      </c>
      <c r="D309" s="2" t="str">
        <f t="shared" si="16"/>
        <v>日</v>
      </c>
      <c r="E309" t="str">
        <f>IFERROR(VLOOKUP(A309,'HOL（2027年まで）'!$A:$C,3,0),"")</f>
        <v/>
      </c>
      <c r="F309"/>
      <c r="G309"/>
    </row>
    <row r="310" spans="1:7" x14ac:dyDescent="0.45">
      <c r="A310" s="1">
        <v>45691</v>
      </c>
      <c r="B310" s="2">
        <f t="shared" si="14"/>
        <v>2</v>
      </c>
      <c r="C310" s="2">
        <f t="shared" si="15"/>
        <v>3</v>
      </c>
      <c r="D310" s="2" t="str">
        <f t="shared" si="16"/>
        <v>月</v>
      </c>
      <c r="E310" t="str">
        <f>IFERROR(VLOOKUP(A310,'HOL（2027年まで）'!$A:$C,3,0),"")</f>
        <v/>
      </c>
      <c r="F310"/>
      <c r="G310"/>
    </row>
    <row r="311" spans="1:7" x14ac:dyDescent="0.45">
      <c r="A311" s="1">
        <v>45692</v>
      </c>
      <c r="B311" s="2">
        <f t="shared" si="14"/>
        <v>2</v>
      </c>
      <c r="C311" s="2">
        <f t="shared" si="15"/>
        <v>4</v>
      </c>
      <c r="D311" s="2" t="str">
        <f t="shared" si="16"/>
        <v>火</v>
      </c>
      <c r="E311" t="str">
        <f>IFERROR(VLOOKUP(A311,'HOL（2027年まで）'!$A:$C,3,0),"")</f>
        <v/>
      </c>
      <c r="F311"/>
      <c r="G311"/>
    </row>
    <row r="312" spans="1:7" x14ac:dyDescent="0.45">
      <c r="A312" s="1">
        <v>45693</v>
      </c>
      <c r="B312" s="2">
        <f t="shared" si="14"/>
        <v>2</v>
      </c>
      <c r="C312" s="2">
        <f t="shared" si="15"/>
        <v>5</v>
      </c>
      <c r="D312" s="2" t="str">
        <f t="shared" si="16"/>
        <v>水</v>
      </c>
      <c r="E312" t="str">
        <f>IFERROR(VLOOKUP(A312,'HOL（2027年まで）'!$A:$C,3,0),"")</f>
        <v/>
      </c>
      <c r="F312"/>
      <c r="G312"/>
    </row>
    <row r="313" spans="1:7" x14ac:dyDescent="0.45">
      <c r="A313" s="1">
        <v>45694</v>
      </c>
      <c r="B313" s="2">
        <f t="shared" si="14"/>
        <v>2</v>
      </c>
      <c r="C313" s="2">
        <f t="shared" si="15"/>
        <v>6</v>
      </c>
      <c r="D313" s="2" t="str">
        <f t="shared" si="16"/>
        <v>木</v>
      </c>
      <c r="E313" t="str">
        <f>IFERROR(VLOOKUP(A313,'HOL（2027年まで）'!$A:$C,3,0),"")</f>
        <v/>
      </c>
      <c r="F313"/>
      <c r="G313"/>
    </row>
    <row r="314" spans="1:7" x14ac:dyDescent="0.45">
      <c r="A314" s="1">
        <v>45695</v>
      </c>
      <c r="B314" s="2">
        <f t="shared" si="14"/>
        <v>2</v>
      </c>
      <c r="C314" s="2">
        <f t="shared" si="15"/>
        <v>7</v>
      </c>
      <c r="D314" s="2" t="str">
        <f t="shared" si="16"/>
        <v>金</v>
      </c>
      <c r="E314" t="str">
        <f>IFERROR(VLOOKUP(A314,'HOL（2027年まで）'!$A:$C,3,0),"")</f>
        <v/>
      </c>
      <c r="F314"/>
      <c r="G314"/>
    </row>
    <row r="315" spans="1:7" x14ac:dyDescent="0.45">
      <c r="A315" s="1">
        <v>45696</v>
      </c>
      <c r="B315" s="2">
        <f t="shared" si="14"/>
        <v>2</v>
      </c>
      <c r="C315" s="2">
        <f t="shared" si="15"/>
        <v>8</v>
      </c>
      <c r="D315" s="2" t="str">
        <f t="shared" si="16"/>
        <v>土</v>
      </c>
      <c r="E315" t="str">
        <f>IFERROR(VLOOKUP(A315,'HOL（2027年まで）'!$A:$C,3,0),"")</f>
        <v/>
      </c>
      <c r="F315"/>
      <c r="G315"/>
    </row>
    <row r="316" spans="1:7" x14ac:dyDescent="0.45">
      <c r="A316" s="1">
        <v>45697</v>
      </c>
      <c r="B316" s="2">
        <f t="shared" si="14"/>
        <v>2</v>
      </c>
      <c r="C316" s="2">
        <f t="shared" si="15"/>
        <v>9</v>
      </c>
      <c r="D316" s="2" t="str">
        <f t="shared" si="16"/>
        <v>日</v>
      </c>
      <c r="E316" t="str">
        <f>IFERROR(VLOOKUP(A316,'HOL（2027年まで）'!$A:$C,3,0),"")</f>
        <v/>
      </c>
      <c r="F316"/>
      <c r="G316"/>
    </row>
    <row r="317" spans="1:7" x14ac:dyDescent="0.45">
      <c r="A317" s="1">
        <v>45698</v>
      </c>
      <c r="B317" s="2">
        <f t="shared" si="14"/>
        <v>2</v>
      </c>
      <c r="C317" s="2">
        <f t="shared" si="15"/>
        <v>10</v>
      </c>
      <c r="D317" s="2" t="str">
        <f t="shared" si="16"/>
        <v>月</v>
      </c>
      <c r="E317" t="str">
        <f>IFERROR(VLOOKUP(A317,'HOL（2027年まで）'!$A:$C,3,0),"")</f>
        <v/>
      </c>
      <c r="F317"/>
      <c r="G317"/>
    </row>
    <row r="318" spans="1:7" x14ac:dyDescent="0.45">
      <c r="A318" s="1">
        <v>45699</v>
      </c>
      <c r="B318" s="2">
        <f t="shared" si="14"/>
        <v>2</v>
      </c>
      <c r="C318" s="2">
        <f t="shared" si="15"/>
        <v>11</v>
      </c>
      <c r="D318" s="2" t="str">
        <f t="shared" si="16"/>
        <v>火</v>
      </c>
      <c r="E318" t="str">
        <f>IFERROR(VLOOKUP(A318,'HOL（2027年まで）'!$A:$C,3,0),"")</f>
        <v>建国記念の日</v>
      </c>
      <c r="F318"/>
      <c r="G318"/>
    </row>
    <row r="319" spans="1:7" x14ac:dyDescent="0.45">
      <c r="A319" s="1">
        <v>45700</v>
      </c>
      <c r="B319" s="2">
        <f t="shared" si="14"/>
        <v>2</v>
      </c>
      <c r="C319" s="2">
        <f t="shared" si="15"/>
        <v>12</v>
      </c>
      <c r="D319" s="2" t="str">
        <f t="shared" si="16"/>
        <v>水</v>
      </c>
      <c r="E319" t="str">
        <f>IFERROR(VLOOKUP(A319,'HOL（2027年まで）'!$A:$C,3,0),"")</f>
        <v/>
      </c>
      <c r="F319"/>
      <c r="G319"/>
    </row>
    <row r="320" spans="1:7" x14ac:dyDescent="0.45">
      <c r="A320" s="1">
        <v>45701</v>
      </c>
      <c r="B320" s="2">
        <f t="shared" si="14"/>
        <v>2</v>
      </c>
      <c r="C320" s="2">
        <f t="shared" si="15"/>
        <v>13</v>
      </c>
      <c r="D320" s="2" t="str">
        <f t="shared" si="16"/>
        <v>木</v>
      </c>
      <c r="E320" t="str">
        <f>IFERROR(VLOOKUP(A320,'HOL（2027年まで）'!$A:$C,3,0),"")</f>
        <v/>
      </c>
      <c r="F320"/>
      <c r="G320"/>
    </row>
    <row r="321" spans="1:7" x14ac:dyDescent="0.45">
      <c r="A321" s="1">
        <v>45702</v>
      </c>
      <c r="B321" s="2">
        <f t="shared" si="14"/>
        <v>2</v>
      </c>
      <c r="C321" s="2">
        <f t="shared" si="15"/>
        <v>14</v>
      </c>
      <c r="D321" s="2" t="str">
        <f t="shared" si="16"/>
        <v>金</v>
      </c>
      <c r="E321" t="str">
        <f>IFERROR(VLOOKUP(A321,'HOL（2027年まで）'!$A:$C,3,0),"")</f>
        <v/>
      </c>
      <c r="F321"/>
      <c r="G321"/>
    </row>
    <row r="322" spans="1:7" x14ac:dyDescent="0.45">
      <c r="A322" s="1">
        <v>45703</v>
      </c>
      <c r="B322" s="2">
        <f t="shared" si="14"/>
        <v>2</v>
      </c>
      <c r="C322" s="2">
        <f t="shared" si="15"/>
        <v>15</v>
      </c>
      <c r="D322" s="2" t="str">
        <f t="shared" si="16"/>
        <v>土</v>
      </c>
      <c r="E322" t="str">
        <f>IFERROR(VLOOKUP(A322,'HOL（2027年まで）'!$A:$C,3,0),"")</f>
        <v/>
      </c>
      <c r="F322"/>
      <c r="G322"/>
    </row>
    <row r="323" spans="1:7" x14ac:dyDescent="0.45">
      <c r="A323" s="1">
        <v>45704</v>
      </c>
      <c r="B323" s="2">
        <f t="shared" ref="B323:B386" si="17">MONTH(A323)</f>
        <v>2</v>
      </c>
      <c r="C323" s="2">
        <f t="shared" si="15"/>
        <v>16</v>
      </c>
      <c r="D323" s="2" t="str">
        <f t="shared" si="16"/>
        <v>日</v>
      </c>
      <c r="E323" t="str">
        <f>IFERROR(VLOOKUP(A323,'HOL（2027年まで）'!$A:$C,3,0),"")</f>
        <v/>
      </c>
      <c r="F323"/>
      <c r="G323"/>
    </row>
    <row r="324" spans="1:7" x14ac:dyDescent="0.45">
      <c r="A324" s="1">
        <v>45705</v>
      </c>
      <c r="B324" s="2">
        <f t="shared" si="17"/>
        <v>2</v>
      </c>
      <c r="C324" s="2">
        <f t="shared" si="15"/>
        <v>17</v>
      </c>
      <c r="D324" s="2" t="str">
        <f t="shared" si="16"/>
        <v>月</v>
      </c>
      <c r="E324" t="str">
        <f>IFERROR(VLOOKUP(A324,'HOL（2027年まで）'!$A:$C,3,0),"")</f>
        <v/>
      </c>
      <c r="F324"/>
      <c r="G324"/>
    </row>
    <row r="325" spans="1:7" x14ac:dyDescent="0.45">
      <c r="A325" s="1">
        <v>45706</v>
      </c>
      <c r="B325" s="2">
        <f t="shared" si="17"/>
        <v>2</v>
      </c>
      <c r="C325" s="2">
        <f t="shared" si="15"/>
        <v>18</v>
      </c>
      <c r="D325" s="2" t="str">
        <f t="shared" si="16"/>
        <v>火</v>
      </c>
      <c r="E325" t="str">
        <f>IFERROR(VLOOKUP(A325,'HOL（2027年まで）'!$A:$C,3,0),"")</f>
        <v/>
      </c>
      <c r="F325"/>
      <c r="G325"/>
    </row>
    <row r="326" spans="1:7" x14ac:dyDescent="0.45">
      <c r="A326" s="1">
        <v>45707</v>
      </c>
      <c r="B326" s="2">
        <f t="shared" si="17"/>
        <v>2</v>
      </c>
      <c r="C326" s="2">
        <f t="shared" ref="C326:C389" si="18">DAY(A326)</f>
        <v>19</v>
      </c>
      <c r="D326" s="2" t="str">
        <f t="shared" ref="D326:D389" si="19">TEXT(A326,"aaa")</f>
        <v>水</v>
      </c>
      <c r="E326" t="str">
        <f>IFERROR(VLOOKUP(A326,'HOL（2027年まで）'!$A:$C,3,0),"")</f>
        <v/>
      </c>
      <c r="F326"/>
      <c r="G326"/>
    </row>
    <row r="327" spans="1:7" x14ac:dyDescent="0.45">
      <c r="A327" s="1">
        <v>45708</v>
      </c>
      <c r="B327" s="2">
        <f t="shared" si="17"/>
        <v>2</v>
      </c>
      <c r="C327" s="2">
        <f t="shared" si="18"/>
        <v>20</v>
      </c>
      <c r="D327" s="2" t="str">
        <f t="shared" si="19"/>
        <v>木</v>
      </c>
      <c r="E327" t="str">
        <f>IFERROR(VLOOKUP(A327,'HOL（2027年まで）'!$A:$C,3,0),"")</f>
        <v/>
      </c>
      <c r="F327"/>
      <c r="G327"/>
    </row>
    <row r="328" spans="1:7" x14ac:dyDescent="0.45">
      <c r="A328" s="1">
        <v>45709</v>
      </c>
      <c r="B328" s="2">
        <f t="shared" si="17"/>
        <v>2</v>
      </c>
      <c r="C328" s="2">
        <f t="shared" si="18"/>
        <v>21</v>
      </c>
      <c r="D328" s="2" t="str">
        <f t="shared" si="19"/>
        <v>金</v>
      </c>
      <c r="E328" t="str">
        <f>IFERROR(VLOOKUP(A328,'HOL（2027年まで）'!$A:$C,3,0),"")</f>
        <v/>
      </c>
      <c r="F328"/>
      <c r="G328"/>
    </row>
    <row r="329" spans="1:7" x14ac:dyDescent="0.45">
      <c r="A329" s="1">
        <v>45710</v>
      </c>
      <c r="B329" s="2">
        <f t="shared" si="17"/>
        <v>2</v>
      </c>
      <c r="C329" s="2">
        <f t="shared" si="18"/>
        <v>22</v>
      </c>
      <c r="D329" s="2" t="str">
        <f t="shared" si="19"/>
        <v>土</v>
      </c>
      <c r="E329" t="str">
        <f>IFERROR(VLOOKUP(A329,'HOL（2027年まで）'!$A:$C,3,0),"")</f>
        <v/>
      </c>
      <c r="F329"/>
      <c r="G329"/>
    </row>
    <row r="330" spans="1:7" x14ac:dyDescent="0.45">
      <c r="A330" s="1">
        <v>45711</v>
      </c>
      <c r="B330" s="2">
        <f t="shared" si="17"/>
        <v>2</v>
      </c>
      <c r="C330" s="2">
        <f t="shared" si="18"/>
        <v>23</v>
      </c>
      <c r="D330" s="2" t="str">
        <f t="shared" si="19"/>
        <v>日</v>
      </c>
      <c r="E330" t="str">
        <f>IFERROR(VLOOKUP(A330,'HOL（2027年まで）'!$A:$C,3,0),"")</f>
        <v>天皇誕生日</v>
      </c>
      <c r="F330"/>
      <c r="G330"/>
    </row>
    <row r="331" spans="1:7" x14ac:dyDescent="0.45">
      <c r="A331" s="1">
        <v>45712</v>
      </c>
      <c r="B331" s="2">
        <f t="shared" si="17"/>
        <v>2</v>
      </c>
      <c r="C331" s="2">
        <f t="shared" si="18"/>
        <v>24</v>
      </c>
      <c r="D331" s="2" t="str">
        <f t="shared" si="19"/>
        <v>月</v>
      </c>
      <c r="E331" t="str">
        <f>IFERROR(VLOOKUP(A331,'HOL（2027年まで）'!$A:$C,3,0),"")</f>
        <v>振替休日</v>
      </c>
      <c r="F331"/>
      <c r="G331"/>
    </row>
    <row r="332" spans="1:7" x14ac:dyDescent="0.45">
      <c r="A332" s="1">
        <v>45713</v>
      </c>
      <c r="B332" s="2">
        <f t="shared" si="17"/>
        <v>2</v>
      </c>
      <c r="C332" s="2">
        <f t="shared" si="18"/>
        <v>25</v>
      </c>
      <c r="D332" s="2" t="str">
        <f t="shared" si="19"/>
        <v>火</v>
      </c>
      <c r="E332" t="str">
        <f>IFERROR(VLOOKUP(A332,'HOL（2027年まで）'!$A:$C,3,0),"")</f>
        <v/>
      </c>
      <c r="F332"/>
      <c r="G332"/>
    </row>
    <row r="333" spans="1:7" x14ac:dyDescent="0.45">
      <c r="A333" s="1">
        <v>45714</v>
      </c>
      <c r="B333" s="2">
        <f t="shared" si="17"/>
        <v>2</v>
      </c>
      <c r="C333" s="2">
        <f t="shared" si="18"/>
        <v>26</v>
      </c>
      <c r="D333" s="2" t="str">
        <f t="shared" si="19"/>
        <v>水</v>
      </c>
      <c r="E333" t="str">
        <f>IFERROR(VLOOKUP(A333,'HOL（2027年まで）'!$A:$C,3,0),"")</f>
        <v/>
      </c>
      <c r="F333"/>
      <c r="G333"/>
    </row>
    <row r="334" spans="1:7" x14ac:dyDescent="0.45">
      <c r="A334" s="1">
        <v>45715</v>
      </c>
      <c r="B334" s="2">
        <f t="shared" si="17"/>
        <v>2</v>
      </c>
      <c r="C334" s="2">
        <f t="shared" si="18"/>
        <v>27</v>
      </c>
      <c r="D334" s="2" t="str">
        <f t="shared" si="19"/>
        <v>木</v>
      </c>
      <c r="E334" t="str">
        <f>IFERROR(VLOOKUP(A334,'HOL（2027年まで）'!$A:$C,3,0),"")</f>
        <v/>
      </c>
      <c r="F334"/>
      <c r="G334"/>
    </row>
    <row r="335" spans="1:7" x14ac:dyDescent="0.45">
      <c r="A335" s="1">
        <v>45716</v>
      </c>
      <c r="B335" s="2">
        <f t="shared" si="17"/>
        <v>2</v>
      </c>
      <c r="C335" s="2">
        <f t="shared" si="18"/>
        <v>28</v>
      </c>
      <c r="D335" s="2" t="str">
        <f t="shared" si="19"/>
        <v>金</v>
      </c>
      <c r="E335" t="str">
        <f>IFERROR(VLOOKUP(A335,'HOL（2027年まで）'!$A:$C,3,0),"")</f>
        <v/>
      </c>
      <c r="F335"/>
      <c r="G335"/>
    </row>
    <row r="336" spans="1:7" x14ac:dyDescent="0.45">
      <c r="A336" s="1">
        <v>45717</v>
      </c>
      <c r="B336" s="2">
        <f t="shared" si="17"/>
        <v>3</v>
      </c>
      <c r="C336" s="2">
        <f t="shared" si="18"/>
        <v>1</v>
      </c>
      <c r="D336" s="2" t="str">
        <f t="shared" si="19"/>
        <v>土</v>
      </c>
      <c r="E336" t="str">
        <f>IFERROR(VLOOKUP(A336,'HOL（2027年まで）'!$A:$C,3,0),"")</f>
        <v/>
      </c>
      <c r="F336"/>
      <c r="G336"/>
    </row>
    <row r="337" spans="1:7" x14ac:dyDescent="0.45">
      <c r="A337" s="1">
        <v>45718</v>
      </c>
      <c r="B337" s="2">
        <f t="shared" si="17"/>
        <v>3</v>
      </c>
      <c r="C337" s="2">
        <f t="shared" si="18"/>
        <v>2</v>
      </c>
      <c r="D337" s="2" t="str">
        <f t="shared" si="19"/>
        <v>日</v>
      </c>
      <c r="E337" t="str">
        <f>IFERROR(VLOOKUP(A337,'HOL（2027年まで）'!$A:$C,3,0),"")</f>
        <v/>
      </c>
      <c r="F337"/>
      <c r="G337"/>
    </row>
    <row r="338" spans="1:7" x14ac:dyDescent="0.45">
      <c r="A338" s="1">
        <v>45719</v>
      </c>
      <c r="B338" s="2">
        <f t="shared" si="17"/>
        <v>3</v>
      </c>
      <c r="C338" s="2">
        <f t="shared" si="18"/>
        <v>3</v>
      </c>
      <c r="D338" s="2" t="str">
        <f t="shared" si="19"/>
        <v>月</v>
      </c>
      <c r="E338" t="str">
        <f>IFERROR(VLOOKUP(A338,'HOL（2027年まで）'!$A:$C,3,0),"")</f>
        <v/>
      </c>
      <c r="F338"/>
      <c r="G338"/>
    </row>
    <row r="339" spans="1:7" x14ac:dyDescent="0.45">
      <c r="A339" s="1">
        <v>45720</v>
      </c>
      <c r="B339" s="2">
        <f t="shared" si="17"/>
        <v>3</v>
      </c>
      <c r="C339" s="2">
        <f t="shared" si="18"/>
        <v>4</v>
      </c>
      <c r="D339" s="2" t="str">
        <f t="shared" si="19"/>
        <v>火</v>
      </c>
      <c r="E339" t="str">
        <f>IFERROR(VLOOKUP(A339,'HOL（2027年まで）'!$A:$C,3,0),"")</f>
        <v/>
      </c>
      <c r="F339"/>
      <c r="G339"/>
    </row>
    <row r="340" spans="1:7" x14ac:dyDescent="0.45">
      <c r="A340" s="1">
        <v>45721</v>
      </c>
      <c r="B340" s="2">
        <f t="shared" si="17"/>
        <v>3</v>
      </c>
      <c r="C340" s="2">
        <f t="shared" si="18"/>
        <v>5</v>
      </c>
      <c r="D340" s="2" t="str">
        <f t="shared" si="19"/>
        <v>水</v>
      </c>
      <c r="E340" t="str">
        <f>IFERROR(VLOOKUP(A340,'HOL（2027年まで）'!$A:$C,3,0),"")</f>
        <v/>
      </c>
      <c r="F340"/>
      <c r="G340"/>
    </row>
    <row r="341" spans="1:7" x14ac:dyDescent="0.45">
      <c r="A341" s="1">
        <v>45722</v>
      </c>
      <c r="B341" s="2">
        <f t="shared" si="17"/>
        <v>3</v>
      </c>
      <c r="C341" s="2">
        <f t="shared" si="18"/>
        <v>6</v>
      </c>
      <c r="D341" s="2" t="str">
        <f t="shared" si="19"/>
        <v>木</v>
      </c>
      <c r="E341" t="str">
        <f>IFERROR(VLOOKUP(A341,'HOL（2027年まで）'!$A:$C,3,0),"")</f>
        <v/>
      </c>
      <c r="F341"/>
      <c r="G341"/>
    </row>
    <row r="342" spans="1:7" x14ac:dyDescent="0.45">
      <c r="A342" s="1">
        <v>45723</v>
      </c>
      <c r="B342" s="2">
        <f t="shared" si="17"/>
        <v>3</v>
      </c>
      <c r="C342" s="2">
        <f t="shared" si="18"/>
        <v>7</v>
      </c>
      <c r="D342" s="2" t="str">
        <f t="shared" si="19"/>
        <v>金</v>
      </c>
      <c r="E342" t="str">
        <f>IFERROR(VLOOKUP(A342,'HOL（2027年まで）'!$A:$C,3,0),"")</f>
        <v/>
      </c>
      <c r="F342"/>
      <c r="G342"/>
    </row>
    <row r="343" spans="1:7" x14ac:dyDescent="0.45">
      <c r="A343" s="1">
        <v>45724</v>
      </c>
      <c r="B343" s="2">
        <f t="shared" si="17"/>
        <v>3</v>
      </c>
      <c r="C343" s="2">
        <f t="shared" si="18"/>
        <v>8</v>
      </c>
      <c r="D343" s="2" t="str">
        <f t="shared" si="19"/>
        <v>土</v>
      </c>
      <c r="E343" t="str">
        <f>IFERROR(VLOOKUP(A343,'HOL（2027年まで）'!$A:$C,3,0),"")</f>
        <v/>
      </c>
      <c r="F343"/>
      <c r="G343"/>
    </row>
    <row r="344" spans="1:7" x14ac:dyDescent="0.45">
      <c r="A344" s="1">
        <v>45725</v>
      </c>
      <c r="B344" s="2">
        <f t="shared" si="17"/>
        <v>3</v>
      </c>
      <c r="C344" s="2">
        <f t="shared" si="18"/>
        <v>9</v>
      </c>
      <c r="D344" s="2" t="str">
        <f t="shared" si="19"/>
        <v>日</v>
      </c>
      <c r="E344" t="str">
        <f>IFERROR(VLOOKUP(A344,'HOL（2027年まで）'!$A:$C,3,0),"")</f>
        <v/>
      </c>
      <c r="F344"/>
      <c r="G344"/>
    </row>
    <row r="345" spans="1:7" x14ac:dyDescent="0.45">
      <c r="A345" s="1">
        <v>45726</v>
      </c>
      <c r="B345" s="2">
        <f t="shared" si="17"/>
        <v>3</v>
      </c>
      <c r="C345" s="2">
        <f t="shared" si="18"/>
        <v>10</v>
      </c>
      <c r="D345" s="2" t="str">
        <f t="shared" si="19"/>
        <v>月</v>
      </c>
      <c r="E345" t="str">
        <f>IFERROR(VLOOKUP(A345,'HOL（2027年まで）'!$A:$C,3,0),"")</f>
        <v/>
      </c>
      <c r="F345"/>
      <c r="G345"/>
    </row>
    <row r="346" spans="1:7" x14ac:dyDescent="0.45">
      <c r="A346" s="1">
        <v>45727</v>
      </c>
      <c r="B346" s="2">
        <f t="shared" si="17"/>
        <v>3</v>
      </c>
      <c r="C346" s="2">
        <f t="shared" si="18"/>
        <v>11</v>
      </c>
      <c r="D346" s="2" t="str">
        <f t="shared" si="19"/>
        <v>火</v>
      </c>
      <c r="E346" t="str">
        <f>IFERROR(VLOOKUP(A346,'HOL（2027年まで）'!$A:$C,3,0),"")</f>
        <v/>
      </c>
      <c r="F346"/>
      <c r="G346"/>
    </row>
    <row r="347" spans="1:7" x14ac:dyDescent="0.45">
      <c r="A347" s="1">
        <v>45728</v>
      </c>
      <c r="B347" s="2">
        <f t="shared" si="17"/>
        <v>3</v>
      </c>
      <c r="C347" s="2">
        <f t="shared" si="18"/>
        <v>12</v>
      </c>
      <c r="D347" s="2" t="str">
        <f t="shared" si="19"/>
        <v>水</v>
      </c>
      <c r="E347" t="str">
        <f>IFERROR(VLOOKUP(A347,'HOL（2027年まで）'!$A:$C,3,0),"")</f>
        <v/>
      </c>
      <c r="F347"/>
      <c r="G347"/>
    </row>
    <row r="348" spans="1:7" x14ac:dyDescent="0.45">
      <c r="A348" s="1">
        <v>45729</v>
      </c>
      <c r="B348" s="2">
        <f t="shared" si="17"/>
        <v>3</v>
      </c>
      <c r="C348" s="2">
        <f t="shared" si="18"/>
        <v>13</v>
      </c>
      <c r="D348" s="2" t="str">
        <f t="shared" si="19"/>
        <v>木</v>
      </c>
      <c r="E348" t="str">
        <f>IFERROR(VLOOKUP(A348,'HOL（2027年まで）'!$A:$C,3,0),"")</f>
        <v/>
      </c>
      <c r="F348"/>
      <c r="G348"/>
    </row>
    <row r="349" spans="1:7" x14ac:dyDescent="0.45">
      <c r="A349" s="1">
        <v>45730</v>
      </c>
      <c r="B349" s="2">
        <f t="shared" si="17"/>
        <v>3</v>
      </c>
      <c r="C349" s="2">
        <f t="shared" si="18"/>
        <v>14</v>
      </c>
      <c r="D349" s="2" t="str">
        <f t="shared" si="19"/>
        <v>金</v>
      </c>
      <c r="E349" t="str">
        <f>IFERROR(VLOOKUP(A349,'HOL（2027年まで）'!$A:$C,3,0),"")</f>
        <v/>
      </c>
      <c r="F349"/>
      <c r="G349"/>
    </row>
    <row r="350" spans="1:7" x14ac:dyDescent="0.45">
      <c r="A350" s="1">
        <v>45731</v>
      </c>
      <c r="B350" s="2">
        <f t="shared" si="17"/>
        <v>3</v>
      </c>
      <c r="C350" s="2">
        <f t="shared" si="18"/>
        <v>15</v>
      </c>
      <c r="D350" s="2" t="str">
        <f t="shared" si="19"/>
        <v>土</v>
      </c>
      <c r="E350" t="str">
        <f>IFERROR(VLOOKUP(A350,'HOL（2027年まで）'!$A:$C,3,0),"")</f>
        <v/>
      </c>
      <c r="F350"/>
      <c r="G350"/>
    </row>
    <row r="351" spans="1:7" x14ac:dyDescent="0.45">
      <c r="A351" s="1">
        <v>45732</v>
      </c>
      <c r="B351" s="2">
        <f t="shared" si="17"/>
        <v>3</v>
      </c>
      <c r="C351" s="2">
        <f t="shared" si="18"/>
        <v>16</v>
      </c>
      <c r="D351" s="2" t="str">
        <f t="shared" si="19"/>
        <v>日</v>
      </c>
      <c r="E351" t="str">
        <f>IFERROR(VLOOKUP(A351,'HOL（2027年まで）'!$A:$C,3,0),"")</f>
        <v/>
      </c>
      <c r="F351"/>
      <c r="G351"/>
    </row>
    <row r="352" spans="1:7" x14ac:dyDescent="0.45">
      <c r="A352" s="1">
        <v>45733</v>
      </c>
      <c r="B352" s="2">
        <f t="shared" si="17"/>
        <v>3</v>
      </c>
      <c r="C352" s="2">
        <f t="shared" si="18"/>
        <v>17</v>
      </c>
      <c r="D352" s="2" t="str">
        <f t="shared" si="19"/>
        <v>月</v>
      </c>
      <c r="E352" t="str">
        <f>IFERROR(VLOOKUP(A352,'HOL（2027年まで）'!$A:$C,3,0),"")</f>
        <v/>
      </c>
      <c r="F352"/>
      <c r="G352"/>
    </row>
    <row r="353" spans="1:7" x14ac:dyDescent="0.45">
      <c r="A353" s="1">
        <v>45734</v>
      </c>
      <c r="B353" s="2">
        <f t="shared" si="17"/>
        <v>3</v>
      </c>
      <c r="C353" s="2">
        <f t="shared" si="18"/>
        <v>18</v>
      </c>
      <c r="D353" s="2" t="str">
        <f t="shared" si="19"/>
        <v>火</v>
      </c>
      <c r="E353" t="str">
        <f>IFERROR(VLOOKUP(A353,'HOL（2027年まで）'!$A:$C,3,0),"")</f>
        <v/>
      </c>
      <c r="F353"/>
      <c r="G353"/>
    </row>
    <row r="354" spans="1:7" x14ac:dyDescent="0.45">
      <c r="A354" s="1">
        <v>45735</v>
      </c>
      <c r="B354" s="2">
        <f t="shared" si="17"/>
        <v>3</v>
      </c>
      <c r="C354" s="2">
        <f t="shared" si="18"/>
        <v>19</v>
      </c>
      <c r="D354" s="2" t="str">
        <f t="shared" si="19"/>
        <v>水</v>
      </c>
      <c r="E354" t="str">
        <f>IFERROR(VLOOKUP(A354,'HOL（2027年まで）'!$A:$C,3,0),"")</f>
        <v/>
      </c>
      <c r="F354"/>
      <c r="G354"/>
    </row>
    <row r="355" spans="1:7" x14ac:dyDescent="0.45">
      <c r="A355" s="1">
        <v>45736</v>
      </c>
      <c r="B355" s="2">
        <f t="shared" si="17"/>
        <v>3</v>
      </c>
      <c r="C355" s="2">
        <f t="shared" si="18"/>
        <v>20</v>
      </c>
      <c r="D355" s="2" t="str">
        <f t="shared" si="19"/>
        <v>木</v>
      </c>
      <c r="E355" t="str">
        <f>IFERROR(VLOOKUP(A355,'HOL（2027年まで）'!$A:$C,3,0),"")</f>
        <v>春分の日</v>
      </c>
      <c r="F355"/>
      <c r="G355"/>
    </row>
    <row r="356" spans="1:7" x14ac:dyDescent="0.45">
      <c r="A356" s="1">
        <v>45737</v>
      </c>
      <c r="B356" s="2">
        <f t="shared" si="17"/>
        <v>3</v>
      </c>
      <c r="C356" s="2">
        <f t="shared" si="18"/>
        <v>21</v>
      </c>
      <c r="D356" s="2" t="str">
        <f t="shared" si="19"/>
        <v>金</v>
      </c>
      <c r="E356" t="str">
        <f>IFERROR(VLOOKUP(A356,'HOL（2027年まで）'!$A:$C,3,0),"")</f>
        <v/>
      </c>
      <c r="F356"/>
      <c r="G356"/>
    </row>
    <row r="357" spans="1:7" x14ac:dyDescent="0.45">
      <c r="A357" s="1">
        <v>45738</v>
      </c>
      <c r="B357" s="2">
        <f t="shared" si="17"/>
        <v>3</v>
      </c>
      <c r="C357" s="2">
        <f t="shared" si="18"/>
        <v>22</v>
      </c>
      <c r="D357" s="2" t="str">
        <f t="shared" si="19"/>
        <v>土</v>
      </c>
      <c r="E357" t="str">
        <f>IFERROR(VLOOKUP(A357,'HOL（2027年まで）'!$A:$C,3,0),"")</f>
        <v/>
      </c>
      <c r="F357"/>
      <c r="G357"/>
    </row>
    <row r="358" spans="1:7" x14ac:dyDescent="0.45">
      <c r="A358" s="1">
        <v>45739</v>
      </c>
      <c r="B358" s="2">
        <f t="shared" si="17"/>
        <v>3</v>
      </c>
      <c r="C358" s="2">
        <f t="shared" si="18"/>
        <v>23</v>
      </c>
      <c r="D358" s="2" t="str">
        <f t="shared" si="19"/>
        <v>日</v>
      </c>
      <c r="E358" t="str">
        <f>IFERROR(VLOOKUP(A358,'HOL（2027年まで）'!$A:$C,3,0),"")</f>
        <v/>
      </c>
      <c r="F358"/>
      <c r="G358"/>
    </row>
    <row r="359" spans="1:7" x14ac:dyDescent="0.45">
      <c r="A359" s="1">
        <v>45740</v>
      </c>
      <c r="B359" s="2">
        <f t="shared" si="17"/>
        <v>3</v>
      </c>
      <c r="C359" s="2">
        <f t="shared" si="18"/>
        <v>24</v>
      </c>
      <c r="D359" s="2" t="str">
        <f t="shared" si="19"/>
        <v>月</v>
      </c>
      <c r="E359" t="str">
        <f>IFERROR(VLOOKUP(A359,'HOL（2027年まで）'!$A:$C,3,0),"")</f>
        <v/>
      </c>
      <c r="F359"/>
      <c r="G359"/>
    </row>
    <row r="360" spans="1:7" x14ac:dyDescent="0.45">
      <c r="A360" s="1">
        <v>45741</v>
      </c>
      <c r="B360" s="2">
        <f t="shared" si="17"/>
        <v>3</v>
      </c>
      <c r="C360" s="2">
        <f t="shared" si="18"/>
        <v>25</v>
      </c>
      <c r="D360" s="2" t="str">
        <f t="shared" si="19"/>
        <v>火</v>
      </c>
      <c r="E360" t="str">
        <f>IFERROR(VLOOKUP(A360,'HOL（2027年まで）'!$A:$C,3,0),"")</f>
        <v/>
      </c>
      <c r="F360"/>
      <c r="G360"/>
    </row>
    <row r="361" spans="1:7" x14ac:dyDescent="0.45">
      <c r="A361" s="1">
        <v>45742</v>
      </c>
      <c r="B361" s="2">
        <f t="shared" si="17"/>
        <v>3</v>
      </c>
      <c r="C361" s="2">
        <f t="shared" si="18"/>
        <v>26</v>
      </c>
      <c r="D361" s="2" t="str">
        <f t="shared" si="19"/>
        <v>水</v>
      </c>
      <c r="E361" t="str">
        <f>IFERROR(VLOOKUP(A361,'HOL（2027年まで）'!$A:$C,3,0),"")</f>
        <v/>
      </c>
      <c r="F361"/>
      <c r="G361"/>
    </row>
    <row r="362" spans="1:7" x14ac:dyDescent="0.45">
      <c r="A362" s="1">
        <v>45743</v>
      </c>
      <c r="B362" s="2">
        <f t="shared" si="17"/>
        <v>3</v>
      </c>
      <c r="C362" s="2">
        <f t="shared" si="18"/>
        <v>27</v>
      </c>
      <c r="D362" s="2" t="str">
        <f t="shared" si="19"/>
        <v>木</v>
      </c>
      <c r="E362" t="str">
        <f>IFERROR(VLOOKUP(A362,'HOL（2027年まで）'!$A:$C,3,0),"")</f>
        <v/>
      </c>
      <c r="F362"/>
      <c r="G362"/>
    </row>
    <row r="363" spans="1:7" x14ac:dyDescent="0.45">
      <c r="A363" s="1">
        <v>45744</v>
      </c>
      <c r="B363" s="2">
        <f t="shared" si="17"/>
        <v>3</v>
      </c>
      <c r="C363" s="2">
        <f t="shared" si="18"/>
        <v>28</v>
      </c>
      <c r="D363" s="2" t="str">
        <f t="shared" si="19"/>
        <v>金</v>
      </c>
      <c r="E363" t="str">
        <f>IFERROR(VLOOKUP(A363,'HOL（2027年まで）'!$A:$C,3,0),"")</f>
        <v/>
      </c>
      <c r="F363"/>
      <c r="G363"/>
    </row>
    <row r="364" spans="1:7" x14ac:dyDescent="0.45">
      <c r="A364" s="1">
        <v>45745</v>
      </c>
      <c r="B364" s="2">
        <f t="shared" si="17"/>
        <v>3</v>
      </c>
      <c r="C364" s="2">
        <f t="shared" si="18"/>
        <v>29</v>
      </c>
      <c r="D364" s="2" t="str">
        <f t="shared" si="19"/>
        <v>土</v>
      </c>
      <c r="E364" t="str">
        <f>IFERROR(VLOOKUP(A364,'HOL（2027年まで）'!$A:$C,3,0),"")</f>
        <v/>
      </c>
      <c r="F364"/>
      <c r="G364"/>
    </row>
    <row r="365" spans="1:7" x14ac:dyDescent="0.45">
      <c r="A365" s="1">
        <v>45746</v>
      </c>
      <c r="B365" s="2">
        <f t="shared" si="17"/>
        <v>3</v>
      </c>
      <c r="C365" s="2">
        <f t="shared" si="18"/>
        <v>30</v>
      </c>
      <c r="D365" s="2" t="str">
        <f t="shared" si="19"/>
        <v>日</v>
      </c>
      <c r="E365" t="str">
        <f>IFERROR(VLOOKUP(A365,'HOL（2027年まで）'!$A:$C,3,0),"")</f>
        <v/>
      </c>
      <c r="F365"/>
      <c r="G365"/>
    </row>
    <row r="366" spans="1:7" x14ac:dyDescent="0.45">
      <c r="A366" s="1">
        <v>45747</v>
      </c>
      <c r="B366" s="2">
        <f t="shared" si="17"/>
        <v>3</v>
      </c>
      <c r="C366" s="2">
        <f t="shared" si="18"/>
        <v>31</v>
      </c>
      <c r="D366" s="2" t="str">
        <f t="shared" si="19"/>
        <v>月</v>
      </c>
      <c r="E366" t="str">
        <f>IFERROR(VLOOKUP(A366,'HOL（2027年まで）'!$A:$C,3,0),"")</f>
        <v/>
      </c>
      <c r="F366"/>
      <c r="G366"/>
    </row>
    <row r="367" spans="1:7" x14ac:dyDescent="0.45">
      <c r="A367" s="1">
        <v>45748</v>
      </c>
      <c r="B367" s="2">
        <f t="shared" si="17"/>
        <v>4</v>
      </c>
      <c r="C367" s="2">
        <f t="shared" si="18"/>
        <v>1</v>
      </c>
      <c r="D367" s="2" t="str">
        <f t="shared" si="19"/>
        <v>火</v>
      </c>
      <c r="E367" t="str">
        <f>IFERROR(VLOOKUP(A367,'HOL（2027年まで）'!$A:$C,3,0),"")</f>
        <v/>
      </c>
      <c r="F367"/>
      <c r="G367"/>
    </row>
    <row r="368" spans="1:7" x14ac:dyDescent="0.45">
      <c r="A368" s="1">
        <v>45749</v>
      </c>
      <c r="B368" s="2">
        <f t="shared" si="17"/>
        <v>4</v>
      </c>
      <c r="C368" s="2">
        <f t="shared" si="18"/>
        <v>2</v>
      </c>
      <c r="D368" s="2" t="str">
        <f t="shared" si="19"/>
        <v>水</v>
      </c>
      <c r="E368" t="str">
        <f>IFERROR(VLOOKUP(A368,'HOL（2027年まで）'!$A:$C,3,0),"")</f>
        <v/>
      </c>
      <c r="F368"/>
      <c r="G368"/>
    </row>
    <row r="369" spans="1:7" x14ac:dyDescent="0.45">
      <c r="A369" s="1">
        <v>45750</v>
      </c>
      <c r="B369" s="2">
        <f t="shared" si="17"/>
        <v>4</v>
      </c>
      <c r="C369" s="2">
        <f t="shared" si="18"/>
        <v>3</v>
      </c>
      <c r="D369" s="2" t="str">
        <f t="shared" si="19"/>
        <v>木</v>
      </c>
      <c r="E369" t="str">
        <f>IFERROR(VLOOKUP(A369,'HOL（2027年まで）'!$A:$C,3,0),"")</f>
        <v/>
      </c>
      <c r="F369"/>
      <c r="G369"/>
    </row>
    <row r="370" spans="1:7" x14ac:dyDescent="0.45">
      <c r="A370" s="1">
        <v>45751</v>
      </c>
      <c r="B370" s="2">
        <f t="shared" si="17"/>
        <v>4</v>
      </c>
      <c r="C370" s="2">
        <f t="shared" si="18"/>
        <v>4</v>
      </c>
      <c r="D370" s="2" t="str">
        <f t="shared" si="19"/>
        <v>金</v>
      </c>
      <c r="E370" t="str">
        <f>IFERROR(VLOOKUP(A370,'HOL（2027年まで）'!$A:$C,3,0),"")</f>
        <v/>
      </c>
      <c r="F370"/>
      <c r="G370"/>
    </row>
    <row r="371" spans="1:7" x14ac:dyDescent="0.45">
      <c r="A371" s="1">
        <v>45752</v>
      </c>
      <c r="B371" s="2">
        <f t="shared" si="17"/>
        <v>4</v>
      </c>
      <c r="C371" s="2">
        <f t="shared" si="18"/>
        <v>5</v>
      </c>
      <c r="D371" s="2" t="str">
        <f t="shared" si="19"/>
        <v>土</v>
      </c>
      <c r="E371" t="str">
        <f>IFERROR(VLOOKUP(A371,'HOL（2027年まで）'!$A:$C,3,0),"")</f>
        <v/>
      </c>
      <c r="F371"/>
      <c r="G371"/>
    </row>
    <row r="372" spans="1:7" x14ac:dyDescent="0.45">
      <c r="A372" s="1">
        <v>45753</v>
      </c>
      <c r="B372" s="2">
        <f t="shared" si="17"/>
        <v>4</v>
      </c>
      <c r="C372" s="2">
        <f t="shared" si="18"/>
        <v>6</v>
      </c>
      <c r="D372" s="2" t="str">
        <f t="shared" si="19"/>
        <v>日</v>
      </c>
      <c r="E372" t="str">
        <f>IFERROR(VLOOKUP(A372,'HOL（2027年まで）'!$A:$C,3,0),"")</f>
        <v/>
      </c>
      <c r="F372"/>
      <c r="G372"/>
    </row>
    <row r="373" spans="1:7" x14ac:dyDescent="0.45">
      <c r="A373" s="1">
        <v>45754</v>
      </c>
      <c r="B373" s="2">
        <f t="shared" si="17"/>
        <v>4</v>
      </c>
      <c r="C373" s="2">
        <f t="shared" si="18"/>
        <v>7</v>
      </c>
      <c r="D373" s="2" t="str">
        <f t="shared" si="19"/>
        <v>月</v>
      </c>
      <c r="E373" t="str">
        <f>IFERROR(VLOOKUP(A373,'HOL（2027年まで）'!$A:$C,3,0),"")</f>
        <v/>
      </c>
      <c r="F373"/>
      <c r="G373"/>
    </row>
    <row r="374" spans="1:7" x14ac:dyDescent="0.45">
      <c r="A374" s="1">
        <v>45755</v>
      </c>
      <c r="B374" s="2">
        <f t="shared" si="17"/>
        <v>4</v>
      </c>
      <c r="C374" s="2">
        <f t="shared" si="18"/>
        <v>8</v>
      </c>
      <c r="D374" s="2" t="str">
        <f t="shared" si="19"/>
        <v>火</v>
      </c>
      <c r="E374" t="str">
        <f>IFERROR(VLOOKUP(A374,'HOL（2027年まで）'!$A:$C,3,0),"")</f>
        <v/>
      </c>
      <c r="F374"/>
      <c r="G374"/>
    </row>
    <row r="375" spans="1:7" x14ac:dyDescent="0.45">
      <c r="A375" s="1">
        <v>45756</v>
      </c>
      <c r="B375" s="2">
        <f t="shared" si="17"/>
        <v>4</v>
      </c>
      <c r="C375" s="2">
        <f t="shared" si="18"/>
        <v>9</v>
      </c>
      <c r="D375" s="2" t="str">
        <f t="shared" si="19"/>
        <v>水</v>
      </c>
      <c r="E375" t="str">
        <f>IFERROR(VLOOKUP(A375,'HOL（2027年まで）'!$A:$C,3,0),"")</f>
        <v/>
      </c>
      <c r="F375"/>
      <c r="G375"/>
    </row>
    <row r="376" spans="1:7" x14ac:dyDescent="0.45">
      <c r="A376" s="1">
        <v>45757</v>
      </c>
      <c r="B376" s="2">
        <f t="shared" si="17"/>
        <v>4</v>
      </c>
      <c r="C376" s="2">
        <f t="shared" si="18"/>
        <v>10</v>
      </c>
      <c r="D376" s="2" t="str">
        <f t="shared" si="19"/>
        <v>木</v>
      </c>
      <c r="E376" t="str">
        <f>IFERROR(VLOOKUP(A376,'HOL（2027年まで）'!$A:$C,3,0),"")</f>
        <v/>
      </c>
      <c r="F376"/>
      <c r="G376"/>
    </row>
    <row r="377" spans="1:7" x14ac:dyDescent="0.45">
      <c r="A377" s="1">
        <v>45758</v>
      </c>
      <c r="B377" s="2">
        <f t="shared" si="17"/>
        <v>4</v>
      </c>
      <c r="C377" s="2">
        <f t="shared" si="18"/>
        <v>11</v>
      </c>
      <c r="D377" s="2" t="str">
        <f t="shared" si="19"/>
        <v>金</v>
      </c>
      <c r="E377" t="str">
        <f>IFERROR(VLOOKUP(A377,'HOL（2027年まで）'!$A:$C,3,0),"")</f>
        <v/>
      </c>
      <c r="F377"/>
      <c r="G377"/>
    </row>
    <row r="378" spans="1:7" x14ac:dyDescent="0.45">
      <c r="A378" s="1">
        <v>45759</v>
      </c>
      <c r="B378" s="2">
        <f t="shared" si="17"/>
        <v>4</v>
      </c>
      <c r="C378" s="2">
        <f t="shared" si="18"/>
        <v>12</v>
      </c>
      <c r="D378" s="2" t="str">
        <f t="shared" si="19"/>
        <v>土</v>
      </c>
      <c r="E378" t="str">
        <f>IFERROR(VLOOKUP(A378,'HOL（2027年まで）'!$A:$C,3,0),"")</f>
        <v/>
      </c>
      <c r="F378"/>
      <c r="G378"/>
    </row>
    <row r="379" spans="1:7" x14ac:dyDescent="0.45">
      <c r="A379" s="1">
        <v>45760</v>
      </c>
      <c r="B379" s="2">
        <f t="shared" si="17"/>
        <v>4</v>
      </c>
      <c r="C379" s="2">
        <f t="shared" si="18"/>
        <v>13</v>
      </c>
      <c r="D379" s="2" t="str">
        <f t="shared" si="19"/>
        <v>日</v>
      </c>
      <c r="E379" t="str">
        <f>IFERROR(VLOOKUP(A379,'HOL（2027年まで）'!$A:$C,3,0),"")</f>
        <v/>
      </c>
      <c r="F379"/>
      <c r="G379"/>
    </row>
    <row r="380" spans="1:7" x14ac:dyDescent="0.45">
      <c r="A380" s="1">
        <v>45761</v>
      </c>
      <c r="B380" s="2">
        <f t="shared" si="17"/>
        <v>4</v>
      </c>
      <c r="C380" s="2">
        <f t="shared" si="18"/>
        <v>14</v>
      </c>
      <c r="D380" s="2" t="str">
        <f t="shared" si="19"/>
        <v>月</v>
      </c>
      <c r="E380" t="str">
        <f>IFERROR(VLOOKUP(A380,'HOL（2027年まで）'!$A:$C,3,0),"")</f>
        <v/>
      </c>
      <c r="F380"/>
      <c r="G380"/>
    </row>
    <row r="381" spans="1:7" x14ac:dyDescent="0.45">
      <c r="A381" s="1">
        <v>45762</v>
      </c>
      <c r="B381" s="2">
        <f t="shared" si="17"/>
        <v>4</v>
      </c>
      <c r="C381" s="2">
        <f t="shared" si="18"/>
        <v>15</v>
      </c>
      <c r="D381" s="2" t="str">
        <f t="shared" si="19"/>
        <v>火</v>
      </c>
      <c r="E381" t="str">
        <f>IFERROR(VLOOKUP(A381,'HOL（2027年まで）'!$A:$C,3,0),"")</f>
        <v/>
      </c>
      <c r="F381"/>
      <c r="G381"/>
    </row>
    <row r="382" spans="1:7" x14ac:dyDescent="0.45">
      <c r="A382" s="1">
        <v>45763</v>
      </c>
      <c r="B382" s="2">
        <f t="shared" si="17"/>
        <v>4</v>
      </c>
      <c r="C382" s="2">
        <f t="shared" si="18"/>
        <v>16</v>
      </c>
      <c r="D382" s="2" t="str">
        <f t="shared" si="19"/>
        <v>水</v>
      </c>
      <c r="E382" t="str">
        <f>IFERROR(VLOOKUP(A382,'HOL（2027年まで）'!$A:$C,3,0),"")</f>
        <v/>
      </c>
      <c r="F382"/>
      <c r="G382"/>
    </row>
    <row r="383" spans="1:7" x14ac:dyDescent="0.45">
      <c r="A383" s="1">
        <v>45764</v>
      </c>
      <c r="B383" s="2">
        <f t="shared" si="17"/>
        <v>4</v>
      </c>
      <c r="C383" s="2">
        <f t="shared" si="18"/>
        <v>17</v>
      </c>
      <c r="D383" s="2" t="str">
        <f t="shared" si="19"/>
        <v>木</v>
      </c>
      <c r="E383" t="str">
        <f>IFERROR(VLOOKUP(A383,'HOL（2027年まで）'!$A:$C,3,0),"")</f>
        <v/>
      </c>
      <c r="F383"/>
      <c r="G383"/>
    </row>
    <row r="384" spans="1:7" x14ac:dyDescent="0.45">
      <c r="A384" s="1">
        <v>45765</v>
      </c>
      <c r="B384" s="2">
        <f t="shared" si="17"/>
        <v>4</v>
      </c>
      <c r="C384" s="2">
        <f t="shared" si="18"/>
        <v>18</v>
      </c>
      <c r="D384" s="2" t="str">
        <f>TEXT(A384,"aaa")</f>
        <v>金</v>
      </c>
      <c r="E384" t="str">
        <f>IFERROR(VLOOKUP(A384,'HOL（2027年まで）'!$A:$C,3,0),"")</f>
        <v/>
      </c>
      <c r="F384"/>
      <c r="G384"/>
    </row>
    <row r="385" spans="1:7" x14ac:dyDescent="0.45">
      <c r="A385" s="1">
        <v>45766</v>
      </c>
      <c r="B385" s="2">
        <f t="shared" si="17"/>
        <v>4</v>
      </c>
      <c r="C385" s="2">
        <f t="shared" si="18"/>
        <v>19</v>
      </c>
      <c r="D385" s="2" t="str">
        <f t="shared" si="19"/>
        <v>土</v>
      </c>
      <c r="E385" t="str">
        <f>IFERROR(VLOOKUP(A385,'HOL（2027年まで）'!$A:$C,3,0),"")</f>
        <v/>
      </c>
      <c r="F385"/>
      <c r="G385"/>
    </row>
    <row r="386" spans="1:7" x14ac:dyDescent="0.45">
      <c r="A386" s="1">
        <v>45767</v>
      </c>
      <c r="B386" s="2">
        <f t="shared" si="17"/>
        <v>4</v>
      </c>
      <c r="C386" s="2">
        <f t="shared" si="18"/>
        <v>20</v>
      </c>
      <c r="D386" s="2" t="str">
        <f t="shared" si="19"/>
        <v>日</v>
      </c>
      <c r="E386" t="str">
        <f>IFERROR(VLOOKUP(A386,'HOL（2027年まで）'!$A:$C,3,0),"")</f>
        <v/>
      </c>
      <c r="F386"/>
      <c r="G386"/>
    </row>
    <row r="387" spans="1:7" x14ac:dyDescent="0.45">
      <c r="A387" s="1">
        <v>45768</v>
      </c>
      <c r="B387" s="2">
        <f t="shared" ref="B387:B450" si="20">MONTH(A387)</f>
        <v>4</v>
      </c>
      <c r="C387" s="2">
        <f t="shared" si="18"/>
        <v>21</v>
      </c>
      <c r="D387" s="2" t="str">
        <f t="shared" si="19"/>
        <v>月</v>
      </c>
      <c r="E387" t="str">
        <f>IFERROR(VLOOKUP(A387,'HOL（2027年まで）'!$A:$C,3,0),"")</f>
        <v/>
      </c>
      <c r="F387"/>
      <c r="G387"/>
    </row>
    <row r="388" spans="1:7" x14ac:dyDescent="0.45">
      <c r="A388" s="1">
        <v>45769</v>
      </c>
      <c r="B388" s="2">
        <f t="shared" si="20"/>
        <v>4</v>
      </c>
      <c r="C388" s="2">
        <f t="shared" si="18"/>
        <v>22</v>
      </c>
      <c r="D388" s="2" t="str">
        <f t="shared" si="19"/>
        <v>火</v>
      </c>
      <c r="E388" t="str">
        <f>IFERROR(VLOOKUP(A388,'HOL（2027年まで）'!$A:$C,3,0),"")</f>
        <v/>
      </c>
      <c r="F388"/>
      <c r="G388"/>
    </row>
    <row r="389" spans="1:7" x14ac:dyDescent="0.45">
      <c r="A389" s="1">
        <v>45770</v>
      </c>
      <c r="B389" s="2">
        <f t="shared" si="20"/>
        <v>4</v>
      </c>
      <c r="C389" s="2">
        <f t="shared" si="18"/>
        <v>23</v>
      </c>
      <c r="D389" s="2" t="str">
        <f t="shared" si="19"/>
        <v>水</v>
      </c>
      <c r="E389" t="str">
        <f>IFERROR(VLOOKUP(A389,'HOL（2027年まで）'!$A:$C,3,0),"")</f>
        <v/>
      </c>
      <c r="F389"/>
      <c r="G389"/>
    </row>
    <row r="390" spans="1:7" x14ac:dyDescent="0.45">
      <c r="A390" s="1">
        <v>45771</v>
      </c>
      <c r="B390" s="2">
        <f t="shared" si="20"/>
        <v>4</v>
      </c>
      <c r="C390" s="2">
        <f t="shared" ref="C390:C453" si="21">DAY(A390)</f>
        <v>24</v>
      </c>
      <c r="D390" s="2" t="str">
        <f t="shared" ref="D390:D453" si="22">TEXT(A390,"aaa")</f>
        <v>木</v>
      </c>
      <c r="E390" t="str">
        <f>IFERROR(VLOOKUP(A390,'HOL（2027年まで）'!$A:$C,3,0),"")</f>
        <v/>
      </c>
      <c r="F390"/>
      <c r="G390"/>
    </row>
    <row r="391" spans="1:7" x14ac:dyDescent="0.45">
      <c r="A391" s="1">
        <v>45772</v>
      </c>
      <c r="B391" s="2">
        <f t="shared" si="20"/>
        <v>4</v>
      </c>
      <c r="C391" s="2">
        <f t="shared" si="21"/>
        <v>25</v>
      </c>
      <c r="D391" s="2" t="str">
        <f t="shared" si="22"/>
        <v>金</v>
      </c>
      <c r="E391" t="str">
        <f>IFERROR(VLOOKUP(A391,'HOL（2027年まで）'!$A:$C,3,0),"")</f>
        <v/>
      </c>
      <c r="F391"/>
      <c r="G391"/>
    </row>
    <row r="392" spans="1:7" x14ac:dyDescent="0.45">
      <c r="A392" s="1">
        <v>45773</v>
      </c>
      <c r="B392" s="2">
        <f t="shared" si="20"/>
        <v>4</v>
      </c>
      <c r="C392" s="2">
        <f t="shared" si="21"/>
        <v>26</v>
      </c>
      <c r="D392" s="2" t="str">
        <f t="shared" si="22"/>
        <v>土</v>
      </c>
      <c r="E392" t="str">
        <f>IFERROR(VLOOKUP(A392,'HOL（2027年まで）'!$A:$C,3,0),"")</f>
        <v/>
      </c>
      <c r="F392"/>
      <c r="G392"/>
    </row>
    <row r="393" spans="1:7" x14ac:dyDescent="0.45">
      <c r="A393" s="1">
        <v>45774</v>
      </c>
      <c r="B393" s="2">
        <f t="shared" si="20"/>
        <v>4</v>
      </c>
      <c r="C393" s="2">
        <f t="shared" si="21"/>
        <v>27</v>
      </c>
      <c r="D393" s="2" t="str">
        <f t="shared" si="22"/>
        <v>日</v>
      </c>
      <c r="E393" t="str">
        <f>IFERROR(VLOOKUP(A393,'HOL（2027年まで）'!$A:$C,3,0),"")</f>
        <v/>
      </c>
      <c r="F393"/>
      <c r="G393"/>
    </row>
    <row r="394" spans="1:7" x14ac:dyDescent="0.45">
      <c r="A394" s="1">
        <v>45775</v>
      </c>
      <c r="B394" s="2">
        <f t="shared" si="20"/>
        <v>4</v>
      </c>
      <c r="C394" s="2">
        <f t="shared" si="21"/>
        <v>28</v>
      </c>
      <c r="D394" s="2" t="str">
        <f t="shared" si="22"/>
        <v>月</v>
      </c>
      <c r="E394" t="str">
        <f>IFERROR(VLOOKUP(A394,'HOL（2027年まで）'!$A:$C,3,0),"")</f>
        <v/>
      </c>
      <c r="F394"/>
      <c r="G394"/>
    </row>
    <row r="395" spans="1:7" x14ac:dyDescent="0.45">
      <c r="A395" s="1">
        <v>45776</v>
      </c>
      <c r="B395" s="2">
        <f t="shared" si="20"/>
        <v>4</v>
      </c>
      <c r="C395" s="2">
        <f t="shared" si="21"/>
        <v>29</v>
      </c>
      <c r="D395" s="2" t="str">
        <f t="shared" si="22"/>
        <v>火</v>
      </c>
      <c r="E395" t="str">
        <f>IFERROR(VLOOKUP(A395,'HOL（2027年まで）'!$A:$C,3,0),"")</f>
        <v>昭和の日</v>
      </c>
      <c r="F395"/>
      <c r="G395"/>
    </row>
    <row r="396" spans="1:7" x14ac:dyDescent="0.45">
      <c r="A396" s="1">
        <v>45777</v>
      </c>
      <c r="B396" s="2">
        <f t="shared" si="20"/>
        <v>4</v>
      </c>
      <c r="C396" s="2">
        <f t="shared" si="21"/>
        <v>30</v>
      </c>
      <c r="D396" s="2" t="str">
        <f t="shared" si="22"/>
        <v>水</v>
      </c>
      <c r="E396" t="str">
        <f>IFERROR(VLOOKUP(A396,'HOL（2027年まで）'!$A:$C,3,0),"")</f>
        <v/>
      </c>
      <c r="F396"/>
      <c r="G396"/>
    </row>
    <row r="397" spans="1:7" x14ac:dyDescent="0.45">
      <c r="A397" s="1">
        <v>45778</v>
      </c>
      <c r="B397" s="2">
        <f t="shared" si="20"/>
        <v>5</v>
      </c>
      <c r="C397" s="2">
        <f t="shared" si="21"/>
        <v>1</v>
      </c>
      <c r="D397" s="2" t="str">
        <f t="shared" si="22"/>
        <v>木</v>
      </c>
      <c r="E397" t="str">
        <f>IFERROR(VLOOKUP(A397,'HOL（2027年まで）'!$A:$C,3,0),"")</f>
        <v/>
      </c>
      <c r="F397"/>
      <c r="G397"/>
    </row>
    <row r="398" spans="1:7" x14ac:dyDescent="0.45">
      <c r="A398" s="1">
        <v>45779</v>
      </c>
      <c r="B398" s="2">
        <f t="shared" si="20"/>
        <v>5</v>
      </c>
      <c r="C398" s="2">
        <f t="shared" si="21"/>
        <v>2</v>
      </c>
      <c r="D398" s="2" t="str">
        <f t="shared" si="22"/>
        <v>金</v>
      </c>
      <c r="E398" t="str">
        <f>IFERROR(VLOOKUP(A398,'HOL（2027年まで）'!$A:$C,3,0),"")</f>
        <v/>
      </c>
      <c r="F398"/>
      <c r="G398"/>
    </row>
    <row r="399" spans="1:7" x14ac:dyDescent="0.45">
      <c r="A399" s="1">
        <v>45780</v>
      </c>
      <c r="B399" s="2">
        <f t="shared" si="20"/>
        <v>5</v>
      </c>
      <c r="C399" s="2">
        <f t="shared" si="21"/>
        <v>3</v>
      </c>
      <c r="D399" s="2" t="str">
        <f t="shared" si="22"/>
        <v>土</v>
      </c>
      <c r="E399" t="str">
        <f>IFERROR(VLOOKUP(A399,'HOL（2027年まで）'!$A:$C,3,0),"")</f>
        <v>憲法記念日</v>
      </c>
      <c r="F399"/>
      <c r="G399"/>
    </row>
    <row r="400" spans="1:7" x14ac:dyDescent="0.45">
      <c r="A400" s="1">
        <v>45781</v>
      </c>
      <c r="B400" s="2">
        <f t="shared" si="20"/>
        <v>5</v>
      </c>
      <c r="C400" s="2">
        <f t="shared" si="21"/>
        <v>4</v>
      </c>
      <c r="D400" s="2" t="str">
        <f t="shared" si="22"/>
        <v>日</v>
      </c>
      <c r="E400" t="str">
        <f>IFERROR(VLOOKUP(A400,'HOL（2027年まで）'!$A:$C,3,0),"")</f>
        <v>みどりの日</v>
      </c>
      <c r="F400"/>
      <c r="G400"/>
    </row>
    <row r="401" spans="1:7" x14ac:dyDescent="0.45">
      <c r="A401" s="1">
        <v>45782</v>
      </c>
      <c r="B401" s="2">
        <f t="shared" si="20"/>
        <v>5</v>
      </c>
      <c r="C401" s="2">
        <f t="shared" si="21"/>
        <v>5</v>
      </c>
      <c r="D401" s="2" t="str">
        <f t="shared" si="22"/>
        <v>月</v>
      </c>
      <c r="E401" t="str">
        <f>IFERROR(VLOOKUP(A401,'HOL（2027年まで）'!$A:$C,3,0),"")</f>
        <v>こどもの日</v>
      </c>
      <c r="F401"/>
      <c r="G401"/>
    </row>
    <row r="402" spans="1:7" x14ac:dyDescent="0.45">
      <c r="A402" s="1">
        <v>45783</v>
      </c>
      <c r="B402" s="2">
        <f t="shared" si="20"/>
        <v>5</v>
      </c>
      <c r="C402" s="2">
        <f t="shared" si="21"/>
        <v>6</v>
      </c>
      <c r="D402" s="2" t="str">
        <f t="shared" si="22"/>
        <v>火</v>
      </c>
      <c r="E402" t="str">
        <f>IFERROR(VLOOKUP(A402,'HOL（2027年まで）'!$A:$C,3,0),"")</f>
        <v>振替休日</v>
      </c>
      <c r="F402"/>
      <c r="G402"/>
    </row>
    <row r="403" spans="1:7" x14ac:dyDescent="0.45">
      <c r="A403" s="1">
        <v>45784</v>
      </c>
      <c r="B403" s="2">
        <f t="shared" si="20"/>
        <v>5</v>
      </c>
      <c r="C403" s="2">
        <f t="shared" si="21"/>
        <v>7</v>
      </c>
      <c r="D403" s="2" t="str">
        <f t="shared" si="22"/>
        <v>水</v>
      </c>
      <c r="E403" t="str">
        <f>IFERROR(VLOOKUP(A403,'HOL（2027年まで）'!$A:$C,3,0),"")</f>
        <v/>
      </c>
      <c r="F403"/>
      <c r="G403"/>
    </row>
    <row r="404" spans="1:7" x14ac:dyDescent="0.45">
      <c r="A404" s="1">
        <v>45785</v>
      </c>
      <c r="B404" s="2">
        <f t="shared" si="20"/>
        <v>5</v>
      </c>
      <c r="C404" s="2">
        <f t="shared" si="21"/>
        <v>8</v>
      </c>
      <c r="D404" s="2" t="str">
        <f t="shared" si="22"/>
        <v>木</v>
      </c>
      <c r="E404" t="str">
        <f>IFERROR(VLOOKUP(A404,'HOL（2027年まで）'!$A:$C,3,0),"")</f>
        <v/>
      </c>
      <c r="F404"/>
      <c r="G404"/>
    </row>
    <row r="405" spans="1:7" x14ac:dyDescent="0.45">
      <c r="A405" s="1">
        <v>45786</v>
      </c>
      <c r="B405" s="2">
        <f t="shared" si="20"/>
        <v>5</v>
      </c>
      <c r="C405" s="2">
        <f t="shared" si="21"/>
        <v>9</v>
      </c>
      <c r="D405" s="2" t="str">
        <f t="shared" si="22"/>
        <v>金</v>
      </c>
      <c r="E405" t="str">
        <f>IFERROR(VLOOKUP(A405,'HOL（2027年まで）'!$A:$C,3,0),"")</f>
        <v/>
      </c>
      <c r="F405"/>
      <c r="G405"/>
    </row>
    <row r="406" spans="1:7" x14ac:dyDescent="0.45">
      <c r="A406" s="1">
        <v>45787</v>
      </c>
      <c r="B406" s="2">
        <f t="shared" si="20"/>
        <v>5</v>
      </c>
      <c r="C406" s="2">
        <f t="shared" si="21"/>
        <v>10</v>
      </c>
      <c r="D406" s="2" t="str">
        <f t="shared" si="22"/>
        <v>土</v>
      </c>
      <c r="E406" t="str">
        <f>IFERROR(VLOOKUP(A406,'HOL（2027年まで）'!$A:$C,3,0),"")</f>
        <v/>
      </c>
      <c r="F406"/>
      <c r="G406"/>
    </row>
    <row r="407" spans="1:7" x14ac:dyDescent="0.45">
      <c r="A407" s="1">
        <v>45788</v>
      </c>
      <c r="B407" s="2">
        <f t="shared" si="20"/>
        <v>5</v>
      </c>
      <c r="C407" s="2">
        <f t="shared" si="21"/>
        <v>11</v>
      </c>
      <c r="D407" s="2" t="str">
        <f t="shared" si="22"/>
        <v>日</v>
      </c>
      <c r="E407" t="str">
        <f>IFERROR(VLOOKUP(A407,'HOL（2027年まで）'!$A:$C,3,0),"")</f>
        <v/>
      </c>
      <c r="F407"/>
      <c r="G407"/>
    </row>
    <row r="408" spans="1:7" x14ac:dyDescent="0.45">
      <c r="A408" s="1">
        <v>45789</v>
      </c>
      <c r="B408" s="2">
        <f t="shared" si="20"/>
        <v>5</v>
      </c>
      <c r="C408" s="2">
        <f t="shared" si="21"/>
        <v>12</v>
      </c>
      <c r="D408" s="2" t="str">
        <f t="shared" si="22"/>
        <v>月</v>
      </c>
      <c r="E408" t="str">
        <f>IFERROR(VLOOKUP(A408,'HOL（2027年まで）'!$A:$C,3,0),"")</f>
        <v/>
      </c>
      <c r="F408"/>
      <c r="G408"/>
    </row>
    <row r="409" spans="1:7" x14ac:dyDescent="0.45">
      <c r="A409" s="1">
        <v>45790</v>
      </c>
      <c r="B409" s="2">
        <f t="shared" si="20"/>
        <v>5</v>
      </c>
      <c r="C409" s="2">
        <f t="shared" si="21"/>
        <v>13</v>
      </c>
      <c r="D409" s="2" t="str">
        <f t="shared" si="22"/>
        <v>火</v>
      </c>
      <c r="E409" t="str">
        <f>IFERROR(VLOOKUP(A409,'HOL（2027年まで）'!$A:$C,3,0),"")</f>
        <v/>
      </c>
      <c r="F409"/>
      <c r="G409"/>
    </row>
    <row r="410" spans="1:7" x14ac:dyDescent="0.45">
      <c r="A410" s="1">
        <v>45791</v>
      </c>
      <c r="B410" s="2">
        <f t="shared" si="20"/>
        <v>5</v>
      </c>
      <c r="C410" s="2">
        <f t="shared" si="21"/>
        <v>14</v>
      </c>
      <c r="D410" s="2" t="str">
        <f t="shared" si="22"/>
        <v>水</v>
      </c>
      <c r="E410" t="str">
        <f>IFERROR(VLOOKUP(A410,'HOL（2027年まで）'!$A:$C,3,0),"")</f>
        <v/>
      </c>
      <c r="F410"/>
      <c r="G410"/>
    </row>
    <row r="411" spans="1:7" x14ac:dyDescent="0.45">
      <c r="A411" s="1">
        <v>45792</v>
      </c>
      <c r="B411" s="2">
        <f t="shared" si="20"/>
        <v>5</v>
      </c>
      <c r="C411" s="2">
        <f t="shared" si="21"/>
        <v>15</v>
      </c>
      <c r="D411" s="2" t="str">
        <f t="shared" si="22"/>
        <v>木</v>
      </c>
      <c r="E411" t="str">
        <f>IFERROR(VLOOKUP(A411,'HOL（2027年まで）'!$A:$C,3,0),"")</f>
        <v/>
      </c>
      <c r="F411"/>
      <c r="G411"/>
    </row>
    <row r="412" spans="1:7" x14ac:dyDescent="0.45">
      <c r="A412" s="1">
        <v>45793</v>
      </c>
      <c r="B412" s="2">
        <f t="shared" si="20"/>
        <v>5</v>
      </c>
      <c r="C412" s="2">
        <f t="shared" si="21"/>
        <v>16</v>
      </c>
      <c r="D412" s="2" t="str">
        <f t="shared" si="22"/>
        <v>金</v>
      </c>
      <c r="E412" t="str">
        <f>IFERROR(VLOOKUP(A412,'HOL（2027年まで）'!$A:$C,3,0),"")</f>
        <v/>
      </c>
      <c r="F412"/>
      <c r="G412"/>
    </row>
    <row r="413" spans="1:7" x14ac:dyDescent="0.45">
      <c r="A413" s="1">
        <v>45794</v>
      </c>
      <c r="B413" s="2">
        <f t="shared" si="20"/>
        <v>5</v>
      </c>
      <c r="C413" s="2">
        <f t="shared" si="21"/>
        <v>17</v>
      </c>
      <c r="D413" s="2" t="str">
        <f t="shared" si="22"/>
        <v>土</v>
      </c>
      <c r="E413" t="str">
        <f>IFERROR(VLOOKUP(A413,'HOL（2027年まで）'!$A:$C,3,0),"")</f>
        <v/>
      </c>
      <c r="F413"/>
      <c r="G413"/>
    </row>
    <row r="414" spans="1:7" x14ac:dyDescent="0.45">
      <c r="A414" s="1">
        <v>45795</v>
      </c>
      <c r="B414" s="2">
        <f t="shared" si="20"/>
        <v>5</v>
      </c>
      <c r="C414" s="2">
        <f t="shared" si="21"/>
        <v>18</v>
      </c>
      <c r="D414" s="2" t="str">
        <f t="shared" si="22"/>
        <v>日</v>
      </c>
      <c r="E414" t="str">
        <f>IFERROR(VLOOKUP(A414,'HOL（2027年まで）'!$A:$C,3,0),"")</f>
        <v/>
      </c>
      <c r="F414"/>
      <c r="G414"/>
    </row>
    <row r="415" spans="1:7" x14ac:dyDescent="0.45">
      <c r="A415" s="1">
        <v>45796</v>
      </c>
      <c r="B415" s="2">
        <f t="shared" si="20"/>
        <v>5</v>
      </c>
      <c r="C415" s="2">
        <f t="shared" si="21"/>
        <v>19</v>
      </c>
      <c r="D415" s="2" t="str">
        <f t="shared" si="22"/>
        <v>月</v>
      </c>
      <c r="E415" t="str">
        <f>IFERROR(VLOOKUP(A415,'HOL（2027年まで）'!$A:$C,3,0),"")</f>
        <v/>
      </c>
      <c r="F415"/>
      <c r="G415"/>
    </row>
    <row r="416" spans="1:7" x14ac:dyDescent="0.45">
      <c r="A416" s="1">
        <v>45797</v>
      </c>
      <c r="B416" s="2">
        <f t="shared" si="20"/>
        <v>5</v>
      </c>
      <c r="C416" s="2">
        <f t="shared" si="21"/>
        <v>20</v>
      </c>
      <c r="D416" s="2" t="str">
        <f t="shared" si="22"/>
        <v>火</v>
      </c>
      <c r="E416" t="str">
        <f>IFERROR(VLOOKUP(A416,'HOL（2027年まで）'!$A:$C,3,0),"")</f>
        <v/>
      </c>
      <c r="F416"/>
      <c r="G416"/>
    </row>
    <row r="417" spans="1:7" x14ac:dyDescent="0.45">
      <c r="A417" s="1">
        <v>45798</v>
      </c>
      <c r="B417" s="2">
        <f t="shared" si="20"/>
        <v>5</v>
      </c>
      <c r="C417" s="2">
        <f t="shared" si="21"/>
        <v>21</v>
      </c>
      <c r="D417" s="2" t="str">
        <f t="shared" si="22"/>
        <v>水</v>
      </c>
      <c r="E417" t="str">
        <f>IFERROR(VLOOKUP(A417,'HOL（2027年まで）'!$A:$C,3,0),"")</f>
        <v/>
      </c>
      <c r="F417"/>
      <c r="G417"/>
    </row>
    <row r="418" spans="1:7" x14ac:dyDescent="0.45">
      <c r="A418" s="1">
        <v>45799</v>
      </c>
      <c r="B418" s="2">
        <f t="shared" si="20"/>
        <v>5</v>
      </c>
      <c r="C418" s="2">
        <f t="shared" si="21"/>
        <v>22</v>
      </c>
      <c r="D418" s="2" t="str">
        <f t="shared" si="22"/>
        <v>木</v>
      </c>
      <c r="E418" t="str">
        <f>IFERROR(VLOOKUP(A418,'HOL（2027年まで）'!$A:$C,3,0),"")</f>
        <v/>
      </c>
      <c r="F418"/>
      <c r="G418"/>
    </row>
    <row r="419" spans="1:7" x14ac:dyDescent="0.45">
      <c r="A419" s="1">
        <v>45800</v>
      </c>
      <c r="B419" s="2">
        <f t="shared" si="20"/>
        <v>5</v>
      </c>
      <c r="C419" s="2">
        <f t="shared" si="21"/>
        <v>23</v>
      </c>
      <c r="D419" s="2" t="str">
        <f t="shared" si="22"/>
        <v>金</v>
      </c>
      <c r="E419" t="str">
        <f>IFERROR(VLOOKUP(A419,'HOL（2027年まで）'!$A:$C,3,0),"")</f>
        <v/>
      </c>
      <c r="F419"/>
      <c r="G419"/>
    </row>
    <row r="420" spans="1:7" x14ac:dyDescent="0.45">
      <c r="A420" s="1">
        <v>45801</v>
      </c>
      <c r="B420" s="2">
        <f t="shared" si="20"/>
        <v>5</v>
      </c>
      <c r="C420" s="2">
        <f t="shared" si="21"/>
        <v>24</v>
      </c>
      <c r="D420" s="2" t="str">
        <f t="shared" si="22"/>
        <v>土</v>
      </c>
      <c r="E420" t="str">
        <f>IFERROR(VLOOKUP(A420,'HOL（2027年まで）'!$A:$C,3,0),"")</f>
        <v/>
      </c>
      <c r="F420"/>
      <c r="G420"/>
    </row>
    <row r="421" spans="1:7" x14ac:dyDescent="0.45">
      <c r="A421" s="1">
        <v>45802</v>
      </c>
      <c r="B421" s="2">
        <f t="shared" si="20"/>
        <v>5</v>
      </c>
      <c r="C421" s="2">
        <f t="shared" si="21"/>
        <v>25</v>
      </c>
      <c r="D421" s="2" t="str">
        <f t="shared" si="22"/>
        <v>日</v>
      </c>
      <c r="E421" t="str">
        <f>IFERROR(VLOOKUP(A421,'HOL（2027年まで）'!$A:$C,3,0),"")</f>
        <v/>
      </c>
      <c r="F421"/>
      <c r="G421"/>
    </row>
    <row r="422" spans="1:7" x14ac:dyDescent="0.45">
      <c r="A422" s="1">
        <v>45803</v>
      </c>
      <c r="B422" s="2">
        <f t="shared" si="20"/>
        <v>5</v>
      </c>
      <c r="C422" s="2">
        <f t="shared" si="21"/>
        <v>26</v>
      </c>
      <c r="D422" s="2" t="str">
        <f t="shared" si="22"/>
        <v>月</v>
      </c>
      <c r="E422" t="str">
        <f>IFERROR(VLOOKUP(A422,'HOL（2027年まで）'!$A:$C,3,0),"")</f>
        <v/>
      </c>
      <c r="F422"/>
      <c r="G422"/>
    </row>
    <row r="423" spans="1:7" x14ac:dyDescent="0.45">
      <c r="A423" s="1">
        <v>45804</v>
      </c>
      <c r="B423" s="2">
        <f t="shared" si="20"/>
        <v>5</v>
      </c>
      <c r="C423" s="2">
        <f t="shared" si="21"/>
        <v>27</v>
      </c>
      <c r="D423" s="2" t="str">
        <f t="shared" si="22"/>
        <v>火</v>
      </c>
      <c r="E423" t="str">
        <f>IFERROR(VLOOKUP(A423,'HOL（2027年まで）'!$A:$C,3,0),"")</f>
        <v/>
      </c>
      <c r="F423"/>
      <c r="G423"/>
    </row>
    <row r="424" spans="1:7" x14ac:dyDescent="0.45">
      <c r="A424" s="1">
        <v>45805</v>
      </c>
      <c r="B424" s="2">
        <f t="shared" si="20"/>
        <v>5</v>
      </c>
      <c r="C424" s="2">
        <f t="shared" si="21"/>
        <v>28</v>
      </c>
      <c r="D424" s="2" t="str">
        <f t="shared" si="22"/>
        <v>水</v>
      </c>
      <c r="E424" t="str">
        <f>IFERROR(VLOOKUP(A424,'HOL（2027年まで）'!$A:$C,3,0),"")</f>
        <v/>
      </c>
      <c r="F424"/>
      <c r="G424"/>
    </row>
    <row r="425" spans="1:7" x14ac:dyDescent="0.45">
      <c r="A425" s="1">
        <v>45806</v>
      </c>
      <c r="B425" s="2">
        <f t="shared" si="20"/>
        <v>5</v>
      </c>
      <c r="C425" s="2">
        <f t="shared" si="21"/>
        <v>29</v>
      </c>
      <c r="D425" s="2" t="str">
        <f t="shared" si="22"/>
        <v>木</v>
      </c>
      <c r="E425" t="str">
        <f>IFERROR(VLOOKUP(A425,'HOL（2027年まで）'!$A:$C,3,0),"")</f>
        <v/>
      </c>
      <c r="F425"/>
      <c r="G425"/>
    </row>
    <row r="426" spans="1:7" x14ac:dyDescent="0.45">
      <c r="A426" s="1">
        <v>45807</v>
      </c>
      <c r="B426" s="2">
        <f t="shared" si="20"/>
        <v>5</v>
      </c>
      <c r="C426" s="2">
        <f t="shared" si="21"/>
        <v>30</v>
      </c>
      <c r="D426" s="2" t="str">
        <f t="shared" si="22"/>
        <v>金</v>
      </c>
      <c r="E426" t="str">
        <f>IFERROR(VLOOKUP(A426,'HOL（2027年まで）'!$A:$C,3,0),"")</f>
        <v/>
      </c>
      <c r="F426"/>
      <c r="G426"/>
    </row>
    <row r="427" spans="1:7" x14ac:dyDescent="0.45">
      <c r="A427" s="1">
        <v>45808</v>
      </c>
      <c r="B427" s="2">
        <f t="shared" si="20"/>
        <v>5</v>
      </c>
      <c r="C427" s="2">
        <f t="shared" si="21"/>
        <v>31</v>
      </c>
      <c r="D427" s="2" t="str">
        <f t="shared" si="22"/>
        <v>土</v>
      </c>
      <c r="E427" t="str">
        <f>IFERROR(VLOOKUP(A427,'HOL（2027年まで）'!$A:$C,3,0),"")</f>
        <v/>
      </c>
      <c r="F427"/>
      <c r="G427"/>
    </row>
    <row r="428" spans="1:7" x14ac:dyDescent="0.45">
      <c r="A428" s="1">
        <v>45809</v>
      </c>
      <c r="B428" s="2">
        <f t="shared" si="20"/>
        <v>6</v>
      </c>
      <c r="C428" s="2">
        <f t="shared" si="21"/>
        <v>1</v>
      </c>
      <c r="D428" s="2" t="str">
        <f t="shared" si="22"/>
        <v>日</v>
      </c>
      <c r="E428" t="str">
        <f>IFERROR(VLOOKUP(A428,'HOL（2027年まで）'!$A:$C,3,0),"")</f>
        <v/>
      </c>
      <c r="F428"/>
      <c r="G428"/>
    </row>
    <row r="429" spans="1:7" x14ac:dyDescent="0.45">
      <c r="A429" s="1">
        <v>45810</v>
      </c>
      <c r="B429" s="2">
        <f t="shared" si="20"/>
        <v>6</v>
      </c>
      <c r="C429" s="2">
        <f t="shared" si="21"/>
        <v>2</v>
      </c>
      <c r="D429" s="2" t="str">
        <f t="shared" si="22"/>
        <v>月</v>
      </c>
      <c r="E429" t="str">
        <f>IFERROR(VLOOKUP(A429,'HOL（2027年まで）'!$A:$C,3,0),"")</f>
        <v/>
      </c>
      <c r="F429"/>
      <c r="G429"/>
    </row>
    <row r="430" spans="1:7" x14ac:dyDescent="0.45">
      <c r="A430" s="1">
        <v>45811</v>
      </c>
      <c r="B430" s="2">
        <f t="shared" si="20"/>
        <v>6</v>
      </c>
      <c r="C430" s="2">
        <f t="shared" si="21"/>
        <v>3</v>
      </c>
      <c r="D430" s="2" t="str">
        <f t="shared" si="22"/>
        <v>火</v>
      </c>
      <c r="E430" t="str">
        <f>IFERROR(VLOOKUP(A430,'HOL（2027年まで）'!$A:$C,3,0),"")</f>
        <v/>
      </c>
      <c r="F430"/>
      <c r="G430"/>
    </row>
    <row r="431" spans="1:7" x14ac:dyDescent="0.45">
      <c r="A431" s="1">
        <v>45812</v>
      </c>
      <c r="B431" s="2">
        <f t="shared" si="20"/>
        <v>6</v>
      </c>
      <c r="C431" s="2">
        <f t="shared" si="21"/>
        <v>4</v>
      </c>
      <c r="D431" s="2" t="str">
        <f t="shared" si="22"/>
        <v>水</v>
      </c>
      <c r="E431" t="str">
        <f>IFERROR(VLOOKUP(A431,'HOL（2027年まで）'!$A:$C,3,0),"")</f>
        <v/>
      </c>
      <c r="F431"/>
      <c r="G431"/>
    </row>
    <row r="432" spans="1:7" x14ac:dyDescent="0.45">
      <c r="A432" s="1">
        <v>45813</v>
      </c>
      <c r="B432" s="2">
        <f t="shared" si="20"/>
        <v>6</v>
      </c>
      <c r="C432" s="2">
        <f t="shared" si="21"/>
        <v>5</v>
      </c>
      <c r="D432" s="2" t="str">
        <f t="shared" si="22"/>
        <v>木</v>
      </c>
      <c r="E432" t="str">
        <f>IFERROR(VLOOKUP(A432,'HOL（2027年まで）'!$A:$C,3,0),"")</f>
        <v/>
      </c>
      <c r="F432"/>
      <c r="G432"/>
    </row>
    <row r="433" spans="1:7" x14ac:dyDescent="0.45">
      <c r="A433" s="1">
        <v>45814</v>
      </c>
      <c r="B433" s="2">
        <f t="shared" si="20"/>
        <v>6</v>
      </c>
      <c r="C433" s="2">
        <f t="shared" si="21"/>
        <v>6</v>
      </c>
      <c r="D433" s="2" t="str">
        <f t="shared" si="22"/>
        <v>金</v>
      </c>
      <c r="E433" t="str">
        <f>IFERROR(VLOOKUP(A433,'HOL（2027年まで）'!$A:$C,3,0),"")</f>
        <v/>
      </c>
      <c r="F433"/>
      <c r="G433"/>
    </row>
    <row r="434" spans="1:7" x14ac:dyDescent="0.45">
      <c r="A434" s="1">
        <v>45815</v>
      </c>
      <c r="B434" s="2">
        <f t="shared" si="20"/>
        <v>6</v>
      </c>
      <c r="C434" s="2">
        <f t="shared" si="21"/>
        <v>7</v>
      </c>
      <c r="D434" s="2" t="str">
        <f t="shared" si="22"/>
        <v>土</v>
      </c>
      <c r="E434" t="str">
        <f>IFERROR(VLOOKUP(A434,'HOL（2027年まで）'!$A:$C,3,0),"")</f>
        <v/>
      </c>
      <c r="F434"/>
      <c r="G434"/>
    </row>
    <row r="435" spans="1:7" x14ac:dyDescent="0.45">
      <c r="A435" s="1">
        <v>45816</v>
      </c>
      <c r="B435" s="2">
        <f t="shared" si="20"/>
        <v>6</v>
      </c>
      <c r="C435" s="2">
        <f t="shared" si="21"/>
        <v>8</v>
      </c>
      <c r="D435" s="2" t="str">
        <f t="shared" si="22"/>
        <v>日</v>
      </c>
      <c r="E435" t="str">
        <f>IFERROR(VLOOKUP(A435,'HOL（2027年まで）'!$A:$C,3,0),"")</f>
        <v/>
      </c>
      <c r="F435"/>
      <c r="G435"/>
    </row>
    <row r="436" spans="1:7" x14ac:dyDescent="0.45">
      <c r="A436" s="1">
        <v>45817</v>
      </c>
      <c r="B436" s="2">
        <f t="shared" si="20"/>
        <v>6</v>
      </c>
      <c r="C436" s="2">
        <f t="shared" si="21"/>
        <v>9</v>
      </c>
      <c r="D436" s="2" t="str">
        <f t="shared" si="22"/>
        <v>月</v>
      </c>
      <c r="E436" t="str">
        <f>IFERROR(VLOOKUP(A436,'HOL（2027年まで）'!$A:$C,3,0),"")</f>
        <v/>
      </c>
      <c r="F436"/>
      <c r="G436"/>
    </row>
    <row r="437" spans="1:7" x14ac:dyDescent="0.45">
      <c r="A437" s="1">
        <v>45818</v>
      </c>
      <c r="B437" s="2">
        <f t="shared" si="20"/>
        <v>6</v>
      </c>
      <c r="C437" s="2">
        <f t="shared" si="21"/>
        <v>10</v>
      </c>
      <c r="D437" s="2" t="str">
        <f t="shared" si="22"/>
        <v>火</v>
      </c>
      <c r="E437" t="str">
        <f>IFERROR(VLOOKUP(A437,'HOL（2027年まで）'!$A:$C,3,0),"")</f>
        <v/>
      </c>
      <c r="F437"/>
      <c r="G437"/>
    </row>
    <row r="438" spans="1:7" x14ac:dyDescent="0.45">
      <c r="A438" s="1">
        <v>45819</v>
      </c>
      <c r="B438" s="2">
        <f t="shared" si="20"/>
        <v>6</v>
      </c>
      <c r="C438" s="2">
        <f t="shared" si="21"/>
        <v>11</v>
      </c>
      <c r="D438" s="2" t="str">
        <f t="shared" si="22"/>
        <v>水</v>
      </c>
      <c r="E438" t="str">
        <f>IFERROR(VLOOKUP(A438,'HOL（2027年まで）'!$A:$C,3,0),"")</f>
        <v/>
      </c>
      <c r="F438"/>
      <c r="G438"/>
    </row>
    <row r="439" spans="1:7" x14ac:dyDescent="0.45">
      <c r="A439" s="1">
        <v>45820</v>
      </c>
      <c r="B439" s="2">
        <f t="shared" si="20"/>
        <v>6</v>
      </c>
      <c r="C439" s="2">
        <f t="shared" si="21"/>
        <v>12</v>
      </c>
      <c r="D439" s="2" t="str">
        <f t="shared" si="22"/>
        <v>木</v>
      </c>
      <c r="E439" t="str">
        <f>IFERROR(VLOOKUP(A439,'HOL（2027年まで）'!$A:$C,3,0),"")</f>
        <v/>
      </c>
      <c r="F439"/>
      <c r="G439"/>
    </row>
    <row r="440" spans="1:7" x14ac:dyDescent="0.45">
      <c r="A440" s="1">
        <v>45821</v>
      </c>
      <c r="B440" s="2">
        <f t="shared" si="20"/>
        <v>6</v>
      </c>
      <c r="C440" s="2">
        <f t="shared" si="21"/>
        <v>13</v>
      </c>
      <c r="D440" s="2" t="str">
        <f t="shared" si="22"/>
        <v>金</v>
      </c>
      <c r="E440" t="str">
        <f>IFERROR(VLOOKUP(A440,'HOL（2027年まで）'!$A:$C,3,0),"")</f>
        <v/>
      </c>
      <c r="F440"/>
      <c r="G440"/>
    </row>
    <row r="441" spans="1:7" x14ac:dyDescent="0.45">
      <c r="A441" s="1">
        <v>45822</v>
      </c>
      <c r="B441" s="2">
        <f t="shared" si="20"/>
        <v>6</v>
      </c>
      <c r="C441" s="2">
        <f t="shared" si="21"/>
        <v>14</v>
      </c>
      <c r="D441" s="2" t="str">
        <f t="shared" si="22"/>
        <v>土</v>
      </c>
      <c r="E441" t="str">
        <f>IFERROR(VLOOKUP(A441,'HOL（2027年まで）'!$A:$C,3,0),"")</f>
        <v/>
      </c>
      <c r="F441"/>
      <c r="G441"/>
    </row>
    <row r="442" spans="1:7" x14ac:dyDescent="0.45">
      <c r="A442" s="1">
        <v>45823</v>
      </c>
      <c r="B442" s="2">
        <f t="shared" si="20"/>
        <v>6</v>
      </c>
      <c r="C442" s="2">
        <f t="shared" si="21"/>
        <v>15</v>
      </c>
      <c r="D442" s="2" t="str">
        <f t="shared" si="22"/>
        <v>日</v>
      </c>
      <c r="E442" t="str">
        <f>IFERROR(VLOOKUP(A442,'HOL（2027年まで）'!$A:$C,3,0),"")</f>
        <v/>
      </c>
      <c r="F442"/>
      <c r="G442"/>
    </row>
    <row r="443" spans="1:7" x14ac:dyDescent="0.45">
      <c r="A443" s="1">
        <v>45824</v>
      </c>
      <c r="B443" s="2">
        <f t="shared" si="20"/>
        <v>6</v>
      </c>
      <c r="C443" s="2">
        <f t="shared" si="21"/>
        <v>16</v>
      </c>
      <c r="D443" s="2" t="str">
        <f t="shared" si="22"/>
        <v>月</v>
      </c>
      <c r="E443" t="str">
        <f>IFERROR(VLOOKUP(A443,'HOL（2027年まで）'!$A:$C,3,0),"")</f>
        <v/>
      </c>
      <c r="F443"/>
      <c r="G443"/>
    </row>
    <row r="444" spans="1:7" x14ac:dyDescent="0.45">
      <c r="A444" s="1">
        <v>45825</v>
      </c>
      <c r="B444" s="2">
        <f t="shared" si="20"/>
        <v>6</v>
      </c>
      <c r="C444" s="2">
        <f t="shared" si="21"/>
        <v>17</v>
      </c>
      <c r="D444" s="2" t="str">
        <f t="shared" si="22"/>
        <v>火</v>
      </c>
      <c r="E444" t="str">
        <f>IFERROR(VLOOKUP(A444,'HOL（2027年まで）'!$A:$C,3,0),"")</f>
        <v/>
      </c>
      <c r="F444"/>
      <c r="G444"/>
    </row>
    <row r="445" spans="1:7" x14ac:dyDescent="0.45">
      <c r="A445" s="1">
        <v>45826</v>
      </c>
      <c r="B445" s="2">
        <f t="shared" si="20"/>
        <v>6</v>
      </c>
      <c r="C445" s="2">
        <f t="shared" si="21"/>
        <v>18</v>
      </c>
      <c r="D445" s="2" t="str">
        <f t="shared" si="22"/>
        <v>水</v>
      </c>
      <c r="E445" t="str">
        <f>IFERROR(VLOOKUP(A445,'HOL（2027年まで）'!$A:$C,3,0),"")</f>
        <v/>
      </c>
      <c r="F445"/>
      <c r="G445"/>
    </row>
    <row r="446" spans="1:7" x14ac:dyDescent="0.45">
      <c r="A446" s="1">
        <v>45827</v>
      </c>
      <c r="B446" s="2">
        <f t="shared" si="20"/>
        <v>6</v>
      </c>
      <c r="C446" s="2">
        <f t="shared" si="21"/>
        <v>19</v>
      </c>
      <c r="D446" s="2" t="str">
        <f t="shared" si="22"/>
        <v>木</v>
      </c>
      <c r="E446" t="str">
        <f>IFERROR(VLOOKUP(A446,'HOL（2027年まで）'!$A:$C,3,0),"")</f>
        <v/>
      </c>
      <c r="F446"/>
      <c r="G446"/>
    </row>
    <row r="447" spans="1:7" x14ac:dyDescent="0.45">
      <c r="A447" s="1">
        <v>45828</v>
      </c>
      <c r="B447" s="2">
        <f t="shared" si="20"/>
        <v>6</v>
      </c>
      <c r="C447" s="2">
        <f t="shared" si="21"/>
        <v>20</v>
      </c>
      <c r="D447" s="2" t="str">
        <f t="shared" si="22"/>
        <v>金</v>
      </c>
      <c r="E447" t="str">
        <f>IFERROR(VLOOKUP(A447,'HOL（2027年まで）'!$A:$C,3,0),"")</f>
        <v/>
      </c>
      <c r="F447"/>
      <c r="G447"/>
    </row>
    <row r="448" spans="1:7" x14ac:dyDescent="0.45">
      <c r="A448" s="1">
        <v>45829</v>
      </c>
      <c r="B448" s="2">
        <f t="shared" si="20"/>
        <v>6</v>
      </c>
      <c r="C448" s="2">
        <f t="shared" si="21"/>
        <v>21</v>
      </c>
      <c r="D448" s="2" t="str">
        <f t="shared" si="22"/>
        <v>土</v>
      </c>
      <c r="E448" t="str">
        <f>IFERROR(VLOOKUP(A448,'HOL（2027年まで）'!$A:$C,3,0),"")</f>
        <v/>
      </c>
      <c r="F448"/>
      <c r="G448"/>
    </row>
    <row r="449" spans="1:7" x14ac:dyDescent="0.45">
      <c r="A449" s="1">
        <v>45830</v>
      </c>
      <c r="B449" s="2">
        <f t="shared" si="20"/>
        <v>6</v>
      </c>
      <c r="C449" s="2">
        <f t="shared" si="21"/>
        <v>22</v>
      </c>
      <c r="D449" s="2" t="str">
        <f t="shared" si="22"/>
        <v>日</v>
      </c>
      <c r="E449" t="str">
        <f>IFERROR(VLOOKUP(A449,'HOL（2027年まで）'!$A:$C,3,0),"")</f>
        <v/>
      </c>
      <c r="F449"/>
      <c r="G449"/>
    </row>
    <row r="450" spans="1:7" x14ac:dyDescent="0.45">
      <c r="A450" s="1">
        <v>45831</v>
      </c>
      <c r="B450" s="2">
        <f t="shared" si="20"/>
        <v>6</v>
      </c>
      <c r="C450" s="2">
        <f t="shared" si="21"/>
        <v>23</v>
      </c>
      <c r="D450" s="2" t="str">
        <f t="shared" si="22"/>
        <v>月</v>
      </c>
      <c r="E450" t="str">
        <f>IFERROR(VLOOKUP(A450,'HOL（2027年まで）'!$A:$C,3,0),"")</f>
        <v/>
      </c>
      <c r="F450"/>
      <c r="G450"/>
    </row>
    <row r="451" spans="1:7" x14ac:dyDescent="0.45">
      <c r="A451" s="1">
        <v>45832</v>
      </c>
      <c r="B451" s="2">
        <f t="shared" ref="B451:B514" si="23">MONTH(A451)</f>
        <v>6</v>
      </c>
      <c r="C451" s="2">
        <f t="shared" si="21"/>
        <v>24</v>
      </c>
      <c r="D451" s="2" t="str">
        <f t="shared" si="22"/>
        <v>火</v>
      </c>
      <c r="E451" t="str">
        <f>IFERROR(VLOOKUP(A451,'HOL（2027年まで）'!$A:$C,3,0),"")</f>
        <v/>
      </c>
      <c r="F451"/>
      <c r="G451"/>
    </row>
    <row r="452" spans="1:7" x14ac:dyDescent="0.45">
      <c r="A452" s="1">
        <v>45833</v>
      </c>
      <c r="B452" s="2">
        <f t="shared" si="23"/>
        <v>6</v>
      </c>
      <c r="C452" s="2">
        <f t="shared" si="21"/>
        <v>25</v>
      </c>
      <c r="D452" s="2" t="str">
        <f t="shared" si="22"/>
        <v>水</v>
      </c>
      <c r="E452" t="str">
        <f>IFERROR(VLOOKUP(A452,'HOL（2027年まで）'!$A:$C,3,0),"")</f>
        <v/>
      </c>
      <c r="F452"/>
      <c r="G452"/>
    </row>
    <row r="453" spans="1:7" x14ac:dyDescent="0.45">
      <c r="A453" s="1">
        <v>45834</v>
      </c>
      <c r="B453" s="2">
        <f t="shared" si="23"/>
        <v>6</v>
      </c>
      <c r="C453" s="2">
        <f t="shared" si="21"/>
        <v>26</v>
      </c>
      <c r="D453" s="2" t="str">
        <f t="shared" si="22"/>
        <v>木</v>
      </c>
      <c r="E453" t="str">
        <f>IFERROR(VLOOKUP(A453,'HOL（2027年まで）'!$A:$C,3,0),"")</f>
        <v/>
      </c>
      <c r="F453"/>
      <c r="G453"/>
    </row>
    <row r="454" spans="1:7" x14ac:dyDescent="0.45">
      <c r="A454" s="1">
        <v>45835</v>
      </c>
      <c r="B454" s="2">
        <f t="shared" si="23"/>
        <v>6</v>
      </c>
      <c r="C454" s="2">
        <f t="shared" ref="C454:C517" si="24">DAY(A454)</f>
        <v>27</v>
      </c>
      <c r="D454" s="2" t="str">
        <f t="shared" ref="D454:D517" si="25">TEXT(A454,"aaa")</f>
        <v>金</v>
      </c>
      <c r="E454" t="str">
        <f>IFERROR(VLOOKUP(A454,'HOL（2027年まで）'!$A:$C,3,0),"")</f>
        <v/>
      </c>
      <c r="F454"/>
      <c r="G454"/>
    </row>
    <row r="455" spans="1:7" x14ac:dyDescent="0.45">
      <c r="A455" s="1">
        <v>45836</v>
      </c>
      <c r="B455" s="2">
        <f t="shared" si="23"/>
        <v>6</v>
      </c>
      <c r="C455" s="2">
        <f t="shared" si="24"/>
        <v>28</v>
      </c>
      <c r="D455" s="2" t="str">
        <f t="shared" si="25"/>
        <v>土</v>
      </c>
      <c r="E455" t="str">
        <f>IFERROR(VLOOKUP(A455,'HOL（2027年まで）'!$A:$C,3,0),"")</f>
        <v/>
      </c>
      <c r="F455"/>
      <c r="G455"/>
    </row>
    <row r="456" spans="1:7" x14ac:dyDescent="0.45">
      <c r="A456" s="1">
        <v>45837</v>
      </c>
      <c r="B456" s="2">
        <f t="shared" si="23"/>
        <v>6</v>
      </c>
      <c r="C456" s="2">
        <f t="shared" si="24"/>
        <v>29</v>
      </c>
      <c r="D456" s="2" t="str">
        <f t="shared" si="25"/>
        <v>日</v>
      </c>
      <c r="E456" t="str">
        <f>IFERROR(VLOOKUP(A456,'HOL（2027年まで）'!$A:$C,3,0),"")</f>
        <v/>
      </c>
      <c r="F456"/>
      <c r="G456"/>
    </row>
    <row r="457" spans="1:7" x14ac:dyDescent="0.45">
      <c r="A457" s="1">
        <v>45838</v>
      </c>
      <c r="B457" s="2">
        <f t="shared" si="23"/>
        <v>6</v>
      </c>
      <c r="C457" s="2">
        <f t="shared" si="24"/>
        <v>30</v>
      </c>
      <c r="D457" s="2" t="str">
        <f t="shared" si="25"/>
        <v>月</v>
      </c>
      <c r="E457" t="str">
        <f>IFERROR(VLOOKUP(A457,'HOL（2027年まで）'!$A:$C,3,0),"")</f>
        <v/>
      </c>
      <c r="F457"/>
      <c r="G457"/>
    </row>
    <row r="458" spans="1:7" x14ac:dyDescent="0.45">
      <c r="A458" s="1">
        <v>45839</v>
      </c>
      <c r="B458" s="2">
        <f t="shared" si="23"/>
        <v>7</v>
      </c>
      <c r="C458" s="2">
        <f t="shared" si="24"/>
        <v>1</v>
      </c>
      <c r="D458" s="2" t="str">
        <f t="shared" si="25"/>
        <v>火</v>
      </c>
      <c r="E458" t="str">
        <f>IFERROR(VLOOKUP(A458,'HOL（2027年まで）'!$A:$C,3,0),"")</f>
        <v/>
      </c>
      <c r="F458"/>
      <c r="G458"/>
    </row>
    <row r="459" spans="1:7" x14ac:dyDescent="0.45">
      <c r="A459" s="1">
        <v>45840</v>
      </c>
      <c r="B459" s="2">
        <f t="shared" si="23"/>
        <v>7</v>
      </c>
      <c r="C459" s="2">
        <f t="shared" si="24"/>
        <v>2</v>
      </c>
      <c r="D459" s="2" t="str">
        <f t="shared" si="25"/>
        <v>水</v>
      </c>
      <c r="E459" t="str">
        <f>IFERROR(VLOOKUP(A459,'HOL（2027年まで）'!$A:$C,3,0),"")</f>
        <v/>
      </c>
      <c r="F459"/>
      <c r="G459"/>
    </row>
    <row r="460" spans="1:7" x14ac:dyDescent="0.45">
      <c r="A460" s="1">
        <v>45841</v>
      </c>
      <c r="B460" s="2">
        <f t="shared" si="23"/>
        <v>7</v>
      </c>
      <c r="C460" s="2">
        <f t="shared" si="24"/>
        <v>3</v>
      </c>
      <c r="D460" s="2" t="str">
        <f t="shared" si="25"/>
        <v>木</v>
      </c>
      <c r="E460" t="str">
        <f>IFERROR(VLOOKUP(A460,'HOL（2027年まで）'!$A:$C,3,0),"")</f>
        <v/>
      </c>
      <c r="F460"/>
      <c r="G460"/>
    </row>
    <row r="461" spans="1:7" x14ac:dyDescent="0.45">
      <c r="A461" s="1">
        <v>45842</v>
      </c>
      <c r="B461" s="2">
        <f t="shared" si="23"/>
        <v>7</v>
      </c>
      <c r="C461" s="2">
        <f t="shared" si="24"/>
        <v>4</v>
      </c>
      <c r="D461" s="2" t="str">
        <f t="shared" si="25"/>
        <v>金</v>
      </c>
      <c r="E461" t="str">
        <f>IFERROR(VLOOKUP(A461,'HOL（2027年まで）'!$A:$C,3,0),"")</f>
        <v/>
      </c>
      <c r="F461"/>
      <c r="G461"/>
    </row>
    <row r="462" spans="1:7" x14ac:dyDescent="0.45">
      <c r="A462" s="1">
        <v>45843</v>
      </c>
      <c r="B462" s="2">
        <f t="shared" si="23"/>
        <v>7</v>
      </c>
      <c r="C462" s="2">
        <f t="shared" si="24"/>
        <v>5</v>
      </c>
      <c r="D462" s="2" t="str">
        <f t="shared" si="25"/>
        <v>土</v>
      </c>
      <c r="E462" t="str">
        <f>IFERROR(VLOOKUP(A462,'HOL（2027年まで）'!$A:$C,3,0),"")</f>
        <v/>
      </c>
      <c r="F462"/>
      <c r="G462"/>
    </row>
    <row r="463" spans="1:7" x14ac:dyDescent="0.45">
      <c r="A463" s="1">
        <v>45844</v>
      </c>
      <c r="B463" s="2">
        <f t="shared" si="23"/>
        <v>7</v>
      </c>
      <c r="C463" s="2">
        <f t="shared" si="24"/>
        <v>6</v>
      </c>
      <c r="D463" s="2" t="str">
        <f t="shared" si="25"/>
        <v>日</v>
      </c>
      <c r="E463" t="str">
        <f>IFERROR(VLOOKUP(A463,'HOL（2027年まで）'!$A:$C,3,0),"")</f>
        <v/>
      </c>
      <c r="F463"/>
      <c r="G463"/>
    </row>
    <row r="464" spans="1:7" x14ac:dyDescent="0.45">
      <c r="A464" s="1">
        <v>45845</v>
      </c>
      <c r="B464" s="2">
        <f t="shared" si="23"/>
        <v>7</v>
      </c>
      <c r="C464" s="2">
        <f t="shared" si="24"/>
        <v>7</v>
      </c>
      <c r="D464" s="2" t="str">
        <f t="shared" si="25"/>
        <v>月</v>
      </c>
      <c r="E464" t="str">
        <f>IFERROR(VLOOKUP(A464,'HOL（2027年まで）'!$A:$C,3,0),"")</f>
        <v/>
      </c>
      <c r="F464"/>
      <c r="G464"/>
    </row>
    <row r="465" spans="1:7" x14ac:dyDescent="0.45">
      <c r="A465" s="1">
        <v>45846</v>
      </c>
      <c r="B465" s="2">
        <f t="shared" si="23"/>
        <v>7</v>
      </c>
      <c r="C465" s="2">
        <f t="shared" si="24"/>
        <v>8</v>
      </c>
      <c r="D465" s="2" t="str">
        <f t="shared" si="25"/>
        <v>火</v>
      </c>
      <c r="E465" t="str">
        <f>IFERROR(VLOOKUP(A465,'HOL（2027年まで）'!$A:$C,3,0),"")</f>
        <v/>
      </c>
      <c r="F465"/>
      <c r="G465"/>
    </row>
    <row r="466" spans="1:7" x14ac:dyDescent="0.45">
      <c r="A466" s="1">
        <v>45847</v>
      </c>
      <c r="B466" s="2">
        <f t="shared" si="23"/>
        <v>7</v>
      </c>
      <c r="C466" s="2">
        <f t="shared" si="24"/>
        <v>9</v>
      </c>
      <c r="D466" s="2" t="str">
        <f t="shared" si="25"/>
        <v>水</v>
      </c>
      <c r="E466" t="str">
        <f>IFERROR(VLOOKUP(A466,'HOL（2027年まで）'!$A:$C,3,0),"")</f>
        <v/>
      </c>
      <c r="F466"/>
      <c r="G466"/>
    </row>
    <row r="467" spans="1:7" x14ac:dyDescent="0.45">
      <c r="A467" s="1">
        <v>45848</v>
      </c>
      <c r="B467" s="2">
        <f t="shared" si="23"/>
        <v>7</v>
      </c>
      <c r="C467" s="2">
        <f t="shared" si="24"/>
        <v>10</v>
      </c>
      <c r="D467" s="2" t="str">
        <f t="shared" si="25"/>
        <v>木</v>
      </c>
      <c r="E467" t="str">
        <f>IFERROR(VLOOKUP(A467,'HOL（2027年まで）'!$A:$C,3,0),"")</f>
        <v/>
      </c>
      <c r="F467"/>
      <c r="G467"/>
    </row>
    <row r="468" spans="1:7" x14ac:dyDescent="0.45">
      <c r="A468" s="1">
        <v>45849</v>
      </c>
      <c r="B468" s="2">
        <f t="shared" si="23"/>
        <v>7</v>
      </c>
      <c r="C468" s="2">
        <f t="shared" si="24"/>
        <v>11</v>
      </c>
      <c r="D468" s="2" t="str">
        <f t="shared" si="25"/>
        <v>金</v>
      </c>
      <c r="E468" t="str">
        <f>IFERROR(VLOOKUP(A468,'HOL（2027年まで）'!$A:$C,3,0),"")</f>
        <v/>
      </c>
      <c r="F468"/>
      <c r="G468"/>
    </row>
    <row r="469" spans="1:7" x14ac:dyDescent="0.45">
      <c r="A469" s="1">
        <v>45850</v>
      </c>
      <c r="B469" s="2">
        <f t="shared" si="23"/>
        <v>7</v>
      </c>
      <c r="C469" s="2">
        <f t="shared" si="24"/>
        <v>12</v>
      </c>
      <c r="D469" s="2" t="str">
        <f t="shared" si="25"/>
        <v>土</v>
      </c>
      <c r="E469" t="str">
        <f>IFERROR(VLOOKUP(A469,'HOL（2027年まで）'!$A:$C,3,0),"")</f>
        <v/>
      </c>
      <c r="F469"/>
      <c r="G469"/>
    </row>
    <row r="470" spans="1:7" x14ac:dyDescent="0.45">
      <c r="A470" s="1">
        <v>45851</v>
      </c>
      <c r="B470" s="2">
        <f t="shared" si="23"/>
        <v>7</v>
      </c>
      <c r="C470" s="2">
        <f t="shared" si="24"/>
        <v>13</v>
      </c>
      <c r="D470" s="2" t="str">
        <f t="shared" si="25"/>
        <v>日</v>
      </c>
      <c r="E470" t="str">
        <f>IFERROR(VLOOKUP(A470,'HOL（2027年まで）'!$A:$C,3,0),"")</f>
        <v/>
      </c>
      <c r="F470"/>
      <c r="G470"/>
    </row>
    <row r="471" spans="1:7" x14ac:dyDescent="0.45">
      <c r="A471" s="1">
        <v>45852</v>
      </c>
      <c r="B471" s="2">
        <f t="shared" si="23"/>
        <v>7</v>
      </c>
      <c r="C471" s="2">
        <f t="shared" si="24"/>
        <v>14</v>
      </c>
      <c r="D471" s="2" t="str">
        <f t="shared" si="25"/>
        <v>月</v>
      </c>
      <c r="E471" t="str">
        <f>IFERROR(VLOOKUP(A471,'HOL（2027年まで）'!$A:$C,3,0),"")</f>
        <v/>
      </c>
      <c r="F471"/>
      <c r="G471"/>
    </row>
    <row r="472" spans="1:7" x14ac:dyDescent="0.45">
      <c r="A472" s="1">
        <v>45853</v>
      </c>
      <c r="B472" s="2">
        <f t="shared" si="23"/>
        <v>7</v>
      </c>
      <c r="C472" s="2">
        <f t="shared" si="24"/>
        <v>15</v>
      </c>
      <c r="D472" s="2" t="str">
        <f t="shared" si="25"/>
        <v>火</v>
      </c>
      <c r="E472" t="str">
        <f>IFERROR(VLOOKUP(A472,'HOL（2027年まで）'!$A:$C,3,0),"")</f>
        <v/>
      </c>
      <c r="F472"/>
      <c r="G472"/>
    </row>
    <row r="473" spans="1:7" x14ac:dyDescent="0.45">
      <c r="A473" s="1">
        <v>45854</v>
      </c>
      <c r="B473" s="2">
        <f t="shared" si="23"/>
        <v>7</v>
      </c>
      <c r="C473" s="2">
        <f t="shared" si="24"/>
        <v>16</v>
      </c>
      <c r="D473" s="2" t="str">
        <f t="shared" si="25"/>
        <v>水</v>
      </c>
      <c r="E473" t="str">
        <f>IFERROR(VLOOKUP(A473,'HOL（2027年まで）'!$A:$C,3,0),"")</f>
        <v/>
      </c>
      <c r="F473"/>
      <c r="G473"/>
    </row>
    <row r="474" spans="1:7" x14ac:dyDescent="0.45">
      <c r="A474" s="1">
        <v>45855</v>
      </c>
      <c r="B474" s="2">
        <f t="shared" si="23"/>
        <v>7</v>
      </c>
      <c r="C474" s="2">
        <f t="shared" si="24"/>
        <v>17</v>
      </c>
      <c r="D474" s="2" t="str">
        <f t="shared" si="25"/>
        <v>木</v>
      </c>
      <c r="E474" t="str">
        <f>IFERROR(VLOOKUP(A474,'HOL（2027年まで）'!$A:$C,3,0),"")</f>
        <v/>
      </c>
      <c r="F474"/>
      <c r="G474"/>
    </row>
    <row r="475" spans="1:7" x14ac:dyDescent="0.45">
      <c r="A475" s="1">
        <v>45856</v>
      </c>
      <c r="B475" s="2">
        <f t="shared" si="23"/>
        <v>7</v>
      </c>
      <c r="C475" s="2">
        <f t="shared" si="24"/>
        <v>18</v>
      </c>
      <c r="D475" s="2" t="str">
        <f t="shared" si="25"/>
        <v>金</v>
      </c>
      <c r="E475" t="str">
        <f>IFERROR(VLOOKUP(A475,'HOL（2027年まで）'!$A:$C,3,0),"")</f>
        <v/>
      </c>
      <c r="F475"/>
      <c r="G475"/>
    </row>
    <row r="476" spans="1:7" x14ac:dyDescent="0.45">
      <c r="A476" s="1">
        <v>45857</v>
      </c>
      <c r="B476" s="2">
        <f t="shared" si="23"/>
        <v>7</v>
      </c>
      <c r="C476" s="2">
        <f t="shared" si="24"/>
        <v>19</v>
      </c>
      <c r="D476" s="2" t="str">
        <f t="shared" si="25"/>
        <v>土</v>
      </c>
      <c r="E476" t="str">
        <f>IFERROR(VLOOKUP(A476,'HOL（2027年まで）'!$A:$C,3,0),"")</f>
        <v/>
      </c>
      <c r="F476"/>
      <c r="G476"/>
    </row>
    <row r="477" spans="1:7" x14ac:dyDescent="0.45">
      <c r="A477" s="1">
        <v>45858</v>
      </c>
      <c r="B477" s="2">
        <f t="shared" si="23"/>
        <v>7</v>
      </c>
      <c r="C477" s="2">
        <f t="shared" si="24"/>
        <v>20</v>
      </c>
      <c r="D477" s="2" t="str">
        <f t="shared" si="25"/>
        <v>日</v>
      </c>
      <c r="E477" t="str">
        <f>IFERROR(VLOOKUP(A477,'HOL（2027年まで）'!$A:$C,3,0),"")</f>
        <v/>
      </c>
      <c r="F477"/>
      <c r="G477"/>
    </row>
    <row r="478" spans="1:7" x14ac:dyDescent="0.45">
      <c r="A478" s="1">
        <v>45859</v>
      </c>
      <c r="B478" s="2">
        <f t="shared" si="23"/>
        <v>7</v>
      </c>
      <c r="C478" s="2">
        <f t="shared" si="24"/>
        <v>21</v>
      </c>
      <c r="D478" s="2" t="str">
        <f t="shared" si="25"/>
        <v>月</v>
      </c>
      <c r="E478" t="str">
        <f>IFERROR(VLOOKUP(A478,'HOL（2027年まで）'!$A:$C,3,0),"")</f>
        <v>海の日</v>
      </c>
      <c r="F478"/>
      <c r="G478"/>
    </row>
    <row r="479" spans="1:7" x14ac:dyDescent="0.45">
      <c r="A479" s="1">
        <v>45860</v>
      </c>
      <c r="B479" s="2">
        <f t="shared" si="23"/>
        <v>7</v>
      </c>
      <c r="C479" s="2">
        <f t="shared" si="24"/>
        <v>22</v>
      </c>
      <c r="D479" s="2" t="str">
        <f t="shared" si="25"/>
        <v>火</v>
      </c>
      <c r="E479" t="str">
        <f>IFERROR(VLOOKUP(A479,'HOL（2027年まで）'!$A:$C,3,0),"")</f>
        <v/>
      </c>
      <c r="F479"/>
      <c r="G479"/>
    </row>
    <row r="480" spans="1:7" x14ac:dyDescent="0.45">
      <c r="A480" s="1">
        <v>45861</v>
      </c>
      <c r="B480" s="2">
        <f t="shared" si="23"/>
        <v>7</v>
      </c>
      <c r="C480" s="2">
        <f t="shared" si="24"/>
        <v>23</v>
      </c>
      <c r="D480" s="2" t="str">
        <f t="shared" si="25"/>
        <v>水</v>
      </c>
      <c r="E480" t="str">
        <f>IFERROR(VLOOKUP(A480,'HOL（2027年まで）'!$A:$C,3,0),"")</f>
        <v/>
      </c>
      <c r="F480"/>
      <c r="G480"/>
    </row>
    <row r="481" spans="1:7" x14ac:dyDescent="0.45">
      <c r="A481" s="1">
        <v>45862</v>
      </c>
      <c r="B481" s="2">
        <f t="shared" si="23"/>
        <v>7</v>
      </c>
      <c r="C481" s="2">
        <f t="shared" si="24"/>
        <v>24</v>
      </c>
      <c r="D481" s="2" t="str">
        <f t="shared" si="25"/>
        <v>木</v>
      </c>
      <c r="E481" t="str">
        <f>IFERROR(VLOOKUP(A481,'HOL（2027年まで）'!$A:$C,3,0),"")</f>
        <v/>
      </c>
      <c r="F481"/>
      <c r="G481"/>
    </row>
    <row r="482" spans="1:7" x14ac:dyDescent="0.45">
      <c r="A482" s="1">
        <v>45863</v>
      </c>
      <c r="B482" s="2">
        <f t="shared" si="23"/>
        <v>7</v>
      </c>
      <c r="C482" s="2">
        <f t="shared" si="24"/>
        <v>25</v>
      </c>
      <c r="D482" s="2" t="str">
        <f t="shared" si="25"/>
        <v>金</v>
      </c>
      <c r="E482" t="str">
        <f>IFERROR(VLOOKUP(A482,'HOL（2027年まで）'!$A:$C,3,0),"")</f>
        <v/>
      </c>
      <c r="F482"/>
      <c r="G482"/>
    </row>
    <row r="483" spans="1:7" x14ac:dyDescent="0.45">
      <c r="A483" s="1">
        <v>45864</v>
      </c>
      <c r="B483" s="2">
        <f t="shared" si="23"/>
        <v>7</v>
      </c>
      <c r="C483" s="2">
        <f t="shared" si="24"/>
        <v>26</v>
      </c>
      <c r="D483" s="2" t="str">
        <f t="shared" si="25"/>
        <v>土</v>
      </c>
      <c r="E483" t="str">
        <f>IFERROR(VLOOKUP(A483,'HOL（2027年まで）'!$A:$C,3,0),"")</f>
        <v/>
      </c>
      <c r="F483"/>
      <c r="G483"/>
    </row>
    <row r="484" spans="1:7" x14ac:dyDescent="0.45">
      <c r="A484" s="1">
        <v>45865</v>
      </c>
      <c r="B484" s="2">
        <f t="shared" si="23"/>
        <v>7</v>
      </c>
      <c r="C484" s="2">
        <f t="shared" si="24"/>
        <v>27</v>
      </c>
      <c r="D484" s="2" t="str">
        <f t="shared" si="25"/>
        <v>日</v>
      </c>
      <c r="E484" t="str">
        <f>IFERROR(VLOOKUP(A484,'HOL（2027年まで）'!$A:$C,3,0),"")</f>
        <v/>
      </c>
      <c r="F484"/>
      <c r="G484"/>
    </row>
    <row r="485" spans="1:7" x14ac:dyDescent="0.45">
      <c r="A485" s="1">
        <v>45866</v>
      </c>
      <c r="B485" s="2">
        <f t="shared" si="23"/>
        <v>7</v>
      </c>
      <c r="C485" s="2">
        <f t="shared" si="24"/>
        <v>28</v>
      </c>
      <c r="D485" s="2" t="str">
        <f t="shared" si="25"/>
        <v>月</v>
      </c>
      <c r="E485" t="str">
        <f>IFERROR(VLOOKUP(A485,'HOL（2027年まで）'!$A:$C,3,0),"")</f>
        <v/>
      </c>
      <c r="F485"/>
      <c r="G485"/>
    </row>
    <row r="486" spans="1:7" x14ac:dyDescent="0.45">
      <c r="A486" s="1">
        <v>45867</v>
      </c>
      <c r="B486" s="2">
        <f t="shared" si="23"/>
        <v>7</v>
      </c>
      <c r="C486" s="2">
        <f t="shared" si="24"/>
        <v>29</v>
      </c>
      <c r="D486" s="2" t="str">
        <f t="shared" si="25"/>
        <v>火</v>
      </c>
      <c r="E486" t="str">
        <f>IFERROR(VLOOKUP(A486,'HOL（2027年まで）'!$A:$C,3,0),"")</f>
        <v/>
      </c>
      <c r="F486"/>
      <c r="G486"/>
    </row>
    <row r="487" spans="1:7" x14ac:dyDescent="0.45">
      <c r="A487" s="1">
        <v>45868</v>
      </c>
      <c r="B487" s="2">
        <f t="shared" si="23"/>
        <v>7</v>
      </c>
      <c r="C487" s="2">
        <f t="shared" si="24"/>
        <v>30</v>
      </c>
      <c r="D487" s="2" t="str">
        <f t="shared" si="25"/>
        <v>水</v>
      </c>
      <c r="E487" t="str">
        <f>IFERROR(VLOOKUP(A487,'HOL（2027年まで）'!$A:$C,3,0),"")</f>
        <v/>
      </c>
      <c r="F487"/>
      <c r="G487"/>
    </row>
    <row r="488" spans="1:7" x14ac:dyDescent="0.45">
      <c r="A488" s="1">
        <v>45869</v>
      </c>
      <c r="B488" s="2">
        <f t="shared" si="23"/>
        <v>7</v>
      </c>
      <c r="C488" s="2">
        <f t="shared" si="24"/>
        <v>31</v>
      </c>
      <c r="D488" s="2" t="str">
        <f t="shared" si="25"/>
        <v>木</v>
      </c>
      <c r="E488" t="str">
        <f>IFERROR(VLOOKUP(A488,'HOL（2027年まで）'!$A:$C,3,0),"")</f>
        <v/>
      </c>
      <c r="F488"/>
      <c r="G488"/>
    </row>
    <row r="489" spans="1:7" x14ac:dyDescent="0.45">
      <c r="A489" s="1">
        <v>45870</v>
      </c>
      <c r="B489" s="2">
        <f t="shared" si="23"/>
        <v>8</v>
      </c>
      <c r="C489" s="2">
        <f t="shared" si="24"/>
        <v>1</v>
      </c>
      <c r="D489" s="2" t="str">
        <f t="shared" si="25"/>
        <v>金</v>
      </c>
      <c r="E489" t="str">
        <f>IFERROR(VLOOKUP(A489,'HOL（2027年まで）'!$A:$C,3,0),"")</f>
        <v/>
      </c>
      <c r="F489"/>
      <c r="G489"/>
    </row>
    <row r="490" spans="1:7" x14ac:dyDescent="0.45">
      <c r="A490" s="1">
        <v>45871</v>
      </c>
      <c r="B490" s="2">
        <f t="shared" si="23"/>
        <v>8</v>
      </c>
      <c r="C490" s="2">
        <f t="shared" si="24"/>
        <v>2</v>
      </c>
      <c r="D490" s="2" t="str">
        <f t="shared" si="25"/>
        <v>土</v>
      </c>
      <c r="E490" t="str">
        <f>IFERROR(VLOOKUP(A490,'HOL（2027年まで）'!$A:$C,3,0),"")</f>
        <v/>
      </c>
      <c r="F490"/>
      <c r="G490"/>
    </row>
    <row r="491" spans="1:7" x14ac:dyDescent="0.45">
      <c r="A491" s="1">
        <v>45872</v>
      </c>
      <c r="B491" s="2">
        <f t="shared" si="23"/>
        <v>8</v>
      </c>
      <c r="C491" s="2">
        <f t="shared" si="24"/>
        <v>3</v>
      </c>
      <c r="D491" s="2" t="str">
        <f t="shared" si="25"/>
        <v>日</v>
      </c>
      <c r="E491" t="str">
        <f>IFERROR(VLOOKUP(A491,'HOL（2027年まで）'!$A:$C,3,0),"")</f>
        <v/>
      </c>
      <c r="F491"/>
      <c r="G491"/>
    </row>
    <row r="492" spans="1:7" x14ac:dyDescent="0.45">
      <c r="A492" s="1">
        <v>45873</v>
      </c>
      <c r="B492" s="2">
        <f t="shared" si="23"/>
        <v>8</v>
      </c>
      <c r="C492" s="2">
        <f t="shared" si="24"/>
        <v>4</v>
      </c>
      <c r="D492" s="2" t="str">
        <f t="shared" si="25"/>
        <v>月</v>
      </c>
      <c r="E492" t="str">
        <f>IFERROR(VLOOKUP(A492,'HOL（2027年まで）'!$A:$C,3,0),"")</f>
        <v/>
      </c>
      <c r="F492"/>
      <c r="G492"/>
    </row>
    <row r="493" spans="1:7" x14ac:dyDescent="0.45">
      <c r="A493" s="1">
        <v>45874</v>
      </c>
      <c r="B493" s="2">
        <f t="shared" si="23"/>
        <v>8</v>
      </c>
      <c r="C493" s="2">
        <f t="shared" si="24"/>
        <v>5</v>
      </c>
      <c r="D493" s="2" t="str">
        <f t="shared" si="25"/>
        <v>火</v>
      </c>
      <c r="E493" t="str">
        <f>IFERROR(VLOOKUP(A493,'HOL（2027年まで）'!$A:$C,3,0),"")</f>
        <v/>
      </c>
      <c r="F493"/>
      <c r="G493"/>
    </row>
    <row r="494" spans="1:7" x14ac:dyDescent="0.45">
      <c r="A494" s="1">
        <v>45875</v>
      </c>
      <c r="B494" s="2">
        <f t="shared" si="23"/>
        <v>8</v>
      </c>
      <c r="C494" s="2">
        <f t="shared" si="24"/>
        <v>6</v>
      </c>
      <c r="D494" s="2" t="str">
        <f t="shared" si="25"/>
        <v>水</v>
      </c>
      <c r="E494" t="str">
        <f>IFERROR(VLOOKUP(A494,'HOL（2027年まで）'!$A:$C,3,0),"")</f>
        <v/>
      </c>
      <c r="F494"/>
      <c r="G494"/>
    </row>
    <row r="495" spans="1:7" x14ac:dyDescent="0.45">
      <c r="A495" s="1">
        <v>45876</v>
      </c>
      <c r="B495" s="2">
        <f t="shared" si="23"/>
        <v>8</v>
      </c>
      <c r="C495" s="2">
        <f t="shared" si="24"/>
        <v>7</v>
      </c>
      <c r="D495" s="2" t="str">
        <f t="shared" si="25"/>
        <v>木</v>
      </c>
      <c r="E495" t="str">
        <f>IFERROR(VLOOKUP(A495,'HOL（2027年まで）'!$A:$C,3,0),"")</f>
        <v/>
      </c>
      <c r="F495"/>
      <c r="G495"/>
    </row>
    <row r="496" spans="1:7" x14ac:dyDescent="0.45">
      <c r="A496" s="1">
        <v>45877</v>
      </c>
      <c r="B496" s="2">
        <f t="shared" si="23"/>
        <v>8</v>
      </c>
      <c r="C496" s="2">
        <f t="shared" si="24"/>
        <v>8</v>
      </c>
      <c r="D496" s="2" t="str">
        <f t="shared" si="25"/>
        <v>金</v>
      </c>
      <c r="E496" t="str">
        <f>IFERROR(VLOOKUP(A496,'HOL（2027年まで）'!$A:$C,3,0),"")</f>
        <v/>
      </c>
      <c r="F496"/>
      <c r="G496"/>
    </row>
    <row r="497" spans="1:7" x14ac:dyDescent="0.45">
      <c r="A497" s="1">
        <v>45878</v>
      </c>
      <c r="B497" s="2">
        <f t="shared" si="23"/>
        <v>8</v>
      </c>
      <c r="C497" s="2">
        <f t="shared" si="24"/>
        <v>9</v>
      </c>
      <c r="D497" s="2" t="str">
        <f t="shared" si="25"/>
        <v>土</v>
      </c>
      <c r="E497" t="str">
        <f>IFERROR(VLOOKUP(A497,'HOL（2027年まで）'!$A:$C,3,0),"")</f>
        <v/>
      </c>
      <c r="F497"/>
      <c r="G497"/>
    </row>
    <row r="498" spans="1:7" x14ac:dyDescent="0.45">
      <c r="A498" s="1">
        <v>45879</v>
      </c>
      <c r="B498" s="2">
        <f t="shared" si="23"/>
        <v>8</v>
      </c>
      <c r="C498" s="2">
        <f t="shared" si="24"/>
        <v>10</v>
      </c>
      <c r="D498" s="2" t="str">
        <f t="shared" si="25"/>
        <v>日</v>
      </c>
      <c r="E498" t="str">
        <f>IFERROR(VLOOKUP(A498,'HOL（2027年まで）'!$A:$C,3,0),"")</f>
        <v/>
      </c>
      <c r="F498"/>
      <c r="G498"/>
    </row>
    <row r="499" spans="1:7" x14ac:dyDescent="0.45">
      <c r="A499" s="1">
        <v>45880</v>
      </c>
      <c r="B499" s="2">
        <f t="shared" si="23"/>
        <v>8</v>
      </c>
      <c r="C499" s="2">
        <f t="shared" si="24"/>
        <v>11</v>
      </c>
      <c r="D499" s="2" t="str">
        <f t="shared" si="25"/>
        <v>月</v>
      </c>
      <c r="E499" t="str">
        <f>IFERROR(VLOOKUP(A499,'HOL（2027年まで）'!$A:$C,3,0),"")</f>
        <v>山の日</v>
      </c>
      <c r="F499"/>
      <c r="G499"/>
    </row>
    <row r="500" spans="1:7" x14ac:dyDescent="0.45">
      <c r="A500" s="1">
        <v>45881</v>
      </c>
      <c r="B500" s="2">
        <f t="shared" si="23"/>
        <v>8</v>
      </c>
      <c r="C500" s="2">
        <f t="shared" si="24"/>
        <v>12</v>
      </c>
      <c r="D500" s="2" t="str">
        <f t="shared" si="25"/>
        <v>火</v>
      </c>
      <c r="E500" t="str">
        <f>IFERROR(VLOOKUP(A500,'HOL（2027年まで）'!$A:$C,3,0),"")</f>
        <v/>
      </c>
      <c r="F500"/>
      <c r="G500"/>
    </row>
    <row r="501" spans="1:7" x14ac:dyDescent="0.45">
      <c r="A501" s="1">
        <v>45882</v>
      </c>
      <c r="B501" s="2">
        <f t="shared" si="23"/>
        <v>8</v>
      </c>
      <c r="C501" s="2">
        <f t="shared" si="24"/>
        <v>13</v>
      </c>
      <c r="D501" s="2" t="str">
        <f t="shared" si="25"/>
        <v>水</v>
      </c>
      <c r="E501" t="str">
        <f>IFERROR(VLOOKUP(A501,'HOL（2027年まで）'!$A:$C,3,0),"")</f>
        <v/>
      </c>
      <c r="F501"/>
      <c r="G501"/>
    </row>
    <row r="502" spans="1:7" x14ac:dyDescent="0.45">
      <c r="A502" s="1">
        <v>45883</v>
      </c>
      <c r="B502" s="2">
        <f t="shared" si="23"/>
        <v>8</v>
      </c>
      <c r="C502" s="2">
        <f t="shared" si="24"/>
        <v>14</v>
      </c>
      <c r="D502" s="2" t="str">
        <f t="shared" si="25"/>
        <v>木</v>
      </c>
      <c r="E502" t="str">
        <f>IFERROR(VLOOKUP(A502,'HOL（2027年まで）'!$A:$C,3,0),"")</f>
        <v/>
      </c>
      <c r="F502"/>
      <c r="G502"/>
    </row>
    <row r="503" spans="1:7" x14ac:dyDescent="0.45">
      <c r="A503" s="1">
        <v>45884</v>
      </c>
      <c r="B503" s="2">
        <f t="shared" si="23"/>
        <v>8</v>
      </c>
      <c r="C503" s="2">
        <f t="shared" si="24"/>
        <v>15</v>
      </c>
      <c r="D503" s="2" t="str">
        <f t="shared" si="25"/>
        <v>金</v>
      </c>
      <c r="E503" t="str">
        <f>IFERROR(VLOOKUP(A503,'HOL（2027年まで）'!$A:$C,3,0),"")</f>
        <v/>
      </c>
      <c r="F503"/>
      <c r="G503"/>
    </row>
    <row r="504" spans="1:7" x14ac:dyDescent="0.45">
      <c r="A504" s="1">
        <v>45885</v>
      </c>
      <c r="B504" s="2">
        <f t="shared" si="23"/>
        <v>8</v>
      </c>
      <c r="C504" s="2">
        <f t="shared" si="24"/>
        <v>16</v>
      </c>
      <c r="D504" s="2" t="str">
        <f t="shared" si="25"/>
        <v>土</v>
      </c>
      <c r="E504" t="str">
        <f>IFERROR(VLOOKUP(A504,'HOL（2027年まで）'!$A:$C,3,0),"")</f>
        <v/>
      </c>
      <c r="F504"/>
      <c r="G504"/>
    </row>
    <row r="505" spans="1:7" x14ac:dyDescent="0.45">
      <c r="A505" s="1">
        <v>45886</v>
      </c>
      <c r="B505" s="2">
        <f t="shared" si="23"/>
        <v>8</v>
      </c>
      <c r="C505" s="2">
        <f t="shared" si="24"/>
        <v>17</v>
      </c>
      <c r="D505" s="2" t="str">
        <f t="shared" si="25"/>
        <v>日</v>
      </c>
      <c r="E505" t="str">
        <f>IFERROR(VLOOKUP(A505,'HOL（2027年まで）'!$A:$C,3,0),"")</f>
        <v/>
      </c>
      <c r="F505"/>
      <c r="G505"/>
    </row>
    <row r="506" spans="1:7" x14ac:dyDescent="0.45">
      <c r="A506" s="1">
        <v>45887</v>
      </c>
      <c r="B506" s="2">
        <f t="shared" si="23"/>
        <v>8</v>
      </c>
      <c r="C506" s="2">
        <f t="shared" si="24"/>
        <v>18</v>
      </c>
      <c r="D506" s="2" t="str">
        <f t="shared" si="25"/>
        <v>月</v>
      </c>
      <c r="E506" t="str">
        <f>IFERROR(VLOOKUP(A506,'HOL（2027年まで）'!$A:$C,3,0),"")</f>
        <v/>
      </c>
      <c r="F506"/>
      <c r="G506"/>
    </row>
    <row r="507" spans="1:7" x14ac:dyDescent="0.45">
      <c r="A507" s="1">
        <v>45888</v>
      </c>
      <c r="B507" s="2">
        <f t="shared" si="23"/>
        <v>8</v>
      </c>
      <c r="C507" s="2">
        <f t="shared" si="24"/>
        <v>19</v>
      </c>
      <c r="D507" s="2" t="str">
        <f t="shared" si="25"/>
        <v>火</v>
      </c>
      <c r="E507" t="str">
        <f>IFERROR(VLOOKUP(A507,'HOL（2027年まで）'!$A:$C,3,0),"")</f>
        <v/>
      </c>
      <c r="F507"/>
      <c r="G507"/>
    </row>
    <row r="508" spans="1:7" x14ac:dyDescent="0.45">
      <c r="A508" s="1">
        <v>45889</v>
      </c>
      <c r="B508" s="2">
        <f t="shared" si="23"/>
        <v>8</v>
      </c>
      <c r="C508" s="2">
        <f t="shared" si="24"/>
        <v>20</v>
      </c>
      <c r="D508" s="2" t="str">
        <f t="shared" si="25"/>
        <v>水</v>
      </c>
      <c r="E508" t="str">
        <f>IFERROR(VLOOKUP(A508,'HOL（2027年まで）'!$A:$C,3,0),"")</f>
        <v/>
      </c>
      <c r="F508"/>
      <c r="G508"/>
    </row>
    <row r="509" spans="1:7" x14ac:dyDescent="0.45">
      <c r="A509" s="1">
        <v>45890</v>
      </c>
      <c r="B509" s="2">
        <f t="shared" si="23"/>
        <v>8</v>
      </c>
      <c r="C509" s="2">
        <f t="shared" si="24"/>
        <v>21</v>
      </c>
      <c r="D509" s="2" t="str">
        <f t="shared" si="25"/>
        <v>木</v>
      </c>
      <c r="E509" t="str">
        <f>IFERROR(VLOOKUP(A509,'HOL（2027年まで）'!$A:$C,3,0),"")</f>
        <v/>
      </c>
      <c r="F509"/>
      <c r="G509"/>
    </row>
    <row r="510" spans="1:7" x14ac:dyDescent="0.45">
      <c r="A510" s="1">
        <v>45891</v>
      </c>
      <c r="B510" s="2">
        <f t="shared" si="23"/>
        <v>8</v>
      </c>
      <c r="C510" s="2">
        <f t="shared" si="24"/>
        <v>22</v>
      </c>
      <c r="D510" s="2" t="str">
        <f t="shared" si="25"/>
        <v>金</v>
      </c>
      <c r="E510" t="str">
        <f>IFERROR(VLOOKUP(A510,'HOL（2027年まで）'!$A:$C,3,0),"")</f>
        <v/>
      </c>
      <c r="F510"/>
      <c r="G510"/>
    </row>
    <row r="511" spans="1:7" x14ac:dyDescent="0.45">
      <c r="A511" s="1">
        <v>45892</v>
      </c>
      <c r="B511" s="2">
        <f t="shared" si="23"/>
        <v>8</v>
      </c>
      <c r="C511" s="2">
        <f t="shared" si="24"/>
        <v>23</v>
      </c>
      <c r="D511" s="2" t="str">
        <f t="shared" si="25"/>
        <v>土</v>
      </c>
      <c r="E511" t="str">
        <f>IFERROR(VLOOKUP(A511,'HOL（2027年まで）'!$A:$C,3,0),"")</f>
        <v/>
      </c>
      <c r="F511"/>
      <c r="G511"/>
    </row>
    <row r="512" spans="1:7" x14ac:dyDescent="0.45">
      <c r="A512" s="1">
        <v>45893</v>
      </c>
      <c r="B512" s="2">
        <f t="shared" si="23"/>
        <v>8</v>
      </c>
      <c r="C512" s="2">
        <f t="shared" si="24"/>
        <v>24</v>
      </c>
      <c r="D512" s="2" t="str">
        <f t="shared" si="25"/>
        <v>日</v>
      </c>
      <c r="E512" t="str">
        <f>IFERROR(VLOOKUP(A512,'HOL（2027年まで）'!$A:$C,3,0),"")</f>
        <v/>
      </c>
      <c r="F512"/>
      <c r="G512"/>
    </row>
    <row r="513" spans="1:7" x14ac:dyDescent="0.45">
      <c r="A513" s="1">
        <v>45894</v>
      </c>
      <c r="B513" s="2">
        <f t="shared" si="23"/>
        <v>8</v>
      </c>
      <c r="C513" s="2">
        <f t="shared" si="24"/>
        <v>25</v>
      </c>
      <c r="D513" s="2" t="str">
        <f t="shared" si="25"/>
        <v>月</v>
      </c>
      <c r="E513" t="str">
        <f>IFERROR(VLOOKUP(A513,'HOL（2027年まで）'!$A:$C,3,0),"")</f>
        <v/>
      </c>
      <c r="F513"/>
      <c r="G513"/>
    </row>
    <row r="514" spans="1:7" x14ac:dyDescent="0.45">
      <c r="A514" s="1">
        <v>45895</v>
      </c>
      <c r="B514" s="2">
        <f t="shared" si="23"/>
        <v>8</v>
      </c>
      <c r="C514" s="2">
        <f t="shared" si="24"/>
        <v>26</v>
      </c>
      <c r="D514" s="2" t="str">
        <f t="shared" si="25"/>
        <v>火</v>
      </c>
      <c r="E514" t="str">
        <f>IFERROR(VLOOKUP(A514,'HOL（2027年まで）'!$A:$C,3,0),"")</f>
        <v/>
      </c>
      <c r="F514"/>
      <c r="G514"/>
    </row>
    <row r="515" spans="1:7" x14ac:dyDescent="0.45">
      <c r="A515" s="1">
        <v>45896</v>
      </c>
      <c r="B515" s="2">
        <f t="shared" ref="B515:B578" si="26">MONTH(A515)</f>
        <v>8</v>
      </c>
      <c r="C515" s="2">
        <f t="shared" si="24"/>
        <v>27</v>
      </c>
      <c r="D515" s="2" t="str">
        <f t="shared" si="25"/>
        <v>水</v>
      </c>
      <c r="E515" t="str">
        <f>IFERROR(VLOOKUP(A515,'HOL（2027年まで）'!$A:$C,3,0),"")</f>
        <v/>
      </c>
      <c r="F515"/>
      <c r="G515"/>
    </row>
    <row r="516" spans="1:7" x14ac:dyDescent="0.45">
      <c r="A516" s="1">
        <v>45897</v>
      </c>
      <c r="B516" s="2">
        <f t="shared" si="26"/>
        <v>8</v>
      </c>
      <c r="C516" s="2">
        <f t="shared" si="24"/>
        <v>28</v>
      </c>
      <c r="D516" s="2" t="str">
        <f t="shared" si="25"/>
        <v>木</v>
      </c>
      <c r="E516" t="str">
        <f>IFERROR(VLOOKUP(A516,'HOL（2027年まで）'!$A:$C,3,0),"")</f>
        <v/>
      </c>
      <c r="F516"/>
      <c r="G516"/>
    </row>
    <row r="517" spans="1:7" x14ac:dyDescent="0.45">
      <c r="A517" s="1">
        <v>45898</v>
      </c>
      <c r="B517" s="2">
        <f t="shared" si="26"/>
        <v>8</v>
      </c>
      <c r="C517" s="2">
        <f t="shared" si="24"/>
        <v>29</v>
      </c>
      <c r="D517" s="2" t="str">
        <f t="shared" si="25"/>
        <v>金</v>
      </c>
      <c r="E517" t="str">
        <f>IFERROR(VLOOKUP(A517,'HOL（2027年まで）'!$A:$C,3,0),"")</f>
        <v/>
      </c>
      <c r="F517"/>
      <c r="G517"/>
    </row>
    <row r="518" spans="1:7" x14ac:dyDescent="0.45">
      <c r="A518" s="1">
        <v>45899</v>
      </c>
      <c r="B518" s="2">
        <f t="shared" si="26"/>
        <v>8</v>
      </c>
      <c r="C518" s="2">
        <f t="shared" ref="C518:C581" si="27">DAY(A518)</f>
        <v>30</v>
      </c>
      <c r="D518" s="2" t="str">
        <f t="shared" ref="D518:D581" si="28">TEXT(A518,"aaa")</f>
        <v>土</v>
      </c>
      <c r="E518" t="str">
        <f>IFERROR(VLOOKUP(A518,'HOL（2027年まで）'!$A:$C,3,0),"")</f>
        <v/>
      </c>
      <c r="F518"/>
      <c r="G518"/>
    </row>
    <row r="519" spans="1:7" x14ac:dyDescent="0.45">
      <c r="A519" s="1">
        <v>45900</v>
      </c>
      <c r="B519" s="2">
        <f t="shared" si="26"/>
        <v>8</v>
      </c>
      <c r="C519" s="2">
        <f t="shared" si="27"/>
        <v>31</v>
      </c>
      <c r="D519" s="2" t="str">
        <f t="shared" si="28"/>
        <v>日</v>
      </c>
      <c r="E519" t="str">
        <f>IFERROR(VLOOKUP(A519,'HOL（2027年まで）'!$A:$C,3,0),"")</f>
        <v/>
      </c>
      <c r="F519"/>
      <c r="G519"/>
    </row>
    <row r="520" spans="1:7" x14ac:dyDescent="0.45">
      <c r="A520" s="1">
        <v>45901</v>
      </c>
      <c r="B520" s="2">
        <f t="shared" si="26"/>
        <v>9</v>
      </c>
      <c r="C520" s="2">
        <f t="shared" si="27"/>
        <v>1</v>
      </c>
      <c r="D520" s="2" t="str">
        <f t="shared" si="28"/>
        <v>月</v>
      </c>
      <c r="E520" t="str">
        <f>IFERROR(VLOOKUP(A520,'HOL（2027年まで）'!$A:$C,3,0),"")</f>
        <v/>
      </c>
      <c r="F520"/>
      <c r="G520"/>
    </row>
    <row r="521" spans="1:7" x14ac:dyDescent="0.45">
      <c r="A521" s="1">
        <v>45902</v>
      </c>
      <c r="B521" s="2">
        <f t="shared" si="26"/>
        <v>9</v>
      </c>
      <c r="C521" s="2">
        <f t="shared" si="27"/>
        <v>2</v>
      </c>
      <c r="D521" s="2" t="str">
        <f t="shared" si="28"/>
        <v>火</v>
      </c>
      <c r="E521" t="str">
        <f>IFERROR(VLOOKUP(A521,'HOL（2027年まで）'!$A:$C,3,0),"")</f>
        <v/>
      </c>
      <c r="F521"/>
      <c r="G521"/>
    </row>
    <row r="522" spans="1:7" x14ac:dyDescent="0.45">
      <c r="A522" s="1">
        <v>45903</v>
      </c>
      <c r="B522" s="2">
        <f t="shared" si="26"/>
        <v>9</v>
      </c>
      <c r="C522" s="2">
        <f t="shared" si="27"/>
        <v>3</v>
      </c>
      <c r="D522" s="2" t="str">
        <f t="shared" si="28"/>
        <v>水</v>
      </c>
      <c r="E522" t="str">
        <f>IFERROR(VLOOKUP(A522,'HOL（2027年まで）'!$A:$C,3,0),"")</f>
        <v/>
      </c>
      <c r="F522"/>
      <c r="G522"/>
    </row>
    <row r="523" spans="1:7" x14ac:dyDescent="0.45">
      <c r="A523" s="1">
        <v>45904</v>
      </c>
      <c r="B523" s="2">
        <f t="shared" si="26"/>
        <v>9</v>
      </c>
      <c r="C523" s="2">
        <f t="shared" si="27"/>
        <v>4</v>
      </c>
      <c r="D523" s="2" t="str">
        <f t="shared" si="28"/>
        <v>木</v>
      </c>
      <c r="E523" t="str">
        <f>IFERROR(VLOOKUP(A523,'HOL（2027年まで）'!$A:$C,3,0),"")</f>
        <v/>
      </c>
      <c r="F523"/>
      <c r="G523"/>
    </row>
    <row r="524" spans="1:7" x14ac:dyDescent="0.45">
      <c r="A524" s="1">
        <v>45905</v>
      </c>
      <c r="B524" s="2">
        <f t="shared" si="26"/>
        <v>9</v>
      </c>
      <c r="C524" s="2">
        <f t="shared" si="27"/>
        <v>5</v>
      </c>
      <c r="D524" s="2" t="str">
        <f t="shared" si="28"/>
        <v>金</v>
      </c>
      <c r="E524" t="str">
        <f>IFERROR(VLOOKUP(A524,'HOL（2027年まで）'!$A:$C,3,0),"")</f>
        <v/>
      </c>
      <c r="F524"/>
      <c r="G524"/>
    </row>
    <row r="525" spans="1:7" x14ac:dyDescent="0.45">
      <c r="A525" s="1">
        <v>45906</v>
      </c>
      <c r="B525" s="2">
        <f t="shared" si="26"/>
        <v>9</v>
      </c>
      <c r="C525" s="2">
        <f t="shared" si="27"/>
        <v>6</v>
      </c>
      <c r="D525" s="2" t="str">
        <f t="shared" si="28"/>
        <v>土</v>
      </c>
      <c r="E525" t="str">
        <f>IFERROR(VLOOKUP(A525,'HOL（2027年まで）'!$A:$C,3,0),"")</f>
        <v/>
      </c>
      <c r="F525"/>
      <c r="G525"/>
    </row>
    <row r="526" spans="1:7" x14ac:dyDescent="0.45">
      <c r="A526" s="1">
        <v>45907</v>
      </c>
      <c r="B526" s="2">
        <f t="shared" si="26"/>
        <v>9</v>
      </c>
      <c r="C526" s="2">
        <f t="shared" si="27"/>
        <v>7</v>
      </c>
      <c r="D526" s="2" t="str">
        <f t="shared" si="28"/>
        <v>日</v>
      </c>
      <c r="E526" t="str">
        <f>IFERROR(VLOOKUP(A526,'HOL（2027年まで）'!$A:$C,3,0),"")</f>
        <v/>
      </c>
      <c r="F526"/>
      <c r="G526"/>
    </row>
    <row r="527" spans="1:7" x14ac:dyDescent="0.45">
      <c r="A527" s="1">
        <v>45908</v>
      </c>
      <c r="B527" s="2">
        <f t="shared" si="26"/>
        <v>9</v>
      </c>
      <c r="C527" s="2">
        <f t="shared" si="27"/>
        <v>8</v>
      </c>
      <c r="D527" s="2" t="str">
        <f t="shared" si="28"/>
        <v>月</v>
      </c>
      <c r="E527" t="str">
        <f>IFERROR(VLOOKUP(A527,'HOL（2027年まで）'!$A:$C,3,0),"")</f>
        <v/>
      </c>
      <c r="F527"/>
      <c r="G527"/>
    </row>
    <row r="528" spans="1:7" x14ac:dyDescent="0.45">
      <c r="A528" s="1">
        <v>45909</v>
      </c>
      <c r="B528" s="2">
        <f t="shared" si="26"/>
        <v>9</v>
      </c>
      <c r="C528" s="2">
        <f t="shared" si="27"/>
        <v>9</v>
      </c>
      <c r="D528" s="2" t="str">
        <f t="shared" si="28"/>
        <v>火</v>
      </c>
      <c r="E528" t="str">
        <f>IFERROR(VLOOKUP(A528,'HOL（2027年まで）'!$A:$C,3,0),"")</f>
        <v/>
      </c>
      <c r="F528"/>
      <c r="G528"/>
    </row>
    <row r="529" spans="1:7" x14ac:dyDescent="0.45">
      <c r="A529" s="1">
        <v>45910</v>
      </c>
      <c r="B529" s="2">
        <f t="shared" si="26"/>
        <v>9</v>
      </c>
      <c r="C529" s="2">
        <f t="shared" si="27"/>
        <v>10</v>
      </c>
      <c r="D529" s="2" t="str">
        <f t="shared" si="28"/>
        <v>水</v>
      </c>
      <c r="E529" t="str">
        <f>IFERROR(VLOOKUP(A529,'HOL（2027年まで）'!$A:$C,3,0),"")</f>
        <v/>
      </c>
      <c r="F529"/>
      <c r="G529"/>
    </row>
    <row r="530" spans="1:7" x14ac:dyDescent="0.45">
      <c r="A530" s="1">
        <v>45911</v>
      </c>
      <c r="B530" s="2">
        <f t="shared" si="26"/>
        <v>9</v>
      </c>
      <c r="C530" s="2">
        <f t="shared" si="27"/>
        <v>11</v>
      </c>
      <c r="D530" s="2" t="str">
        <f t="shared" si="28"/>
        <v>木</v>
      </c>
      <c r="E530" t="str">
        <f>IFERROR(VLOOKUP(A530,'HOL（2027年まで）'!$A:$C,3,0),"")</f>
        <v/>
      </c>
      <c r="F530"/>
      <c r="G530"/>
    </row>
    <row r="531" spans="1:7" x14ac:dyDescent="0.45">
      <c r="A531" s="1">
        <v>45912</v>
      </c>
      <c r="B531" s="2">
        <f t="shared" si="26"/>
        <v>9</v>
      </c>
      <c r="C531" s="2">
        <f t="shared" si="27"/>
        <v>12</v>
      </c>
      <c r="D531" s="2" t="str">
        <f t="shared" si="28"/>
        <v>金</v>
      </c>
      <c r="E531" t="str">
        <f>IFERROR(VLOOKUP(A531,'HOL（2027年まで）'!$A:$C,3,0),"")</f>
        <v/>
      </c>
      <c r="F531"/>
      <c r="G531"/>
    </row>
    <row r="532" spans="1:7" x14ac:dyDescent="0.45">
      <c r="A532" s="1">
        <v>45913</v>
      </c>
      <c r="B532" s="2">
        <f t="shared" si="26"/>
        <v>9</v>
      </c>
      <c r="C532" s="2">
        <f t="shared" si="27"/>
        <v>13</v>
      </c>
      <c r="D532" s="2" t="str">
        <f t="shared" si="28"/>
        <v>土</v>
      </c>
      <c r="E532" t="str">
        <f>IFERROR(VLOOKUP(A532,'HOL（2027年まで）'!$A:$C,3,0),"")</f>
        <v/>
      </c>
      <c r="F532"/>
      <c r="G532"/>
    </row>
    <row r="533" spans="1:7" x14ac:dyDescent="0.45">
      <c r="A533" s="1">
        <v>45914</v>
      </c>
      <c r="B533" s="2">
        <f t="shared" si="26"/>
        <v>9</v>
      </c>
      <c r="C533" s="2">
        <f t="shared" si="27"/>
        <v>14</v>
      </c>
      <c r="D533" s="2" t="str">
        <f t="shared" si="28"/>
        <v>日</v>
      </c>
      <c r="E533" t="str">
        <f>IFERROR(VLOOKUP(A533,'HOL（2027年まで）'!$A:$C,3,0),"")</f>
        <v/>
      </c>
      <c r="F533"/>
      <c r="G533"/>
    </row>
    <row r="534" spans="1:7" x14ac:dyDescent="0.45">
      <c r="A534" s="1">
        <v>45915</v>
      </c>
      <c r="B534" s="2">
        <f t="shared" si="26"/>
        <v>9</v>
      </c>
      <c r="C534" s="2">
        <f t="shared" si="27"/>
        <v>15</v>
      </c>
      <c r="D534" s="2" t="str">
        <f t="shared" si="28"/>
        <v>月</v>
      </c>
      <c r="E534" t="str">
        <f>IFERROR(VLOOKUP(A534,'HOL（2027年まで）'!$A:$C,3,0),"")</f>
        <v>敬老の日</v>
      </c>
      <c r="F534"/>
      <c r="G534"/>
    </row>
    <row r="535" spans="1:7" x14ac:dyDescent="0.45">
      <c r="A535" s="1">
        <v>45916</v>
      </c>
      <c r="B535" s="2">
        <f t="shared" si="26"/>
        <v>9</v>
      </c>
      <c r="C535" s="2">
        <f t="shared" si="27"/>
        <v>16</v>
      </c>
      <c r="D535" s="2" t="str">
        <f t="shared" si="28"/>
        <v>火</v>
      </c>
      <c r="E535" t="str">
        <f>IFERROR(VLOOKUP(A535,'HOL（2027年まで）'!$A:$C,3,0),"")</f>
        <v/>
      </c>
      <c r="F535"/>
      <c r="G535"/>
    </row>
    <row r="536" spans="1:7" x14ac:dyDescent="0.45">
      <c r="A536" s="1">
        <v>45917</v>
      </c>
      <c r="B536" s="2">
        <f t="shared" si="26"/>
        <v>9</v>
      </c>
      <c r="C536" s="2">
        <f t="shared" si="27"/>
        <v>17</v>
      </c>
      <c r="D536" s="2" t="str">
        <f t="shared" si="28"/>
        <v>水</v>
      </c>
      <c r="E536" t="str">
        <f>IFERROR(VLOOKUP(A536,'HOL（2027年まで）'!$A:$C,3,0),"")</f>
        <v/>
      </c>
      <c r="F536"/>
      <c r="G536"/>
    </row>
    <row r="537" spans="1:7" x14ac:dyDescent="0.45">
      <c r="A537" s="1">
        <v>45918</v>
      </c>
      <c r="B537" s="2">
        <f t="shared" si="26"/>
        <v>9</v>
      </c>
      <c r="C537" s="2">
        <f t="shared" si="27"/>
        <v>18</v>
      </c>
      <c r="D537" s="2" t="str">
        <f t="shared" si="28"/>
        <v>木</v>
      </c>
      <c r="E537" t="str">
        <f>IFERROR(VLOOKUP(A537,'HOL（2027年まで）'!$A:$C,3,0),"")</f>
        <v/>
      </c>
      <c r="F537"/>
      <c r="G537"/>
    </row>
    <row r="538" spans="1:7" x14ac:dyDescent="0.45">
      <c r="A538" s="1">
        <v>45919</v>
      </c>
      <c r="B538" s="2">
        <f t="shared" si="26"/>
        <v>9</v>
      </c>
      <c r="C538" s="2">
        <f t="shared" si="27"/>
        <v>19</v>
      </c>
      <c r="D538" s="2" t="str">
        <f t="shared" si="28"/>
        <v>金</v>
      </c>
      <c r="E538" t="str">
        <f>IFERROR(VLOOKUP(A538,'HOL（2027年まで）'!$A:$C,3,0),"")</f>
        <v/>
      </c>
      <c r="F538"/>
      <c r="G538"/>
    </row>
    <row r="539" spans="1:7" x14ac:dyDescent="0.45">
      <c r="A539" s="1">
        <v>45920</v>
      </c>
      <c r="B539" s="2">
        <f t="shared" si="26"/>
        <v>9</v>
      </c>
      <c r="C539" s="2">
        <f t="shared" si="27"/>
        <v>20</v>
      </c>
      <c r="D539" s="2" t="str">
        <f t="shared" si="28"/>
        <v>土</v>
      </c>
      <c r="E539" t="str">
        <f>IFERROR(VLOOKUP(A539,'HOL（2027年まで）'!$A:$C,3,0),"")</f>
        <v/>
      </c>
      <c r="F539"/>
      <c r="G539"/>
    </row>
    <row r="540" spans="1:7" x14ac:dyDescent="0.45">
      <c r="A540" s="1">
        <v>45921</v>
      </c>
      <c r="B540" s="2">
        <f t="shared" si="26"/>
        <v>9</v>
      </c>
      <c r="C540" s="2">
        <f t="shared" si="27"/>
        <v>21</v>
      </c>
      <c r="D540" s="2" t="str">
        <f t="shared" si="28"/>
        <v>日</v>
      </c>
      <c r="E540" t="str">
        <f>IFERROR(VLOOKUP(A540,'HOL（2027年まで）'!$A:$C,3,0),"")</f>
        <v/>
      </c>
      <c r="F540"/>
      <c r="G540"/>
    </row>
    <row r="541" spans="1:7" x14ac:dyDescent="0.45">
      <c r="A541" s="1">
        <v>45922</v>
      </c>
      <c r="B541" s="2">
        <f t="shared" si="26"/>
        <v>9</v>
      </c>
      <c r="C541" s="2">
        <f t="shared" si="27"/>
        <v>22</v>
      </c>
      <c r="D541" s="2" t="str">
        <f t="shared" si="28"/>
        <v>月</v>
      </c>
      <c r="E541" t="str">
        <f>IFERROR(VLOOKUP(A541,'HOL（2027年まで）'!$A:$C,3,0),"")</f>
        <v/>
      </c>
      <c r="F541"/>
      <c r="G541"/>
    </row>
    <row r="542" spans="1:7" x14ac:dyDescent="0.45">
      <c r="A542" s="1">
        <v>45923</v>
      </c>
      <c r="B542" s="2">
        <f t="shared" si="26"/>
        <v>9</v>
      </c>
      <c r="C542" s="2">
        <f t="shared" si="27"/>
        <v>23</v>
      </c>
      <c r="D542" s="2" t="str">
        <f t="shared" si="28"/>
        <v>火</v>
      </c>
      <c r="E542" t="str">
        <f>IFERROR(VLOOKUP(A542,'HOL（2027年まで）'!$A:$C,3,0),"")</f>
        <v>秋分の日</v>
      </c>
      <c r="F542"/>
      <c r="G542"/>
    </row>
    <row r="543" spans="1:7" x14ac:dyDescent="0.45">
      <c r="A543" s="1">
        <v>45924</v>
      </c>
      <c r="B543" s="2">
        <f t="shared" si="26"/>
        <v>9</v>
      </c>
      <c r="C543" s="2">
        <f t="shared" si="27"/>
        <v>24</v>
      </c>
      <c r="D543" s="2" t="str">
        <f t="shared" si="28"/>
        <v>水</v>
      </c>
      <c r="E543" t="str">
        <f>IFERROR(VLOOKUP(A543,'HOL（2027年まで）'!$A:$C,3,0),"")</f>
        <v/>
      </c>
      <c r="F543"/>
      <c r="G543"/>
    </row>
    <row r="544" spans="1:7" x14ac:dyDescent="0.45">
      <c r="A544" s="1">
        <v>45925</v>
      </c>
      <c r="B544" s="2">
        <f t="shared" si="26"/>
        <v>9</v>
      </c>
      <c r="C544" s="2">
        <f t="shared" si="27"/>
        <v>25</v>
      </c>
      <c r="D544" s="2" t="str">
        <f t="shared" si="28"/>
        <v>木</v>
      </c>
      <c r="E544" t="str">
        <f>IFERROR(VLOOKUP(A544,'HOL（2027年まで）'!$A:$C,3,0),"")</f>
        <v/>
      </c>
      <c r="F544"/>
      <c r="G544"/>
    </row>
    <row r="545" spans="1:7" x14ac:dyDescent="0.45">
      <c r="A545" s="1">
        <v>45926</v>
      </c>
      <c r="B545" s="2">
        <f t="shared" si="26"/>
        <v>9</v>
      </c>
      <c r="C545" s="2">
        <f t="shared" si="27"/>
        <v>26</v>
      </c>
      <c r="D545" s="2" t="str">
        <f t="shared" si="28"/>
        <v>金</v>
      </c>
      <c r="E545" t="str">
        <f>IFERROR(VLOOKUP(A545,'HOL（2027年まで）'!$A:$C,3,0),"")</f>
        <v/>
      </c>
      <c r="F545"/>
      <c r="G545"/>
    </row>
    <row r="546" spans="1:7" x14ac:dyDescent="0.45">
      <c r="A546" s="1">
        <v>45927</v>
      </c>
      <c r="B546" s="2">
        <f t="shared" si="26"/>
        <v>9</v>
      </c>
      <c r="C546" s="2">
        <f t="shared" si="27"/>
        <v>27</v>
      </c>
      <c r="D546" s="2" t="str">
        <f t="shared" si="28"/>
        <v>土</v>
      </c>
      <c r="E546" t="str">
        <f>IFERROR(VLOOKUP(A546,'HOL（2027年まで）'!$A:$C,3,0),"")</f>
        <v/>
      </c>
      <c r="F546"/>
      <c r="G546"/>
    </row>
    <row r="547" spans="1:7" x14ac:dyDescent="0.45">
      <c r="A547" s="1">
        <v>45928</v>
      </c>
      <c r="B547" s="2">
        <f t="shared" si="26"/>
        <v>9</v>
      </c>
      <c r="C547" s="2">
        <f t="shared" si="27"/>
        <v>28</v>
      </c>
      <c r="D547" s="2" t="str">
        <f t="shared" si="28"/>
        <v>日</v>
      </c>
      <c r="E547" t="str">
        <f>IFERROR(VLOOKUP(A547,'HOL（2027年まで）'!$A:$C,3,0),"")</f>
        <v/>
      </c>
      <c r="F547"/>
      <c r="G547"/>
    </row>
    <row r="548" spans="1:7" x14ac:dyDescent="0.45">
      <c r="A548" s="1">
        <v>45929</v>
      </c>
      <c r="B548" s="2">
        <f t="shared" si="26"/>
        <v>9</v>
      </c>
      <c r="C548" s="2">
        <f t="shared" si="27"/>
        <v>29</v>
      </c>
      <c r="D548" s="2" t="str">
        <f t="shared" si="28"/>
        <v>月</v>
      </c>
      <c r="E548" t="str">
        <f>IFERROR(VLOOKUP(A548,'HOL（2027年まで）'!$A:$C,3,0),"")</f>
        <v/>
      </c>
      <c r="F548"/>
      <c r="G548"/>
    </row>
    <row r="549" spans="1:7" x14ac:dyDescent="0.45">
      <c r="A549" s="1">
        <v>45930</v>
      </c>
      <c r="B549" s="2">
        <f t="shared" si="26"/>
        <v>9</v>
      </c>
      <c r="C549" s="2">
        <f t="shared" si="27"/>
        <v>30</v>
      </c>
      <c r="D549" s="2" t="str">
        <f t="shared" si="28"/>
        <v>火</v>
      </c>
      <c r="E549" t="str">
        <f>IFERROR(VLOOKUP(A549,'HOL（2027年まで）'!$A:$C,3,0),"")</f>
        <v/>
      </c>
      <c r="F549"/>
      <c r="G549"/>
    </row>
    <row r="550" spans="1:7" x14ac:dyDescent="0.45">
      <c r="A550" s="1">
        <v>45931</v>
      </c>
      <c r="B550" s="2">
        <f t="shared" si="26"/>
        <v>10</v>
      </c>
      <c r="C550" s="2">
        <f t="shared" si="27"/>
        <v>1</v>
      </c>
      <c r="D550" s="2" t="str">
        <f t="shared" si="28"/>
        <v>水</v>
      </c>
      <c r="E550" t="str">
        <f>IFERROR(VLOOKUP(A550,'HOL（2027年まで）'!$A:$C,3,0),"")</f>
        <v/>
      </c>
      <c r="F550"/>
      <c r="G550"/>
    </row>
    <row r="551" spans="1:7" x14ac:dyDescent="0.45">
      <c r="A551" s="1">
        <v>45932</v>
      </c>
      <c r="B551" s="2">
        <f t="shared" si="26"/>
        <v>10</v>
      </c>
      <c r="C551" s="2">
        <f t="shared" si="27"/>
        <v>2</v>
      </c>
      <c r="D551" s="2" t="str">
        <f t="shared" si="28"/>
        <v>木</v>
      </c>
      <c r="E551" t="str">
        <f>IFERROR(VLOOKUP(A551,'HOL（2027年まで）'!$A:$C,3,0),"")</f>
        <v/>
      </c>
      <c r="F551"/>
      <c r="G551"/>
    </row>
    <row r="552" spans="1:7" x14ac:dyDescent="0.45">
      <c r="A552" s="1">
        <v>45933</v>
      </c>
      <c r="B552" s="2">
        <f t="shared" si="26"/>
        <v>10</v>
      </c>
      <c r="C552" s="2">
        <f t="shared" si="27"/>
        <v>3</v>
      </c>
      <c r="D552" s="2" t="str">
        <f t="shared" si="28"/>
        <v>金</v>
      </c>
      <c r="E552" t="str">
        <f>IFERROR(VLOOKUP(A552,'HOL（2027年まで）'!$A:$C,3,0),"")</f>
        <v/>
      </c>
      <c r="F552"/>
      <c r="G552"/>
    </row>
    <row r="553" spans="1:7" x14ac:dyDescent="0.45">
      <c r="A553" s="1">
        <v>45934</v>
      </c>
      <c r="B553" s="2">
        <f t="shared" si="26"/>
        <v>10</v>
      </c>
      <c r="C553" s="2">
        <f t="shared" si="27"/>
        <v>4</v>
      </c>
      <c r="D553" s="2" t="str">
        <f t="shared" si="28"/>
        <v>土</v>
      </c>
      <c r="E553" t="str">
        <f>IFERROR(VLOOKUP(A553,'HOL（2027年まで）'!$A:$C,3,0),"")</f>
        <v/>
      </c>
      <c r="F553"/>
      <c r="G553"/>
    </row>
    <row r="554" spans="1:7" x14ac:dyDescent="0.45">
      <c r="A554" s="1">
        <v>45935</v>
      </c>
      <c r="B554" s="2">
        <f t="shared" si="26"/>
        <v>10</v>
      </c>
      <c r="C554" s="2">
        <f t="shared" si="27"/>
        <v>5</v>
      </c>
      <c r="D554" s="2" t="str">
        <f t="shared" si="28"/>
        <v>日</v>
      </c>
      <c r="E554" t="str">
        <f>IFERROR(VLOOKUP(A554,'HOL（2027年まで）'!$A:$C,3,0),"")</f>
        <v/>
      </c>
      <c r="F554"/>
      <c r="G554"/>
    </row>
    <row r="555" spans="1:7" x14ac:dyDescent="0.45">
      <c r="A555" s="1">
        <v>45936</v>
      </c>
      <c r="B555" s="2">
        <f t="shared" si="26"/>
        <v>10</v>
      </c>
      <c r="C555" s="2">
        <f t="shared" si="27"/>
        <v>6</v>
      </c>
      <c r="D555" s="2" t="str">
        <f t="shared" si="28"/>
        <v>月</v>
      </c>
      <c r="E555" t="str">
        <f>IFERROR(VLOOKUP(A555,'HOL（2027年まで）'!$A:$C,3,0),"")</f>
        <v/>
      </c>
      <c r="F555"/>
      <c r="G555"/>
    </row>
    <row r="556" spans="1:7" x14ac:dyDescent="0.45">
      <c r="A556" s="1">
        <v>45937</v>
      </c>
      <c r="B556" s="2">
        <f t="shared" si="26"/>
        <v>10</v>
      </c>
      <c r="C556" s="2">
        <f t="shared" si="27"/>
        <v>7</v>
      </c>
      <c r="D556" s="2" t="str">
        <f t="shared" si="28"/>
        <v>火</v>
      </c>
      <c r="E556" t="str">
        <f>IFERROR(VLOOKUP(A556,'HOL（2027年まで）'!$A:$C,3,0),"")</f>
        <v/>
      </c>
      <c r="F556"/>
      <c r="G556"/>
    </row>
    <row r="557" spans="1:7" x14ac:dyDescent="0.45">
      <c r="A557" s="1">
        <v>45938</v>
      </c>
      <c r="B557" s="2">
        <f t="shared" si="26"/>
        <v>10</v>
      </c>
      <c r="C557" s="2">
        <f t="shared" si="27"/>
        <v>8</v>
      </c>
      <c r="D557" s="2" t="str">
        <f t="shared" si="28"/>
        <v>水</v>
      </c>
      <c r="E557" t="str">
        <f>IFERROR(VLOOKUP(A557,'HOL（2027年まで）'!$A:$C,3,0),"")</f>
        <v/>
      </c>
      <c r="F557"/>
      <c r="G557"/>
    </row>
    <row r="558" spans="1:7" x14ac:dyDescent="0.45">
      <c r="A558" s="1">
        <v>45939</v>
      </c>
      <c r="B558" s="2">
        <f t="shared" si="26"/>
        <v>10</v>
      </c>
      <c r="C558" s="2">
        <f t="shared" si="27"/>
        <v>9</v>
      </c>
      <c r="D558" s="2" t="str">
        <f t="shared" si="28"/>
        <v>木</v>
      </c>
      <c r="E558" t="str">
        <f>IFERROR(VLOOKUP(A558,'HOL（2027年まで）'!$A:$C,3,0),"")</f>
        <v/>
      </c>
      <c r="F558"/>
      <c r="G558"/>
    </row>
    <row r="559" spans="1:7" x14ac:dyDescent="0.45">
      <c r="A559" s="1">
        <v>45940</v>
      </c>
      <c r="B559" s="2">
        <f t="shared" si="26"/>
        <v>10</v>
      </c>
      <c r="C559" s="2">
        <f t="shared" si="27"/>
        <v>10</v>
      </c>
      <c r="D559" s="2" t="str">
        <f t="shared" si="28"/>
        <v>金</v>
      </c>
      <c r="E559" t="str">
        <f>IFERROR(VLOOKUP(A559,'HOL（2027年まで）'!$A:$C,3,0),"")</f>
        <v/>
      </c>
      <c r="F559"/>
      <c r="G559"/>
    </row>
    <row r="560" spans="1:7" x14ac:dyDescent="0.45">
      <c r="A560" s="1">
        <v>45941</v>
      </c>
      <c r="B560" s="2">
        <f t="shared" si="26"/>
        <v>10</v>
      </c>
      <c r="C560" s="2">
        <f t="shared" si="27"/>
        <v>11</v>
      </c>
      <c r="D560" s="2" t="str">
        <f t="shared" si="28"/>
        <v>土</v>
      </c>
      <c r="E560" t="str">
        <f>IFERROR(VLOOKUP(A560,'HOL（2027年まで）'!$A:$C,3,0),"")</f>
        <v/>
      </c>
      <c r="F560"/>
      <c r="G560"/>
    </row>
    <row r="561" spans="1:7" x14ac:dyDescent="0.45">
      <c r="A561" s="1">
        <v>45942</v>
      </c>
      <c r="B561" s="2">
        <f t="shared" si="26"/>
        <v>10</v>
      </c>
      <c r="C561" s="2">
        <f t="shared" si="27"/>
        <v>12</v>
      </c>
      <c r="D561" s="2" t="str">
        <f t="shared" si="28"/>
        <v>日</v>
      </c>
      <c r="E561" t="str">
        <f>IFERROR(VLOOKUP(A561,'HOL（2027年まで）'!$A:$C,3,0),"")</f>
        <v/>
      </c>
      <c r="F561"/>
      <c r="G561"/>
    </row>
    <row r="562" spans="1:7" x14ac:dyDescent="0.45">
      <c r="A562" s="1">
        <v>45943</v>
      </c>
      <c r="B562" s="2">
        <f t="shared" si="26"/>
        <v>10</v>
      </c>
      <c r="C562" s="2">
        <f t="shared" si="27"/>
        <v>13</v>
      </c>
      <c r="D562" s="2" t="str">
        <f t="shared" si="28"/>
        <v>月</v>
      </c>
      <c r="E562" t="str">
        <f>IFERROR(VLOOKUP(A562,'HOL（2027年まで）'!$A:$C,3,0),"")</f>
        <v>スポーツの日</v>
      </c>
      <c r="F562"/>
      <c r="G562"/>
    </row>
    <row r="563" spans="1:7" x14ac:dyDescent="0.45">
      <c r="A563" s="1">
        <v>45944</v>
      </c>
      <c r="B563" s="2">
        <f t="shared" si="26"/>
        <v>10</v>
      </c>
      <c r="C563" s="2">
        <f t="shared" si="27"/>
        <v>14</v>
      </c>
      <c r="D563" s="2" t="str">
        <f t="shared" si="28"/>
        <v>火</v>
      </c>
      <c r="E563" t="str">
        <f>IFERROR(VLOOKUP(A563,'HOL（2027年まで）'!$A:$C,3,0),"")</f>
        <v/>
      </c>
      <c r="F563"/>
      <c r="G563"/>
    </row>
    <row r="564" spans="1:7" x14ac:dyDescent="0.45">
      <c r="A564" s="1">
        <v>45945</v>
      </c>
      <c r="B564" s="2">
        <f t="shared" si="26"/>
        <v>10</v>
      </c>
      <c r="C564" s="2">
        <f t="shared" si="27"/>
        <v>15</v>
      </c>
      <c r="D564" s="2" t="str">
        <f t="shared" si="28"/>
        <v>水</v>
      </c>
      <c r="E564" t="str">
        <f>IFERROR(VLOOKUP(A564,'HOL（2027年まで）'!$A:$C,3,0),"")</f>
        <v/>
      </c>
      <c r="F564"/>
      <c r="G564"/>
    </row>
    <row r="565" spans="1:7" x14ac:dyDescent="0.45">
      <c r="A565" s="1">
        <v>45946</v>
      </c>
      <c r="B565" s="2">
        <f t="shared" si="26"/>
        <v>10</v>
      </c>
      <c r="C565" s="2">
        <f t="shared" si="27"/>
        <v>16</v>
      </c>
      <c r="D565" s="2" t="str">
        <f t="shared" si="28"/>
        <v>木</v>
      </c>
      <c r="E565" t="str">
        <f>IFERROR(VLOOKUP(A565,'HOL（2027年まで）'!$A:$C,3,0),"")</f>
        <v/>
      </c>
      <c r="F565"/>
      <c r="G565"/>
    </row>
    <row r="566" spans="1:7" x14ac:dyDescent="0.45">
      <c r="A566" s="1">
        <v>45947</v>
      </c>
      <c r="B566" s="2">
        <f t="shared" si="26"/>
        <v>10</v>
      </c>
      <c r="C566" s="2">
        <f t="shared" si="27"/>
        <v>17</v>
      </c>
      <c r="D566" s="2" t="str">
        <f t="shared" si="28"/>
        <v>金</v>
      </c>
      <c r="E566" t="str">
        <f>IFERROR(VLOOKUP(A566,'HOL（2027年まで）'!$A:$C,3,0),"")</f>
        <v/>
      </c>
      <c r="F566"/>
      <c r="G566"/>
    </row>
    <row r="567" spans="1:7" x14ac:dyDescent="0.45">
      <c r="A567" s="1">
        <v>45948</v>
      </c>
      <c r="B567" s="2">
        <f t="shared" si="26"/>
        <v>10</v>
      </c>
      <c r="C567" s="2">
        <f t="shared" si="27"/>
        <v>18</v>
      </c>
      <c r="D567" s="2" t="str">
        <f t="shared" si="28"/>
        <v>土</v>
      </c>
      <c r="E567" t="str">
        <f>IFERROR(VLOOKUP(A567,'HOL（2027年まで）'!$A:$C,3,0),"")</f>
        <v/>
      </c>
      <c r="F567"/>
      <c r="G567"/>
    </row>
    <row r="568" spans="1:7" x14ac:dyDescent="0.45">
      <c r="A568" s="1">
        <v>45949</v>
      </c>
      <c r="B568" s="2">
        <f t="shared" si="26"/>
        <v>10</v>
      </c>
      <c r="C568" s="2">
        <f t="shared" si="27"/>
        <v>19</v>
      </c>
      <c r="D568" s="2" t="str">
        <f t="shared" si="28"/>
        <v>日</v>
      </c>
      <c r="E568" t="str">
        <f>IFERROR(VLOOKUP(A568,'HOL（2027年まで）'!$A:$C,3,0),"")</f>
        <v/>
      </c>
      <c r="F568"/>
      <c r="G568"/>
    </row>
    <row r="569" spans="1:7" x14ac:dyDescent="0.45">
      <c r="A569" s="1">
        <v>45950</v>
      </c>
      <c r="B569" s="2">
        <f t="shared" si="26"/>
        <v>10</v>
      </c>
      <c r="C569" s="2">
        <f t="shared" si="27"/>
        <v>20</v>
      </c>
      <c r="D569" s="2" t="str">
        <f t="shared" si="28"/>
        <v>月</v>
      </c>
      <c r="E569" t="str">
        <f>IFERROR(VLOOKUP(A569,'HOL（2027年まで）'!$A:$C,3,0),"")</f>
        <v/>
      </c>
      <c r="F569"/>
      <c r="G569"/>
    </row>
    <row r="570" spans="1:7" x14ac:dyDescent="0.45">
      <c r="A570" s="1">
        <v>45951</v>
      </c>
      <c r="B570" s="2">
        <f t="shared" si="26"/>
        <v>10</v>
      </c>
      <c r="C570" s="2">
        <f t="shared" si="27"/>
        <v>21</v>
      </c>
      <c r="D570" s="2" t="str">
        <f t="shared" si="28"/>
        <v>火</v>
      </c>
      <c r="E570" t="str">
        <f>IFERROR(VLOOKUP(A570,'HOL（2027年まで）'!$A:$C,3,0),"")</f>
        <v/>
      </c>
      <c r="F570"/>
      <c r="G570"/>
    </row>
    <row r="571" spans="1:7" x14ac:dyDescent="0.45">
      <c r="A571" s="1">
        <v>45952</v>
      </c>
      <c r="B571" s="2">
        <f t="shared" si="26"/>
        <v>10</v>
      </c>
      <c r="C571" s="2">
        <f t="shared" si="27"/>
        <v>22</v>
      </c>
      <c r="D571" s="2" t="str">
        <f t="shared" si="28"/>
        <v>水</v>
      </c>
      <c r="E571" t="str">
        <f>IFERROR(VLOOKUP(A571,'HOL（2027年まで）'!$A:$C,3,0),"")</f>
        <v/>
      </c>
      <c r="F571"/>
      <c r="G571"/>
    </row>
    <row r="572" spans="1:7" x14ac:dyDescent="0.45">
      <c r="A572" s="1">
        <v>45953</v>
      </c>
      <c r="B572" s="2">
        <f t="shared" si="26"/>
        <v>10</v>
      </c>
      <c r="C572" s="2">
        <f t="shared" si="27"/>
        <v>23</v>
      </c>
      <c r="D572" s="2" t="str">
        <f t="shared" si="28"/>
        <v>木</v>
      </c>
      <c r="E572" t="str">
        <f>IFERROR(VLOOKUP(A572,'HOL（2027年まで）'!$A:$C,3,0),"")</f>
        <v/>
      </c>
      <c r="F572"/>
      <c r="G572"/>
    </row>
    <row r="573" spans="1:7" x14ac:dyDescent="0.45">
      <c r="A573" s="1">
        <v>45954</v>
      </c>
      <c r="B573" s="2">
        <f t="shared" si="26"/>
        <v>10</v>
      </c>
      <c r="C573" s="2">
        <f t="shared" si="27"/>
        <v>24</v>
      </c>
      <c r="D573" s="2" t="str">
        <f t="shared" si="28"/>
        <v>金</v>
      </c>
      <c r="E573" t="str">
        <f>IFERROR(VLOOKUP(A573,'HOL（2027年まで）'!$A:$C,3,0),"")</f>
        <v/>
      </c>
      <c r="F573"/>
      <c r="G573"/>
    </row>
    <row r="574" spans="1:7" x14ac:dyDescent="0.45">
      <c r="A574" s="1">
        <v>45955</v>
      </c>
      <c r="B574" s="2">
        <f t="shared" si="26"/>
        <v>10</v>
      </c>
      <c r="C574" s="2">
        <f t="shared" si="27"/>
        <v>25</v>
      </c>
      <c r="D574" s="2" t="str">
        <f t="shared" si="28"/>
        <v>土</v>
      </c>
      <c r="E574" t="str">
        <f>IFERROR(VLOOKUP(A574,'HOL（2027年まで）'!$A:$C,3,0),"")</f>
        <v/>
      </c>
      <c r="F574"/>
      <c r="G574"/>
    </row>
    <row r="575" spans="1:7" x14ac:dyDescent="0.45">
      <c r="A575" s="1">
        <v>45956</v>
      </c>
      <c r="B575" s="2">
        <f t="shared" si="26"/>
        <v>10</v>
      </c>
      <c r="C575" s="2">
        <f t="shared" si="27"/>
        <v>26</v>
      </c>
      <c r="D575" s="2" t="str">
        <f t="shared" si="28"/>
        <v>日</v>
      </c>
      <c r="E575" t="str">
        <f>IFERROR(VLOOKUP(A575,'HOL（2027年まで）'!$A:$C,3,0),"")</f>
        <v/>
      </c>
      <c r="F575"/>
      <c r="G575"/>
    </row>
    <row r="576" spans="1:7" x14ac:dyDescent="0.45">
      <c r="A576" s="1">
        <v>45957</v>
      </c>
      <c r="B576" s="2">
        <f t="shared" si="26"/>
        <v>10</v>
      </c>
      <c r="C576" s="2">
        <f t="shared" si="27"/>
        <v>27</v>
      </c>
      <c r="D576" s="2" t="str">
        <f t="shared" si="28"/>
        <v>月</v>
      </c>
      <c r="E576" t="str">
        <f>IFERROR(VLOOKUP(A576,'HOL（2027年まで）'!$A:$C,3,0),"")</f>
        <v/>
      </c>
      <c r="F576"/>
      <c r="G576"/>
    </row>
    <row r="577" spans="1:7" x14ac:dyDescent="0.45">
      <c r="A577" s="1">
        <v>45958</v>
      </c>
      <c r="B577" s="2">
        <f t="shared" si="26"/>
        <v>10</v>
      </c>
      <c r="C577" s="2">
        <f t="shared" si="27"/>
        <v>28</v>
      </c>
      <c r="D577" s="2" t="str">
        <f t="shared" si="28"/>
        <v>火</v>
      </c>
      <c r="E577" t="str">
        <f>IFERROR(VLOOKUP(A577,'HOL（2027年まで）'!$A:$C,3,0),"")</f>
        <v/>
      </c>
      <c r="F577"/>
      <c r="G577"/>
    </row>
    <row r="578" spans="1:7" x14ac:dyDescent="0.45">
      <c r="A578" s="1">
        <v>45959</v>
      </c>
      <c r="B578" s="2">
        <f t="shared" si="26"/>
        <v>10</v>
      </c>
      <c r="C578" s="2">
        <f t="shared" si="27"/>
        <v>29</v>
      </c>
      <c r="D578" s="2" t="str">
        <f t="shared" si="28"/>
        <v>水</v>
      </c>
      <c r="E578" t="str">
        <f>IFERROR(VLOOKUP(A578,'HOL（2027年まで）'!$A:$C,3,0),"")</f>
        <v/>
      </c>
      <c r="F578"/>
      <c r="G578"/>
    </row>
    <row r="579" spans="1:7" x14ac:dyDescent="0.45">
      <c r="A579" s="1">
        <v>45960</v>
      </c>
      <c r="B579" s="2">
        <f t="shared" ref="B579:B642" si="29">MONTH(A579)</f>
        <v>10</v>
      </c>
      <c r="C579" s="2">
        <f t="shared" si="27"/>
        <v>30</v>
      </c>
      <c r="D579" s="2" t="str">
        <f t="shared" si="28"/>
        <v>木</v>
      </c>
      <c r="E579" t="str">
        <f>IFERROR(VLOOKUP(A579,'HOL（2027年まで）'!$A:$C,3,0),"")</f>
        <v/>
      </c>
      <c r="F579"/>
      <c r="G579"/>
    </row>
    <row r="580" spans="1:7" x14ac:dyDescent="0.45">
      <c r="A580" s="1">
        <v>45961</v>
      </c>
      <c r="B580" s="2">
        <f t="shared" si="29"/>
        <v>10</v>
      </c>
      <c r="C580" s="2">
        <f t="shared" si="27"/>
        <v>31</v>
      </c>
      <c r="D580" s="2" t="str">
        <f t="shared" si="28"/>
        <v>金</v>
      </c>
      <c r="E580" t="str">
        <f>IFERROR(VLOOKUP(A580,'HOL（2027年まで）'!$A:$C,3,0),"")</f>
        <v/>
      </c>
      <c r="F580"/>
      <c r="G580"/>
    </row>
    <row r="581" spans="1:7" x14ac:dyDescent="0.45">
      <c r="A581" s="1">
        <v>45962</v>
      </c>
      <c r="B581" s="2">
        <f t="shared" si="29"/>
        <v>11</v>
      </c>
      <c r="C581" s="2">
        <f t="shared" si="27"/>
        <v>1</v>
      </c>
      <c r="D581" s="2" t="str">
        <f t="shared" si="28"/>
        <v>土</v>
      </c>
      <c r="E581" t="str">
        <f>IFERROR(VLOOKUP(A581,'HOL（2027年まで）'!$A:$C,3,0),"")</f>
        <v/>
      </c>
      <c r="F581"/>
      <c r="G581"/>
    </row>
    <row r="582" spans="1:7" x14ac:dyDescent="0.45">
      <c r="A582" s="1">
        <v>45963</v>
      </c>
      <c r="B582" s="2">
        <f t="shared" si="29"/>
        <v>11</v>
      </c>
      <c r="C582" s="2">
        <f t="shared" ref="C582:C645" si="30">DAY(A582)</f>
        <v>2</v>
      </c>
      <c r="D582" s="2" t="str">
        <f t="shared" ref="D582:D645" si="31">TEXT(A582,"aaa")</f>
        <v>日</v>
      </c>
      <c r="E582" t="str">
        <f>IFERROR(VLOOKUP(A582,'HOL（2027年まで）'!$A:$C,3,0),"")</f>
        <v/>
      </c>
      <c r="F582"/>
      <c r="G582"/>
    </row>
    <row r="583" spans="1:7" x14ac:dyDescent="0.45">
      <c r="A583" s="1">
        <v>45964</v>
      </c>
      <c r="B583" s="2">
        <f t="shared" si="29"/>
        <v>11</v>
      </c>
      <c r="C583" s="2">
        <f t="shared" si="30"/>
        <v>3</v>
      </c>
      <c r="D583" s="2" t="str">
        <f t="shared" si="31"/>
        <v>月</v>
      </c>
      <c r="E583" t="str">
        <f>IFERROR(VLOOKUP(A583,'HOL（2027年まで）'!$A:$C,3,0),"")</f>
        <v>文化の日</v>
      </c>
      <c r="F583"/>
      <c r="G583"/>
    </row>
    <row r="584" spans="1:7" x14ac:dyDescent="0.45">
      <c r="A584" s="1">
        <v>45965</v>
      </c>
      <c r="B584" s="2">
        <f t="shared" si="29"/>
        <v>11</v>
      </c>
      <c r="C584" s="2">
        <f t="shared" si="30"/>
        <v>4</v>
      </c>
      <c r="D584" s="2" t="str">
        <f t="shared" si="31"/>
        <v>火</v>
      </c>
      <c r="E584" t="str">
        <f>IFERROR(VLOOKUP(A584,'HOL（2027年まで）'!$A:$C,3,0),"")</f>
        <v/>
      </c>
      <c r="F584"/>
      <c r="G584"/>
    </row>
    <row r="585" spans="1:7" x14ac:dyDescent="0.45">
      <c r="A585" s="1">
        <v>45966</v>
      </c>
      <c r="B585" s="2">
        <f t="shared" si="29"/>
        <v>11</v>
      </c>
      <c r="C585" s="2">
        <f t="shared" si="30"/>
        <v>5</v>
      </c>
      <c r="D585" s="2" t="str">
        <f t="shared" si="31"/>
        <v>水</v>
      </c>
      <c r="E585" t="str">
        <f>IFERROR(VLOOKUP(A585,'HOL（2027年まで）'!$A:$C,3,0),"")</f>
        <v/>
      </c>
      <c r="F585"/>
      <c r="G585"/>
    </row>
    <row r="586" spans="1:7" x14ac:dyDescent="0.45">
      <c r="A586" s="1">
        <v>45967</v>
      </c>
      <c r="B586" s="2">
        <f t="shared" si="29"/>
        <v>11</v>
      </c>
      <c r="C586" s="2">
        <f t="shared" si="30"/>
        <v>6</v>
      </c>
      <c r="D586" s="2" t="str">
        <f t="shared" si="31"/>
        <v>木</v>
      </c>
      <c r="E586" t="str">
        <f>IFERROR(VLOOKUP(A586,'HOL（2027年まで）'!$A:$C,3,0),"")</f>
        <v/>
      </c>
      <c r="F586"/>
      <c r="G586"/>
    </row>
    <row r="587" spans="1:7" x14ac:dyDescent="0.45">
      <c r="A587" s="1">
        <v>45968</v>
      </c>
      <c r="B587" s="2">
        <f t="shared" si="29"/>
        <v>11</v>
      </c>
      <c r="C587" s="2">
        <f t="shared" si="30"/>
        <v>7</v>
      </c>
      <c r="D587" s="2" t="str">
        <f t="shared" si="31"/>
        <v>金</v>
      </c>
      <c r="E587" t="str">
        <f>IFERROR(VLOOKUP(A587,'HOL（2027年まで）'!$A:$C,3,0),"")</f>
        <v/>
      </c>
      <c r="F587"/>
      <c r="G587"/>
    </row>
    <row r="588" spans="1:7" x14ac:dyDescent="0.45">
      <c r="A588" s="1">
        <v>45969</v>
      </c>
      <c r="B588" s="2">
        <f t="shared" si="29"/>
        <v>11</v>
      </c>
      <c r="C588" s="2">
        <f t="shared" si="30"/>
        <v>8</v>
      </c>
      <c r="D588" s="2" t="str">
        <f t="shared" si="31"/>
        <v>土</v>
      </c>
      <c r="E588" t="str">
        <f>IFERROR(VLOOKUP(A588,'HOL（2027年まで）'!$A:$C,3,0),"")</f>
        <v/>
      </c>
      <c r="F588"/>
      <c r="G588"/>
    </row>
    <row r="589" spans="1:7" x14ac:dyDescent="0.45">
      <c r="A589" s="1">
        <v>45970</v>
      </c>
      <c r="B589" s="2">
        <f t="shared" si="29"/>
        <v>11</v>
      </c>
      <c r="C589" s="2">
        <f t="shared" si="30"/>
        <v>9</v>
      </c>
      <c r="D589" s="2" t="str">
        <f t="shared" si="31"/>
        <v>日</v>
      </c>
      <c r="E589" t="str">
        <f>IFERROR(VLOOKUP(A589,'HOL（2027年まで）'!$A:$C,3,0),"")</f>
        <v/>
      </c>
      <c r="F589"/>
      <c r="G589"/>
    </row>
    <row r="590" spans="1:7" x14ac:dyDescent="0.45">
      <c r="A590" s="1">
        <v>45971</v>
      </c>
      <c r="B590" s="2">
        <f t="shared" si="29"/>
        <v>11</v>
      </c>
      <c r="C590" s="2">
        <f t="shared" si="30"/>
        <v>10</v>
      </c>
      <c r="D590" s="2" t="str">
        <f t="shared" si="31"/>
        <v>月</v>
      </c>
      <c r="E590" t="str">
        <f>IFERROR(VLOOKUP(A590,'HOL（2027年まで）'!$A:$C,3,0),"")</f>
        <v/>
      </c>
      <c r="F590"/>
      <c r="G590"/>
    </row>
    <row r="591" spans="1:7" x14ac:dyDescent="0.45">
      <c r="A591" s="1">
        <v>45972</v>
      </c>
      <c r="B591" s="2">
        <f t="shared" si="29"/>
        <v>11</v>
      </c>
      <c r="C591" s="2">
        <f t="shared" si="30"/>
        <v>11</v>
      </c>
      <c r="D591" s="2" t="str">
        <f t="shared" si="31"/>
        <v>火</v>
      </c>
      <c r="E591" t="str">
        <f>IFERROR(VLOOKUP(A591,'HOL（2027年まで）'!$A:$C,3,0),"")</f>
        <v/>
      </c>
      <c r="F591"/>
      <c r="G591"/>
    </row>
    <row r="592" spans="1:7" x14ac:dyDescent="0.45">
      <c r="A592" s="1">
        <v>45973</v>
      </c>
      <c r="B592" s="2">
        <f t="shared" si="29"/>
        <v>11</v>
      </c>
      <c r="C592" s="2">
        <f t="shared" si="30"/>
        <v>12</v>
      </c>
      <c r="D592" s="2" t="str">
        <f t="shared" si="31"/>
        <v>水</v>
      </c>
      <c r="E592" t="str">
        <f>IFERROR(VLOOKUP(A592,'HOL（2027年まで）'!$A:$C,3,0),"")</f>
        <v/>
      </c>
      <c r="F592"/>
      <c r="G592"/>
    </row>
    <row r="593" spans="1:7" x14ac:dyDescent="0.45">
      <c r="A593" s="1">
        <v>45974</v>
      </c>
      <c r="B593" s="2">
        <f t="shared" si="29"/>
        <v>11</v>
      </c>
      <c r="C593" s="2">
        <f t="shared" si="30"/>
        <v>13</v>
      </c>
      <c r="D593" s="2" t="str">
        <f t="shared" si="31"/>
        <v>木</v>
      </c>
      <c r="E593" t="str">
        <f>IFERROR(VLOOKUP(A593,'HOL（2027年まで）'!$A:$C,3,0),"")</f>
        <v/>
      </c>
      <c r="F593"/>
      <c r="G593"/>
    </row>
    <row r="594" spans="1:7" x14ac:dyDescent="0.45">
      <c r="A594" s="1">
        <v>45975</v>
      </c>
      <c r="B594" s="2">
        <f t="shared" si="29"/>
        <v>11</v>
      </c>
      <c r="C594" s="2">
        <f t="shared" si="30"/>
        <v>14</v>
      </c>
      <c r="D594" s="2" t="str">
        <f t="shared" si="31"/>
        <v>金</v>
      </c>
      <c r="E594" t="str">
        <f>IFERROR(VLOOKUP(A594,'HOL（2027年まで）'!$A:$C,3,0),"")</f>
        <v/>
      </c>
      <c r="F594"/>
      <c r="G594"/>
    </row>
    <row r="595" spans="1:7" x14ac:dyDescent="0.45">
      <c r="A595" s="1">
        <v>45976</v>
      </c>
      <c r="B595" s="2">
        <f t="shared" si="29"/>
        <v>11</v>
      </c>
      <c r="C595" s="2">
        <f t="shared" si="30"/>
        <v>15</v>
      </c>
      <c r="D595" s="2" t="str">
        <f t="shared" si="31"/>
        <v>土</v>
      </c>
      <c r="E595" t="str">
        <f>IFERROR(VLOOKUP(A595,'HOL（2027年まで）'!$A:$C,3,0),"")</f>
        <v/>
      </c>
      <c r="F595"/>
      <c r="G595"/>
    </row>
    <row r="596" spans="1:7" x14ac:dyDescent="0.45">
      <c r="A596" s="1">
        <v>45977</v>
      </c>
      <c r="B596" s="2">
        <f t="shared" si="29"/>
        <v>11</v>
      </c>
      <c r="C596" s="2">
        <f t="shared" si="30"/>
        <v>16</v>
      </c>
      <c r="D596" s="2" t="str">
        <f t="shared" si="31"/>
        <v>日</v>
      </c>
      <c r="E596" t="str">
        <f>IFERROR(VLOOKUP(A596,'HOL（2027年まで）'!$A:$C,3,0),"")</f>
        <v/>
      </c>
      <c r="F596"/>
      <c r="G596"/>
    </row>
    <row r="597" spans="1:7" x14ac:dyDescent="0.45">
      <c r="A597" s="1">
        <v>45978</v>
      </c>
      <c r="B597" s="2">
        <f t="shared" si="29"/>
        <v>11</v>
      </c>
      <c r="C597" s="2">
        <f t="shared" si="30"/>
        <v>17</v>
      </c>
      <c r="D597" s="2" t="str">
        <f t="shared" si="31"/>
        <v>月</v>
      </c>
      <c r="E597" t="str">
        <f>IFERROR(VLOOKUP(A597,'HOL（2027年まで）'!$A:$C,3,0),"")</f>
        <v/>
      </c>
      <c r="F597"/>
      <c r="G597"/>
    </row>
    <row r="598" spans="1:7" x14ac:dyDescent="0.45">
      <c r="A598" s="1">
        <v>45979</v>
      </c>
      <c r="B598" s="2">
        <f t="shared" si="29"/>
        <v>11</v>
      </c>
      <c r="C598" s="2">
        <f t="shared" si="30"/>
        <v>18</v>
      </c>
      <c r="D598" s="2" t="str">
        <f t="shared" si="31"/>
        <v>火</v>
      </c>
      <c r="E598" t="str">
        <f>IFERROR(VLOOKUP(A598,'HOL（2027年まで）'!$A:$C,3,0),"")</f>
        <v/>
      </c>
      <c r="F598"/>
      <c r="G598"/>
    </row>
    <row r="599" spans="1:7" x14ac:dyDescent="0.45">
      <c r="A599" s="1">
        <v>45980</v>
      </c>
      <c r="B599" s="2">
        <f t="shared" si="29"/>
        <v>11</v>
      </c>
      <c r="C599" s="2">
        <f t="shared" si="30"/>
        <v>19</v>
      </c>
      <c r="D599" s="2" t="str">
        <f t="shared" si="31"/>
        <v>水</v>
      </c>
      <c r="E599" t="str">
        <f>IFERROR(VLOOKUP(A599,'HOL（2027年まで）'!$A:$C,3,0),"")</f>
        <v/>
      </c>
      <c r="F599"/>
      <c r="G599"/>
    </row>
    <row r="600" spans="1:7" x14ac:dyDescent="0.45">
      <c r="A600" s="1">
        <v>45981</v>
      </c>
      <c r="B600" s="2">
        <f t="shared" si="29"/>
        <v>11</v>
      </c>
      <c r="C600" s="2">
        <f t="shared" si="30"/>
        <v>20</v>
      </c>
      <c r="D600" s="2" t="str">
        <f t="shared" si="31"/>
        <v>木</v>
      </c>
      <c r="E600" t="str">
        <f>IFERROR(VLOOKUP(A600,'HOL（2027年まで）'!$A:$C,3,0),"")</f>
        <v/>
      </c>
      <c r="F600"/>
      <c r="G600"/>
    </row>
    <row r="601" spans="1:7" x14ac:dyDescent="0.45">
      <c r="A601" s="1">
        <v>45982</v>
      </c>
      <c r="B601" s="2">
        <f t="shared" si="29"/>
        <v>11</v>
      </c>
      <c r="C601" s="2">
        <f t="shared" si="30"/>
        <v>21</v>
      </c>
      <c r="D601" s="2" t="str">
        <f t="shared" si="31"/>
        <v>金</v>
      </c>
      <c r="E601" t="str">
        <f>IFERROR(VLOOKUP(A601,'HOL（2027年まで）'!$A:$C,3,0),"")</f>
        <v/>
      </c>
      <c r="F601"/>
      <c r="G601"/>
    </row>
    <row r="602" spans="1:7" x14ac:dyDescent="0.45">
      <c r="A602" s="1">
        <v>45983</v>
      </c>
      <c r="B602" s="2">
        <f t="shared" si="29"/>
        <v>11</v>
      </c>
      <c r="C602" s="2">
        <f t="shared" si="30"/>
        <v>22</v>
      </c>
      <c r="D602" s="2" t="str">
        <f t="shared" si="31"/>
        <v>土</v>
      </c>
      <c r="E602" t="str">
        <f>IFERROR(VLOOKUP(A602,'HOL（2027年まで）'!$A:$C,3,0),"")</f>
        <v/>
      </c>
      <c r="F602"/>
      <c r="G602"/>
    </row>
    <row r="603" spans="1:7" x14ac:dyDescent="0.45">
      <c r="A603" s="1">
        <v>45984</v>
      </c>
      <c r="B603" s="2">
        <f t="shared" si="29"/>
        <v>11</v>
      </c>
      <c r="C603" s="2">
        <f t="shared" si="30"/>
        <v>23</v>
      </c>
      <c r="D603" s="2" t="str">
        <f t="shared" si="31"/>
        <v>日</v>
      </c>
      <c r="E603" t="str">
        <f>IFERROR(VLOOKUP(A603,'HOL（2027年まで）'!$A:$C,3,0),"")</f>
        <v>勤労感謝の日</v>
      </c>
      <c r="F603"/>
      <c r="G603"/>
    </row>
    <row r="604" spans="1:7" x14ac:dyDescent="0.45">
      <c r="A604" s="1">
        <v>45985</v>
      </c>
      <c r="B604" s="2">
        <f t="shared" si="29"/>
        <v>11</v>
      </c>
      <c r="C604" s="2">
        <f t="shared" si="30"/>
        <v>24</v>
      </c>
      <c r="D604" s="2" t="str">
        <f t="shared" si="31"/>
        <v>月</v>
      </c>
      <c r="E604" t="str">
        <f>IFERROR(VLOOKUP(A604,'HOL（2027年まで）'!$A:$C,3,0),"")</f>
        <v>振替休日</v>
      </c>
      <c r="F604"/>
      <c r="G604"/>
    </row>
    <row r="605" spans="1:7" x14ac:dyDescent="0.45">
      <c r="A605" s="1">
        <v>45986</v>
      </c>
      <c r="B605" s="2">
        <f t="shared" si="29"/>
        <v>11</v>
      </c>
      <c r="C605" s="2">
        <f t="shared" si="30"/>
        <v>25</v>
      </c>
      <c r="D605" s="2" t="str">
        <f t="shared" si="31"/>
        <v>火</v>
      </c>
      <c r="E605" t="str">
        <f>IFERROR(VLOOKUP(A605,'HOL（2027年まで）'!$A:$C,3,0),"")</f>
        <v/>
      </c>
      <c r="F605"/>
      <c r="G605"/>
    </row>
    <row r="606" spans="1:7" x14ac:dyDescent="0.45">
      <c r="A606" s="1">
        <v>45987</v>
      </c>
      <c r="B606" s="2">
        <f t="shared" si="29"/>
        <v>11</v>
      </c>
      <c r="C606" s="2">
        <f t="shared" si="30"/>
        <v>26</v>
      </c>
      <c r="D606" s="2" t="str">
        <f t="shared" si="31"/>
        <v>水</v>
      </c>
      <c r="E606" t="str">
        <f>IFERROR(VLOOKUP(A606,'HOL（2027年まで）'!$A:$C,3,0),"")</f>
        <v/>
      </c>
      <c r="F606"/>
      <c r="G606"/>
    </row>
    <row r="607" spans="1:7" x14ac:dyDescent="0.45">
      <c r="A607" s="1">
        <v>45988</v>
      </c>
      <c r="B607" s="2">
        <f t="shared" si="29"/>
        <v>11</v>
      </c>
      <c r="C607" s="2">
        <f t="shared" si="30"/>
        <v>27</v>
      </c>
      <c r="D607" s="2" t="str">
        <f t="shared" si="31"/>
        <v>木</v>
      </c>
      <c r="E607" t="str">
        <f>IFERROR(VLOOKUP(A607,'HOL（2027年まで）'!$A:$C,3,0),"")</f>
        <v/>
      </c>
      <c r="F607"/>
      <c r="G607"/>
    </row>
    <row r="608" spans="1:7" x14ac:dyDescent="0.45">
      <c r="A608" s="1">
        <v>45989</v>
      </c>
      <c r="B608" s="2">
        <f t="shared" si="29"/>
        <v>11</v>
      </c>
      <c r="C608" s="2">
        <f t="shared" si="30"/>
        <v>28</v>
      </c>
      <c r="D608" s="2" t="str">
        <f t="shared" si="31"/>
        <v>金</v>
      </c>
      <c r="E608" t="str">
        <f>IFERROR(VLOOKUP(A608,'HOL（2027年まで）'!$A:$C,3,0),"")</f>
        <v/>
      </c>
      <c r="F608"/>
      <c r="G608"/>
    </row>
    <row r="609" spans="1:7" x14ac:dyDescent="0.45">
      <c r="A609" s="1">
        <v>45990</v>
      </c>
      <c r="B609" s="2">
        <f t="shared" si="29"/>
        <v>11</v>
      </c>
      <c r="C609" s="2">
        <f t="shared" si="30"/>
        <v>29</v>
      </c>
      <c r="D609" s="2" t="str">
        <f t="shared" si="31"/>
        <v>土</v>
      </c>
      <c r="E609" t="str">
        <f>IFERROR(VLOOKUP(A609,'HOL（2027年まで）'!$A:$C,3,0),"")</f>
        <v/>
      </c>
      <c r="F609"/>
      <c r="G609"/>
    </row>
    <row r="610" spans="1:7" x14ac:dyDescent="0.45">
      <c r="A610" s="1">
        <v>45991</v>
      </c>
      <c r="B610" s="2">
        <f t="shared" si="29"/>
        <v>11</v>
      </c>
      <c r="C610" s="2">
        <f t="shared" si="30"/>
        <v>30</v>
      </c>
      <c r="D610" s="2" t="str">
        <f t="shared" si="31"/>
        <v>日</v>
      </c>
      <c r="E610" t="str">
        <f>IFERROR(VLOOKUP(A610,'HOL（2027年まで）'!$A:$C,3,0),"")</f>
        <v/>
      </c>
      <c r="F610"/>
      <c r="G610"/>
    </row>
    <row r="611" spans="1:7" x14ac:dyDescent="0.45">
      <c r="A611" s="1">
        <v>45992</v>
      </c>
      <c r="B611" s="2">
        <f t="shared" si="29"/>
        <v>12</v>
      </c>
      <c r="C611" s="2">
        <f t="shared" si="30"/>
        <v>1</v>
      </c>
      <c r="D611" s="2" t="str">
        <f t="shared" si="31"/>
        <v>月</v>
      </c>
      <c r="E611" t="str">
        <f>IFERROR(VLOOKUP(A611,'HOL（2027年まで）'!$A:$C,3,0),"")</f>
        <v/>
      </c>
      <c r="F611"/>
      <c r="G611"/>
    </row>
    <row r="612" spans="1:7" x14ac:dyDescent="0.45">
      <c r="A612" s="1">
        <v>45993</v>
      </c>
      <c r="B612" s="2">
        <f t="shared" si="29"/>
        <v>12</v>
      </c>
      <c r="C612" s="2">
        <f t="shared" si="30"/>
        <v>2</v>
      </c>
      <c r="D612" s="2" t="str">
        <f t="shared" si="31"/>
        <v>火</v>
      </c>
      <c r="E612" t="str">
        <f>IFERROR(VLOOKUP(A612,'HOL（2027年まで）'!$A:$C,3,0),"")</f>
        <v/>
      </c>
      <c r="F612"/>
      <c r="G612"/>
    </row>
    <row r="613" spans="1:7" x14ac:dyDescent="0.45">
      <c r="A613" s="1">
        <v>45994</v>
      </c>
      <c r="B613" s="2">
        <f t="shared" si="29"/>
        <v>12</v>
      </c>
      <c r="C613" s="2">
        <f t="shared" si="30"/>
        <v>3</v>
      </c>
      <c r="D613" s="2" t="str">
        <f t="shared" si="31"/>
        <v>水</v>
      </c>
      <c r="E613" t="str">
        <f>IFERROR(VLOOKUP(A613,'HOL（2027年まで）'!$A:$C,3,0),"")</f>
        <v/>
      </c>
      <c r="F613"/>
      <c r="G613"/>
    </row>
    <row r="614" spans="1:7" x14ac:dyDescent="0.45">
      <c r="A614" s="1">
        <v>45995</v>
      </c>
      <c r="B614" s="2">
        <f t="shared" si="29"/>
        <v>12</v>
      </c>
      <c r="C614" s="2">
        <f t="shared" si="30"/>
        <v>4</v>
      </c>
      <c r="D614" s="2" t="str">
        <f t="shared" si="31"/>
        <v>木</v>
      </c>
      <c r="E614" t="str">
        <f>IFERROR(VLOOKUP(A614,'HOL（2027年まで）'!$A:$C,3,0),"")</f>
        <v/>
      </c>
      <c r="F614"/>
      <c r="G614"/>
    </row>
    <row r="615" spans="1:7" x14ac:dyDescent="0.45">
      <c r="A615" s="1">
        <v>45996</v>
      </c>
      <c r="B615" s="2">
        <f t="shared" si="29"/>
        <v>12</v>
      </c>
      <c r="C615" s="2">
        <f t="shared" si="30"/>
        <v>5</v>
      </c>
      <c r="D615" s="2" t="str">
        <f t="shared" si="31"/>
        <v>金</v>
      </c>
      <c r="E615" t="str">
        <f>IFERROR(VLOOKUP(A615,'HOL（2027年まで）'!$A:$C,3,0),"")</f>
        <v/>
      </c>
      <c r="F615"/>
      <c r="G615"/>
    </row>
    <row r="616" spans="1:7" x14ac:dyDescent="0.45">
      <c r="A616" s="1">
        <v>45997</v>
      </c>
      <c r="B616" s="2">
        <f t="shared" si="29"/>
        <v>12</v>
      </c>
      <c r="C616" s="2">
        <f t="shared" si="30"/>
        <v>6</v>
      </c>
      <c r="D616" s="2" t="str">
        <f t="shared" si="31"/>
        <v>土</v>
      </c>
      <c r="E616" t="str">
        <f>IFERROR(VLOOKUP(A616,'HOL（2027年まで）'!$A:$C,3,0),"")</f>
        <v/>
      </c>
      <c r="F616"/>
      <c r="G616"/>
    </row>
    <row r="617" spans="1:7" x14ac:dyDescent="0.45">
      <c r="A617" s="1">
        <v>45998</v>
      </c>
      <c r="B617" s="2">
        <f t="shared" si="29"/>
        <v>12</v>
      </c>
      <c r="C617" s="2">
        <f t="shared" si="30"/>
        <v>7</v>
      </c>
      <c r="D617" s="2" t="str">
        <f t="shared" si="31"/>
        <v>日</v>
      </c>
      <c r="E617" t="str">
        <f>IFERROR(VLOOKUP(A617,'HOL（2027年まで）'!$A:$C,3,0),"")</f>
        <v/>
      </c>
      <c r="F617"/>
      <c r="G617"/>
    </row>
    <row r="618" spans="1:7" x14ac:dyDescent="0.45">
      <c r="A618" s="1">
        <v>45999</v>
      </c>
      <c r="B618" s="2">
        <f t="shared" si="29"/>
        <v>12</v>
      </c>
      <c r="C618" s="2">
        <f t="shared" si="30"/>
        <v>8</v>
      </c>
      <c r="D618" s="2" t="str">
        <f t="shared" si="31"/>
        <v>月</v>
      </c>
      <c r="E618" t="str">
        <f>IFERROR(VLOOKUP(A618,'HOL（2027年まで）'!$A:$C,3,0),"")</f>
        <v/>
      </c>
      <c r="F618"/>
      <c r="G618"/>
    </row>
    <row r="619" spans="1:7" x14ac:dyDescent="0.45">
      <c r="A619" s="1">
        <v>46000</v>
      </c>
      <c r="B619" s="2">
        <f t="shared" si="29"/>
        <v>12</v>
      </c>
      <c r="C619" s="2">
        <f t="shared" si="30"/>
        <v>9</v>
      </c>
      <c r="D619" s="2" t="str">
        <f t="shared" si="31"/>
        <v>火</v>
      </c>
      <c r="E619" t="str">
        <f>IFERROR(VLOOKUP(A619,'HOL（2027年まで）'!$A:$C,3,0),"")</f>
        <v/>
      </c>
      <c r="F619"/>
      <c r="G619"/>
    </row>
    <row r="620" spans="1:7" x14ac:dyDescent="0.45">
      <c r="A620" s="1">
        <v>46001</v>
      </c>
      <c r="B620" s="2">
        <f t="shared" si="29"/>
        <v>12</v>
      </c>
      <c r="C620" s="2">
        <f t="shared" si="30"/>
        <v>10</v>
      </c>
      <c r="D620" s="2" t="str">
        <f t="shared" si="31"/>
        <v>水</v>
      </c>
      <c r="E620" t="str">
        <f>IFERROR(VLOOKUP(A620,'HOL（2027年まで）'!$A:$C,3,0),"")</f>
        <v/>
      </c>
      <c r="F620"/>
      <c r="G620"/>
    </row>
    <row r="621" spans="1:7" x14ac:dyDescent="0.45">
      <c r="A621" s="1">
        <v>46002</v>
      </c>
      <c r="B621" s="2">
        <f t="shared" si="29"/>
        <v>12</v>
      </c>
      <c r="C621" s="2">
        <f t="shared" si="30"/>
        <v>11</v>
      </c>
      <c r="D621" s="2" t="str">
        <f t="shared" si="31"/>
        <v>木</v>
      </c>
      <c r="E621" t="str">
        <f>IFERROR(VLOOKUP(A621,'HOL（2027年まで）'!$A:$C,3,0),"")</f>
        <v/>
      </c>
      <c r="F621"/>
      <c r="G621"/>
    </row>
    <row r="622" spans="1:7" x14ac:dyDescent="0.45">
      <c r="A622" s="1">
        <v>46003</v>
      </c>
      <c r="B622" s="2">
        <f t="shared" si="29"/>
        <v>12</v>
      </c>
      <c r="C622" s="2">
        <f t="shared" si="30"/>
        <v>12</v>
      </c>
      <c r="D622" s="2" t="str">
        <f t="shared" si="31"/>
        <v>金</v>
      </c>
      <c r="E622" t="str">
        <f>IFERROR(VLOOKUP(A622,'HOL（2027年まで）'!$A:$C,3,0),"")</f>
        <v/>
      </c>
      <c r="F622"/>
      <c r="G622"/>
    </row>
    <row r="623" spans="1:7" x14ac:dyDescent="0.45">
      <c r="A623" s="1">
        <v>46004</v>
      </c>
      <c r="B623" s="2">
        <f t="shared" si="29"/>
        <v>12</v>
      </c>
      <c r="C623" s="2">
        <f t="shared" si="30"/>
        <v>13</v>
      </c>
      <c r="D623" s="2" t="str">
        <f t="shared" si="31"/>
        <v>土</v>
      </c>
      <c r="E623" t="str">
        <f>IFERROR(VLOOKUP(A623,'HOL（2027年まで）'!$A:$C,3,0),"")</f>
        <v/>
      </c>
      <c r="F623"/>
      <c r="G623"/>
    </row>
    <row r="624" spans="1:7" x14ac:dyDescent="0.45">
      <c r="A624" s="1">
        <v>46005</v>
      </c>
      <c r="B624" s="2">
        <f t="shared" si="29"/>
        <v>12</v>
      </c>
      <c r="C624" s="2">
        <f t="shared" si="30"/>
        <v>14</v>
      </c>
      <c r="D624" s="2" t="str">
        <f t="shared" si="31"/>
        <v>日</v>
      </c>
      <c r="E624" t="str">
        <f>IFERROR(VLOOKUP(A624,'HOL（2027年まで）'!$A:$C,3,0),"")</f>
        <v/>
      </c>
      <c r="F624"/>
      <c r="G624"/>
    </row>
    <row r="625" spans="1:7" x14ac:dyDescent="0.45">
      <c r="A625" s="1">
        <v>46006</v>
      </c>
      <c r="B625" s="2">
        <f t="shared" si="29"/>
        <v>12</v>
      </c>
      <c r="C625" s="2">
        <f t="shared" si="30"/>
        <v>15</v>
      </c>
      <c r="D625" s="2" t="str">
        <f t="shared" si="31"/>
        <v>月</v>
      </c>
      <c r="E625" t="str">
        <f>IFERROR(VLOOKUP(A625,'HOL（2027年まで）'!$A:$C,3,0),"")</f>
        <v/>
      </c>
      <c r="F625"/>
      <c r="G625"/>
    </row>
    <row r="626" spans="1:7" x14ac:dyDescent="0.45">
      <c r="A626" s="1">
        <v>46007</v>
      </c>
      <c r="B626" s="2">
        <f t="shared" si="29"/>
        <v>12</v>
      </c>
      <c r="C626" s="2">
        <f t="shared" si="30"/>
        <v>16</v>
      </c>
      <c r="D626" s="2" t="str">
        <f t="shared" si="31"/>
        <v>火</v>
      </c>
      <c r="E626" t="str">
        <f>IFERROR(VLOOKUP(A626,'HOL（2027年まで）'!$A:$C,3,0),"")</f>
        <v/>
      </c>
      <c r="F626"/>
      <c r="G626"/>
    </row>
    <row r="627" spans="1:7" x14ac:dyDescent="0.45">
      <c r="A627" s="1">
        <v>46008</v>
      </c>
      <c r="B627" s="2">
        <f t="shared" si="29"/>
        <v>12</v>
      </c>
      <c r="C627" s="2">
        <f t="shared" si="30"/>
        <v>17</v>
      </c>
      <c r="D627" s="2" t="str">
        <f t="shared" si="31"/>
        <v>水</v>
      </c>
      <c r="E627" t="str">
        <f>IFERROR(VLOOKUP(A627,'HOL（2027年まで）'!$A:$C,3,0),"")</f>
        <v/>
      </c>
      <c r="F627"/>
      <c r="G627"/>
    </row>
    <row r="628" spans="1:7" x14ac:dyDescent="0.45">
      <c r="A628" s="1">
        <v>46009</v>
      </c>
      <c r="B628" s="2">
        <f t="shared" si="29"/>
        <v>12</v>
      </c>
      <c r="C628" s="2">
        <f t="shared" si="30"/>
        <v>18</v>
      </c>
      <c r="D628" s="2" t="str">
        <f t="shared" si="31"/>
        <v>木</v>
      </c>
      <c r="E628" t="str">
        <f>IFERROR(VLOOKUP(A628,'HOL（2027年まで）'!$A:$C,3,0),"")</f>
        <v/>
      </c>
      <c r="F628"/>
      <c r="G628"/>
    </row>
    <row r="629" spans="1:7" x14ac:dyDescent="0.45">
      <c r="A629" s="1">
        <v>46010</v>
      </c>
      <c r="B629" s="2">
        <f t="shared" si="29"/>
        <v>12</v>
      </c>
      <c r="C629" s="2">
        <f t="shared" si="30"/>
        <v>19</v>
      </c>
      <c r="D629" s="2" t="str">
        <f t="shared" si="31"/>
        <v>金</v>
      </c>
      <c r="E629" t="str">
        <f>IFERROR(VLOOKUP(A629,'HOL（2027年まで）'!$A:$C,3,0),"")</f>
        <v/>
      </c>
      <c r="F629"/>
      <c r="G629"/>
    </row>
    <row r="630" spans="1:7" x14ac:dyDescent="0.45">
      <c r="A630" s="1">
        <v>46011</v>
      </c>
      <c r="B630" s="2">
        <f t="shared" si="29"/>
        <v>12</v>
      </c>
      <c r="C630" s="2">
        <f t="shared" si="30"/>
        <v>20</v>
      </c>
      <c r="D630" s="2" t="str">
        <f t="shared" si="31"/>
        <v>土</v>
      </c>
      <c r="E630" t="str">
        <f>IFERROR(VLOOKUP(A630,'HOL（2027年まで）'!$A:$C,3,0),"")</f>
        <v/>
      </c>
      <c r="F630"/>
      <c r="G630"/>
    </row>
    <row r="631" spans="1:7" x14ac:dyDescent="0.45">
      <c r="A631" s="1">
        <v>46012</v>
      </c>
      <c r="B631" s="2">
        <f t="shared" si="29"/>
        <v>12</v>
      </c>
      <c r="C631" s="2">
        <f t="shared" si="30"/>
        <v>21</v>
      </c>
      <c r="D631" s="2" t="str">
        <f t="shared" si="31"/>
        <v>日</v>
      </c>
      <c r="E631" t="str">
        <f>IFERROR(VLOOKUP(A631,'HOL（2027年まで）'!$A:$C,3,0),"")</f>
        <v/>
      </c>
      <c r="F631"/>
      <c r="G631"/>
    </row>
    <row r="632" spans="1:7" x14ac:dyDescent="0.45">
      <c r="A632" s="1">
        <v>46013</v>
      </c>
      <c r="B632" s="2">
        <f t="shared" si="29"/>
        <v>12</v>
      </c>
      <c r="C632" s="2">
        <f t="shared" si="30"/>
        <v>22</v>
      </c>
      <c r="D632" s="2" t="str">
        <f t="shared" si="31"/>
        <v>月</v>
      </c>
      <c r="E632" t="str">
        <f>IFERROR(VLOOKUP(A632,'HOL（2027年まで）'!$A:$C,3,0),"")</f>
        <v/>
      </c>
      <c r="F632"/>
      <c r="G632"/>
    </row>
    <row r="633" spans="1:7" x14ac:dyDescent="0.45">
      <c r="A633" s="1">
        <v>46014</v>
      </c>
      <c r="B633" s="2">
        <f t="shared" si="29"/>
        <v>12</v>
      </c>
      <c r="C633" s="2">
        <f t="shared" si="30"/>
        <v>23</v>
      </c>
      <c r="D633" s="2" t="str">
        <f t="shared" si="31"/>
        <v>火</v>
      </c>
      <c r="E633" t="str">
        <f>IFERROR(VLOOKUP(A633,'HOL（2027年まで）'!$A:$C,3,0),"")</f>
        <v/>
      </c>
      <c r="F633"/>
      <c r="G633"/>
    </row>
    <row r="634" spans="1:7" x14ac:dyDescent="0.45">
      <c r="A634" s="1">
        <v>46015</v>
      </c>
      <c r="B634" s="2">
        <f t="shared" si="29"/>
        <v>12</v>
      </c>
      <c r="C634" s="2">
        <f t="shared" si="30"/>
        <v>24</v>
      </c>
      <c r="D634" s="2" t="str">
        <f t="shared" si="31"/>
        <v>水</v>
      </c>
      <c r="E634" t="str">
        <f>IFERROR(VLOOKUP(A634,'HOL（2027年まで）'!$A:$C,3,0),"")</f>
        <v/>
      </c>
      <c r="F634"/>
      <c r="G634"/>
    </row>
    <row r="635" spans="1:7" x14ac:dyDescent="0.45">
      <c r="A635" s="1">
        <v>46016</v>
      </c>
      <c r="B635" s="2">
        <f t="shared" si="29"/>
        <v>12</v>
      </c>
      <c r="C635" s="2">
        <f t="shared" si="30"/>
        <v>25</v>
      </c>
      <c r="D635" s="2" t="str">
        <f t="shared" si="31"/>
        <v>木</v>
      </c>
      <c r="E635" t="str">
        <f>IFERROR(VLOOKUP(A635,'HOL（2027年まで）'!$A:$C,3,0),"")</f>
        <v/>
      </c>
      <c r="F635"/>
      <c r="G635"/>
    </row>
    <row r="636" spans="1:7" x14ac:dyDescent="0.45">
      <c r="A636" s="1">
        <v>46017</v>
      </c>
      <c r="B636" s="2">
        <f t="shared" si="29"/>
        <v>12</v>
      </c>
      <c r="C636" s="2">
        <f t="shared" si="30"/>
        <v>26</v>
      </c>
      <c r="D636" s="2" t="str">
        <f t="shared" si="31"/>
        <v>金</v>
      </c>
      <c r="E636" t="str">
        <f>IFERROR(VLOOKUP(A636,'HOL（2027年まで）'!$A:$C,3,0),"")</f>
        <v/>
      </c>
      <c r="F636"/>
      <c r="G636"/>
    </row>
    <row r="637" spans="1:7" x14ac:dyDescent="0.45">
      <c r="A637" s="1">
        <v>46018</v>
      </c>
      <c r="B637" s="2">
        <f t="shared" si="29"/>
        <v>12</v>
      </c>
      <c r="C637" s="2">
        <f t="shared" si="30"/>
        <v>27</v>
      </c>
      <c r="D637" s="2" t="str">
        <f t="shared" si="31"/>
        <v>土</v>
      </c>
      <c r="E637" t="str">
        <f>IFERROR(VLOOKUP(A637,'HOL（2027年まで）'!$A:$C,3,0),"")</f>
        <v/>
      </c>
      <c r="F637"/>
      <c r="G637"/>
    </row>
    <row r="638" spans="1:7" x14ac:dyDescent="0.45">
      <c r="A638" s="1">
        <v>46019</v>
      </c>
      <c r="B638" s="2">
        <f t="shared" si="29"/>
        <v>12</v>
      </c>
      <c r="C638" s="2">
        <f t="shared" si="30"/>
        <v>28</v>
      </c>
      <c r="D638" s="2" t="str">
        <f t="shared" si="31"/>
        <v>日</v>
      </c>
      <c r="E638" t="str">
        <f>IFERROR(VLOOKUP(A638,'HOL（2027年まで）'!$A:$C,3,0),"")</f>
        <v/>
      </c>
      <c r="F638"/>
      <c r="G638"/>
    </row>
    <row r="639" spans="1:7" x14ac:dyDescent="0.45">
      <c r="A639" s="1">
        <v>46020</v>
      </c>
      <c r="B639" s="2">
        <f t="shared" si="29"/>
        <v>12</v>
      </c>
      <c r="C639" s="2">
        <f t="shared" si="30"/>
        <v>29</v>
      </c>
      <c r="D639" s="2" t="str">
        <f t="shared" si="31"/>
        <v>月</v>
      </c>
      <c r="E639" t="str">
        <f>IFERROR(VLOOKUP(A639,'HOL（2027年まで）'!$A:$C,3,0),"")</f>
        <v/>
      </c>
      <c r="F639"/>
      <c r="G639"/>
    </row>
    <row r="640" spans="1:7" x14ac:dyDescent="0.45">
      <c r="A640" s="1">
        <v>46021</v>
      </c>
      <c r="B640" s="2">
        <f t="shared" si="29"/>
        <v>12</v>
      </c>
      <c r="C640" s="2">
        <f t="shared" si="30"/>
        <v>30</v>
      </c>
      <c r="D640" s="2" t="str">
        <f t="shared" si="31"/>
        <v>火</v>
      </c>
      <c r="E640" t="str">
        <f>IFERROR(VLOOKUP(A640,'HOL（2027年まで）'!$A:$C,3,0),"")</f>
        <v/>
      </c>
      <c r="F640"/>
      <c r="G640"/>
    </row>
    <row r="641" spans="1:7" x14ac:dyDescent="0.45">
      <c r="A641" s="1">
        <v>46022</v>
      </c>
      <c r="B641" s="2">
        <f t="shared" si="29"/>
        <v>12</v>
      </c>
      <c r="C641" s="2">
        <f t="shared" si="30"/>
        <v>31</v>
      </c>
      <c r="D641" s="2" t="str">
        <f t="shared" si="31"/>
        <v>水</v>
      </c>
      <c r="E641" t="str">
        <f>IFERROR(VLOOKUP(A641,'HOL（2027年まで）'!$A:$C,3,0),"")</f>
        <v/>
      </c>
      <c r="F641"/>
      <c r="G641"/>
    </row>
    <row r="642" spans="1:7" x14ac:dyDescent="0.45">
      <c r="A642" s="1">
        <v>46023</v>
      </c>
      <c r="B642" s="2">
        <f t="shared" si="29"/>
        <v>1</v>
      </c>
      <c r="C642" s="2">
        <f t="shared" si="30"/>
        <v>1</v>
      </c>
      <c r="D642" s="2" t="str">
        <f t="shared" si="31"/>
        <v>木</v>
      </c>
      <c r="E642" t="str">
        <f>IFERROR(VLOOKUP(A642,'HOL（2027年まで）'!$A:$C,3,0),"")</f>
        <v>元日</v>
      </c>
      <c r="F642"/>
      <c r="G642"/>
    </row>
    <row r="643" spans="1:7" x14ac:dyDescent="0.45">
      <c r="A643" s="1">
        <v>46024</v>
      </c>
      <c r="B643" s="2">
        <f t="shared" ref="B643:B706" si="32">MONTH(A643)</f>
        <v>1</v>
      </c>
      <c r="C643" s="2">
        <f t="shared" si="30"/>
        <v>2</v>
      </c>
      <c r="D643" s="2" t="str">
        <f t="shared" si="31"/>
        <v>金</v>
      </c>
      <c r="E643" t="str">
        <f>IFERROR(VLOOKUP(A643,'HOL（2027年まで）'!$A:$C,3,0),"")</f>
        <v/>
      </c>
      <c r="F643"/>
      <c r="G643"/>
    </row>
    <row r="644" spans="1:7" x14ac:dyDescent="0.45">
      <c r="A644" s="1">
        <v>46025</v>
      </c>
      <c r="B644" s="2">
        <f t="shared" si="32"/>
        <v>1</v>
      </c>
      <c r="C644" s="2">
        <f t="shared" si="30"/>
        <v>3</v>
      </c>
      <c r="D644" s="2" t="str">
        <f t="shared" si="31"/>
        <v>土</v>
      </c>
      <c r="E644" t="str">
        <f>IFERROR(VLOOKUP(A644,'HOL（2027年まで）'!$A:$C,3,0),"")</f>
        <v/>
      </c>
      <c r="F644"/>
      <c r="G644"/>
    </row>
    <row r="645" spans="1:7" x14ac:dyDescent="0.45">
      <c r="A645" s="1">
        <v>46026</v>
      </c>
      <c r="B645" s="2">
        <f t="shared" si="32"/>
        <v>1</v>
      </c>
      <c r="C645" s="2">
        <f t="shared" si="30"/>
        <v>4</v>
      </c>
      <c r="D645" s="2" t="str">
        <f t="shared" si="31"/>
        <v>日</v>
      </c>
      <c r="E645" t="str">
        <f>IFERROR(VLOOKUP(A645,'HOL（2027年まで）'!$A:$C,3,0),"")</f>
        <v/>
      </c>
      <c r="F645"/>
      <c r="G645"/>
    </row>
    <row r="646" spans="1:7" x14ac:dyDescent="0.45">
      <c r="A646" s="1">
        <v>46027</v>
      </c>
      <c r="B646" s="2">
        <f t="shared" si="32"/>
        <v>1</v>
      </c>
      <c r="C646" s="2">
        <f t="shared" ref="C646:C709" si="33">DAY(A646)</f>
        <v>5</v>
      </c>
      <c r="D646" s="2" t="str">
        <f t="shared" ref="D646:D709" si="34">TEXT(A646,"aaa")</f>
        <v>月</v>
      </c>
      <c r="E646" t="str">
        <f>IFERROR(VLOOKUP(A646,'HOL（2027年まで）'!$A:$C,3,0),"")</f>
        <v/>
      </c>
      <c r="F646"/>
      <c r="G646"/>
    </row>
    <row r="647" spans="1:7" x14ac:dyDescent="0.45">
      <c r="A647" s="1">
        <v>46028</v>
      </c>
      <c r="B647" s="2">
        <f t="shared" si="32"/>
        <v>1</v>
      </c>
      <c r="C647" s="2">
        <f t="shared" si="33"/>
        <v>6</v>
      </c>
      <c r="D647" s="2" t="str">
        <f t="shared" si="34"/>
        <v>火</v>
      </c>
      <c r="E647" t="str">
        <f>IFERROR(VLOOKUP(A647,'HOL（2027年まで）'!$A:$C,3,0),"")</f>
        <v/>
      </c>
      <c r="F647"/>
      <c r="G647"/>
    </row>
    <row r="648" spans="1:7" x14ac:dyDescent="0.45">
      <c r="A648" s="1">
        <v>46029</v>
      </c>
      <c r="B648" s="2">
        <f t="shared" si="32"/>
        <v>1</v>
      </c>
      <c r="C648" s="2">
        <f t="shared" si="33"/>
        <v>7</v>
      </c>
      <c r="D648" s="2" t="str">
        <f t="shared" si="34"/>
        <v>水</v>
      </c>
      <c r="E648" t="str">
        <f>IFERROR(VLOOKUP(A648,'HOL（2027年まで）'!$A:$C,3,0),"")</f>
        <v/>
      </c>
      <c r="F648"/>
      <c r="G648"/>
    </row>
    <row r="649" spans="1:7" x14ac:dyDescent="0.45">
      <c r="A649" s="1">
        <v>46030</v>
      </c>
      <c r="B649" s="2">
        <f t="shared" si="32"/>
        <v>1</v>
      </c>
      <c r="C649" s="2">
        <f t="shared" si="33"/>
        <v>8</v>
      </c>
      <c r="D649" s="2" t="str">
        <f t="shared" si="34"/>
        <v>木</v>
      </c>
      <c r="E649" t="str">
        <f>IFERROR(VLOOKUP(A649,'HOL（2027年まで）'!$A:$C,3,0),"")</f>
        <v/>
      </c>
      <c r="F649"/>
      <c r="G649"/>
    </row>
    <row r="650" spans="1:7" x14ac:dyDescent="0.45">
      <c r="A650" s="1">
        <v>46031</v>
      </c>
      <c r="B650" s="2">
        <f t="shared" si="32"/>
        <v>1</v>
      </c>
      <c r="C650" s="2">
        <f t="shared" si="33"/>
        <v>9</v>
      </c>
      <c r="D650" s="2" t="str">
        <f t="shared" si="34"/>
        <v>金</v>
      </c>
      <c r="E650" t="str">
        <f>IFERROR(VLOOKUP(A650,'HOL（2027年まで）'!$A:$C,3,0),"")</f>
        <v/>
      </c>
      <c r="F650"/>
      <c r="G650"/>
    </row>
    <row r="651" spans="1:7" x14ac:dyDescent="0.45">
      <c r="A651" s="1">
        <v>46032</v>
      </c>
      <c r="B651" s="2">
        <f t="shared" si="32"/>
        <v>1</v>
      </c>
      <c r="C651" s="2">
        <f t="shared" si="33"/>
        <v>10</v>
      </c>
      <c r="D651" s="2" t="str">
        <f t="shared" si="34"/>
        <v>土</v>
      </c>
      <c r="E651" t="str">
        <f>IFERROR(VLOOKUP(A651,'HOL（2027年まで）'!$A:$C,3,0),"")</f>
        <v/>
      </c>
      <c r="F651"/>
      <c r="G651"/>
    </row>
    <row r="652" spans="1:7" x14ac:dyDescent="0.45">
      <c r="A652" s="1">
        <v>46033</v>
      </c>
      <c r="B652" s="2">
        <f t="shared" si="32"/>
        <v>1</v>
      </c>
      <c r="C652" s="2">
        <f t="shared" si="33"/>
        <v>11</v>
      </c>
      <c r="D652" s="2" t="str">
        <f t="shared" si="34"/>
        <v>日</v>
      </c>
      <c r="E652" t="str">
        <f>IFERROR(VLOOKUP(A652,'HOL（2027年まで）'!$A:$C,3,0),"")</f>
        <v/>
      </c>
      <c r="F652"/>
      <c r="G652"/>
    </row>
    <row r="653" spans="1:7" x14ac:dyDescent="0.45">
      <c r="A653" s="1">
        <v>46034</v>
      </c>
      <c r="B653" s="2">
        <f t="shared" si="32"/>
        <v>1</v>
      </c>
      <c r="C653" s="2">
        <f t="shared" si="33"/>
        <v>12</v>
      </c>
      <c r="D653" s="2" t="str">
        <f t="shared" si="34"/>
        <v>月</v>
      </c>
      <c r="E653" t="str">
        <f>IFERROR(VLOOKUP(A653,'HOL（2027年まで）'!$A:$C,3,0),"")</f>
        <v>成人の日</v>
      </c>
      <c r="F653"/>
      <c r="G653"/>
    </row>
    <row r="654" spans="1:7" x14ac:dyDescent="0.45">
      <c r="A654" s="1">
        <v>46035</v>
      </c>
      <c r="B654" s="2">
        <f t="shared" si="32"/>
        <v>1</v>
      </c>
      <c r="C654" s="2">
        <f t="shared" si="33"/>
        <v>13</v>
      </c>
      <c r="D654" s="2" t="str">
        <f t="shared" si="34"/>
        <v>火</v>
      </c>
      <c r="E654" t="str">
        <f>IFERROR(VLOOKUP(A654,'HOL（2027年まで）'!$A:$C,3,0),"")</f>
        <v/>
      </c>
      <c r="F654"/>
      <c r="G654"/>
    </row>
    <row r="655" spans="1:7" x14ac:dyDescent="0.45">
      <c r="A655" s="1">
        <v>46036</v>
      </c>
      <c r="B655" s="2">
        <f t="shared" si="32"/>
        <v>1</v>
      </c>
      <c r="C655" s="2">
        <f t="shared" si="33"/>
        <v>14</v>
      </c>
      <c r="D655" s="2" t="str">
        <f t="shared" si="34"/>
        <v>水</v>
      </c>
      <c r="E655" t="str">
        <f>IFERROR(VLOOKUP(A655,'HOL（2027年まで）'!$A:$C,3,0),"")</f>
        <v/>
      </c>
      <c r="F655"/>
      <c r="G655"/>
    </row>
    <row r="656" spans="1:7" x14ac:dyDescent="0.45">
      <c r="A656" s="1">
        <v>46037</v>
      </c>
      <c r="B656" s="2">
        <f t="shared" si="32"/>
        <v>1</v>
      </c>
      <c r="C656" s="2">
        <f t="shared" si="33"/>
        <v>15</v>
      </c>
      <c r="D656" s="2" t="str">
        <f t="shared" si="34"/>
        <v>木</v>
      </c>
      <c r="E656" t="str">
        <f>IFERROR(VLOOKUP(A656,'HOL（2027年まで）'!$A:$C,3,0),"")</f>
        <v/>
      </c>
      <c r="F656"/>
      <c r="G656"/>
    </row>
    <row r="657" spans="1:7" x14ac:dyDescent="0.45">
      <c r="A657" s="1">
        <v>46038</v>
      </c>
      <c r="B657" s="2">
        <f t="shared" si="32"/>
        <v>1</v>
      </c>
      <c r="C657" s="2">
        <f t="shared" si="33"/>
        <v>16</v>
      </c>
      <c r="D657" s="2" t="str">
        <f t="shared" si="34"/>
        <v>金</v>
      </c>
      <c r="E657" t="str">
        <f>IFERROR(VLOOKUP(A657,'HOL（2027年まで）'!$A:$C,3,0),"")</f>
        <v/>
      </c>
      <c r="F657"/>
      <c r="G657"/>
    </row>
    <row r="658" spans="1:7" x14ac:dyDescent="0.45">
      <c r="A658" s="1">
        <v>46039</v>
      </c>
      <c r="B658" s="2">
        <f t="shared" si="32"/>
        <v>1</v>
      </c>
      <c r="C658" s="2">
        <f t="shared" si="33"/>
        <v>17</v>
      </c>
      <c r="D658" s="2" t="str">
        <f t="shared" si="34"/>
        <v>土</v>
      </c>
      <c r="E658" t="str">
        <f>IFERROR(VLOOKUP(A658,'HOL（2027年まで）'!$A:$C,3,0),"")</f>
        <v/>
      </c>
      <c r="F658"/>
      <c r="G658"/>
    </row>
    <row r="659" spans="1:7" x14ac:dyDescent="0.45">
      <c r="A659" s="1">
        <v>46040</v>
      </c>
      <c r="B659" s="2">
        <f t="shared" si="32"/>
        <v>1</v>
      </c>
      <c r="C659" s="2">
        <f t="shared" si="33"/>
        <v>18</v>
      </c>
      <c r="D659" s="2" t="str">
        <f t="shared" si="34"/>
        <v>日</v>
      </c>
      <c r="E659" t="str">
        <f>IFERROR(VLOOKUP(A659,'HOL（2027年まで）'!$A:$C,3,0),"")</f>
        <v/>
      </c>
      <c r="F659"/>
      <c r="G659"/>
    </row>
    <row r="660" spans="1:7" x14ac:dyDescent="0.45">
      <c r="A660" s="1">
        <v>46041</v>
      </c>
      <c r="B660" s="2">
        <f t="shared" si="32"/>
        <v>1</v>
      </c>
      <c r="C660" s="2">
        <f t="shared" si="33"/>
        <v>19</v>
      </c>
      <c r="D660" s="2" t="str">
        <f t="shared" si="34"/>
        <v>月</v>
      </c>
      <c r="E660" t="str">
        <f>IFERROR(VLOOKUP(A660,'HOL（2027年まで）'!$A:$C,3,0),"")</f>
        <v/>
      </c>
      <c r="F660"/>
      <c r="G660"/>
    </row>
    <row r="661" spans="1:7" x14ac:dyDescent="0.45">
      <c r="A661" s="1">
        <v>46042</v>
      </c>
      <c r="B661" s="2">
        <f t="shared" si="32"/>
        <v>1</v>
      </c>
      <c r="C661" s="2">
        <f t="shared" si="33"/>
        <v>20</v>
      </c>
      <c r="D661" s="2" t="str">
        <f t="shared" si="34"/>
        <v>火</v>
      </c>
      <c r="E661" t="str">
        <f>IFERROR(VLOOKUP(A661,'HOL（2027年まで）'!$A:$C,3,0),"")</f>
        <v/>
      </c>
      <c r="F661"/>
      <c r="G661"/>
    </row>
    <row r="662" spans="1:7" x14ac:dyDescent="0.45">
      <c r="A662" s="1">
        <v>46043</v>
      </c>
      <c r="B662" s="2">
        <f t="shared" si="32"/>
        <v>1</v>
      </c>
      <c r="C662" s="2">
        <f t="shared" si="33"/>
        <v>21</v>
      </c>
      <c r="D662" s="2" t="str">
        <f t="shared" si="34"/>
        <v>水</v>
      </c>
      <c r="E662" t="str">
        <f>IFERROR(VLOOKUP(A662,'HOL（2027年まで）'!$A:$C,3,0),"")</f>
        <v/>
      </c>
      <c r="F662"/>
      <c r="G662"/>
    </row>
    <row r="663" spans="1:7" x14ac:dyDescent="0.45">
      <c r="A663" s="1">
        <v>46044</v>
      </c>
      <c r="B663" s="2">
        <f t="shared" si="32"/>
        <v>1</v>
      </c>
      <c r="C663" s="2">
        <f t="shared" si="33"/>
        <v>22</v>
      </c>
      <c r="D663" s="2" t="str">
        <f t="shared" si="34"/>
        <v>木</v>
      </c>
      <c r="E663" t="str">
        <f>IFERROR(VLOOKUP(A663,'HOL（2027年まで）'!$A:$C,3,0),"")</f>
        <v/>
      </c>
      <c r="F663"/>
      <c r="G663"/>
    </row>
    <row r="664" spans="1:7" x14ac:dyDescent="0.45">
      <c r="A664" s="1">
        <v>46045</v>
      </c>
      <c r="B664" s="2">
        <f t="shared" si="32"/>
        <v>1</v>
      </c>
      <c r="C664" s="2">
        <f t="shared" si="33"/>
        <v>23</v>
      </c>
      <c r="D664" s="2" t="str">
        <f t="shared" si="34"/>
        <v>金</v>
      </c>
      <c r="E664" t="str">
        <f>IFERROR(VLOOKUP(A664,'HOL（2027年まで）'!$A:$C,3,0),"")</f>
        <v/>
      </c>
      <c r="F664"/>
      <c r="G664"/>
    </row>
    <row r="665" spans="1:7" x14ac:dyDescent="0.45">
      <c r="A665" s="1">
        <v>46046</v>
      </c>
      <c r="B665" s="2">
        <f t="shared" si="32"/>
        <v>1</v>
      </c>
      <c r="C665" s="2">
        <f t="shared" si="33"/>
        <v>24</v>
      </c>
      <c r="D665" s="2" t="str">
        <f t="shared" si="34"/>
        <v>土</v>
      </c>
      <c r="E665" t="str">
        <f>IFERROR(VLOOKUP(A665,'HOL（2027年まで）'!$A:$C,3,0),"")</f>
        <v/>
      </c>
      <c r="F665"/>
      <c r="G665"/>
    </row>
    <row r="666" spans="1:7" x14ac:dyDescent="0.45">
      <c r="A666" s="1">
        <v>46047</v>
      </c>
      <c r="B666" s="2">
        <f t="shared" si="32"/>
        <v>1</v>
      </c>
      <c r="C666" s="2">
        <f t="shared" si="33"/>
        <v>25</v>
      </c>
      <c r="D666" s="2" t="str">
        <f t="shared" si="34"/>
        <v>日</v>
      </c>
      <c r="E666" t="str">
        <f>IFERROR(VLOOKUP(A666,'HOL（2027年まで）'!$A:$C,3,0),"")</f>
        <v/>
      </c>
      <c r="F666"/>
      <c r="G666"/>
    </row>
    <row r="667" spans="1:7" x14ac:dyDescent="0.45">
      <c r="A667" s="1">
        <v>46048</v>
      </c>
      <c r="B667" s="2">
        <f t="shared" si="32"/>
        <v>1</v>
      </c>
      <c r="C667" s="2">
        <f t="shared" si="33"/>
        <v>26</v>
      </c>
      <c r="D667" s="2" t="str">
        <f t="shared" si="34"/>
        <v>月</v>
      </c>
      <c r="E667" t="str">
        <f>IFERROR(VLOOKUP(A667,'HOL（2027年まで）'!$A:$C,3,0),"")</f>
        <v/>
      </c>
      <c r="F667"/>
      <c r="G667"/>
    </row>
    <row r="668" spans="1:7" x14ac:dyDescent="0.45">
      <c r="A668" s="1">
        <v>46049</v>
      </c>
      <c r="B668" s="2">
        <f t="shared" si="32"/>
        <v>1</v>
      </c>
      <c r="C668" s="2">
        <f t="shared" si="33"/>
        <v>27</v>
      </c>
      <c r="D668" s="2" t="str">
        <f t="shared" si="34"/>
        <v>火</v>
      </c>
      <c r="E668" t="str">
        <f>IFERROR(VLOOKUP(A668,'HOL（2027年まで）'!$A:$C,3,0),"")</f>
        <v/>
      </c>
      <c r="F668"/>
      <c r="G668"/>
    </row>
    <row r="669" spans="1:7" x14ac:dyDescent="0.45">
      <c r="A669" s="1">
        <v>46050</v>
      </c>
      <c r="B669" s="2">
        <f t="shared" si="32"/>
        <v>1</v>
      </c>
      <c r="C669" s="2">
        <f t="shared" si="33"/>
        <v>28</v>
      </c>
      <c r="D669" s="2" t="str">
        <f t="shared" si="34"/>
        <v>水</v>
      </c>
      <c r="E669" t="str">
        <f>IFERROR(VLOOKUP(A669,'HOL（2027年まで）'!$A:$C,3,0),"")</f>
        <v/>
      </c>
      <c r="F669"/>
      <c r="G669"/>
    </row>
    <row r="670" spans="1:7" x14ac:dyDescent="0.45">
      <c r="A670" s="1">
        <v>46051</v>
      </c>
      <c r="B670" s="2">
        <f t="shared" si="32"/>
        <v>1</v>
      </c>
      <c r="C670" s="2">
        <f t="shared" si="33"/>
        <v>29</v>
      </c>
      <c r="D670" s="2" t="str">
        <f t="shared" si="34"/>
        <v>木</v>
      </c>
      <c r="E670" t="str">
        <f>IFERROR(VLOOKUP(A670,'HOL（2027年まで）'!$A:$C,3,0),"")</f>
        <v/>
      </c>
      <c r="F670"/>
      <c r="G670"/>
    </row>
    <row r="671" spans="1:7" x14ac:dyDescent="0.45">
      <c r="A671" s="1">
        <v>46052</v>
      </c>
      <c r="B671" s="2">
        <f t="shared" si="32"/>
        <v>1</v>
      </c>
      <c r="C671" s="2">
        <f t="shared" si="33"/>
        <v>30</v>
      </c>
      <c r="D671" s="2" t="str">
        <f t="shared" si="34"/>
        <v>金</v>
      </c>
      <c r="E671" t="str">
        <f>IFERROR(VLOOKUP(A671,'HOL（2027年まで）'!$A:$C,3,0),"")</f>
        <v/>
      </c>
      <c r="F671"/>
      <c r="G671"/>
    </row>
    <row r="672" spans="1:7" x14ac:dyDescent="0.45">
      <c r="A672" s="1">
        <v>46053</v>
      </c>
      <c r="B672" s="2">
        <f t="shared" si="32"/>
        <v>1</v>
      </c>
      <c r="C672" s="2">
        <f t="shared" si="33"/>
        <v>31</v>
      </c>
      <c r="D672" s="2" t="str">
        <f t="shared" si="34"/>
        <v>土</v>
      </c>
      <c r="E672" t="str">
        <f>IFERROR(VLOOKUP(A672,'HOL（2027年まで）'!$A:$C,3,0),"")</f>
        <v/>
      </c>
      <c r="F672"/>
      <c r="G672"/>
    </row>
    <row r="673" spans="1:7" x14ac:dyDescent="0.45">
      <c r="A673" s="1">
        <v>46054</v>
      </c>
      <c r="B673" s="2">
        <f t="shared" si="32"/>
        <v>2</v>
      </c>
      <c r="C673" s="2">
        <f t="shared" si="33"/>
        <v>1</v>
      </c>
      <c r="D673" s="2" t="str">
        <f t="shared" si="34"/>
        <v>日</v>
      </c>
      <c r="E673" t="str">
        <f>IFERROR(VLOOKUP(A673,'HOL（2027年まで）'!$A:$C,3,0),"")</f>
        <v/>
      </c>
      <c r="F673"/>
      <c r="G673"/>
    </row>
    <row r="674" spans="1:7" x14ac:dyDescent="0.45">
      <c r="A674" s="1">
        <v>46055</v>
      </c>
      <c r="B674" s="2">
        <f t="shared" si="32"/>
        <v>2</v>
      </c>
      <c r="C674" s="2">
        <f t="shared" si="33"/>
        <v>2</v>
      </c>
      <c r="D674" s="2" t="str">
        <f t="shared" si="34"/>
        <v>月</v>
      </c>
      <c r="E674" t="str">
        <f>IFERROR(VLOOKUP(A674,'HOL（2027年まで）'!$A:$C,3,0),"")</f>
        <v/>
      </c>
      <c r="F674"/>
      <c r="G674"/>
    </row>
    <row r="675" spans="1:7" x14ac:dyDescent="0.45">
      <c r="A675" s="1">
        <v>46056</v>
      </c>
      <c r="B675" s="2">
        <f t="shared" si="32"/>
        <v>2</v>
      </c>
      <c r="C675" s="2">
        <f t="shared" si="33"/>
        <v>3</v>
      </c>
      <c r="D675" s="2" t="str">
        <f t="shared" si="34"/>
        <v>火</v>
      </c>
      <c r="E675" t="str">
        <f>IFERROR(VLOOKUP(A675,'HOL（2027年まで）'!$A:$C,3,0),"")</f>
        <v/>
      </c>
      <c r="F675"/>
      <c r="G675"/>
    </row>
    <row r="676" spans="1:7" x14ac:dyDescent="0.45">
      <c r="A676" s="1">
        <v>46057</v>
      </c>
      <c r="B676" s="2">
        <f t="shared" si="32"/>
        <v>2</v>
      </c>
      <c r="C676" s="2">
        <f t="shared" si="33"/>
        <v>4</v>
      </c>
      <c r="D676" s="2" t="str">
        <f t="shared" si="34"/>
        <v>水</v>
      </c>
      <c r="E676" t="str">
        <f>IFERROR(VLOOKUP(A676,'HOL（2027年まで）'!$A:$C,3,0),"")</f>
        <v/>
      </c>
      <c r="F676"/>
      <c r="G676"/>
    </row>
    <row r="677" spans="1:7" x14ac:dyDescent="0.45">
      <c r="A677" s="1">
        <v>46058</v>
      </c>
      <c r="B677" s="2">
        <f t="shared" si="32"/>
        <v>2</v>
      </c>
      <c r="C677" s="2">
        <f t="shared" si="33"/>
        <v>5</v>
      </c>
      <c r="D677" s="2" t="str">
        <f t="shared" si="34"/>
        <v>木</v>
      </c>
      <c r="E677" t="str">
        <f>IFERROR(VLOOKUP(A677,'HOL（2027年まで）'!$A:$C,3,0),"")</f>
        <v/>
      </c>
      <c r="F677"/>
      <c r="G677"/>
    </row>
    <row r="678" spans="1:7" x14ac:dyDescent="0.45">
      <c r="A678" s="1">
        <v>46059</v>
      </c>
      <c r="B678" s="2">
        <f t="shared" si="32"/>
        <v>2</v>
      </c>
      <c r="C678" s="2">
        <f t="shared" si="33"/>
        <v>6</v>
      </c>
      <c r="D678" s="2" t="str">
        <f t="shared" si="34"/>
        <v>金</v>
      </c>
      <c r="E678" t="str">
        <f>IFERROR(VLOOKUP(A678,'HOL（2027年まで）'!$A:$C,3,0),"")</f>
        <v/>
      </c>
      <c r="F678"/>
      <c r="G678"/>
    </row>
    <row r="679" spans="1:7" x14ac:dyDescent="0.45">
      <c r="A679" s="1">
        <v>46060</v>
      </c>
      <c r="B679" s="2">
        <f t="shared" si="32"/>
        <v>2</v>
      </c>
      <c r="C679" s="2">
        <f t="shared" si="33"/>
        <v>7</v>
      </c>
      <c r="D679" s="2" t="str">
        <f t="shared" si="34"/>
        <v>土</v>
      </c>
      <c r="E679" t="str">
        <f>IFERROR(VLOOKUP(A679,'HOL（2027年まで）'!$A:$C,3,0),"")</f>
        <v/>
      </c>
      <c r="F679"/>
      <c r="G679"/>
    </row>
    <row r="680" spans="1:7" x14ac:dyDescent="0.45">
      <c r="A680" s="1">
        <v>46061</v>
      </c>
      <c r="B680" s="2">
        <f t="shared" si="32"/>
        <v>2</v>
      </c>
      <c r="C680" s="2">
        <f t="shared" si="33"/>
        <v>8</v>
      </c>
      <c r="D680" s="2" t="str">
        <f t="shared" si="34"/>
        <v>日</v>
      </c>
      <c r="E680" t="str">
        <f>IFERROR(VLOOKUP(A680,'HOL（2027年まで）'!$A:$C,3,0),"")</f>
        <v/>
      </c>
      <c r="F680"/>
      <c r="G680"/>
    </row>
    <row r="681" spans="1:7" x14ac:dyDescent="0.45">
      <c r="A681" s="1">
        <v>46062</v>
      </c>
      <c r="B681" s="2">
        <f t="shared" si="32"/>
        <v>2</v>
      </c>
      <c r="C681" s="2">
        <f t="shared" si="33"/>
        <v>9</v>
      </c>
      <c r="D681" s="2" t="str">
        <f t="shared" si="34"/>
        <v>月</v>
      </c>
      <c r="E681" t="str">
        <f>IFERROR(VLOOKUP(A681,'HOL（2027年まで）'!$A:$C,3,0),"")</f>
        <v/>
      </c>
      <c r="F681"/>
      <c r="G681"/>
    </row>
    <row r="682" spans="1:7" x14ac:dyDescent="0.45">
      <c r="A682" s="1">
        <v>46063</v>
      </c>
      <c r="B682" s="2">
        <f t="shared" si="32"/>
        <v>2</v>
      </c>
      <c r="C682" s="2">
        <f t="shared" si="33"/>
        <v>10</v>
      </c>
      <c r="D682" s="2" t="str">
        <f t="shared" si="34"/>
        <v>火</v>
      </c>
      <c r="E682" t="str">
        <f>IFERROR(VLOOKUP(A682,'HOL（2027年まで）'!$A:$C,3,0),"")</f>
        <v/>
      </c>
      <c r="F682"/>
      <c r="G682"/>
    </row>
    <row r="683" spans="1:7" x14ac:dyDescent="0.45">
      <c r="A683" s="1">
        <v>46064</v>
      </c>
      <c r="B683" s="2">
        <f t="shared" si="32"/>
        <v>2</v>
      </c>
      <c r="C683" s="2">
        <f t="shared" si="33"/>
        <v>11</v>
      </c>
      <c r="D683" s="2" t="str">
        <f t="shared" si="34"/>
        <v>水</v>
      </c>
      <c r="E683" t="str">
        <f>IFERROR(VLOOKUP(A683,'HOL（2027年まで）'!$A:$C,3,0),"")</f>
        <v>建国記念の日</v>
      </c>
      <c r="F683"/>
      <c r="G683"/>
    </row>
    <row r="684" spans="1:7" x14ac:dyDescent="0.45">
      <c r="A684" s="1">
        <v>46065</v>
      </c>
      <c r="B684" s="2">
        <f t="shared" si="32"/>
        <v>2</v>
      </c>
      <c r="C684" s="2">
        <f t="shared" si="33"/>
        <v>12</v>
      </c>
      <c r="D684" s="2" t="str">
        <f t="shared" si="34"/>
        <v>木</v>
      </c>
      <c r="E684" t="str">
        <f>IFERROR(VLOOKUP(A684,'HOL（2027年まで）'!$A:$C,3,0),"")</f>
        <v/>
      </c>
      <c r="F684"/>
      <c r="G684"/>
    </row>
    <row r="685" spans="1:7" x14ac:dyDescent="0.45">
      <c r="A685" s="1">
        <v>46066</v>
      </c>
      <c r="B685" s="2">
        <f t="shared" si="32"/>
        <v>2</v>
      </c>
      <c r="C685" s="2">
        <f t="shared" si="33"/>
        <v>13</v>
      </c>
      <c r="D685" s="2" t="str">
        <f t="shared" si="34"/>
        <v>金</v>
      </c>
      <c r="E685" t="str">
        <f>IFERROR(VLOOKUP(A685,'HOL（2027年まで）'!$A:$C,3,0),"")</f>
        <v/>
      </c>
      <c r="F685"/>
      <c r="G685"/>
    </row>
    <row r="686" spans="1:7" x14ac:dyDescent="0.45">
      <c r="A686" s="1">
        <v>46067</v>
      </c>
      <c r="B686" s="2">
        <f t="shared" si="32"/>
        <v>2</v>
      </c>
      <c r="C686" s="2">
        <f t="shared" si="33"/>
        <v>14</v>
      </c>
      <c r="D686" s="2" t="str">
        <f t="shared" si="34"/>
        <v>土</v>
      </c>
      <c r="E686" t="str">
        <f>IFERROR(VLOOKUP(A686,'HOL（2027年まで）'!$A:$C,3,0),"")</f>
        <v/>
      </c>
      <c r="F686"/>
      <c r="G686"/>
    </row>
    <row r="687" spans="1:7" x14ac:dyDescent="0.45">
      <c r="A687" s="1">
        <v>46068</v>
      </c>
      <c r="B687" s="2">
        <f t="shared" si="32"/>
        <v>2</v>
      </c>
      <c r="C687" s="2">
        <f t="shared" si="33"/>
        <v>15</v>
      </c>
      <c r="D687" s="2" t="str">
        <f t="shared" si="34"/>
        <v>日</v>
      </c>
      <c r="E687" t="str">
        <f>IFERROR(VLOOKUP(A687,'HOL（2027年まで）'!$A:$C,3,0),"")</f>
        <v/>
      </c>
      <c r="F687"/>
      <c r="G687"/>
    </row>
    <row r="688" spans="1:7" x14ac:dyDescent="0.45">
      <c r="A688" s="1">
        <v>46069</v>
      </c>
      <c r="B688" s="2">
        <f t="shared" si="32"/>
        <v>2</v>
      </c>
      <c r="C688" s="2">
        <f t="shared" si="33"/>
        <v>16</v>
      </c>
      <c r="D688" s="2" t="str">
        <f t="shared" si="34"/>
        <v>月</v>
      </c>
      <c r="E688" t="str">
        <f>IFERROR(VLOOKUP(A688,'HOL（2027年まで）'!$A:$C,3,0),"")</f>
        <v/>
      </c>
      <c r="F688"/>
      <c r="G688"/>
    </row>
    <row r="689" spans="1:7" x14ac:dyDescent="0.45">
      <c r="A689" s="1">
        <v>46070</v>
      </c>
      <c r="B689" s="2">
        <f t="shared" si="32"/>
        <v>2</v>
      </c>
      <c r="C689" s="2">
        <f t="shared" si="33"/>
        <v>17</v>
      </c>
      <c r="D689" s="2" t="str">
        <f t="shared" si="34"/>
        <v>火</v>
      </c>
      <c r="E689" t="str">
        <f>IFERROR(VLOOKUP(A689,'HOL（2027年まで）'!$A:$C,3,0),"")</f>
        <v/>
      </c>
      <c r="F689"/>
      <c r="G689"/>
    </row>
    <row r="690" spans="1:7" x14ac:dyDescent="0.45">
      <c r="A690" s="1">
        <v>46071</v>
      </c>
      <c r="B690" s="2">
        <f t="shared" si="32"/>
        <v>2</v>
      </c>
      <c r="C690" s="2">
        <f t="shared" si="33"/>
        <v>18</v>
      </c>
      <c r="D690" s="2" t="str">
        <f t="shared" si="34"/>
        <v>水</v>
      </c>
      <c r="E690" t="str">
        <f>IFERROR(VLOOKUP(A690,'HOL（2027年まで）'!$A:$C,3,0),"")</f>
        <v/>
      </c>
      <c r="F690"/>
      <c r="G690"/>
    </row>
    <row r="691" spans="1:7" x14ac:dyDescent="0.45">
      <c r="A691" s="1">
        <v>46072</v>
      </c>
      <c r="B691" s="2">
        <f t="shared" si="32"/>
        <v>2</v>
      </c>
      <c r="C691" s="2">
        <f t="shared" si="33"/>
        <v>19</v>
      </c>
      <c r="D691" s="2" t="str">
        <f t="shared" si="34"/>
        <v>木</v>
      </c>
      <c r="E691" t="str">
        <f>IFERROR(VLOOKUP(A691,'HOL（2027年まで）'!$A:$C,3,0),"")</f>
        <v/>
      </c>
      <c r="F691"/>
      <c r="G691"/>
    </row>
    <row r="692" spans="1:7" x14ac:dyDescent="0.45">
      <c r="A692" s="1">
        <v>46073</v>
      </c>
      <c r="B692" s="2">
        <f t="shared" si="32"/>
        <v>2</v>
      </c>
      <c r="C692" s="2">
        <f t="shared" si="33"/>
        <v>20</v>
      </c>
      <c r="D692" s="2" t="str">
        <f t="shared" si="34"/>
        <v>金</v>
      </c>
      <c r="E692" t="str">
        <f>IFERROR(VLOOKUP(A692,'HOL（2027年まで）'!$A:$C,3,0),"")</f>
        <v/>
      </c>
      <c r="F692"/>
      <c r="G692"/>
    </row>
    <row r="693" spans="1:7" x14ac:dyDescent="0.45">
      <c r="A693" s="1">
        <v>46074</v>
      </c>
      <c r="B693" s="2">
        <f t="shared" si="32"/>
        <v>2</v>
      </c>
      <c r="C693" s="2">
        <f t="shared" si="33"/>
        <v>21</v>
      </c>
      <c r="D693" s="2" t="str">
        <f t="shared" si="34"/>
        <v>土</v>
      </c>
      <c r="E693" t="str">
        <f>IFERROR(VLOOKUP(A693,'HOL（2027年まで）'!$A:$C,3,0),"")</f>
        <v/>
      </c>
      <c r="F693"/>
      <c r="G693"/>
    </row>
    <row r="694" spans="1:7" x14ac:dyDescent="0.45">
      <c r="A694" s="1">
        <v>46075</v>
      </c>
      <c r="B694" s="2">
        <f t="shared" si="32"/>
        <v>2</v>
      </c>
      <c r="C694" s="2">
        <f t="shared" si="33"/>
        <v>22</v>
      </c>
      <c r="D694" s="2" t="str">
        <f t="shared" si="34"/>
        <v>日</v>
      </c>
      <c r="E694" t="str">
        <f>IFERROR(VLOOKUP(A694,'HOL（2027年まで）'!$A:$C,3,0),"")</f>
        <v/>
      </c>
      <c r="F694"/>
      <c r="G694"/>
    </row>
    <row r="695" spans="1:7" x14ac:dyDescent="0.45">
      <c r="A695" s="1">
        <v>46076</v>
      </c>
      <c r="B695" s="2">
        <f t="shared" si="32"/>
        <v>2</v>
      </c>
      <c r="C695" s="2">
        <f t="shared" si="33"/>
        <v>23</v>
      </c>
      <c r="D695" s="2" t="str">
        <f t="shared" si="34"/>
        <v>月</v>
      </c>
      <c r="E695" t="str">
        <f>IFERROR(VLOOKUP(A695,'HOL（2027年まで）'!$A:$C,3,0),"")</f>
        <v>天皇誕生日</v>
      </c>
      <c r="F695"/>
      <c r="G695"/>
    </row>
    <row r="696" spans="1:7" x14ac:dyDescent="0.45">
      <c r="A696" s="1">
        <v>46077</v>
      </c>
      <c r="B696" s="2">
        <f t="shared" si="32"/>
        <v>2</v>
      </c>
      <c r="C696" s="2">
        <f t="shared" si="33"/>
        <v>24</v>
      </c>
      <c r="D696" s="2" t="str">
        <f t="shared" si="34"/>
        <v>火</v>
      </c>
      <c r="E696" t="str">
        <f>IFERROR(VLOOKUP(A696,'HOL（2027年まで）'!$A:$C,3,0),"")</f>
        <v/>
      </c>
      <c r="F696"/>
      <c r="G696"/>
    </row>
    <row r="697" spans="1:7" x14ac:dyDescent="0.45">
      <c r="A697" s="1">
        <v>46078</v>
      </c>
      <c r="B697" s="2">
        <f t="shared" si="32"/>
        <v>2</v>
      </c>
      <c r="C697" s="2">
        <f t="shared" si="33"/>
        <v>25</v>
      </c>
      <c r="D697" s="2" t="str">
        <f t="shared" si="34"/>
        <v>水</v>
      </c>
      <c r="E697" t="str">
        <f>IFERROR(VLOOKUP(A697,'HOL（2027年まで）'!$A:$C,3,0),"")</f>
        <v/>
      </c>
      <c r="F697"/>
      <c r="G697"/>
    </row>
    <row r="698" spans="1:7" x14ac:dyDescent="0.45">
      <c r="A698" s="1">
        <v>46079</v>
      </c>
      <c r="B698" s="2">
        <f t="shared" si="32"/>
        <v>2</v>
      </c>
      <c r="C698" s="2">
        <f t="shared" si="33"/>
        <v>26</v>
      </c>
      <c r="D698" s="2" t="str">
        <f t="shared" si="34"/>
        <v>木</v>
      </c>
      <c r="E698" t="str">
        <f>IFERROR(VLOOKUP(A698,'HOL（2027年まで）'!$A:$C,3,0),"")</f>
        <v/>
      </c>
      <c r="F698"/>
      <c r="G698"/>
    </row>
    <row r="699" spans="1:7" x14ac:dyDescent="0.45">
      <c r="A699" s="1">
        <v>46080</v>
      </c>
      <c r="B699" s="2">
        <f t="shared" si="32"/>
        <v>2</v>
      </c>
      <c r="C699" s="2">
        <f t="shared" si="33"/>
        <v>27</v>
      </c>
      <c r="D699" s="2" t="str">
        <f t="shared" si="34"/>
        <v>金</v>
      </c>
      <c r="E699" t="str">
        <f>IFERROR(VLOOKUP(A699,'HOL（2027年まで）'!$A:$C,3,0),"")</f>
        <v/>
      </c>
      <c r="F699"/>
      <c r="G699"/>
    </row>
    <row r="700" spans="1:7" x14ac:dyDescent="0.45">
      <c r="A700" s="1">
        <v>46081</v>
      </c>
      <c r="B700" s="2">
        <f t="shared" si="32"/>
        <v>2</v>
      </c>
      <c r="C700" s="2">
        <f t="shared" si="33"/>
        <v>28</v>
      </c>
      <c r="D700" s="2" t="str">
        <f t="shared" si="34"/>
        <v>土</v>
      </c>
      <c r="E700" t="str">
        <f>IFERROR(VLOOKUP(A700,'HOL（2027年まで）'!$A:$C,3,0),"")</f>
        <v/>
      </c>
      <c r="F700"/>
      <c r="G700"/>
    </row>
    <row r="701" spans="1:7" x14ac:dyDescent="0.45">
      <c r="A701" s="1">
        <v>46082</v>
      </c>
      <c r="B701" s="2">
        <f t="shared" si="32"/>
        <v>3</v>
      </c>
      <c r="C701" s="2">
        <f t="shared" si="33"/>
        <v>1</v>
      </c>
      <c r="D701" s="2" t="str">
        <f t="shared" si="34"/>
        <v>日</v>
      </c>
      <c r="E701" t="str">
        <f>IFERROR(VLOOKUP(A701,'HOL（2027年まで）'!$A:$C,3,0),"")</f>
        <v/>
      </c>
      <c r="F701"/>
      <c r="G701"/>
    </row>
    <row r="702" spans="1:7" x14ac:dyDescent="0.45">
      <c r="A702" s="1">
        <v>46083</v>
      </c>
      <c r="B702" s="2">
        <f t="shared" si="32"/>
        <v>3</v>
      </c>
      <c r="C702" s="2">
        <f t="shared" si="33"/>
        <v>2</v>
      </c>
      <c r="D702" s="2" t="str">
        <f t="shared" si="34"/>
        <v>月</v>
      </c>
      <c r="E702" t="str">
        <f>IFERROR(VLOOKUP(A702,'HOL（2027年まで）'!$A:$C,3,0),"")</f>
        <v/>
      </c>
      <c r="F702"/>
      <c r="G702"/>
    </row>
    <row r="703" spans="1:7" x14ac:dyDescent="0.45">
      <c r="A703" s="1">
        <v>46084</v>
      </c>
      <c r="B703" s="2">
        <f t="shared" si="32"/>
        <v>3</v>
      </c>
      <c r="C703" s="2">
        <f t="shared" si="33"/>
        <v>3</v>
      </c>
      <c r="D703" s="2" t="str">
        <f t="shared" si="34"/>
        <v>火</v>
      </c>
      <c r="E703" t="str">
        <f>IFERROR(VLOOKUP(A703,'HOL（2027年まで）'!$A:$C,3,0),"")</f>
        <v/>
      </c>
      <c r="F703"/>
      <c r="G703"/>
    </row>
    <row r="704" spans="1:7" x14ac:dyDescent="0.45">
      <c r="A704" s="1">
        <v>46085</v>
      </c>
      <c r="B704" s="2">
        <f t="shared" si="32"/>
        <v>3</v>
      </c>
      <c r="C704" s="2">
        <f t="shared" si="33"/>
        <v>4</v>
      </c>
      <c r="D704" s="2" t="str">
        <f t="shared" si="34"/>
        <v>水</v>
      </c>
      <c r="E704" t="str">
        <f>IFERROR(VLOOKUP(A704,'HOL（2027年まで）'!$A:$C,3,0),"")</f>
        <v/>
      </c>
      <c r="F704"/>
      <c r="G704"/>
    </row>
    <row r="705" spans="1:7" x14ac:dyDescent="0.45">
      <c r="A705" s="1">
        <v>46086</v>
      </c>
      <c r="B705" s="2">
        <f t="shared" si="32"/>
        <v>3</v>
      </c>
      <c r="C705" s="2">
        <f t="shared" si="33"/>
        <v>5</v>
      </c>
      <c r="D705" s="2" t="str">
        <f t="shared" si="34"/>
        <v>木</v>
      </c>
      <c r="E705" t="str">
        <f>IFERROR(VLOOKUP(A705,'HOL（2027年まで）'!$A:$C,3,0),"")</f>
        <v/>
      </c>
      <c r="F705"/>
      <c r="G705"/>
    </row>
    <row r="706" spans="1:7" x14ac:dyDescent="0.45">
      <c r="A706" s="1">
        <v>46087</v>
      </c>
      <c r="B706" s="2">
        <f t="shared" si="32"/>
        <v>3</v>
      </c>
      <c r="C706" s="2">
        <f t="shared" si="33"/>
        <v>6</v>
      </c>
      <c r="D706" s="2" t="str">
        <f t="shared" si="34"/>
        <v>金</v>
      </c>
      <c r="E706" t="str">
        <f>IFERROR(VLOOKUP(A706,'HOL（2027年まで）'!$A:$C,3,0),"")</f>
        <v/>
      </c>
      <c r="F706"/>
      <c r="G706"/>
    </row>
    <row r="707" spans="1:7" x14ac:dyDescent="0.45">
      <c r="A707" s="1">
        <v>46088</v>
      </c>
      <c r="B707" s="2">
        <f t="shared" ref="B707:B770" si="35">MONTH(A707)</f>
        <v>3</v>
      </c>
      <c r="C707" s="2">
        <f t="shared" si="33"/>
        <v>7</v>
      </c>
      <c r="D707" s="2" t="str">
        <f t="shared" si="34"/>
        <v>土</v>
      </c>
      <c r="E707" t="str">
        <f>IFERROR(VLOOKUP(A707,'HOL（2027年まで）'!$A:$C,3,0),"")</f>
        <v/>
      </c>
      <c r="F707"/>
      <c r="G707"/>
    </row>
    <row r="708" spans="1:7" x14ac:dyDescent="0.45">
      <c r="A708" s="1">
        <v>46089</v>
      </c>
      <c r="B708" s="2">
        <f t="shared" si="35"/>
        <v>3</v>
      </c>
      <c r="C708" s="2">
        <f t="shared" si="33"/>
        <v>8</v>
      </c>
      <c r="D708" s="2" t="str">
        <f t="shared" si="34"/>
        <v>日</v>
      </c>
      <c r="E708" t="str">
        <f>IFERROR(VLOOKUP(A708,'HOL（2027年まで）'!$A:$C,3,0),"")</f>
        <v/>
      </c>
      <c r="F708"/>
      <c r="G708"/>
    </row>
    <row r="709" spans="1:7" x14ac:dyDescent="0.45">
      <c r="A709" s="1">
        <v>46090</v>
      </c>
      <c r="B709" s="2">
        <f t="shared" si="35"/>
        <v>3</v>
      </c>
      <c r="C709" s="2">
        <f t="shared" si="33"/>
        <v>9</v>
      </c>
      <c r="D709" s="2" t="str">
        <f t="shared" si="34"/>
        <v>月</v>
      </c>
      <c r="E709" t="str">
        <f>IFERROR(VLOOKUP(A709,'HOL（2027年まで）'!$A:$C,3,0),"")</f>
        <v/>
      </c>
      <c r="F709"/>
      <c r="G709"/>
    </row>
    <row r="710" spans="1:7" x14ac:dyDescent="0.45">
      <c r="A710" s="1">
        <v>46091</v>
      </c>
      <c r="B710" s="2">
        <f t="shared" si="35"/>
        <v>3</v>
      </c>
      <c r="C710" s="2">
        <f t="shared" ref="C710:C773" si="36">DAY(A710)</f>
        <v>10</v>
      </c>
      <c r="D710" s="2" t="str">
        <f t="shared" ref="D710:D773" si="37">TEXT(A710,"aaa")</f>
        <v>火</v>
      </c>
      <c r="E710" t="str">
        <f>IFERROR(VLOOKUP(A710,'HOL（2027年まで）'!$A:$C,3,0),"")</f>
        <v/>
      </c>
      <c r="F710"/>
      <c r="G710"/>
    </row>
    <row r="711" spans="1:7" x14ac:dyDescent="0.45">
      <c r="A711" s="1">
        <v>46092</v>
      </c>
      <c r="B711" s="2">
        <f t="shared" si="35"/>
        <v>3</v>
      </c>
      <c r="C711" s="2">
        <f t="shared" si="36"/>
        <v>11</v>
      </c>
      <c r="D711" s="2" t="str">
        <f t="shared" si="37"/>
        <v>水</v>
      </c>
      <c r="E711" t="str">
        <f>IFERROR(VLOOKUP(A711,'HOL（2027年まで）'!$A:$C,3,0),"")</f>
        <v/>
      </c>
      <c r="F711"/>
      <c r="G711"/>
    </row>
    <row r="712" spans="1:7" x14ac:dyDescent="0.45">
      <c r="A712" s="1">
        <v>46093</v>
      </c>
      <c r="B712" s="2">
        <f t="shared" si="35"/>
        <v>3</v>
      </c>
      <c r="C712" s="2">
        <f t="shared" si="36"/>
        <v>12</v>
      </c>
      <c r="D712" s="2" t="str">
        <f t="shared" si="37"/>
        <v>木</v>
      </c>
      <c r="E712" t="str">
        <f>IFERROR(VLOOKUP(A712,'HOL（2027年まで）'!$A:$C,3,0),"")</f>
        <v/>
      </c>
      <c r="F712"/>
      <c r="G712"/>
    </row>
    <row r="713" spans="1:7" x14ac:dyDescent="0.45">
      <c r="A713" s="1">
        <v>46094</v>
      </c>
      <c r="B713" s="2">
        <f t="shared" si="35"/>
        <v>3</v>
      </c>
      <c r="C713" s="2">
        <f t="shared" si="36"/>
        <v>13</v>
      </c>
      <c r="D713" s="2" t="str">
        <f t="shared" si="37"/>
        <v>金</v>
      </c>
      <c r="E713" t="str">
        <f>IFERROR(VLOOKUP(A713,'HOL（2027年まで）'!$A:$C,3,0),"")</f>
        <v/>
      </c>
      <c r="F713"/>
      <c r="G713"/>
    </row>
    <row r="714" spans="1:7" x14ac:dyDescent="0.45">
      <c r="A714" s="1">
        <v>46095</v>
      </c>
      <c r="B714" s="2">
        <f t="shared" si="35"/>
        <v>3</v>
      </c>
      <c r="C714" s="2">
        <f t="shared" si="36"/>
        <v>14</v>
      </c>
      <c r="D714" s="2" t="str">
        <f t="shared" si="37"/>
        <v>土</v>
      </c>
      <c r="E714" t="str">
        <f>IFERROR(VLOOKUP(A714,'HOL（2027年まで）'!$A:$C,3,0),"")</f>
        <v/>
      </c>
      <c r="F714"/>
      <c r="G714"/>
    </row>
    <row r="715" spans="1:7" x14ac:dyDescent="0.45">
      <c r="A715" s="1">
        <v>46096</v>
      </c>
      <c r="B715" s="2">
        <f t="shared" si="35"/>
        <v>3</v>
      </c>
      <c r="C715" s="2">
        <f t="shared" si="36"/>
        <v>15</v>
      </c>
      <c r="D715" s="2" t="str">
        <f t="shared" si="37"/>
        <v>日</v>
      </c>
      <c r="E715" t="str">
        <f>IFERROR(VLOOKUP(A715,'HOL（2027年まで）'!$A:$C,3,0),"")</f>
        <v/>
      </c>
      <c r="F715"/>
      <c r="G715"/>
    </row>
    <row r="716" spans="1:7" x14ac:dyDescent="0.45">
      <c r="A716" s="1">
        <v>46097</v>
      </c>
      <c r="B716" s="2">
        <f t="shared" si="35"/>
        <v>3</v>
      </c>
      <c r="C716" s="2">
        <f t="shared" si="36"/>
        <v>16</v>
      </c>
      <c r="D716" s="2" t="str">
        <f t="shared" si="37"/>
        <v>月</v>
      </c>
      <c r="E716" t="str">
        <f>IFERROR(VLOOKUP(A716,'HOL（2027年まで）'!$A:$C,3,0),"")</f>
        <v/>
      </c>
      <c r="F716"/>
      <c r="G716"/>
    </row>
    <row r="717" spans="1:7" x14ac:dyDescent="0.45">
      <c r="A717" s="1">
        <v>46098</v>
      </c>
      <c r="B717" s="2">
        <f t="shared" si="35"/>
        <v>3</v>
      </c>
      <c r="C717" s="2">
        <f t="shared" si="36"/>
        <v>17</v>
      </c>
      <c r="D717" s="2" t="str">
        <f t="shared" si="37"/>
        <v>火</v>
      </c>
      <c r="E717" t="str">
        <f>IFERROR(VLOOKUP(A717,'HOL（2027年まで）'!$A:$C,3,0),"")</f>
        <v/>
      </c>
      <c r="F717"/>
      <c r="G717"/>
    </row>
    <row r="718" spans="1:7" x14ac:dyDescent="0.45">
      <c r="A718" s="1">
        <v>46099</v>
      </c>
      <c r="B718" s="2">
        <f t="shared" si="35"/>
        <v>3</v>
      </c>
      <c r="C718" s="2">
        <f t="shared" si="36"/>
        <v>18</v>
      </c>
      <c r="D718" s="2" t="str">
        <f t="shared" si="37"/>
        <v>水</v>
      </c>
      <c r="E718" t="str">
        <f>IFERROR(VLOOKUP(A718,'HOL（2027年まで）'!$A:$C,3,0),"")</f>
        <v/>
      </c>
      <c r="F718"/>
      <c r="G718"/>
    </row>
    <row r="719" spans="1:7" x14ac:dyDescent="0.45">
      <c r="A719" s="1">
        <v>46100</v>
      </c>
      <c r="B719" s="2">
        <f t="shared" si="35"/>
        <v>3</v>
      </c>
      <c r="C719" s="2">
        <f t="shared" si="36"/>
        <v>19</v>
      </c>
      <c r="D719" s="2" t="str">
        <f t="shared" si="37"/>
        <v>木</v>
      </c>
      <c r="E719" t="str">
        <f>IFERROR(VLOOKUP(A719,'HOL（2027年まで）'!$A:$C,3,0),"")</f>
        <v/>
      </c>
      <c r="F719"/>
      <c r="G719"/>
    </row>
    <row r="720" spans="1:7" x14ac:dyDescent="0.45">
      <c r="A720" s="1">
        <v>46101</v>
      </c>
      <c r="B720" s="2">
        <f t="shared" si="35"/>
        <v>3</v>
      </c>
      <c r="C720" s="2">
        <f t="shared" si="36"/>
        <v>20</v>
      </c>
      <c r="D720" s="2" t="str">
        <f t="shared" si="37"/>
        <v>金</v>
      </c>
      <c r="E720" t="str">
        <f>IFERROR(VLOOKUP(A720,'HOL（2027年まで）'!$A:$C,3,0),"")</f>
        <v>春分の日</v>
      </c>
      <c r="F720"/>
      <c r="G720"/>
    </row>
    <row r="721" spans="1:7" x14ac:dyDescent="0.45">
      <c r="A721" s="1">
        <v>46102</v>
      </c>
      <c r="B721" s="2">
        <f t="shared" si="35"/>
        <v>3</v>
      </c>
      <c r="C721" s="2">
        <f t="shared" si="36"/>
        <v>21</v>
      </c>
      <c r="D721" s="2" t="str">
        <f t="shared" si="37"/>
        <v>土</v>
      </c>
      <c r="E721" t="str">
        <f>IFERROR(VLOOKUP(A721,'HOL（2027年まで）'!$A:$C,3,0),"")</f>
        <v/>
      </c>
      <c r="F721"/>
      <c r="G721"/>
    </row>
    <row r="722" spans="1:7" x14ac:dyDescent="0.45">
      <c r="A722" s="1">
        <v>46103</v>
      </c>
      <c r="B722" s="2">
        <f t="shared" si="35"/>
        <v>3</v>
      </c>
      <c r="C722" s="2">
        <f t="shared" si="36"/>
        <v>22</v>
      </c>
      <c r="D722" s="2" t="str">
        <f t="shared" si="37"/>
        <v>日</v>
      </c>
      <c r="E722" t="str">
        <f>IFERROR(VLOOKUP(A722,'HOL（2027年まで）'!$A:$C,3,0),"")</f>
        <v/>
      </c>
      <c r="F722"/>
      <c r="G722"/>
    </row>
    <row r="723" spans="1:7" x14ac:dyDescent="0.45">
      <c r="A723" s="1">
        <v>46104</v>
      </c>
      <c r="B723" s="2">
        <f t="shared" si="35"/>
        <v>3</v>
      </c>
      <c r="C723" s="2">
        <f t="shared" si="36"/>
        <v>23</v>
      </c>
      <c r="D723" s="2" t="str">
        <f t="shared" si="37"/>
        <v>月</v>
      </c>
      <c r="E723" t="str">
        <f>IFERROR(VLOOKUP(A723,'HOL（2027年まで）'!$A:$C,3,0),"")</f>
        <v/>
      </c>
      <c r="F723"/>
      <c r="G723"/>
    </row>
    <row r="724" spans="1:7" x14ac:dyDescent="0.45">
      <c r="A724" s="1">
        <v>46105</v>
      </c>
      <c r="B724" s="2">
        <f t="shared" si="35"/>
        <v>3</v>
      </c>
      <c r="C724" s="2">
        <f t="shared" si="36"/>
        <v>24</v>
      </c>
      <c r="D724" s="2" t="str">
        <f t="shared" si="37"/>
        <v>火</v>
      </c>
      <c r="E724" t="str">
        <f>IFERROR(VLOOKUP(A724,'HOL（2027年まで）'!$A:$C,3,0),"")</f>
        <v/>
      </c>
      <c r="F724"/>
      <c r="G724"/>
    </row>
    <row r="725" spans="1:7" x14ac:dyDescent="0.45">
      <c r="A725" s="1">
        <v>46106</v>
      </c>
      <c r="B725" s="2">
        <f t="shared" si="35"/>
        <v>3</v>
      </c>
      <c r="C725" s="2">
        <f t="shared" si="36"/>
        <v>25</v>
      </c>
      <c r="D725" s="2" t="str">
        <f t="shared" si="37"/>
        <v>水</v>
      </c>
      <c r="E725" t="str">
        <f>IFERROR(VLOOKUP(A725,'HOL（2027年まで）'!$A:$C,3,0),"")</f>
        <v/>
      </c>
      <c r="F725"/>
      <c r="G725"/>
    </row>
    <row r="726" spans="1:7" x14ac:dyDescent="0.45">
      <c r="A726" s="1">
        <v>46107</v>
      </c>
      <c r="B726" s="2">
        <f t="shared" si="35"/>
        <v>3</v>
      </c>
      <c r="C726" s="2">
        <f t="shared" si="36"/>
        <v>26</v>
      </c>
      <c r="D726" s="2" t="str">
        <f t="shared" si="37"/>
        <v>木</v>
      </c>
      <c r="E726" t="str">
        <f>IFERROR(VLOOKUP(A726,'HOL（2027年まで）'!$A:$C,3,0),"")</f>
        <v/>
      </c>
      <c r="F726"/>
      <c r="G726"/>
    </row>
    <row r="727" spans="1:7" x14ac:dyDescent="0.45">
      <c r="A727" s="1">
        <v>46108</v>
      </c>
      <c r="B727" s="2">
        <f t="shared" si="35"/>
        <v>3</v>
      </c>
      <c r="C727" s="2">
        <f t="shared" si="36"/>
        <v>27</v>
      </c>
      <c r="D727" s="2" t="str">
        <f t="shared" si="37"/>
        <v>金</v>
      </c>
      <c r="E727" t="str">
        <f>IFERROR(VLOOKUP(A727,'HOL（2027年まで）'!$A:$C,3,0),"")</f>
        <v/>
      </c>
      <c r="F727"/>
      <c r="G727"/>
    </row>
    <row r="728" spans="1:7" x14ac:dyDescent="0.45">
      <c r="A728" s="1">
        <v>46109</v>
      </c>
      <c r="B728" s="2">
        <f t="shared" si="35"/>
        <v>3</v>
      </c>
      <c r="C728" s="2">
        <f t="shared" si="36"/>
        <v>28</v>
      </c>
      <c r="D728" s="2" t="str">
        <f t="shared" si="37"/>
        <v>土</v>
      </c>
      <c r="E728" t="str">
        <f>IFERROR(VLOOKUP(A728,'HOL（2027年まで）'!$A:$C,3,0),"")</f>
        <v/>
      </c>
      <c r="F728"/>
      <c r="G728"/>
    </row>
    <row r="729" spans="1:7" x14ac:dyDescent="0.45">
      <c r="A729" s="1">
        <v>46110</v>
      </c>
      <c r="B729" s="2">
        <f t="shared" si="35"/>
        <v>3</v>
      </c>
      <c r="C729" s="2">
        <f t="shared" si="36"/>
        <v>29</v>
      </c>
      <c r="D729" s="2" t="str">
        <f t="shared" si="37"/>
        <v>日</v>
      </c>
      <c r="E729" t="str">
        <f>IFERROR(VLOOKUP(A729,'HOL（2027年まで）'!$A:$C,3,0),"")</f>
        <v/>
      </c>
      <c r="F729"/>
      <c r="G729"/>
    </row>
    <row r="730" spans="1:7" x14ac:dyDescent="0.45">
      <c r="A730" s="1">
        <v>46111</v>
      </c>
      <c r="B730" s="2">
        <f t="shared" si="35"/>
        <v>3</v>
      </c>
      <c r="C730" s="2">
        <f t="shared" si="36"/>
        <v>30</v>
      </c>
      <c r="D730" s="2" t="str">
        <f t="shared" si="37"/>
        <v>月</v>
      </c>
      <c r="E730" t="str">
        <f>IFERROR(VLOOKUP(A730,'HOL（2027年まで）'!$A:$C,3,0),"")</f>
        <v/>
      </c>
      <c r="F730"/>
      <c r="G730"/>
    </row>
    <row r="731" spans="1:7" x14ac:dyDescent="0.45">
      <c r="A731" s="1">
        <v>46112</v>
      </c>
      <c r="B731" s="2">
        <f t="shared" si="35"/>
        <v>3</v>
      </c>
      <c r="C731" s="2">
        <f t="shared" si="36"/>
        <v>31</v>
      </c>
      <c r="D731" s="2" t="str">
        <f t="shared" si="37"/>
        <v>火</v>
      </c>
      <c r="E731" t="str">
        <f>IFERROR(VLOOKUP(A731,'HOL（2027年まで）'!$A:$C,3,0),"")</f>
        <v/>
      </c>
      <c r="F731"/>
      <c r="G731"/>
    </row>
    <row r="732" spans="1:7" x14ac:dyDescent="0.45">
      <c r="A732" s="1">
        <v>46113</v>
      </c>
      <c r="B732" s="2">
        <f t="shared" si="35"/>
        <v>4</v>
      </c>
      <c r="C732" s="2">
        <f t="shared" si="36"/>
        <v>1</v>
      </c>
      <c r="D732" s="2" t="str">
        <f t="shared" si="37"/>
        <v>水</v>
      </c>
      <c r="E732" t="str">
        <f>IFERROR(VLOOKUP(A732,'HOL（2027年まで）'!$A:$C,3,0),"")</f>
        <v/>
      </c>
      <c r="F732"/>
      <c r="G732"/>
    </row>
    <row r="733" spans="1:7" x14ac:dyDescent="0.45">
      <c r="A733" s="1">
        <v>46114</v>
      </c>
      <c r="B733" s="2">
        <f t="shared" si="35"/>
        <v>4</v>
      </c>
      <c r="C733" s="2">
        <f t="shared" si="36"/>
        <v>2</v>
      </c>
      <c r="D733" s="2" t="str">
        <f t="shared" si="37"/>
        <v>木</v>
      </c>
      <c r="E733" t="str">
        <f>IFERROR(VLOOKUP(A733,'HOL（2027年まで）'!$A:$C,3,0),"")</f>
        <v/>
      </c>
      <c r="F733"/>
      <c r="G733"/>
    </row>
    <row r="734" spans="1:7" x14ac:dyDescent="0.45">
      <c r="A734" s="1">
        <v>46115</v>
      </c>
      <c r="B734" s="2">
        <f t="shared" si="35"/>
        <v>4</v>
      </c>
      <c r="C734" s="2">
        <f t="shared" si="36"/>
        <v>3</v>
      </c>
      <c r="D734" s="2" t="str">
        <f t="shared" si="37"/>
        <v>金</v>
      </c>
      <c r="E734" t="str">
        <f>IFERROR(VLOOKUP(A734,'HOL（2027年まで）'!$A:$C,3,0),"")</f>
        <v/>
      </c>
      <c r="F734"/>
      <c r="G734"/>
    </row>
    <row r="735" spans="1:7" x14ac:dyDescent="0.45">
      <c r="A735" s="1">
        <v>46116</v>
      </c>
      <c r="B735" s="2">
        <f t="shared" si="35"/>
        <v>4</v>
      </c>
      <c r="C735" s="2">
        <f t="shared" si="36"/>
        <v>4</v>
      </c>
      <c r="D735" s="2" t="str">
        <f t="shared" si="37"/>
        <v>土</v>
      </c>
      <c r="E735" t="str">
        <f>IFERROR(VLOOKUP(A735,'HOL（2027年まで）'!$A:$C,3,0),"")</f>
        <v/>
      </c>
      <c r="F735"/>
      <c r="G735"/>
    </row>
    <row r="736" spans="1:7" x14ac:dyDescent="0.45">
      <c r="A736" s="1">
        <v>46117</v>
      </c>
      <c r="B736" s="2">
        <f t="shared" si="35"/>
        <v>4</v>
      </c>
      <c r="C736" s="2">
        <f t="shared" si="36"/>
        <v>5</v>
      </c>
      <c r="D736" s="2" t="str">
        <f t="shared" si="37"/>
        <v>日</v>
      </c>
      <c r="E736" t="str">
        <f>IFERROR(VLOOKUP(A736,'HOL（2027年まで）'!$A:$C,3,0),"")</f>
        <v/>
      </c>
      <c r="F736"/>
      <c r="G736"/>
    </row>
    <row r="737" spans="1:7" x14ac:dyDescent="0.45">
      <c r="A737" s="1">
        <v>46118</v>
      </c>
      <c r="B737" s="2">
        <f t="shared" si="35"/>
        <v>4</v>
      </c>
      <c r="C737" s="2">
        <f t="shared" si="36"/>
        <v>6</v>
      </c>
      <c r="D737" s="2" t="str">
        <f t="shared" si="37"/>
        <v>月</v>
      </c>
      <c r="E737" t="str">
        <f>IFERROR(VLOOKUP(A737,'HOL（2027年まで）'!$A:$C,3,0),"")</f>
        <v/>
      </c>
      <c r="F737"/>
      <c r="G737"/>
    </row>
    <row r="738" spans="1:7" x14ac:dyDescent="0.45">
      <c r="A738" s="1">
        <v>46119</v>
      </c>
      <c r="B738" s="2">
        <f t="shared" si="35"/>
        <v>4</v>
      </c>
      <c r="C738" s="2">
        <f t="shared" si="36"/>
        <v>7</v>
      </c>
      <c r="D738" s="2" t="str">
        <f t="shared" si="37"/>
        <v>火</v>
      </c>
      <c r="E738" t="str">
        <f>IFERROR(VLOOKUP(A738,'HOL（2027年まで）'!$A:$C,3,0),"")</f>
        <v/>
      </c>
      <c r="F738"/>
      <c r="G738"/>
    </row>
    <row r="739" spans="1:7" x14ac:dyDescent="0.45">
      <c r="A739" s="1">
        <v>46120</v>
      </c>
      <c r="B739" s="2">
        <f t="shared" si="35"/>
        <v>4</v>
      </c>
      <c r="C739" s="2">
        <f t="shared" si="36"/>
        <v>8</v>
      </c>
      <c r="D739" s="2" t="str">
        <f t="shared" si="37"/>
        <v>水</v>
      </c>
      <c r="E739" t="str">
        <f>IFERROR(VLOOKUP(A739,'HOL（2027年まで）'!$A:$C,3,0),"")</f>
        <v/>
      </c>
      <c r="F739"/>
      <c r="G739"/>
    </row>
    <row r="740" spans="1:7" x14ac:dyDescent="0.45">
      <c r="A740" s="1">
        <v>46121</v>
      </c>
      <c r="B740" s="2">
        <f t="shared" si="35"/>
        <v>4</v>
      </c>
      <c r="C740" s="2">
        <f t="shared" si="36"/>
        <v>9</v>
      </c>
      <c r="D740" s="2" t="str">
        <f t="shared" si="37"/>
        <v>木</v>
      </c>
      <c r="E740" t="str">
        <f>IFERROR(VLOOKUP(A740,'HOL（2027年まで）'!$A:$C,3,0),"")</f>
        <v/>
      </c>
      <c r="F740"/>
      <c r="G740"/>
    </row>
    <row r="741" spans="1:7" x14ac:dyDescent="0.45">
      <c r="A741" s="1">
        <v>46122</v>
      </c>
      <c r="B741" s="2">
        <f t="shared" si="35"/>
        <v>4</v>
      </c>
      <c r="C741" s="2">
        <f t="shared" si="36"/>
        <v>10</v>
      </c>
      <c r="D741" s="2" t="str">
        <f t="shared" si="37"/>
        <v>金</v>
      </c>
      <c r="E741" t="str">
        <f>IFERROR(VLOOKUP(A741,'HOL（2027年まで）'!$A:$C,3,0),"")</f>
        <v/>
      </c>
      <c r="F741"/>
      <c r="G741"/>
    </row>
    <row r="742" spans="1:7" x14ac:dyDescent="0.45">
      <c r="A742" s="1">
        <v>46123</v>
      </c>
      <c r="B742" s="2">
        <f t="shared" si="35"/>
        <v>4</v>
      </c>
      <c r="C742" s="2">
        <f t="shared" si="36"/>
        <v>11</v>
      </c>
      <c r="D742" s="2" t="str">
        <f t="shared" si="37"/>
        <v>土</v>
      </c>
      <c r="E742" t="str">
        <f>IFERROR(VLOOKUP(A742,'HOL（2027年まで）'!$A:$C,3,0),"")</f>
        <v/>
      </c>
      <c r="F742"/>
      <c r="G742"/>
    </row>
    <row r="743" spans="1:7" x14ac:dyDescent="0.45">
      <c r="A743" s="1">
        <v>46124</v>
      </c>
      <c r="B743" s="2">
        <f t="shared" si="35"/>
        <v>4</v>
      </c>
      <c r="C743" s="2">
        <f t="shared" si="36"/>
        <v>12</v>
      </c>
      <c r="D743" s="2" t="str">
        <f t="shared" si="37"/>
        <v>日</v>
      </c>
      <c r="E743" t="str">
        <f>IFERROR(VLOOKUP(A743,'HOL（2027年まで）'!$A:$C,3,0),"")</f>
        <v/>
      </c>
      <c r="F743"/>
      <c r="G743"/>
    </row>
    <row r="744" spans="1:7" x14ac:dyDescent="0.45">
      <c r="A744" s="1">
        <v>46125</v>
      </c>
      <c r="B744" s="2">
        <f t="shared" si="35"/>
        <v>4</v>
      </c>
      <c r="C744" s="2">
        <f t="shared" si="36"/>
        <v>13</v>
      </c>
      <c r="D744" s="2" t="str">
        <f t="shared" si="37"/>
        <v>月</v>
      </c>
      <c r="E744" t="str">
        <f>IFERROR(VLOOKUP(A744,'HOL（2027年まで）'!$A:$C,3,0),"")</f>
        <v/>
      </c>
      <c r="F744"/>
      <c r="G744"/>
    </row>
    <row r="745" spans="1:7" x14ac:dyDescent="0.45">
      <c r="A745" s="1">
        <v>46126</v>
      </c>
      <c r="B745" s="2">
        <f t="shared" si="35"/>
        <v>4</v>
      </c>
      <c r="C745" s="2">
        <f t="shared" si="36"/>
        <v>14</v>
      </c>
      <c r="D745" s="2" t="str">
        <f t="shared" si="37"/>
        <v>火</v>
      </c>
      <c r="E745" t="str">
        <f>IFERROR(VLOOKUP(A745,'HOL（2027年まで）'!$A:$C,3,0),"")</f>
        <v/>
      </c>
      <c r="F745"/>
      <c r="G745"/>
    </row>
    <row r="746" spans="1:7" x14ac:dyDescent="0.45">
      <c r="A746" s="1">
        <v>46127</v>
      </c>
      <c r="B746" s="2">
        <f t="shared" si="35"/>
        <v>4</v>
      </c>
      <c r="C746" s="2">
        <f t="shared" si="36"/>
        <v>15</v>
      </c>
      <c r="D746" s="2" t="str">
        <f t="shared" si="37"/>
        <v>水</v>
      </c>
      <c r="E746" t="str">
        <f>IFERROR(VLOOKUP(A746,'HOL（2027年まで）'!$A:$C,3,0),"")</f>
        <v/>
      </c>
      <c r="F746"/>
      <c r="G746"/>
    </row>
    <row r="747" spans="1:7" x14ac:dyDescent="0.45">
      <c r="A747" s="1">
        <v>46128</v>
      </c>
      <c r="B747" s="2">
        <f t="shared" si="35"/>
        <v>4</v>
      </c>
      <c r="C747" s="2">
        <f t="shared" si="36"/>
        <v>16</v>
      </c>
      <c r="D747" s="2" t="str">
        <f t="shared" si="37"/>
        <v>木</v>
      </c>
      <c r="E747" t="str">
        <f>IFERROR(VLOOKUP(A747,'HOL（2027年まで）'!$A:$C,3,0),"")</f>
        <v/>
      </c>
      <c r="F747"/>
      <c r="G747"/>
    </row>
    <row r="748" spans="1:7" x14ac:dyDescent="0.45">
      <c r="A748" s="1">
        <v>46129</v>
      </c>
      <c r="B748" s="2">
        <f t="shared" si="35"/>
        <v>4</v>
      </c>
      <c r="C748" s="2">
        <f t="shared" si="36"/>
        <v>17</v>
      </c>
      <c r="D748" s="2" t="str">
        <f t="shared" si="37"/>
        <v>金</v>
      </c>
      <c r="E748" t="str">
        <f>IFERROR(VLOOKUP(A748,'HOL（2027年まで）'!$A:$C,3,0),"")</f>
        <v/>
      </c>
      <c r="F748"/>
      <c r="G748"/>
    </row>
    <row r="749" spans="1:7" x14ac:dyDescent="0.45">
      <c r="A749" s="1">
        <v>46130</v>
      </c>
      <c r="B749" s="2">
        <f t="shared" si="35"/>
        <v>4</v>
      </c>
      <c r="C749" s="2">
        <f t="shared" si="36"/>
        <v>18</v>
      </c>
      <c r="D749" s="2" t="str">
        <f t="shared" si="37"/>
        <v>土</v>
      </c>
      <c r="E749" t="str">
        <f>IFERROR(VLOOKUP(A749,'HOL（2027年まで）'!$A:$C,3,0),"")</f>
        <v/>
      </c>
      <c r="F749"/>
      <c r="G749"/>
    </row>
    <row r="750" spans="1:7" x14ac:dyDescent="0.45">
      <c r="A750" s="1">
        <v>46131</v>
      </c>
      <c r="B750" s="2">
        <f t="shared" si="35"/>
        <v>4</v>
      </c>
      <c r="C750" s="2">
        <f t="shared" si="36"/>
        <v>19</v>
      </c>
      <c r="D750" s="2" t="str">
        <f t="shared" si="37"/>
        <v>日</v>
      </c>
      <c r="E750" t="str">
        <f>IFERROR(VLOOKUP(A750,'HOL（2027年まで）'!$A:$C,3,0),"")</f>
        <v/>
      </c>
      <c r="F750"/>
      <c r="G750"/>
    </row>
    <row r="751" spans="1:7" x14ac:dyDescent="0.45">
      <c r="A751" s="1">
        <v>46132</v>
      </c>
      <c r="B751" s="2">
        <f t="shared" si="35"/>
        <v>4</v>
      </c>
      <c r="C751" s="2">
        <f t="shared" si="36"/>
        <v>20</v>
      </c>
      <c r="D751" s="2" t="str">
        <f t="shared" si="37"/>
        <v>月</v>
      </c>
      <c r="E751" t="str">
        <f>IFERROR(VLOOKUP(A751,'HOL（2027年まで）'!$A:$C,3,0),"")</f>
        <v/>
      </c>
      <c r="F751"/>
      <c r="G751"/>
    </row>
    <row r="752" spans="1:7" x14ac:dyDescent="0.45">
      <c r="A752" s="1">
        <v>46133</v>
      </c>
      <c r="B752" s="2">
        <f t="shared" si="35"/>
        <v>4</v>
      </c>
      <c r="C752" s="2">
        <f t="shared" si="36"/>
        <v>21</v>
      </c>
      <c r="D752" s="2" t="str">
        <f t="shared" si="37"/>
        <v>火</v>
      </c>
      <c r="E752" t="str">
        <f>IFERROR(VLOOKUP(A752,'HOL（2027年まで）'!$A:$C,3,0),"")</f>
        <v/>
      </c>
      <c r="F752"/>
      <c r="G752"/>
    </row>
    <row r="753" spans="1:7" x14ac:dyDescent="0.45">
      <c r="A753" s="1">
        <v>46134</v>
      </c>
      <c r="B753" s="2">
        <f t="shared" si="35"/>
        <v>4</v>
      </c>
      <c r="C753" s="2">
        <f t="shared" si="36"/>
        <v>22</v>
      </c>
      <c r="D753" s="2" t="str">
        <f t="shared" si="37"/>
        <v>水</v>
      </c>
      <c r="E753" t="str">
        <f>IFERROR(VLOOKUP(A753,'HOL（2027年まで）'!$A:$C,3,0),"")</f>
        <v/>
      </c>
      <c r="F753"/>
      <c r="G753"/>
    </row>
    <row r="754" spans="1:7" x14ac:dyDescent="0.45">
      <c r="A754" s="1">
        <v>46135</v>
      </c>
      <c r="B754" s="2">
        <f t="shared" si="35"/>
        <v>4</v>
      </c>
      <c r="C754" s="2">
        <f t="shared" si="36"/>
        <v>23</v>
      </c>
      <c r="D754" s="2" t="str">
        <f t="shared" si="37"/>
        <v>木</v>
      </c>
      <c r="E754" t="str">
        <f>IFERROR(VLOOKUP(A754,'HOL（2027年まで）'!$A:$C,3,0),"")</f>
        <v/>
      </c>
      <c r="F754"/>
      <c r="G754"/>
    </row>
    <row r="755" spans="1:7" x14ac:dyDescent="0.45">
      <c r="A755" s="1">
        <v>46136</v>
      </c>
      <c r="B755" s="2">
        <f t="shared" si="35"/>
        <v>4</v>
      </c>
      <c r="C755" s="2">
        <f t="shared" si="36"/>
        <v>24</v>
      </c>
      <c r="D755" s="2" t="str">
        <f t="shared" si="37"/>
        <v>金</v>
      </c>
      <c r="E755" t="str">
        <f>IFERROR(VLOOKUP(A755,'HOL（2027年まで）'!$A:$C,3,0),"")</f>
        <v/>
      </c>
      <c r="F755"/>
      <c r="G755"/>
    </row>
    <row r="756" spans="1:7" x14ac:dyDescent="0.45">
      <c r="A756" s="1">
        <v>46137</v>
      </c>
      <c r="B756" s="2">
        <f t="shared" si="35"/>
        <v>4</v>
      </c>
      <c r="C756" s="2">
        <f t="shared" si="36"/>
        <v>25</v>
      </c>
      <c r="D756" s="2" t="str">
        <f t="shared" si="37"/>
        <v>土</v>
      </c>
      <c r="E756" t="str">
        <f>IFERROR(VLOOKUP(A756,'HOL（2027年まで）'!$A:$C,3,0),"")</f>
        <v/>
      </c>
      <c r="F756"/>
      <c r="G756"/>
    </row>
    <row r="757" spans="1:7" x14ac:dyDescent="0.45">
      <c r="A757" s="1">
        <v>46138</v>
      </c>
      <c r="B757" s="2">
        <f t="shared" si="35"/>
        <v>4</v>
      </c>
      <c r="C757" s="2">
        <f t="shared" si="36"/>
        <v>26</v>
      </c>
      <c r="D757" s="2" t="str">
        <f t="shared" si="37"/>
        <v>日</v>
      </c>
      <c r="E757" t="str">
        <f>IFERROR(VLOOKUP(A757,'HOL（2027年まで）'!$A:$C,3,0),"")</f>
        <v/>
      </c>
      <c r="F757"/>
      <c r="G757"/>
    </row>
    <row r="758" spans="1:7" x14ac:dyDescent="0.45">
      <c r="A758" s="1">
        <v>46139</v>
      </c>
      <c r="B758" s="2">
        <f t="shared" si="35"/>
        <v>4</v>
      </c>
      <c r="C758" s="2">
        <f t="shared" si="36"/>
        <v>27</v>
      </c>
      <c r="D758" s="2" t="str">
        <f t="shared" si="37"/>
        <v>月</v>
      </c>
      <c r="E758" t="str">
        <f>IFERROR(VLOOKUP(A758,'HOL（2027年まで）'!$A:$C,3,0),"")</f>
        <v/>
      </c>
      <c r="F758"/>
      <c r="G758"/>
    </row>
    <row r="759" spans="1:7" x14ac:dyDescent="0.45">
      <c r="A759" s="1">
        <v>46140</v>
      </c>
      <c r="B759" s="2">
        <f t="shared" si="35"/>
        <v>4</v>
      </c>
      <c r="C759" s="2">
        <f t="shared" si="36"/>
        <v>28</v>
      </c>
      <c r="D759" s="2" t="str">
        <f t="shared" si="37"/>
        <v>火</v>
      </c>
      <c r="E759" t="str">
        <f>IFERROR(VLOOKUP(A759,'HOL（2027年まで）'!$A:$C,3,0),"")</f>
        <v/>
      </c>
      <c r="F759"/>
      <c r="G759"/>
    </row>
    <row r="760" spans="1:7" x14ac:dyDescent="0.45">
      <c r="A760" s="1">
        <v>46141</v>
      </c>
      <c r="B760" s="2">
        <f t="shared" si="35"/>
        <v>4</v>
      </c>
      <c r="C760" s="2">
        <f t="shared" si="36"/>
        <v>29</v>
      </c>
      <c r="D760" s="2" t="str">
        <f t="shared" si="37"/>
        <v>水</v>
      </c>
      <c r="E760" t="str">
        <f>IFERROR(VLOOKUP(A760,'HOL（2027年まで）'!$A:$C,3,0),"")</f>
        <v>昭和の日</v>
      </c>
      <c r="F760"/>
      <c r="G760"/>
    </row>
    <row r="761" spans="1:7" x14ac:dyDescent="0.45">
      <c r="A761" s="1">
        <v>46142</v>
      </c>
      <c r="B761" s="2">
        <f t="shared" si="35"/>
        <v>4</v>
      </c>
      <c r="C761" s="2">
        <f t="shared" si="36"/>
        <v>30</v>
      </c>
      <c r="D761" s="2" t="str">
        <f t="shared" si="37"/>
        <v>木</v>
      </c>
      <c r="E761" t="str">
        <f>IFERROR(VLOOKUP(A761,'HOL（2027年まで）'!$A:$C,3,0),"")</f>
        <v/>
      </c>
      <c r="F761"/>
      <c r="G761"/>
    </row>
    <row r="762" spans="1:7" x14ac:dyDescent="0.45">
      <c r="A762" s="1">
        <v>46143</v>
      </c>
      <c r="B762" s="2">
        <f t="shared" si="35"/>
        <v>5</v>
      </c>
      <c r="C762" s="2">
        <f t="shared" si="36"/>
        <v>1</v>
      </c>
      <c r="D762" s="2" t="str">
        <f t="shared" si="37"/>
        <v>金</v>
      </c>
      <c r="E762" t="str">
        <f>IFERROR(VLOOKUP(A762,'HOL（2027年まで）'!$A:$C,3,0),"")</f>
        <v/>
      </c>
      <c r="F762"/>
      <c r="G762"/>
    </row>
    <row r="763" spans="1:7" x14ac:dyDescent="0.45">
      <c r="A763" s="1">
        <v>46144</v>
      </c>
      <c r="B763" s="2">
        <f t="shared" si="35"/>
        <v>5</v>
      </c>
      <c r="C763" s="2">
        <f t="shared" si="36"/>
        <v>2</v>
      </c>
      <c r="D763" s="2" t="str">
        <f t="shared" si="37"/>
        <v>土</v>
      </c>
      <c r="E763" t="str">
        <f>IFERROR(VLOOKUP(A763,'HOL（2027年まで）'!$A:$C,3,0),"")</f>
        <v/>
      </c>
      <c r="F763"/>
      <c r="G763"/>
    </row>
    <row r="764" spans="1:7" x14ac:dyDescent="0.45">
      <c r="A764" s="1">
        <v>46145</v>
      </c>
      <c r="B764" s="2">
        <f t="shared" si="35"/>
        <v>5</v>
      </c>
      <c r="C764" s="2">
        <f t="shared" si="36"/>
        <v>3</v>
      </c>
      <c r="D764" s="2" t="str">
        <f t="shared" si="37"/>
        <v>日</v>
      </c>
      <c r="E764" t="str">
        <f>IFERROR(VLOOKUP(A764,'HOL（2027年まで）'!$A:$C,3,0),"")</f>
        <v>憲法記念日</v>
      </c>
      <c r="F764"/>
      <c r="G764"/>
    </row>
    <row r="765" spans="1:7" x14ac:dyDescent="0.45">
      <c r="A765" s="1">
        <v>46146</v>
      </c>
      <c r="B765" s="2">
        <f t="shared" si="35"/>
        <v>5</v>
      </c>
      <c r="C765" s="2">
        <f t="shared" si="36"/>
        <v>4</v>
      </c>
      <c r="D765" s="2" t="str">
        <f t="shared" si="37"/>
        <v>月</v>
      </c>
      <c r="E765" t="str">
        <f>IFERROR(VLOOKUP(A765,'HOL（2027年まで）'!$A:$C,3,0),"")</f>
        <v>みどりの日</v>
      </c>
      <c r="F765"/>
      <c r="G765"/>
    </row>
    <row r="766" spans="1:7" x14ac:dyDescent="0.45">
      <c r="A766" s="1">
        <v>46147</v>
      </c>
      <c r="B766" s="2">
        <f t="shared" si="35"/>
        <v>5</v>
      </c>
      <c r="C766" s="2">
        <f t="shared" si="36"/>
        <v>5</v>
      </c>
      <c r="D766" s="2" t="str">
        <f t="shared" si="37"/>
        <v>火</v>
      </c>
      <c r="E766" t="str">
        <f>IFERROR(VLOOKUP(A766,'HOL（2027年まで）'!$A:$C,3,0),"")</f>
        <v>こどもの日</v>
      </c>
      <c r="F766"/>
      <c r="G766"/>
    </row>
    <row r="767" spans="1:7" x14ac:dyDescent="0.45">
      <c r="A767" s="1">
        <v>46148</v>
      </c>
      <c r="B767" s="2">
        <f t="shared" si="35"/>
        <v>5</v>
      </c>
      <c r="C767" s="2">
        <f t="shared" si="36"/>
        <v>6</v>
      </c>
      <c r="D767" s="2" t="str">
        <f t="shared" si="37"/>
        <v>水</v>
      </c>
      <c r="E767" t="str">
        <f>IFERROR(VLOOKUP(A767,'HOL（2027年まで）'!$A:$C,3,0),"")</f>
        <v>振替休日</v>
      </c>
      <c r="F767"/>
      <c r="G767"/>
    </row>
    <row r="768" spans="1:7" x14ac:dyDescent="0.45">
      <c r="A768" s="1">
        <v>46149</v>
      </c>
      <c r="B768" s="2">
        <f t="shared" si="35"/>
        <v>5</v>
      </c>
      <c r="C768" s="2">
        <f t="shared" si="36"/>
        <v>7</v>
      </c>
      <c r="D768" s="2" t="str">
        <f t="shared" si="37"/>
        <v>木</v>
      </c>
      <c r="E768" t="str">
        <f>IFERROR(VLOOKUP(A768,'HOL（2027年まで）'!$A:$C,3,0),"")</f>
        <v/>
      </c>
      <c r="F768"/>
      <c r="G768"/>
    </row>
    <row r="769" spans="1:7" x14ac:dyDescent="0.45">
      <c r="A769" s="1">
        <v>46150</v>
      </c>
      <c r="B769" s="2">
        <f t="shared" si="35"/>
        <v>5</v>
      </c>
      <c r="C769" s="2">
        <f t="shared" si="36"/>
        <v>8</v>
      </c>
      <c r="D769" s="2" t="str">
        <f t="shared" si="37"/>
        <v>金</v>
      </c>
      <c r="E769" t="str">
        <f>IFERROR(VLOOKUP(A769,'HOL（2027年まで）'!$A:$C,3,0),"")</f>
        <v/>
      </c>
      <c r="F769"/>
      <c r="G769"/>
    </row>
    <row r="770" spans="1:7" x14ac:dyDescent="0.45">
      <c r="A770" s="1">
        <v>46151</v>
      </c>
      <c r="B770" s="2">
        <f t="shared" si="35"/>
        <v>5</v>
      </c>
      <c r="C770" s="2">
        <f t="shared" si="36"/>
        <v>9</v>
      </c>
      <c r="D770" s="2" t="str">
        <f t="shared" si="37"/>
        <v>土</v>
      </c>
      <c r="E770" t="str">
        <f>IFERROR(VLOOKUP(A770,'HOL（2027年まで）'!$A:$C,3,0),"")</f>
        <v/>
      </c>
      <c r="F770"/>
      <c r="G770"/>
    </row>
    <row r="771" spans="1:7" x14ac:dyDescent="0.45">
      <c r="A771" s="1">
        <v>46152</v>
      </c>
      <c r="B771" s="2">
        <f t="shared" ref="B771:B834" si="38">MONTH(A771)</f>
        <v>5</v>
      </c>
      <c r="C771" s="2">
        <f t="shared" si="36"/>
        <v>10</v>
      </c>
      <c r="D771" s="2" t="str">
        <f t="shared" si="37"/>
        <v>日</v>
      </c>
      <c r="E771" t="str">
        <f>IFERROR(VLOOKUP(A771,'HOL（2027年まで）'!$A:$C,3,0),"")</f>
        <v/>
      </c>
      <c r="F771"/>
      <c r="G771"/>
    </row>
    <row r="772" spans="1:7" x14ac:dyDescent="0.45">
      <c r="A772" s="1">
        <v>46153</v>
      </c>
      <c r="B772" s="2">
        <f t="shared" si="38"/>
        <v>5</v>
      </c>
      <c r="C772" s="2">
        <f t="shared" si="36"/>
        <v>11</v>
      </c>
      <c r="D772" s="2" t="str">
        <f t="shared" si="37"/>
        <v>月</v>
      </c>
      <c r="E772" t="str">
        <f>IFERROR(VLOOKUP(A772,'HOL（2027年まで）'!$A:$C,3,0),"")</f>
        <v/>
      </c>
      <c r="F772"/>
      <c r="G772"/>
    </row>
    <row r="773" spans="1:7" x14ac:dyDescent="0.45">
      <c r="A773" s="1">
        <v>46154</v>
      </c>
      <c r="B773" s="2">
        <f t="shared" si="38"/>
        <v>5</v>
      </c>
      <c r="C773" s="2">
        <f t="shared" si="36"/>
        <v>12</v>
      </c>
      <c r="D773" s="2" t="str">
        <f t="shared" si="37"/>
        <v>火</v>
      </c>
      <c r="E773" t="str">
        <f>IFERROR(VLOOKUP(A773,'HOL（2027年まで）'!$A:$C,3,0),"")</f>
        <v/>
      </c>
      <c r="F773"/>
      <c r="G773"/>
    </row>
    <row r="774" spans="1:7" x14ac:dyDescent="0.45">
      <c r="A774" s="1">
        <v>46155</v>
      </c>
      <c r="B774" s="2">
        <f t="shared" si="38"/>
        <v>5</v>
      </c>
      <c r="C774" s="2">
        <f t="shared" ref="C774:C837" si="39">DAY(A774)</f>
        <v>13</v>
      </c>
      <c r="D774" s="2" t="str">
        <f t="shared" ref="D774:D837" si="40">TEXT(A774,"aaa")</f>
        <v>水</v>
      </c>
      <c r="E774" t="str">
        <f>IFERROR(VLOOKUP(A774,'HOL（2027年まで）'!$A:$C,3,0),"")</f>
        <v/>
      </c>
      <c r="F774"/>
      <c r="G774"/>
    </row>
    <row r="775" spans="1:7" x14ac:dyDescent="0.45">
      <c r="A775" s="1">
        <v>46156</v>
      </c>
      <c r="B775" s="2">
        <f t="shared" si="38"/>
        <v>5</v>
      </c>
      <c r="C775" s="2">
        <f t="shared" si="39"/>
        <v>14</v>
      </c>
      <c r="D775" s="2" t="str">
        <f t="shared" si="40"/>
        <v>木</v>
      </c>
      <c r="E775" t="str">
        <f>IFERROR(VLOOKUP(A775,'HOL（2027年まで）'!$A:$C,3,0),"")</f>
        <v/>
      </c>
      <c r="F775"/>
      <c r="G775"/>
    </row>
    <row r="776" spans="1:7" x14ac:dyDescent="0.45">
      <c r="A776" s="1">
        <v>46157</v>
      </c>
      <c r="B776" s="2">
        <f t="shared" si="38"/>
        <v>5</v>
      </c>
      <c r="C776" s="2">
        <f t="shared" si="39"/>
        <v>15</v>
      </c>
      <c r="D776" s="2" t="str">
        <f t="shared" si="40"/>
        <v>金</v>
      </c>
      <c r="E776" t="str">
        <f>IFERROR(VLOOKUP(A776,'HOL（2027年まで）'!$A:$C,3,0),"")</f>
        <v/>
      </c>
      <c r="F776"/>
      <c r="G776"/>
    </row>
    <row r="777" spans="1:7" x14ac:dyDescent="0.45">
      <c r="A777" s="1">
        <v>46158</v>
      </c>
      <c r="B777" s="2">
        <f t="shared" si="38"/>
        <v>5</v>
      </c>
      <c r="C777" s="2">
        <f t="shared" si="39"/>
        <v>16</v>
      </c>
      <c r="D777" s="2" t="str">
        <f t="shared" si="40"/>
        <v>土</v>
      </c>
      <c r="E777" t="str">
        <f>IFERROR(VLOOKUP(A777,'HOL（2027年まで）'!$A:$C,3,0),"")</f>
        <v/>
      </c>
      <c r="F777"/>
      <c r="G777"/>
    </row>
    <row r="778" spans="1:7" x14ac:dyDescent="0.45">
      <c r="A778" s="1">
        <v>46159</v>
      </c>
      <c r="B778" s="2">
        <f t="shared" si="38"/>
        <v>5</v>
      </c>
      <c r="C778" s="2">
        <f t="shared" si="39"/>
        <v>17</v>
      </c>
      <c r="D778" s="2" t="str">
        <f t="shared" si="40"/>
        <v>日</v>
      </c>
      <c r="E778" t="str">
        <f>IFERROR(VLOOKUP(A778,'HOL（2027年まで）'!$A:$C,3,0),"")</f>
        <v/>
      </c>
      <c r="F778"/>
      <c r="G778"/>
    </row>
    <row r="779" spans="1:7" x14ac:dyDescent="0.45">
      <c r="A779" s="1">
        <v>46160</v>
      </c>
      <c r="B779" s="2">
        <f t="shared" si="38"/>
        <v>5</v>
      </c>
      <c r="C779" s="2">
        <f t="shared" si="39"/>
        <v>18</v>
      </c>
      <c r="D779" s="2" t="str">
        <f t="shared" si="40"/>
        <v>月</v>
      </c>
      <c r="E779" t="str">
        <f>IFERROR(VLOOKUP(A779,'HOL（2027年まで）'!$A:$C,3,0),"")</f>
        <v/>
      </c>
      <c r="F779"/>
      <c r="G779"/>
    </row>
    <row r="780" spans="1:7" x14ac:dyDescent="0.45">
      <c r="A780" s="1">
        <v>46161</v>
      </c>
      <c r="B780" s="2">
        <f t="shared" si="38"/>
        <v>5</v>
      </c>
      <c r="C780" s="2">
        <f t="shared" si="39"/>
        <v>19</v>
      </c>
      <c r="D780" s="2" t="str">
        <f t="shared" si="40"/>
        <v>火</v>
      </c>
      <c r="E780" t="str">
        <f>IFERROR(VLOOKUP(A780,'HOL（2027年まで）'!$A:$C,3,0),"")</f>
        <v/>
      </c>
      <c r="F780"/>
      <c r="G780"/>
    </row>
    <row r="781" spans="1:7" x14ac:dyDescent="0.45">
      <c r="A781" s="1">
        <v>46162</v>
      </c>
      <c r="B781" s="2">
        <f t="shared" si="38"/>
        <v>5</v>
      </c>
      <c r="C781" s="2">
        <f t="shared" si="39"/>
        <v>20</v>
      </c>
      <c r="D781" s="2" t="str">
        <f t="shared" si="40"/>
        <v>水</v>
      </c>
      <c r="E781" t="str">
        <f>IFERROR(VLOOKUP(A781,'HOL（2027年まで）'!$A:$C,3,0),"")</f>
        <v/>
      </c>
      <c r="F781"/>
      <c r="G781"/>
    </row>
    <row r="782" spans="1:7" x14ac:dyDescent="0.45">
      <c r="A782" s="1">
        <v>46163</v>
      </c>
      <c r="B782" s="2">
        <f t="shared" si="38"/>
        <v>5</v>
      </c>
      <c r="C782" s="2">
        <f t="shared" si="39"/>
        <v>21</v>
      </c>
      <c r="D782" s="2" t="str">
        <f t="shared" si="40"/>
        <v>木</v>
      </c>
      <c r="E782" t="str">
        <f>IFERROR(VLOOKUP(A782,'HOL（2027年まで）'!$A:$C,3,0),"")</f>
        <v/>
      </c>
      <c r="F782"/>
      <c r="G782"/>
    </row>
    <row r="783" spans="1:7" x14ac:dyDescent="0.45">
      <c r="A783" s="1">
        <v>46164</v>
      </c>
      <c r="B783" s="2">
        <f t="shared" si="38"/>
        <v>5</v>
      </c>
      <c r="C783" s="2">
        <f t="shared" si="39"/>
        <v>22</v>
      </c>
      <c r="D783" s="2" t="str">
        <f t="shared" si="40"/>
        <v>金</v>
      </c>
      <c r="E783" t="str">
        <f>IFERROR(VLOOKUP(A783,'HOL（2027年まで）'!$A:$C,3,0),"")</f>
        <v/>
      </c>
      <c r="F783"/>
      <c r="G783"/>
    </row>
    <row r="784" spans="1:7" x14ac:dyDescent="0.45">
      <c r="A784" s="1">
        <v>46165</v>
      </c>
      <c r="B784" s="2">
        <f t="shared" si="38"/>
        <v>5</v>
      </c>
      <c r="C784" s="2">
        <f t="shared" si="39"/>
        <v>23</v>
      </c>
      <c r="D784" s="2" t="str">
        <f t="shared" si="40"/>
        <v>土</v>
      </c>
      <c r="E784" t="str">
        <f>IFERROR(VLOOKUP(A784,'HOL（2027年まで）'!$A:$C,3,0),"")</f>
        <v/>
      </c>
      <c r="F784"/>
      <c r="G784"/>
    </row>
    <row r="785" spans="1:7" x14ac:dyDescent="0.45">
      <c r="A785" s="1">
        <v>46166</v>
      </c>
      <c r="B785" s="2">
        <f t="shared" si="38"/>
        <v>5</v>
      </c>
      <c r="C785" s="2">
        <f t="shared" si="39"/>
        <v>24</v>
      </c>
      <c r="D785" s="2" t="str">
        <f t="shared" si="40"/>
        <v>日</v>
      </c>
      <c r="E785" t="str">
        <f>IFERROR(VLOOKUP(A785,'HOL（2027年まで）'!$A:$C,3,0),"")</f>
        <v/>
      </c>
      <c r="F785"/>
      <c r="G785"/>
    </row>
    <row r="786" spans="1:7" x14ac:dyDescent="0.45">
      <c r="A786" s="1">
        <v>46167</v>
      </c>
      <c r="B786" s="2">
        <f t="shared" si="38"/>
        <v>5</v>
      </c>
      <c r="C786" s="2">
        <f t="shared" si="39"/>
        <v>25</v>
      </c>
      <c r="D786" s="2" t="str">
        <f t="shared" si="40"/>
        <v>月</v>
      </c>
      <c r="E786" t="str">
        <f>IFERROR(VLOOKUP(A786,'HOL（2027年まで）'!$A:$C,3,0),"")</f>
        <v/>
      </c>
      <c r="F786"/>
      <c r="G786"/>
    </row>
    <row r="787" spans="1:7" x14ac:dyDescent="0.45">
      <c r="A787" s="1">
        <v>46168</v>
      </c>
      <c r="B787" s="2">
        <f t="shared" si="38"/>
        <v>5</v>
      </c>
      <c r="C787" s="2">
        <f t="shared" si="39"/>
        <v>26</v>
      </c>
      <c r="D787" s="2" t="str">
        <f t="shared" si="40"/>
        <v>火</v>
      </c>
      <c r="E787" t="str">
        <f>IFERROR(VLOOKUP(A787,'HOL（2027年まで）'!$A:$C,3,0),"")</f>
        <v/>
      </c>
      <c r="F787"/>
      <c r="G787"/>
    </row>
    <row r="788" spans="1:7" x14ac:dyDescent="0.45">
      <c r="A788" s="1">
        <v>46169</v>
      </c>
      <c r="B788" s="2">
        <f t="shared" si="38"/>
        <v>5</v>
      </c>
      <c r="C788" s="2">
        <f t="shared" si="39"/>
        <v>27</v>
      </c>
      <c r="D788" s="2" t="str">
        <f t="shared" si="40"/>
        <v>水</v>
      </c>
      <c r="E788" t="str">
        <f>IFERROR(VLOOKUP(A788,'HOL（2027年まで）'!$A:$C,3,0),"")</f>
        <v/>
      </c>
      <c r="F788"/>
      <c r="G788"/>
    </row>
    <row r="789" spans="1:7" x14ac:dyDescent="0.45">
      <c r="A789" s="1">
        <v>46170</v>
      </c>
      <c r="B789" s="2">
        <f t="shared" si="38"/>
        <v>5</v>
      </c>
      <c r="C789" s="2">
        <f t="shared" si="39"/>
        <v>28</v>
      </c>
      <c r="D789" s="2" t="str">
        <f t="shared" si="40"/>
        <v>木</v>
      </c>
      <c r="E789" t="str">
        <f>IFERROR(VLOOKUP(A789,'HOL（2027年まで）'!$A:$C,3,0),"")</f>
        <v/>
      </c>
      <c r="F789"/>
      <c r="G789"/>
    </row>
    <row r="790" spans="1:7" x14ac:dyDescent="0.45">
      <c r="A790" s="1">
        <v>46171</v>
      </c>
      <c r="B790" s="2">
        <f t="shared" si="38"/>
        <v>5</v>
      </c>
      <c r="C790" s="2">
        <f t="shared" si="39"/>
        <v>29</v>
      </c>
      <c r="D790" s="2" t="str">
        <f t="shared" si="40"/>
        <v>金</v>
      </c>
      <c r="E790" t="str">
        <f>IFERROR(VLOOKUP(A790,'HOL（2027年まで）'!$A:$C,3,0),"")</f>
        <v/>
      </c>
      <c r="F790"/>
      <c r="G790"/>
    </row>
    <row r="791" spans="1:7" x14ac:dyDescent="0.45">
      <c r="A791" s="1">
        <v>46172</v>
      </c>
      <c r="B791" s="2">
        <f t="shared" si="38"/>
        <v>5</v>
      </c>
      <c r="C791" s="2">
        <f t="shared" si="39"/>
        <v>30</v>
      </c>
      <c r="D791" s="2" t="str">
        <f t="shared" si="40"/>
        <v>土</v>
      </c>
      <c r="E791" t="str">
        <f>IFERROR(VLOOKUP(A791,'HOL（2027年まで）'!$A:$C,3,0),"")</f>
        <v/>
      </c>
      <c r="F791"/>
      <c r="G791"/>
    </row>
    <row r="792" spans="1:7" x14ac:dyDescent="0.45">
      <c r="A792" s="1">
        <v>46173</v>
      </c>
      <c r="B792" s="2">
        <f t="shared" si="38"/>
        <v>5</v>
      </c>
      <c r="C792" s="2">
        <f t="shared" si="39"/>
        <v>31</v>
      </c>
      <c r="D792" s="2" t="str">
        <f t="shared" si="40"/>
        <v>日</v>
      </c>
      <c r="E792" t="str">
        <f>IFERROR(VLOOKUP(A792,'HOL（2027年まで）'!$A:$C,3,0),"")</f>
        <v/>
      </c>
      <c r="F792"/>
      <c r="G792"/>
    </row>
    <row r="793" spans="1:7" x14ac:dyDescent="0.45">
      <c r="A793" s="1">
        <v>46174</v>
      </c>
      <c r="B793" s="2">
        <f t="shared" si="38"/>
        <v>6</v>
      </c>
      <c r="C793" s="2">
        <f t="shared" si="39"/>
        <v>1</v>
      </c>
      <c r="D793" s="2" t="str">
        <f t="shared" si="40"/>
        <v>月</v>
      </c>
      <c r="E793" t="str">
        <f>IFERROR(VLOOKUP(A793,'HOL（2027年まで）'!$A:$C,3,0),"")</f>
        <v/>
      </c>
      <c r="F793"/>
      <c r="G793"/>
    </row>
    <row r="794" spans="1:7" x14ac:dyDescent="0.45">
      <c r="A794" s="1">
        <v>46175</v>
      </c>
      <c r="B794" s="2">
        <f t="shared" si="38"/>
        <v>6</v>
      </c>
      <c r="C794" s="2">
        <f t="shared" si="39"/>
        <v>2</v>
      </c>
      <c r="D794" s="2" t="str">
        <f t="shared" si="40"/>
        <v>火</v>
      </c>
      <c r="E794" t="str">
        <f>IFERROR(VLOOKUP(A794,'HOL（2027年まで）'!$A:$C,3,0),"")</f>
        <v/>
      </c>
      <c r="F794"/>
      <c r="G794"/>
    </row>
    <row r="795" spans="1:7" x14ac:dyDescent="0.45">
      <c r="A795" s="1">
        <v>46176</v>
      </c>
      <c r="B795" s="2">
        <f t="shared" si="38"/>
        <v>6</v>
      </c>
      <c r="C795" s="2">
        <f t="shared" si="39"/>
        <v>3</v>
      </c>
      <c r="D795" s="2" t="str">
        <f t="shared" si="40"/>
        <v>水</v>
      </c>
      <c r="E795" t="str">
        <f>IFERROR(VLOOKUP(A795,'HOL（2027年まで）'!$A:$C,3,0),"")</f>
        <v/>
      </c>
      <c r="F795"/>
      <c r="G795"/>
    </row>
    <row r="796" spans="1:7" x14ac:dyDescent="0.45">
      <c r="A796" s="1">
        <v>46177</v>
      </c>
      <c r="B796" s="2">
        <f t="shared" si="38"/>
        <v>6</v>
      </c>
      <c r="C796" s="2">
        <f t="shared" si="39"/>
        <v>4</v>
      </c>
      <c r="D796" s="2" t="str">
        <f t="shared" si="40"/>
        <v>木</v>
      </c>
      <c r="E796" t="str">
        <f>IFERROR(VLOOKUP(A796,'HOL（2027年まで）'!$A:$C,3,0),"")</f>
        <v/>
      </c>
      <c r="F796"/>
      <c r="G796"/>
    </row>
    <row r="797" spans="1:7" x14ac:dyDescent="0.45">
      <c r="A797" s="1">
        <v>46178</v>
      </c>
      <c r="B797" s="2">
        <f t="shared" si="38"/>
        <v>6</v>
      </c>
      <c r="C797" s="2">
        <f t="shared" si="39"/>
        <v>5</v>
      </c>
      <c r="D797" s="2" t="str">
        <f t="shared" si="40"/>
        <v>金</v>
      </c>
      <c r="E797" t="str">
        <f>IFERROR(VLOOKUP(A797,'HOL（2027年まで）'!$A:$C,3,0),"")</f>
        <v/>
      </c>
      <c r="F797"/>
      <c r="G797"/>
    </row>
    <row r="798" spans="1:7" x14ac:dyDescent="0.45">
      <c r="A798" s="1">
        <v>46179</v>
      </c>
      <c r="B798" s="2">
        <f t="shared" si="38"/>
        <v>6</v>
      </c>
      <c r="C798" s="2">
        <f t="shared" si="39"/>
        <v>6</v>
      </c>
      <c r="D798" s="2" t="str">
        <f t="shared" si="40"/>
        <v>土</v>
      </c>
      <c r="E798" t="str">
        <f>IFERROR(VLOOKUP(A798,'HOL（2027年まで）'!$A:$C,3,0),"")</f>
        <v/>
      </c>
      <c r="F798"/>
      <c r="G798"/>
    </row>
    <row r="799" spans="1:7" x14ac:dyDescent="0.45">
      <c r="A799" s="1">
        <v>46180</v>
      </c>
      <c r="B799" s="2">
        <f t="shared" si="38"/>
        <v>6</v>
      </c>
      <c r="C799" s="2">
        <f t="shared" si="39"/>
        <v>7</v>
      </c>
      <c r="D799" s="2" t="str">
        <f t="shared" si="40"/>
        <v>日</v>
      </c>
      <c r="E799" t="str">
        <f>IFERROR(VLOOKUP(A799,'HOL（2027年まで）'!$A:$C,3,0),"")</f>
        <v/>
      </c>
      <c r="F799"/>
      <c r="G799"/>
    </row>
    <row r="800" spans="1:7" x14ac:dyDescent="0.45">
      <c r="A800" s="1">
        <v>46181</v>
      </c>
      <c r="B800" s="2">
        <f t="shared" si="38"/>
        <v>6</v>
      </c>
      <c r="C800" s="2">
        <f t="shared" si="39"/>
        <v>8</v>
      </c>
      <c r="D800" s="2" t="str">
        <f t="shared" si="40"/>
        <v>月</v>
      </c>
      <c r="E800" t="str">
        <f>IFERROR(VLOOKUP(A800,'HOL（2027年まで）'!$A:$C,3,0),"")</f>
        <v/>
      </c>
      <c r="F800"/>
      <c r="G800"/>
    </row>
    <row r="801" spans="1:7" x14ac:dyDescent="0.45">
      <c r="A801" s="1">
        <v>46182</v>
      </c>
      <c r="B801" s="2">
        <f t="shared" si="38"/>
        <v>6</v>
      </c>
      <c r="C801" s="2">
        <f t="shared" si="39"/>
        <v>9</v>
      </c>
      <c r="D801" s="2" t="str">
        <f t="shared" si="40"/>
        <v>火</v>
      </c>
      <c r="E801" t="str">
        <f>IFERROR(VLOOKUP(A801,'HOL（2027年まで）'!$A:$C,3,0),"")</f>
        <v/>
      </c>
      <c r="F801"/>
      <c r="G801"/>
    </row>
    <row r="802" spans="1:7" x14ac:dyDescent="0.45">
      <c r="A802" s="1">
        <v>46183</v>
      </c>
      <c r="B802" s="2">
        <f t="shared" si="38"/>
        <v>6</v>
      </c>
      <c r="C802" s="2">
        <f t="shared" si="39"/>
        <v>10</v>
      </c>
      <c r="D802" s="2" t="str">
        <f t="shared" si="40"/>
        <v>水</v>
      </c>
      <c r="E802" t="str">
        <f>IFERROR(VLOOKUP(A802,'HOL（2027年まで）'!$A:$C,3,0),"")</f>
        <v/>
      </c>
      <c r="F802"/>
      <c r="G802"/>
    </row>
    <row r="803" spans="1:7" x14ac:dyDescent="0.45">
      <c r="A803" s="1">
        <v>46184</v>
      </c>
      <c r="B803" s="2">
        <f t="shared" si="38"/>
        <v>6</v>
      </c>
      <c r="C803" s="2">
        <f t="shared" si="39"/>
        <v>11</v>
      </c>
      <c r="D803" s="2" t="str">
        <f t="shared" si="40"/>
        <v>木</v>
      </c>
      <c r="E803" t="str">
        <f>IFERROR(VLOOKUP(A803,'HOL（2027年まで）'!$A:$C,3,0),"")</f>
        <v/>
      </c>
      <c r="F803"/>
      <c r="G803"/>
    </row>
    <row r="804" spans="1:7" x14ac:dyDescent="0.45">
      <c r="A804" s="1">
        <v>46185</v>
      </c>
      <c r="B804" s="2">
        <f t="shared" si="38"/>
        <v>6</v>
      </c>
      <c r="C804" s="2">
        <f t="shared" si="39"/>
        <v>12</v>
      </c>
      <c r="D804" s="2" t="str">
        <f t="shared" si="40"/>
        <v>金</v>
      </c>
      <c r="E804" t="str">
        <f>IFERROR(VLOOKUP(A804,'HOL（2027年まで）'!$A:$C,3,0),"")</f>
        <v/>
      </c>
      <c r="F804"/>
      <c r="G804"/>
    </row>
    <row r="805" spans="1:7" x14ac:dyDescent="0.45">
      <c r="A805" s="1">
        <v>46186</v>
      </c>
      <c r="B805" s="2">
        <f t="shared" si="38"/>
        <v>6</v>
      </c>
      <c r="C805" s="2">
        <f t="shared" si="39"/>
        <v>13</v>
      </c>
      <c r="D805" s="2" t="str">
        <f t="shared" si="40"/>
        <v>土</v>
      </c>
      <c r="E805" t="str">
        <f>IFERROR(VLOOKUP(A805,'HOL（2027年まで）'!$A:$C,3,0),"")</f>
        <v/>
      </c>
      <c r="F805"/>
      <c r="G805"/>
    </row>
    <row r="806" spans="1:7" x14ac:dyDescent="0.45">
      <c r="A806" s="1">
        <v>46187</v>
      </c>
      <c r="B806" s="2">
        <f t="shared" si="38"/>
        <v>6</v>
      </c>
      <c r="C806" s="2">
        <f t="shared" si="39"/>
        <v>14</v>
      </c>
      <c r="D806" s="2" t="str">
        <f t="shared" si="40"/>
        <v>日</v>
      </c>
      <c r="E806" t="str">
        <f>IFERROR(VLOOKUP(A806,'HOL（2027年まで）'!$A:$C,3,0),"")</f>
        <v/>
      </c>
      <c r="F806"/>
      <c r="G806"/>
    </row>
    <row r="807" spans="1:7" x14ac:dyDescent="0.45">
      <c r="A807" s="1">
        <v>46188</v>
      </c>
      <c r="B807" s="2">
        <f t="shared" si="38"/>
        <v>6</v>
      </c>
      <c r="C807" s="2">
        <f t="shared" si="39"/>
        <v>15</v>
      </c>
      <c r="D807" s="2" t="str">
        <f t="shared" si="40"/>
        <v>月</v>
      </c>
      <c r="E807" t="str">
        <f>IFERROR(VLOOKUP(A807,'HOL（2027年まで）'!$A:$C,3,0),"")</f>
        <v/>
      </c>
      <c r="F807"/>
      <c r="G807"/>
    </row>
    <row r="808" spans="1:7" x14ac:dyDescent="0.45">
      <c r="A808" s="1">
        <v>46189</v>
      </c>
      <c r="B808" s="2">
        <f t="shared" si="38"/>
        <v>6</v>
      </c>
      <c r="C808" s="2">
        <f t="shared" si="39"/>
        <v>16</v>
      </c>
      <c r="D808" s="2" t="str">
        <f t="shared" si="40"/>
        <v>火</v>
      </c>
      <c r="E808" t="str">
        <f>IFERROR(VLOOKUP(A808,'HOL（2027年まで）'!$A:$C,3,0),"")</f>
        <v/>
      </c>
      <c r="F808"/>
      <c r="G808"/>
    </row>
    <row r="809" spans="1:7" x14ac:dyDescent="0.45">
      <c r="A809" s="1">
        <v>46190</v>
      </c>
      <c r="B809" s="2">
        <f t="shared" si="38"/>
        <v>6</v>
      </c>
      <c r="C809" s="2">
        <f t="shared" si="39"/>
        <v>17</v>
      </c>
      <c r="D809" s="2" t="str">
        <f t="shared" si="40"/>
        <v>水</v>
      </c>
      <c r="E809" t="str">
        <f>IFERROR(VLOOKUP(A809,'HOL（2027年まで）'!$A:$C,3,0),"")</f>
        <v/>
      </c>
      <c r="F809"/>
      <c r="G809"/>
    </row>
    <row r="810" spans="1:7" x14ac:dyDescent="0.45">
      <c r="A810" s="1">
        <v>46191</v>
      </c>
      <c r="B810" s="2">
        <f t="shared" si="38"/>
        <v>6</v>
      </c>
      <c r="C810" s="2">
        <f t="shared" si="39"/>
        <v>18</v>
      </c>
      <c r="D810" s="2" t="str">
        <f t="shared" si="40"/>
        <v>木</v>
      </c>
      <c r="E810" t="str">
        <f>IFERROR(VLOOKUP(A810,'HOL（2027年まで）'!$A:$C,3,0),"")</f>
        <v/>
      </c>
      <c r="F810"/>
      <c r="G810"/>
    </row>
    <row r="811" spans="1:7" x14ac:dyDescent="0.45">
      <c r="A811" s="1">
        <v>46192</v>
      </c>
      <c r="B811" s="2">
        <f t="shared" si="38"/>
        <v>6</v>
      </c>
      <c r="C811" s="2">
        <f t="shared" si="39"/>
        <v>19</v>
      </c>
      <c r="D811" s="2" t="str">
        <f t="shared" si="40"/>
        <v>金</v>
      </c>
      <c r="E811" t="str">
        <f>IFERROR(VLOOKUP(A811,'HOL（2027年まで）'!$A:$C,3,0),"")</f>
        <v/>
      </c>
      <c r="F811"/>
      <c r="G811"/>
    </row>
    <row r="812" spans="1:7" x14ac:dyDescent="0.45">
      <c r="A812" s="1">
        <v>46193</v>
      </c>
      <c r="B812" s="2">
        <f t="shared" si="38"/>
        <v>6</v>
      </c>
      <c r="C812" s="2">
        <f t="shared" si="39"/>
        <v>20</v>
      </c>
      <c r="D812" s="2" t="str">
        <f t="shared" si="40"/>
        <v>土</v>
      </c>
      <c r="E812" t="str">
        <f>IFERROR(VLOOKUP(A812,'HOL（2027年まで）'!$A:$C,3,0),"")</f>
        <v/>
      </c>
      <c r="F812"/>
      <c r="G812"/>
    </row>
    <row r="813" spans="1:7" x14ac:dyDescent="0.45">
      <c r="A813" s="1">
        <v>46194</v>
      </c>
      <c r="B813" s="2">
        <f t="shared" si="38"/>
        <v>6</v>
      </c>
      <c r="C813" s="2">
        <f t="shared" si="39"/>
        <v>21</v>
      </c>
      <c r="D813" s="2" t="str">
        <f t="shared" si="40"/>
        <v>日</v>
      </c>
      <c r="E813" t="str">
        <f>IFERROR(VLOOKUP(A813,'HOL（2027年まで）'!$A:$C,3,0),"")</f>
        <v/>
      </c>
      <c r="F813"/>
      <c r="G813"/>
    </row>
    <row r="814" spans="1:7" x14ac:dyDescent="0.45">
      <c r="A814" s="1">
        <v>46195</v>
      </c>
      <c r="B814" s="2">
        <f t="shared" si="38"/>
        <v>6</v>
      </c>
      <c r="C814" s="2">
        <f t="shared" si="39"/>
        <v>22</v>
      </c>
      <c r="D814" s="2" t="str">
        <f t="shared" si="40"/>
        <v>月</v>
      </c>
      <c r="E814" t="str">
        <f>IFERROR(VLOOKUP(A814,'HOL（2027年まで）'!$A:$C,3,0),"")</f>
        <v/>
      </c>
      <c r="F814"/>
      <c r="G814"/>
    </row>
    <row r="815" spans="1:7" x14ac:dyDescent="0.45">
      <c r="A815" s="1">
        <v>46196</v>
      </c>
      <c r="B815" s="2">
        <f t="shared" si="38"/>
        <v>6</v>
      </c>
      <c r="C815" s="2">
        <f t="shared" si="39"/>
        <v>23</v>
      </c>
      <c r="D815" s="2" t="str">
        <f t="shared" si="40"/>
        <v>火</v>
      </c>
      <c r="E815" t="str">
        <f>IFERROR(VLOOKUP(A815,'HOL（2027年まで）'!$A:$C,3,0),"")</f>
        <v/>
      </c>
      <c r="F815"/>
      <c r="G815"/>
    </row>
    <row r="816" spans="1:7" x14ac:dyDescent="0.45">
      <c r="A816" s="1">
        <v>46197</v>
      </c>
      <c r="B816" s="2">
        <f t="shared" si="38"/>
        <v>6</v>
      </c>
      <c r="C816" s="2">
        <f t="shared" si="39"/>
        <v>24</v>
      </c>
      <c r="D816" s="2" t="str">
        <f t="shared" si="40"/>
        <v>水</v>
      </c>
      <c r="E816" t="str">
        <f>IFERROR(VLOOKUP(A816,'HOL（2027年まで）'!$A:$C,3,0),"")</f>
        <v/>
      </c>
      <c r="F816"/>
      <c r="G816"/>
    </row>
    <row r="817" spans="1:7" x14ac:dyDescent="0.45">
      <c r="A817" s="1">
        <v>46198</v>
      </c>
      <c r="B817" s="2">
        <f t="shared" si="38"/>
        <v>6</v>
      </c>
      <c r="C817" s="2">
        <f t="shared" si="39"/>
        <v>25</v>
      </c>
      <c r="D817" s="2" t="str">
        <f t="shared" si="40"/>
        <v>木</v>
      </c>
      <c r="E817" t="str">
        <f>IFERROR(VLOOKUP(A817,'HOL（2027年まで）'!$A:$C,3,0),"")</f>
        <v/>
      </c>
      <c r="F817"/>
      <c r="G817"/>
    </row>
    <row r="818" spans="1:7" x14ac:dyDescent="0.45">
      <c r="A818" s="1">
        <v>46199</v>
      </c>
      <c r="B818" s="2">
        <f t="shared" si="38"/>
        <v>6</v>
      </c>
      <c r="C818" s="2">
        <f t="shared" si="39"/>
        <v>26</v>
      </c>
      <c r="D818" s="2" t="str">
        <f t="shared" si="40"/>
        <v>金</v>
      </c>
      <c r="E818" t="str">
        <f>IFERROR(VLOOKUP(A818,'HOL（2027年まで）'!$A:$C,3,0),"")</f>
        <v/>
      </c>
      <c r="F818"/>
      <c r="G818"/>
    </row>
    <row r="819" spans="1:7" x14ac:dyDescent="0.45">
      <c r="A819" s="1">
        <v>46200</v>
      </c>
      <c r="B819" s="2">
        <f t="shared" si="38"/>
        <v>6</v>
      </c>
      <c r="C819" s="2">
        <f t="shared" si="39"/>
        <v>27</v>
      </c>
      <c r="D819" s="2" t="str">
        <f t="shared" si="40"/>
        <v>土</v>
      </c>
      <c r="E819" t="str">
        <f>IFERROR(VLOOKUP(A819,'HOL（2027年まで）'!$A:$C,3,0),"")</f>
        <v/>
      </c>
      <c r="F819"/>
      <c r="G819"/>
    </row>
    <row r="820" spans="1:7" x14ac:dyDescent="0.45">
      <c r="A820" s="1">
        <v>46201</v>
      </c>
      <c r="B820" s="2">
        <f t="shared" si="38"/>
        <v>6</v>
      </c>
      <c r="C820" s="2">
        <f t="shared" si="39"/>
        <v>28</v>
      </c>
      <c r="D820" s="2" t="str">
        <f t="shared" si="40"/>
        <v>日</v>
      </c>
      <c r="E820" t="str">
        <f>IFERROR(VLOOKUP(A820,'HOL（2027年まで）'!$A:$C,3,0),"")</f>
        <v/>
      </c>
      <c r="F820"/>
      <c r="G820"/>
    </row>
    <row r="821" spans="1:7" x14ac:dyDescent="0.45">
      <c r="A821" s="1">
        <v>46202</v>
      </c>
      <c r="B821" s="2">
        <f t="shared" si="38"/>
        <v>6</v>
      </c>
      <c r="C821" s="2">
        <f t="shared" si="39"/>
        <v>29</v>
      </c>
      <c r="D821" s="2" t="str">
        <f t="shared" si="40"/>
        <v>月</v>
      </c>
      <c r="E821" t="str">
        <f>IFERROR(VLOOKUP(A821,'HOL（2027年まで）'!$A:$C,3,0),"")</f>
        <v/>
      </c>
      <c r="F821"/>
      <c r="G821"/>
    </row>
    <row r="822" spans="1:7" x14ac:dyDescent="0.45">
      <c r="A822" s="1">
        <v>46203</v>
      </c>
      <c r="B822" s="2">
        <f t="shared" si="38"/>
        <v>6</v>
      </c>
      <c r="C822" s="2">
        <f t="shared" si="39"/>
        <v>30</v>
      </c>
      <c r="D822" s="2" t="str">
        <f t="shared" si="40"/>
        <v>火</v>
      </c>
      <c r="E822" t="str">
        <f>IFERROR(VLOOKUP(A822,'HOL（2027年まで）'!$A:$C,3,0),"")</f>
        <v/>
      </c>
      <c r="F822"/>
      <c r="G822"/>
    </row>
    <row r="823" spans="1:7" x14ac:dyDescent="0.45">
      <c r="A823" s="1">
        <v>46204</v>
      </c>
      <c r="B823" s="2">
        <f t="shared" si="38"/>
        <v>7</v>
      </c>
      <c r="C823" s="2">
        <f t="shared" si="39"/>
        <v>1</v>
      </c>
      <c r="D823" s="2" t="str">
        <f t="shared" si="40"/>
        <v>水</v>
      </c>
      <c r="E823" t="str">
        <f>IFERROR(VLOOKUP(A823,'HOL（2027年まで）'!$A:$C,3,0),"")</f>
        <v/>
      </c>
      <c r="F823"/>
      <c r="G823"/>
    </row>
    <row r="824" spans="1:7" x14ac:dyDescent="0.45">
      <c r="A824" s="1">
        <v>46205</v>
      </c>
      <c r="B824" s="2">
        <f t="shared" si="38"/>
        <v>7</v>
      </c>
      <c r="C824" s="2">
        <f t="shared" si="39"/>
        <v>2</v>
      </c>
      <c r="D824" s="2" t="str">
        <f t="shared" si="40"/>
        <v>木</v>
      </c>
      <c r="E824" t="str">
        <f>IFERROR(VLOOKUP(A824,'HOL（2027年まで）'!$A:$C,3,0),"")</f>
        <v/>
      </c>
      <c r="F824"/>
      <c r="G824"/>
    </row>
    <row r="825" spans="1:7" x14ac:dyDescent="0.45">
      <c r="A825" s="1">
        <v>46206</v>
      </c>
      <c r="B825" s="2">
        <f t="shared" si="38"/>
        <v>7</v>
      </c>
      <c r="C825" s="2">
        <f t="shared" si="39"/>
        <v>3</v>
      </c>
      <c r="D825" s="2" t="str">
        <f t="shared" si="40"/>
        <v>金</v>
      </c>
      <c r="E825" t="str">
        <f>IFERROR(VLOOKUP(A825,'HOL（2027年まで）'!$A:$C,3,0),"")</f>
        <v/>
      </c>
      <c r="F825"/>
      <c r="G825"/>
    </row>
    <row r="826" spans="1:7" x14ac:dyDescent="0.45">
      <c r="A826" s="1">
        <v>46207</v>
      </c>
      <c r="B826" s="2">
        <f t="shared" si="38"/>
        <v>7</v>
      </c>
      <c r="C826" s="2">
        <f t="shared" si="39"/>
        <v>4</v>
      </c>
      <c r="D826" s="2" t="str">
        <f t="shared" si="40"/>
        <v>土</v>
      </c>
      <c r="E826" t="str">
        <f>IFERROR(VLOOKUP(A826,'HOL（2027年まで）'!$A:$C,3,0),"")</f>
        <v/>
      </c>
      <c r="F826"/>
      <c r="G826"/>
    </row>
    <row r="827" spans="1:7" x14ac:dyDescent="0.45">
      <c r="A827" s="1">
        <v>46208</v>
      </c>
      <c r="B827" s="2">
        <f t="shared" si="38"/>
        <v>7</v>
      </c>
      <c r="C827" s="2">
        <f t="shared" si="39"/>
        <v>5</v>
      </c>
      <c r="D827" s="2" t="str">
        <f t="shared" si="40"/>
        <v>日</v>
      </c>
      <c r="E827" t="str">
        <f>IFERROR(VLOOKUP(A827,'HOL（2027年まで）'!$A:$C,3,0),"")</f>
        <v/>
      </c>
      <c r="F827"/>
      <c r="G827"/>
    </row>
    <row r="828" spans="1:7" x14ac:dyDescent="0.45">
      <c r="A828" s="1">
        <v>46209</v>
      </c>
      <c r="B828" s="2">
        <f t="shared" si="38"/>
        <v>7</v>
      </c>
      <c r="C828" s="2">
        <f t="shared" si="39"/>
        <v>6</v>
      </c>
      <c r="D828" s="2" t="str">
        <f t="shared" si="40"/>
        <v>月</v>
      </c>
      <c r="E828" t="str">
        <f>IFERROR(VLOOKUP(A828,'HOL（2027年まで）'!$A:$C,3,0),"")</f>
        <v/>
      </c>
      <c r="F828"/>
      <c r="G828"/>
    </row>
    <row r="829" spans="1:7" x14ac:dyDescent="0.45">
      <c r="A829" s="1">
        <v>46210</v>
      </c>
      <c r="B829" s="2">
        <f t="shared" si="38"/>
        <v>7</v>
      </c>
      <c r="C829" s="2">
        <f t="shared" si="39"/>
        <v>7</v>
      </c>
      <c r="D829" s="2" t="str">
        <f t="shared" si="40"/>
        <v>火</v>
      </c>
      <c r="E829" t="str">
        <f>IFERROR(VLOOKUP(A829,'HOL（2027年まで）'!$A:$C,3,0),"")</f>
        <v/>
      </c>
      <c r="F829"/>
      <c r="G829"/>
    </row>
    <row r="830" spans="1:7" x14ac:dyDescent="0.45">
      <c r="A830" s="1">
        <v>46211</v>
      </c>
      <c r="B830" s="2">
        <f t="shared" si="38"/>
        <v>7</v>
      </c>
      <c r="C830" s="2">
        <f t="shared" si="39"/>
        <v>8</v>
      </c>
      <c r="D830" s="2" t="str">
        <f t="shared" si="40"/>
        <v>水</v>
      </c>
      <c r="E830" t="str">
        <f>IFERROR(VLOOKUP(A830,'HOL（2027年まで）'!$A:$C,3,0),"")</f>
        <v/>
      </c>
      <c r="F830"/>
      <c r="G830"/>
    </row>
    <row r="831" spans="1:7" x14ac:dyDescent="0.45">
      <c r="A831" s="1">
        <v>46212</v>
      </c>
      <c r="B831" s="2">
        <f t="shared" si="38"/>
        <v>7</v>
      </c>
      <c r="C831" s="2">
        <f t="shared" si="39"/>
        <v>9</v>
      </c>
      <c r="D831" s="2" t="str">
        <f t="shared" si="40"/>
        <v>木</v>
      </c>
      <c r="E831" t="str">
        <f>IFERROR(VLOOKUP(A831,'HOL（2027年まで）'!$A:$C,3,0),"")</f>
        <v/>
      </c>
      <c r="F831"/>
      <c r="G831"/>
    </row>
    <row r="832" spans="1:7" x14ac:dyDescent="0.45">
      <c r="A832" s="1">
        <v>46213</v>
      </c>
      <c r="B832" s="2">
        <f t="shared" si="38"/>
        <v>7</v>
      </c>
      <c r="C832" s="2">
        <f t="shared" si="39"/>
        <v>10</v>
      </c>
      <c r="D832" s="2" t="str">
        <f t="shared" si="40"/>
        <v>金</v>
      </c>
      <c r="E832" t="str">
        <f>IFERROR(VLOOKUP(A832,'HOL（2027年まで）'!$A:$C,3,0),"")</f>
        <v/>
      </c>
      <c r="F832"/>
      <c r="G832"/>
    </row>
    <row r="833" spans="1:7" x14ac:dyDescent="0.45">
      <c r="A833" s="1">
        <v>46214</v>
      </c>
      <c r="B833" s="2">
        <f t="shared" si="38"/>
        <v>7</v>
      </c>
      <c r="C833" s="2">
        <f t="shared" si="39"/>
        <v>11</v>
      </c>
      <c r="D833" s="2" t="str">
        <f t="shared" si="40"/>
        <v>土</v>
      </c>
      <c r="E833" t="str">
        <f>IFERROR(VLOOKUP(A833,'HOL（2027年まで）'!$A:$C,3,0),"")</f>
        <v/>
      </c>
      <c r="F833"/>
      <c r="G833"/>
    </row>
    <row r="834" spans="1:7" x14ac:dyDescent="0.45">
      <c r="A834" s="1">
        <v>46215</v>
      </c>
      <c r="B834" s="2">
        <f t="shared" si="38"/>
        <v>7</v>
      </c>
      <c r="C834" s="2">
        <f t="shared" si="39"/>
        <v>12</v>
      </c>
      <c r="D834" s="2" t="str">
        <f t="shared" si="40"/>
        <v>日</v>
      </c>
      <c r="E834" t="str">
        <f>IFERROR(VLOOKUP(A834,'HOL（2027年まで）'!$A:$C,3,0),"")</f>
        <v/>
      </c>
      <c r="F834"/>
      <c r="G834"/>
    </row>
    <row r="835" spans="1:7" x14ac:dyDescent="0.45">
      <c r="A835" s="1">
        <v>46216</v>
      </c>
      <c r="B835" s="2">
        <f t="shared" ref="B835:B898" si="41">MONTH(A835)</f>
        <v>7</v>
      </c>
      <c r="C835" s="2">
        <f t="shared" si="39"/>
        <v>13</v>
      </c>
      <c r="D835" s="2" t="str">
        <f t="shared" si="40"/>
        <v>月</v>
      </c>
      <c r="E835" t="str">
        <f>IFERROR(VLOOKUP(A835,'HOL（2027年まで）'!$A:$C,3,0),"")</f>
        <v/>
      </c>
      <c r="F835"/>
      <c r="G835"/>
    </row>
    <row r="836" spans="1:7" x14ac:dyDescent="0.45">
      <c r="A836" s="1">
        <v>46217</v>
      </c>
      <c r="B836" s="2">
        <f t="shared" si="41"/>
        <v>7</v>
      </c>
      <c r="C836" s="2">
        <f t="shared" si="39"/>
        <v>14</v>
      </c>
      <c r="D836" s="2" t="str">
        <f t="shared" si="40"/>
        <v>火</v>
      </c>
      <c r="E836" t="str">
        <f>IFERROR(VLOOKUP(A836,'HOL（2027年まで）'!$A:$C,3,0),"")</f>
        <v/>
      </c>
      <c r="F836"/>
      <c r="G836"/>
    </row>
    <row r="837" spans="1:7" x14ac:dyDescent="0.45">
      <c r="A837" s="1">
        <v>46218</v>
      </c>
      <c r="B837" s="2">
        <f t="shared" si="41"/>
        <v>7</v>
      </c>
      <c r="C837" s="2">
        <f t="shared" si="39"/>
        <v>15</v>
      </c>
      <c r="D837" s="2" t="str">
        <f t="shared" si="40"/>
        <v>水</v>
      </c>
      <c r="E837" t="str">
        <f>IFERROR(VLOOKUP(A837,'HOL（2027年まで）'!$A:$C,3,0),"")</f>
        <v/>
      </c>
      <c r="F837"/>
      <c r="G837"/>
    </row>
    <row r="838" spans="1:7" x14ac:dyDescent="0.45">
      <c r="A838" s="1">
        <v>46219</v>
      </c>
      <c r="B838" s="2">
        <f t="shared" si="41"/>
        <v>7</v>
      </c>
      <c r="C838" s="2">
        <f t="shared" ref="C838:C901" si="42">DAY(A838)</f>
        <v>16</v>
      </c>
      <c r="D838" s="2" t="str">
        <f t="shared" ref="D838:D901" si="43">TEXT(A838,"aaa")</f>
        <v>木</v>
      </c>
      <c r="E838" t="str">
        <f>IFERROR(VLOOKUP(A838,'HOL（2027年まで）'!$A:$C,3,0),"")</f>
        <v/>
      </c>
      <c r="F838"/>
      <c r="G838"/>
    </row>
    <row r="839" spans="1:7" x14ac:dyDescent="0.45">
      <c r="A839" s="1">
        <v>46220</v>
      </c>
      <c r="B839" s="2">
        <f t="shared" si="41"/>
        <v>7</v>
      </c>
      <c r="C839" s="2">
        <f t="shared" si="42"/>
        <v>17</v>
      </c>
      <c r="D839" s="2" t="str">
        <f t="shared" si="43"/>
        <v>金</v>
      </c>
      <c r="E839" t="str">
        <f>IFERROR(VLOOKUP(A839,'HOL（2027年まで）'!$A:$C,3,0),"")</f>
        <v/>
      </c>
      <c r="F839"/>
      <c r="G839"/>
    </row>
    <row r="840" spans="1:7" x14ac:dyDescent="0.45">
      <c r="A840" s="1">
        <v>46221</v>
      </c>
      <c r="B840" s="2">
        <f t="shared" si="41"/>
        <v>7</v>
      </c>
      <c r="C840" s="2">
        <f t="shared" si="42"/>
        <v>18</v>
      </c>
      <c r="D840" s="2" t="str">
        <f t="shared" si="43"/>
        <v>土</v>
      </c>
      <c r="E840" t="str">
        <f>IFERROR(VLOOKUP(A840,'HOL（2027年まで）'!$A:$C,3,0),"")</f>
        <v/>
      </c>
      <c r="F840"/>
      <c r="G840"/>
    </row>
    <row r="841" spans="1:7" x14ac:dyDescent="0.45">
      <c r="A841" s="1">
        <v>46222</v>
      </c>
      <c r="B841" s="2">
        <f t="shared" si="41"/>
        <v>7</v>
      </c>
      <c r="C841" s="2">
        <f t="shared" si="42"/>
        <v>19</v>
      </c>
      <c r="D841" s="2" t="str">
        <f t="shared" si="43"/>
        <v>日</v>
      </c>
      <c r="E841" t="str">
        <f>IFERROR(VLOOKUP(A841,'HOL（2027年まで）'!$A:$C,3,0),"")</f>
        <v/>
      </c>
      <c r="F841"/>
      <c r="G841"/>
    </row>
    <row r="842" spans="1:7" x14ac:dyDescent="0.45">
      <c r="A842" s="1">
        <v>46223</v>
      </c>
      <c r="B842" s="2">
        <f t="shared" si="41"/>
        <v>7</v>
      </c>
      <c r="C842" s="2">
        <f t="shared" si="42"/>
        <v>20</v>
      </c>
      <c r="D842" s="2" t="str">
        <f t="shared" si="43"/>
        <v>月</v>
      </c>
      <c r="E842" t="str">
        <f>IFERROR(VLOOKUP(A842,'HOL（2027年まで）'!$A:$C,3,0),"")</f>
        <v>海の日</v>
      </c>
      <c r="F842"/>
      <c r="G842"/>
    </row>
    <row r="843" spans="1:7" x14ac:dyDescent="0.45">
      <c r="A843" s="1">
        <v>46224</v>
      </c>
      <c r="B843" s="2">
        <f t="shared" si="41"/>
        <v>7</v>
      </c>
      <c r="C843" s="2">
        <f t="shared" si="42"/>
        <v>21</v>
      </c>
      <c r="D843" s="2" t="str">
        <f t="shared" si="43"/>
        <v>火</v>
      </c>
      <c r="E843" t="str">
        <f>IFERROR(VLOOKUP(A843,'HOL（2027年まで）'!$A:$C,3,0),"")</f>
        <v/>
      </c>
      <c r="F843"/>
      <c r="G843"/>
    </row>
    <row r="844" spans="1:7" x14ac:dyDescent="0.45">
      <c r="A844" s="1">
        <v>46225</v>
      </c>
      <c r="B844" s="2">
        <f t="shared" si="41"/>
        <v>7</v>
      </c>
      <c r="C844" s="2">
        <f t="shared" si="42"/>
        <v>22</v>
      </c>
      <c r="D844" s="2" t="str">
        <f t="shared" si="43"/>
        <v>水</v>
      </c>
      <c r="E844" t="str">
        <f>IFERROR(VLOOKUP(A844,'HOL（2027年まで）'!$A:$C,3,0),"")</f>
        <v/>
      </c>
      <c r="F844"/>
      <c r="G844"/>
    </row>
    <row r="845" spans="1:7" x14ac:dyDescent="0.45">
      <c r="A845" s="1">
        <v>46226</v>
      </c>
      <c r="B845" s="2">
        <f t="shared" si="41"/>
        <v>7</v>
      </c>
      <c r="C845" s="2">
        <f t="shared" si="42"/>
        <v>23</v>
      </c>
      <c r="D845" s="2" t="str">
        <f t="shared" si="43"/>
        <v>木</v>
      </c>
      <c r="E845" t="str">
        <f>IFERROR(VLOOKUP(A845,'HOL（2027年まで）'!$A:$C,3,0),"")</f>
        <v/>
      </c>
      <c r="F845"/>
      <c r="G845"/>
    </row>
    <row r="846" spans="1:7" x14ac:dyDescent="0.45">
      <c r="A846" s="1">
        <v>46227</v>
      </c>
      <c r="B846" s="2">
        <f t="shared" si="41"/>
        <v>7</v>
      </c>
      <c r="C846" s="2">
        <f t="shared" si="42"/>
        <v>24</v>
      </c>
      <c r="D846" s="2" t="str">
        <f t="shared" si="43"/>
        <v>金</v>
      </c>
      <c r="E846" t="str">
        <f>IFERROR(VLOOKUP(A846,'HOL（2027年まで）'!$A:$C,3,0),"")</f>
        <v/>
      </c>
      <c r="F846"/>
      <c r="G846"/>
    </row>
    <row r="847" spans="1:7" x14ac:dyDescent="0.45">
      <c r="A847" s="1">
        <v>46228</v>
      </c>
      <c r="B847" s="2">
        <f t="shared" si="41"/>
        <v>7</v>
      </c>
      <c r="C847" s="2">
        <f t="shared" si="42"/>
        <v>25</v>
      </c>
      <c r="D847" s="2" t="str">
        <f t="shared" si="43"/>
        <v>土</v>
      </c>
      <c r="E847" t="str">
        <f>IFERROR(VLOOKUP(A847,'HOL（2027年まで）'!$A:$C,3,0),"")</f>
        <v/>
      </c>
      <c r="F847"/>
      <c r="G847"/>
    </row>
    <row r="848" spans="1:7" x14ac:dyDescent="0.45">
      <c r="A848" s="1">
        <v>46229</v>
      </c>
      <c r="B848" s="2">
        <f t="shared" si="41"/>
        <v>7</v>
      </c>
      <c r="C848" s="2">
        <f t="shared" si="42"/>
        <v>26</v>
      </c>
      <c r="D848" s="2" t="str">
        <f t="shared" si="43"/>
        <v>日</v>
      </c>
      <c r="E848" t="str">
        <f>IFERROR(VLOOKUP(A848,'HOL（2027年まで）'!$A:$C,3,0),"")</f>
        <v/>
      </c>
      <c r="F848"/>
      <c r="G848"/>
    </row>
    <row r="849" spans="1:7" x14ac:dyDescent="0.45">
      <c r="A849" s="1">
        <v>46230</v>
      </c>
      <c r="B849" s="2">
        <f t="shared" si="41"/>
        <v>7</v>
      </c>
      <c r="C849" s="2">
        <f t="shared" si="42"/>
        <v>27</v>
      </c>
      <c r="D849" s="2" t="str">
        <f t="shared" si="43"/>
        <v>月</v>
      </c>
      <c r="E849" t="str">
        <f>IFERROR(VLOOKUP(A849,'HOL（2027年まで）'!$A:$C,3,0),"")</f>
        <v/>
      </c>
      <c r="F849"/>
      <c r="G849"/>
    </row>
    <row r="850" spans="1:7" x14ac:dyDescent="0.45">
      <c r="A850" s="1">
        <v>46231</v>
      </c>
      <c r="B850" s="2">
        <f t="shared" si="41"/>
        <v>7</v>
      </c>
      <c r="C850" s="2">
        <f t="shared" si="42"/>
        <v>28</v>
      </c>
      <c r="D850" s="2" t="str">
        <f t="shared" si="43"/>
        <v>火</v>
      </c>
      <c r="E850" t="str">
        <f>IFERROR(VLOOKUP(A850,'HOL（2027年まで）'!$A:$C,3,0),"")</f>
        <v/>
      </c>
      <c r="F850"/>
      <c r="G850"/>
    </row>
    <row r="851" spans="1:7" x14ac:dyDescent="0.45">
      <c r="A851" s="1">
        <v>46232</v>
      </c>
      <c r="B851" s="2">
        <f t="shared" si="41"/>
        <v>7</v>
      </c>
      <c r="C851" s="2">
        <f t="shared" si="42"/>
        <v>29</v>
      </c>
      <c r="D851" s="2" t="str">
        <f t="shared" si="43"/>
        <v>水</v>
      </c>
      <c r="E851" t="str">
        <f>IFERROR(VLOOKUP(A851,'HOL（2027年まで）'!$A:$C,3,0),"")</f>
        <v/>
      </c>
      <c r="F851"/>
      <c r="G851"/>
    </row>
    <row r="852" spans="1:7" x14ac:dyDescent="0.45">
      <c r="A852" s="1">
        <v>46233</v>
      </c>
      <c r="B852" s="2">
        <f t="shared" si="41"/>
        <v>7</v>
      </c>
      <c r="C852" s="2">
        <f t="shared" si="42"/>
        <v>30</v>
      </c>
      <c r="D852" s="2" t="str">
        <f t="shared" si="43"/>
        <v>木</v>
      </c>
      <c r="E852" t="str">
        <f>IFERROR(VLOOKUP(A852,'HOL（2027年まで）'!$A:$C,3,0),"")</f>
        <v/>
      </c>
      <c r="F852"/>
      <c r="G852"/>
    </row>
    <row r="853" spans="1:7" x14ac:dyDescent="0.45">
      <c r="A853" s="1">
        <v>46234</v>
      </c>
      <c r="B853" s="2">
        <f t="shared" si="41"/>
        <v>7</v>
      </c>
      <c r="C853" s="2">
        <f t="shared" si="42"/>
        <v>31</v>
      </c>
      <c r="D853" s="2" t="str">
        <f t="shared" si="43"/>
        <v>金</v>
      </c>
      <c r="E853" t="str">
        <f>IFERROR(VLOOKUP(A853,'HOL（2027年まで）'!$A:$C,3,0),"")</f>
        <v/>
      </c>
      <c r="F853"/>
      <c r="G853"/>
    </row>
    <row r="854" spans="1:7" x14ac:dyDescent="0.45">
      <c r="A854" s="1">
        <v>46235</v>
      </c>
      <c r="B854" s="2">
        <f t="shared" si="41"/>
        <v>8</v>
      </c>
      <c r="C854" s="2">
        <f t="shared" si="42"/>
        <v>1</v>
      </c>
      <c r="D854" s="2" t="str">
        <f t="shared" si="43"/>
        <v>土</v>
      </c>
      <c r="E854" t="str">
        <f>IFERROR(VLOOKUP(A854,'HOL（2027年まで）'!$A:$C,3,0),"")</f>
        <v/>
      </c>
      <c r="F854"/>
      <c r="G854"/>
    </row>
    <row r="855" spans="1:7" x14ac:dyDescent="0.45">
      <c r="A855" s="1">
        <v>46236</v>
      </c>
      <c r="B855" s="2">
        <f t="shared" si="41"/>
        <v>8</v>
      </c>
      <c r="C855" s="2">
        <f t="shared" si="42"/>
        <v>2</v>
      </c>
      <c r="D855" s="2" t="str">
        <f t="shared" si="43"/>
        <v>日</v>
      </c>
      <c r="E855" t="str">
        <f>IFERROR(VLOOKUP(A855,'HOL（2027年まで）'!$A:$C,3,0),"")</f>
        <v/>
      </c>
      <c r="F855"/>
      <c r="G855"/>
    </row>
    <row r="856" spans="1:7" x14ac:dyDescent="0.45">
      <c r="A856" s="1">
        <v>46237</v>
      </c>
      <c r="B856" s="2">
        <f t="shared" si="41"/>
        <v>8</v>
      </c>
      <c r="C856" s="2">
        <f t="shared" si="42"/>
        <v>3</v>
      </c>
      <c r="D856" s="2" t="str">
        <f t="shared" si="43"/>
        <v>月</v>
      </c>
      <c r="E856" t="str">
        <f>IFERROR(VLOOKUP(A856,'HOL（2027年まで）'!$A:$C,3,0),"")</f>
        <v/>
      </c>
      <c r="F856"/>
      <c r="G856"/>
    </row>
    <row r="857" spans="1:7" x14ac:dyDescent="0.45">
      <c r="A857" s="1">
        <v>46238</v>
      </c>
      <c r="B857" s="2">
        <f t="shared" si="41"/>
        <v>8</v>
      </c>
      <c r="C857" s="2">
        <f t="shared" si="42"/>
        <v>4</v>
      </c>
      <c r="D857" s="2" t="str">
        <f t="shared" si="43"/>
        <v>火</v>
      </c>
      <c r="E857" t="str">
        <f>IFERROR(VLOOKUP(A857,'HOL（2027年まで）'!$A:$C,3,0),"")</f>
        <v/>
      </c>
      <c r="F857"/>
      <c r="G857"/>
    </row>
    <row r="858" spans="1:7" x14ac:dyDescent="0.45">
      <c r="A858" s="1">
        <v>46239</v>
      </c>
      <c r="B858" s="2">
        <f t="shared" si="41"/>
        <v>8</v>
      </c>
      <c r="C858" s="2">
        <f t="shared" si="42"/>
        <v>5</v>
      </c>
      <c r="D858" s="2" t="str">
        <f t="shared" si="43"/>
        <v>水</v>
      </c>
      <c r="E858" t="str">
        <f>IFERROR(VLOOKUP(A858,'HOL（2027年まで）'!$A:$C,3,0),"")</f>
        <v/>
      </c>
      <c r="F858"/>
      <c r="G858"/>
    </row>
    <row r="859" spans="1:7" x14ac:dyDescent="0.45">
      <c r="A859" s="1">
        <v>46240</v>
      </c>
      <c r="B859" s="2">
        <f t="shared" si="41"/>
        <v>8</v>
      </c>
      <c r="C859" s="2">
        <f t="shared" si="42"/>
        <v>6</v>
      </c>
      <c r="D859" s="2" t="str">
        <f t="shared" si="43"/>
        <v>木</v>
      </c>
      <c r="E859" t="str">
        <f>IFERROR(VLOOKUP(A859,'HOL（2027年まで）'!$A:$C,3,0),"")</f>
        <v/>
      </c>
      <c r="F859"/>
      <c r="G859"/>
    </row>
    <row r="860" spans="1:7" x14ac:dyDescent="0.45">
      <c r="A860" s="1">
        <v>46241</v>
      </c>
      <c r="B860" s="2">
        <f t="shared" si="41"/>
        <v>8</v>
      </c>
      <c r="C860" s="2">
        <f t="shared" si="42"/>
        <v>7</v>
      </c>
      <c r="D860" s="2" t="str">
        <f t="shared" si="43"/>
        <v>金</v>
      </c>
      <c r="E860" t="str">
        <f>IFERROR(VLOOKUP(A860,'HOL（2027年まで）'!$A:$C,3,0),"")</f>
        <v/>
      </c>
      <c r="F860"/>
      <c r="G860"/>
    </row>
    <row r="861" spans="1:7" x14ac:dyDescent="0.45">
      <c r="A861" s="1">
        <v>46242</v>
      </c>
      <c r="B861" s="2">
        <f t="shared" si="41"/>
        <v>8</v>
      </c>
      <c r="C861" s="2">
        <f t="shared" si="42"/>
        <v>8</v>
      </c>
      <c r="D861" s="2" t="str">
        <f t="shared" si="43"/>
        <v>土</v>
      </c>
      <c r="E861" t="str">
        <f>IFERROR(VLOOKUP(A861,'HOL（2027年まで）'!$A:$C,3,0),"")</f>
        <v/>
      </c>
      <c r="F861"/>
      <c r="G861"/>
    </row>
    <row r="862" spans="1:7" x14ac:dyDescent="0.45">
      <c r="A862" s="1">
        <v>46243</v>
      </c>
      <c r="B862" s="2">
        <f t="shared" si="41"/>
        <v>8</v>
      </c>
      <c r="C862" s="2">
        <f t="shared" si="42"/>
        <v>9</v>
      </c>
      <c r="D862" s="2" t="str">
        <f t="shared" si="43"/>
        <v>日</v>
      </c>
      <c r="E862" t="str">
        <f>IFERROR(VLOOKUP(A862,'HOL（2027年まで）'!$A:$C,3,0),"")</f>
        <v/>
      </c>
      <c r="F862"/>
      <c r="G862"/>
    </row>
    <row r="863" spans="1:7" x14ac:dyDescent="0.45">
      <c r="A863" s="1">
        <v>46244</v>
      </c>
      <c r="B863" s="2">
        <f t="shared" si="41"/>
        <v>8</v>
      </c>
      <c r="C863" s="2">
        <f t="shared" si="42"/>
        <v>10</v>
      </c>
      <c r="D863" s="2" t="str">
        <f t="shared" si="43"/>
        <v>月</v>
      </c>
      <c r="E863" t="str">
        <f>IFERROR(VLOOKUP(A863,'HOL（2027年まで）'!$A:$C,3,0),"")</f>
        <v/>
      </c>
      <c r="F863"/>
      <c r="G863"/>
    </row>
    <row r="864" spans="1:7" x14ac:dyDescent="0.45">
      <c r="A864" s="1">
        <v>46245</v>
      </c>
      <c r="B864" s="2">
        <f t="shared" si="41"/>
        <v>8</v>
      </c>
      <c r="C864" s="2">
        <f t="shared" si="42"/>
        <v>11</v>
      </c>
      <c r="D864" s="2" t="str">
        <f t="shared" si="43"/>
        <v>火</v>
      </c>
      <c r="E864" t="str">
        <f>IFERROR(VLOOKUP(A864,'HOL（2027年まで）'!$A:$C,3,0),"")</f>
        <v>山の日</v>
      </c>
      <c r="F864"/>
      <c r="G864"/>
    </row>
    <row r="865" spans="1:7" x14ac:dyDescent="0.45">
      <c r="A865" s="1">
        <v>46246</v>
      </c>
      <c r="B865" s="2">
        <f t="shared" si="41"/>
        <v>8</v>
      </c>
      <c r="C865" s="2">
        <f t="shared" si="42"/>
        <v>12</v>
      </c>
      <c r="D865" s="2" t="str">
        <f t="shared" si="43"/>
        <v>水</v>
      </c>
      <c r="E865" t="str">
        <f>IFERROR(VLOOKUP(A865,'HOL（2027年まで）'!$A:$C,3,0),"")</f>
        <v/>
      </c>
      <c r="F865"/>
      <c r="G865"/>
    </row>
    <row r="866" spans="1:7" x14ac:dyDescent="0.45">
      <c r="A866" s="1">
        <v>46247</v>
      </c>
      <c r="B866" s="2">
        <f t="shared" si="41"/>
        <v>8</v>
      </c>
      <c r="C866" s="2">
        <f t="shared" si="42"/>
        <v>13</v>
      </c>
      <c r="D866" s="2" t="str">
        <f t="shared" si="43"/>
        <v>木</v>
      </c>
      <c r="E866" t="str">
        <f>IFERROR(VLOOKUP(A866,'HOL（2027年まで）'!$A:$C,3,0),"")</f>
        <v/>
      </c>
      <c r="F866"/>
      <c r="G866"/>
    </row>
    <row r="867" spans="1:7" x14ac:dyDescent="0.45">
      <c r="A867" s="1">
        <v>46248</v>
      </c>
      <c r="B867" s="2">
        <f t="shared" si="41"/>
        <v>8</v>
      </c>
      <c r="C867" s="2">
        <f t="shared" si="42"/>
        <v>14</v>
      </c>
      <c r="D867" s="2" t="str">
        <f t="shared" si="43"/>
        <v>金</v>
      </c>
      <c r="E867" t="str">
        <f>IFERROR(VLOOKUP(A867,'HOL（2027年まで）'!$A:$C,3,0),"")</f>
        <v/>
      </c>
      <c r="F867"/>
      <c r="G867"/>
    </row>
    <row r="868" spans="1:7" x14ac:dyDescent="0.45">
      <c r="A868" s="1">
        <v>46249</v>
      </c>
      <c r="B868" s="2">
        <f t="shared" si="41"/>
        <v>8</v>
      </c>
      <c r="C868" s="2">
        <f t="shared" si="42"/>
        <v>15</v>
      </c>
      <c r="D868" s="2" t="str">
        <f t="shared" si="43"/>
        <v>土</v>
      </c>
      <c r="E868" t="str">
        <f>IFERROR(VLOOKUP(A868,'HOL（2027年まで）'!$A:$C,3,0),"")</f>
        <v/>
      </c>
      <c r="F868"/>
      <c r="G868"/>
    </row>
    <row r="869" spans="1:7" x14ac:dyDescent="0.45">
      <c r="A869" s="1">
        <v>46250</v>
      </c>
      <c r="B869" s="2">
        <f t="shared" si="41"/>
        <v>8</v>
      </c>
      <c r="C869" s="2">
        <f t="shared" si="42"/>
        <v>16</v>
      </c>
      <c r="D869" s="2" t="str">
        <f t="shared" si="43"/>
        <v>日</v>
      </c>
      <c r="E869" t="str">
        <f>IFERROR(VLOOKUP(A869,'HOL（2027年まで）'!$A:$C,3,0),"")</f>
        <v/>
      </c>
      <c r="F869"/>
      <c r="G869"/>
    </row>
    <row r="870" spans="1:7" x14ac:dyDescent="0.45">
      <c r="A870" s="1">
        <v>46251</v>
      </c>
      <c r="B870" s="2">
        <f t="shared" si="41"/>
        <v>8</v>
      </c>
      <c r="C870" s="2">
        <f t="shared" si="42"/>
        <v>17</v>
      </c>
      <c r="D870" s="2" t="str">
        <f t="shared" si="43"/>
        <v>月</v>
      </c>
      <c r="E870" t="str">
        <f>IFERROR(VLOOKUP(A870,'HOL（2027年まで）'!$A:$C,3,0),"")</f>
        <v/>
      </c>
      <c r="F870"/>
      <c r="G870"/>
    </row>
    <row r="871" spans="1:7" x14ac:dyDescent="0.45">
      <c r="A871" s="1">
        <v>46252</v>
      </c>
      <c r="B871" s="2">
        <f t="shared" si="41"/>
        <v>8</v>
      </c>
      <c r="C871" s="2">
        <f t="shared" si="42"/>
        <v>18</v>
      </c>
      <c r="D871" s="2" t="str">
        <f t="shared" si="43"/>
        <v>火</v>
      </c>
      <c r="E871" t="str">
        <f>IFERROR(VLOOKUP(A871,'HOL（2027年まで）'!$A:$C,3,0),"")</f>
        <v/>
      </c>
      <c r="F871"/>
      <c r="G871"/>
    </row>
    <row r="872" spans="1:7" x14ac:dyDescent="0.45">
      <c r="A872" s="1">
        <v>46253</v>
      </c>
      <c r="B872" s="2">
        <f t="shared" si="41"/>
        <v>8</v>
      </c>
      <c r="C872" s="2">
        <f t="shared" si="42"/>
        <v>19</v>
      </c>
      <c r="D872" s="2" t="str">
        <f t="shared" si="43"/>
        <v>水</v>
      </c>
      <c r="E872" t="str">
        <f>IFERROR(VLOOKUP(A872,'HOL（2027年まで）'!$A:$C,3,0),"")</f>
        <v/>
      </c>
      <c r="F872"/>
      <c r="G872"/>
    </row>
    <row r="873" spans="1:7" x14ac:dyDescent="0.45">
      <c r="A873" s="1">
        <v>46254</v>
      </c>
      <c r="B873" s="2">
        <f t="shared" si="41"/>
        <v>8</v>
      </c>
      <c r="C873" s="2">
        <f t="shared" si="42"/>
        <v>20</v>
      </c>
      <c r="D873" s="2" t="str">
        <f t="shared" si="43"/>
        <v>木</v>
      </c>
      <c r="E873" t="str">
        <f>IFERROR(VLOOKUP(A873,'HOL（2027年まで）'!$A:$C,3,0),"")</f>
        <v/>
      </c>
      <c r="F873"/>
      <c r="G873"/>
    </row>
    <row r="874" spans="1:7" x14ac:dyDescent="0.45">
      <c r="A874" s="1">
        <v>46255</v>
      </c>
      <c r="B874" s="2">
        <f t="shared" si="41"/>
        <v>8</v>
      </c>
      <c r="C874" s="2">
        <f t="shared" si="42"/>
        <v>21</v>
      </c>
      <c r="D874" s="2" t="str">
        <f t="shared" si="43"/>
        <v>金</v>
      </c>
      <c r="E874" t="str">
        <f>IFERROR(VLOOKUP(A874,'HOL（2027年まで）'!$A:$C,3,0),"")</f>
        <v/>
      </c>
      <c r="F874"/>
      <c r="G874"/>
    </row>
    <row r="875" spans="1:7" x14ac:dyDescent="0.45">
      <c r="A875" s="1">
        <v>46256</v>
      </c>
      <c r="B875" s="2">
        <f t="shared" si="41"/>
        <v>8</v>
      </c>
      <c r="C875" s="2">
        <f t="shared" si="42"/>
        <v>22</v>
      </c>
      <c r="D875" s="2" t="str">
        <f t="shared" si="43"/>
        <v>土</v>
      </c>
      <c r="E875" t="str">
        <f>IFERROR(VLOOKUP(A875,'HOL（2027年まで）'!$A:$C,3,0),"")</f>
        <v/>
      </c>
      <c r="F875"/>
      <c r="G875"/>
    </row>
    <row r="876" spans="1:7" x14ac:dyDescent="0.45">
      <c r="A876" s="1">
        <v>46257</v>
      </c>
      <c r="B876" s="2">
        <f t="shared" si="41"/>
        <v>8</v>
      </c>
      <c r="C876" s="2">
        <f t="shared" si="42"/>
        <v>23</v>
      </c>
      <c r="D876" s="2" t="str">
        <f t="shared" si="43"/>
        <v>日</v>
      </c>
      <c r="E876" t="str">
        <f>IFERROR(VLOOKUP(A876,'HOL（2027年まで）'!$A:$C,3,0),"")</f>
        <v/>
      </c>
      <c r="F876"/>
      <c r="G876"/>
    </row>
    <row r="877" spans="1:7" x14ac:dyDescent="0.45">
      <c r="A877" s="1">
        <v>46258</v>
      </c>
      <c r="B877" s="2">
        <f t="shared" si="41"/>
        <v>8</v>
      </c>
      <c r="C877" s="2">
        <f t="shared" si="42"/>
        <v>24</v>
      </c>
      <c r="D877" s="2" t="str">
        <f t="shared" si="43"/>
        <v>月</v>
      </c>
      <c r="E877" t="str">
        <f>IFERROR(VLOOKUP(A877,'HOL（2027年まで）'!$A:$C,3,0),"")</f>
        <v/>
      </c>
      <c r="F877"/>
      <c r="G877"/>
    </row>
    <row r="878" spans="1:7" x14ac:dyDescent="0.45">
      <c r="A878" s="1">
        <v>46259</v>
      </c>
      <c r="B878" s="2">
        <f t="shared" si="41"/>
        <v>8</v>
      </c>
      <c r="C878" s="2">
        <f t="shared" si="42"/>
        <v>25</v>
      </c>
      <c r="D878" s="2" t="str">
        <f t="shared" si="43"/>
        <v>火</v>
      </c>
      <c r="E878" t="str">
        <f>IFERROR(VLOOKUP(A878,'HOL（2027年まで）'!$A:$C,3,0),"")</f>
        <v/>
      </c>
      <c r="F878"/>
      <c r="G878"/>
    </row>
    <row r="879" spans="1:7" x14ac:dyDescent="0.45">
      <c r="A879" s="1">
        <v>46260</v>
      </c>
      <c r="B879" s="2">
        <f t="shared" si="41"/>
        <v>8</v>
      </c>
      <c r="C879" s="2">
        <f t="shared" si="42"/>
        <v>26</v>
      </c>
      <c r="D879" s="2" t="str">
        <f t="shared" si="43"/>
        <v>水</v>
      </c>
      <c r="E879" t="str">
        <f>IFERROR(VLOOKUP(A879,'HOL（2027年まで）'!$A:$C,3,0),"")</f>
        <v/>
      </c>
      <c r="F879"/>
      <c r="G879"/>
    </row>
    <row r="880" spans="1:7" x14ac:dyDescent="0.45">
      <c r="A880" s="1">
        <v>46261</v>
      </c>
      <c r="B880" s="2">
        <f t="shared" si="41"/>
        <v>8</v>
      </c>
      <c r="C880" s="2">
        <f t="shared" si="42"/>
        <v>27</v>
      </c>
      <c r="D880" s="2" t="str">
        <f t="shared" si="43"/>
        <v>木</v>
      </c>
      <c r="E880" t="str">
        <f>IFERROR(VLOOKUP(A880,'HOL（2027年まで）'!$A:$C,3,0),"")</f>
        <v/>
      </c>
      <c r="F880"/>
      <c r="G880"/>
    </row>
    <row r="881" spans="1:7" x14ac:dyDescent="0.45">
      <c r="A881" s="1">
        <v>46262</v>
      </c>
      <c r="B881" s="2">
        <f t="shared" si="41"/>
        <v>8</v>
      </c>
      <c r="C881" s="2">
        <f t="shared" si="42"/>
        <v>28</v>
      </c>
      <c r="D881" s="2" t="str">
        <f t="shared" si="43"/>
        <v>金</v>
      </c>
      <c r="E881" t="str">
        <f>IFERROR(VLOOKUP(A881,'HOL（2027年まで）'!$A:$C,3,0),"")</f>
        <v/>
      </c>
      <c r="F881"/>
      <c r="G881"/>
    </row>
    <row r="882" spans="1:7" x14ac:dyDescent="0.45">
      <c r="A882" s="1">
        <v>46263</v>
      </c>
      <c r="B882" s="2">
        <f t="shared" si="41"/>
        <v>8</v>
      </c>
      <c r="C882" s="2">
        <f t="shared" si="42"/>
        <v>29</v>
      </c>
      <c r="D882" s="2" t="str">
        <f t="shared" si="43"/>
        <v>土</v>
      </c>
      <c r="E882" t="str">
        <f>IFERROR(VLOOKUP(A882,'HOL（2027年まで）'!$A:$C,3,0),"")</f>
        <v/>
      </c>
      <c r="F882"/>
      <c r="G882"/>
    </row>
    <row r="883" spans="1:7" x14ac:dyDescent="0.45">
      <c r="A883" s="1">
        <v>46264</v>
      </c>
      <c r="B883" s="2">
        <f t="shared" si="41"/>
        <v>8</v>
      </c>
      <c r="C883" s="2">
        <f t="shared" si="42"/>
        <v>30</v>
      </c>
      <c r="D883" s="2" t="str">
        <f t="shared" si="43"/>
        <v>日</v>
      </c>
      <c r="E883" t="str">
        <f>IFERROR(VLOOKUP(A883,'HOL（2027年まで）'!$A:$C,3,0),"")</f>
        <v/>
      </c>
      <c r="F883"/>
      <c r="G883"/>
    </row>
    <row r="884" spans="1:7" x14ac:dyDescent="0.45">
      <c r="A884" s="1">
        <v>46265</v>
      </c>
      <c r="B884" s="2">
        <f t="shared" si="41"/>
        <v>8</v>
      </c>
      <c r="C884" s="2">
        <f t="shared" si="42"/>
        <v>31</v>
      </c>
      <c r="D884" s="2" t="str">
        <f t="shared" si="43"/>
        <v>月</v>
      </c>
      <c r="E884" t="str">
        <f>IFERROR(VLOOKUP(A884,'HOL（2027年まで）'!$A:$C,3,0),"")</f>
        <v/>
      </c>
      <c r="F884"/>
      <c r="G884"/>
    </row>
    <row r="885" spans="1:7" x14ac:dyDescent="0.45">
      <c r="A885" s="1">
        <v>46266</v>
      </c>
      <c r="B885" s="2">
        <f t="shared" si="41"/>
        <v>9</v>
      </c>
      <c r="C885" s="2">
        <f t="shared" si="42"/>
        <v>1</v>
      </c>
      <c r="D885" s="2" t="str">
        <f t="shared" si="43"/>
        <v>火</v>
      </c>
      <c r="E885" t="str">
        <f>IFERROR(VLOOKUP(A885,'HOL（2027年まで）'!$A:$C,3,0),"")</f>
        <v/>
      </c>
      <c r="F885"/>
      <c r="G885"/>
    </row>
    <row r="886" spans="1:7" x14ac:dyDescent="0.45">
      <c r="A886" s="1">
        <v>46267</v>
      </c>
      <c r="B886" s="2">
        <f t="shared" si="41"/>
        <v>9</v>
      </c>
      <c r="C886" s="2">
        <f t="shared" si="42"/>
        <v>2</v>
      </c>
      <c r="D886" s="2" t="str">
        <f t="shared" si="43"/>
        <v>水</v>
      </c>
      <c r="E886" t="str">
        <f>IFERROR(VLOOKUP(A886,'HOL（2027年まで）'!$A:$C,3,0),"")</f>
        <v/>
      </c>
      <c r="F886"/>
      <c r="G886"/>
    </row>
    <row r="887" spans="1:7" x14ac:dyDescent="0.45">
      <c r="A887" s="1">
        <v>46268</v>
      </c>
      <c r="B887" s="2">
        <f t="shared" si="41"/>
        <v>9</v>
      </c>
      <c r="C887" s="2">
        <f t="shared" si="42"/>
        <v>3</v>
      </c>
      <c r="D887" s="2" t="str">
        <f t="shared" si="43"/>
        <v>木</v>
      </c>
      <c r="E887" t="str">
        <f>IFERROR(VLOOKUP(A887,'HOL（2027年まで）'!$A:$C,3,0),"")</f>
        <v/>
      </c>
      <c r="F887"/>
      <c r="G887"/>
    </row>
    <row r="888" spans="1:7" x14ac:dyDescent="0.45">
      <c r="A888" s="1">
        <v>46269</v>
      </c>
      <c r="B888" s="2">
        <f t="shared" si="41"/>
        <v>9</v>
      </c>
      <c r="C888" s="2">
        <f t="shared" si="42"/>
        <v>4</v>
      </c>
      <c r="D888" s="2" t="str">
        <f t="shared" si="43"/>
        <v>金</v>
      </c>
      <c r="E888" t="str">
        <f>IFERROR(VLOOKUP(A888,'HOL（2027年まで）'!$A:$C,3,0),"")</f>
        <v/>
      </c>
      <c r="F888"/>
      <c r="G888"/>
    </row>
    <row r="889" spans="1:7" x14ac:dyDescent="0.45">
      <c r="A889" s="1">
        <v>46270</v>
      </c>
      <c r="B889" s="2">
        <f t="shared" si="41"/>
        <v>9</v>
      </c>
      <c r="C889" s="2">
        <f t="shared" si="42"/>
        <v>5</v>
      </c>
      <c r="D889" s="2" t="str">
        <f t="shared" si="43"/>
        <v>土</v>
      </c>
      <c r="E889" t="str">
        <f>IFERROR(VLOOKUP(A889,'HOL（2027年まで）'!$A:$C,3,0),"")</f>
        <v/>
      </c>
      <c r="F889"/>
      <c r="G889"/>
    </row>
    <row r="890" spans="1:7" x14ac:dyDescent="0.45">
      <c r="A890" s="1">
        <v>46271</v>
      </c>
      <c r="B890" s="2">
        <f t="shared" si="41"/>
        <v>9</v>
      </c>
      <c r="C890" s="2">
        <f t="shared" si="42"/>
        <v>6</v>
      </c>
      <c r="D890" s="2" t="str">
        <f t="shared" si="43"/>
        <v>日</v>
      </c>
      <c r="E890" t="str">
        <f>IFERROR(VLOOKUP(A890,'HOL（2027年まで）'!$A:$C,3,0),"")</f>
        <v/>
      </c>
      <c r="F890"/>
      <c r="G890"/>
    </row>
    <row r="891" spans="1:7" x14ac:dyDescent="0.45">
      <c r="A891" s="1">
        <v>46272</v>
      </c>
      <c r="B891" s="2">
        <f t="shared" si="41"/>
        <v>9</v>
      </c>
      <c r="C891" s="2">
        <f t="shared" si="42"/>
        <v>7</v>
      </c>
      <c r="D891" s="2" t="str">
        <f t="shared" si="43"/>
        <v>月</v>
      </c>
      <c r="E891" t="str">
        <f>IFERROR(VLOOKUP(A891,'HOL（2027年まで）'!$A:$C,3,0),"")</f>
        <v/>
      </c>
      <c r="F891"/>
      <c r="G891"/>
    </row>
    <row r="892" spans="1:7" x14ac:dyDescent="0.45">
      <c r="A892" s="1">
        <v>46273</v>
      </c>
      <c r="B892" s="2">
        <f t="shared" si="41"/>
        <v>9</v>
      </c>
      <c r="C892" s="2">
        <f t="shared" si="42"/>
        <v>8</v>
      </c>
      <c r="D892" s="2" t="str">
        <f t="shared" si="43"/>
        <v>火</v>
      </c>
      <c r="E892" t="str">
        <f>IFERROR(VLOOKUP(A892,'HOL（2027年まで）'!$A:$C,3,0),"")</f>
        <v/>
      </c>
      <c r="F892"/>
      <c r="G892"/>
    </row>
    <row r="893" spans="1:7" x14ac:dyDescent="0.45">
      <c r="A893" s="1">
        <v>46274</v>
      </c>
      <c r="B893" s="2">
        <f t="shared" si="41"/>
        <v>9</v>
      </c>
      <c r="C893" s="2">
        <f t="shared" si="42"/>
        <v>9</v>
      </c>
      <c r="D893" s="2" t="str">
        <f t="shared" si="43"/>
        <v>水</v>
      </c>
      <c r="E893" t="str">
        <f>IFERROR(VLOOKUP(A893,'HOL（2027年まで）'!$A:$C,3,0),"")</f>
        <v/>
      </c>
      <c r="F893"/>
      <c r="G893"/>
    </row>
    <row r="894" spans="1:7" x14ac:dyDescent="0.45">
      <c r="A894" s="1">
        <v>46275</v>
      </c>
      <c r="B894" s="2">
        <f t="shared" si="41"/>
        <v>9</v>
      </c>
      <c r="C894" s="2">
        <f t="shared" si="42"/>
        <v>10</v>
      </c>
      <c r="D894" s="2" t="str">
        <f t="shared" si="43"/>
        <v>木</v>
      </c>
      <c r="E894" t="str">
        <f>IFERROR(VLOOKUP(A894,'HOL（2027年まで）'!$A:$C,3,0),"")</f>
        <v/>
      </c>
      <c r="F894"/>
      <c r="G894"/>
    </row>
    <row r="895" spans="1:7" x14ac:dyDescent="0.45">
      <c r="A895" s="1">
        <v>46276</v>
      </c>
      <c r="B895" s="2">
        <f t="shared" si="41"/>
        <v>9</v>
      </c>
      <c r="C895" s="2">
        <f t="shared" si="42"/>
        <v>11</v>
      </c>
      <c r="D895" s="2" t="str">
        <f t="shared" si="43"/>
        <v>金</v>
      </c>
      <c r="E895" t="str">
        <f>IFERROR(VLOOKUP(A895,'HOL（2027年まで）'!$A:$C,3,0),"")</f>
        <v/>
      </c>
      <c r="F895"/>
      <c r="G895"/>
    </row>
    <row r="896" spans="1:7" x14ac:dyDescent="0.45">
      <c r="A896" s="1">
        <v>46277</v>
      </c>
      <c r="B896" s="2">
        <f t="shared" si="41"/>
        <v>9</v>
      </c>
      <c r="C896" s="2">
        <f t="shared" si="42"/>
        <v>12</v>
      </c>
      <c r="D896" s="2" t="str">
        <f t="shared" si="43"/>
        <v>土</v>
      </c>
      <c r="E896" t="str">
        <f>IFERROR(VLOOKUP(A896,'HOL（2027年まで）'!$A:$C,3,0),"")</f>
        <v/>
      </c>
      <c r="F896"/>
      <c r="G896"/>
    </row>
    <row r="897" spans="1:7" x14ac:dyDescent="0.45">
      <c r="A897" s="1">
        <v>46278</v>
      </c>
      <c r="B897" s="2">
        <f t="shared" si="41"/>
        <v>9</v>
      </c>
      <c r="C897" s="2">
        <f t="shared" si="42"/>
        <v>13</v>
      </c>
      <c r="D897" s="2" t="str">
        <f t="shared" si="43"/>
        <v>日</v>
      </c>
      <c r="E897" t="str">
        <f>IFERROR(VLOOKUP(A897,'HOL（2027年まで）'!$A:$C,3,0),"")</f>
        <v/>
      </c>
      <c r="F897"/>
      <c r="G897"/>
    </row>
    <row r="898" spans="1:7" x14ac:dyDescent="0.45">
      <c r="A898" s="1">
        <v>46279</v>
      </c>
      <c r="B898" s="2">
        <f t="shared" si="41"/>
        <v>9</v>
      </c>
      <c r="C898" s="2">
        <f t="shared" si="42"/>
        <v>14</v>
      </c>
      <c r="D898" s="2" t="str">
        <f t="shared" si="43"/>
        <v>月</v>
      </c>
      <c r="E898" t="str">
        <f>IFERROR(VLOOKUP(A898,'HOL（2027年まで）'!$A:$C,3,0),"")</f>
        <v/>
      </c>
      <c r="F898"/>
      <c r="G898"/>
    </row>
    <row r="899" spans="1:7" x14ac:dyDescent="0.45">
      <c r="A899" s="1">
        <v>46280</v>
      </c>
      <c r="B899" s="2">
        <f t="shared" ref="B899:B962" si="44">MONTH(A899)</f>
        <v>9</v>
      </c>
      <c r="C899" s="2">
        <f t="shared" si="42"/>
        <v>15</v>
      </c>
      <c r="D899" s="2" t="str">
        <f t="shared" si="43"/>
        <v>火</v>
      </c>
      <c r="E899" t="str">
        <f>IFERROR(VLOOKUP(A899,'HOL（2027年まで）'!$A:$C,3,0),"")</f>
        <v/>
      </c>
      <c r="F899"/>
      <c r="G899"/>
    </row>
    <row r="900" spans="1:7" x14ac:dyDescent="0.45">
      <c r="A900" s="1">
        <v>46281</v>
      </c>
      <c r="B900" s="2">
        <f t="shared" si="44"/>
        <v>9</v>
      </c>
      <c r="C900" s="2">
        <f t="shared" si="42"/>
        <v>16</v>
      </c>
      <c r="D900" s="2" t="str">
        <f t="shared" si="43"/>
        <v>水</v>
      </c>
      <c r="E900" t="str">
        <f>IFERROR(VLOOKUP(A900,'HOL（2027年まで）'!$A:$C,3,0),"")</f>
        <v/>
      </c>
      <c r="F900"/>
      <c r="G900"/>
    </row>
    <row r="901" spans="1:7" x14ac:dyDescent="0.45">
      <c r="A901" s="1">
        <v>46282</v>
      </c>
      <c r="B901" s="2">
        <f t="shared" si="44"/>
        <v>9</v>
      </c>
      <c r="C901" s="2">
        <f t="shared" si="42"/>
        <v>17</v>
      </c>
      <c r="D901" s="2" t="str">
        <f t="shared" si="43"/>
        <v>木</v>
      </c>
      <c r="E901" t="str">
        <f>IFERROR(VLOOKUP(A901,'HOL（2027年まで）'!$A:$C,3,0),"")</f>
        <v/>
      </c>
      <c r="F901"/>
      <c r="G901"/>
    </row>
    <row r="902" spans="1:7" x14ac:dyDescent="0.45">
      <c r="A902" s="1">
        <v>46283</v>
      </c>
      <c r="B902" s="2">
        <f t="shared" si="44"/>
        <v>9</v>
      </c>
      <c r="C902" s="2">
        <f t="shared" ref="C902:C965" si="45">DAY(A902)</f>
        <v>18</v>
      </c>
      <c r="D902" s="2" t="str">
        <f t="shared" ref="D902:D965" si="46">TEXT(A902,"aaa")</f>
        <v>金</v>
      </c>
      <c r="E902" t="str">
        <f>IFERROR(VLOOKUP(A902,'HOL（2027年まで）'!$A:$C,3,0),"")</f>
        <v/>
      </c>
      <c r="F902"/>
      <c r="G902"/>
    </row>
    <row r="903" spans="1:7" x14ac:dyDescent="0.45">
      <c r="A903" s="1">
        <v>46284</v>
      </c>
      <c r="B903" s="2">
        <f t="shared" si="44"/>
        <v>9</v>
      </c>
      <c r="C903" s="2">
        <f t="shared" si="45"/>
        <v>19</v>
      </c>
      <c r="D903" s="2" t="str">
        <f t="shared" si="46"/>
        <v>土</v>
      </c>
      <c r="E903" t="str">
        <f>IFERROR(VLOOKUP(A903,'HOL（2027年まで）'!$A:$C,3,0),"")</f>
        <v/>
      </c>
      <c r="F903"/>
      <c r="G903"/>
    </row>
    <row r="904" spans="1:7" x14ac:dyDescent="0.45">
      <c r="A904" s="1">
        <v>46285</v>
      </c>
      <c r="B904" s="2">
        <f t="shared" si="44"/>
        <v>9</v>
      </c>
      <c r="C904" s="2">
        <f t="shared" si="45"/>
        <v>20</v>
      </c>
      <c r="D904" s="2" t="str">
        <f t="shared" si="46"/>
        <v>日</v>
      </c>
      <c r="E904" t="str">
        <f>IFERROR(VLOOKUP(A904,'HOL（2027年まで）'!$A:$C,3,0),"")</f>
        <v/>
      </c>
      <c r="F904"/>
      <c r="G904"/>
    </row>
    <row r="905" spans="1:7" x14ac:dyDescent="0.45">
      <c r="A905" s="1">
        <v>46286</v>
      </c>
      <c r="B905" s="2">
        <f t="shared" si="44"/>
        <v>9</v>
      </c>
      <c r="C905" s="2">
        <f t="shared" si="45"/>
        <v>21</v>
      </c>
      <c r="D905" s="2" t="str">
        <f t="shared" si="46"/>
        <v>月</v>
      </c>
      <c r="E905" t="str">
        <f>IFERROR(VLOOKUP(A905,'HOL（2027年まで）'!$A:$C,3,0),"")</f>
        <v>敬老の日</v>
      </c>
      <c r="F905"/>
      <c r="G905"/>
    </row>
    <row r="906" spans="1:7" x14ac:dyDescent="0.45">
      <c r="A906" s="1">
        <v>46287</v>
      </c>
      <c r="B906" s="2">
        <f t="shared" si="44"/>
        <v>9</v>
      </c>
      <c r="C906" s="2">
        <f t="shared" si="45"/>
        <v>22</v>
      </c>
      <c r="D906" s="2" t="str">
        <f t="shared" si="46"/>
        <v>火</v>
      </c>
      <c r="E906" t="str">
        <f>IFERROR(VLOOKUP(A906,'HOL（2027年まで）'!$A:$C,3,0),"")</f>
        <v>国民の休日</v>
      </c>
      <c r="F906"/>
      <c r="G906"/>
    </row>
    <row r="907" spans="1:7" x14ac:dyDescent="0.45">
      <c r="A907" s="1">
        <v>46288</v>
      </c>
      <c r="B907" s="2">
        <f t="shared" si="44"/>
        <v>9</v>
      </c>
      <c r="C907" s="2">
        <f t="shared" si="45"/>
        <v>23</v>
      </c>
      <c r="D907" s="2" t="str">
        <f t="shared" si="46"/>
        <v>水</v>
      </c>
      <c r="E907" t="str">
        <f>IFERROR(VLOOKUP(A907,'HOL（2027年まで）'!$A:$C,3,0),"")</f>
        <v>秋分の日</v>
      </c>
      <c r="F907"/>
      <c r="G907"/>
    </row>
    <row r="908" spans="1:7" x14ac:dyDescent="0.45">
      <c r="A908" s="1">
        <v>46289</v>
      </c>
      <c r="B908" s="2">
        <f t="shared" si="44"/>
        <v>9</v>
      </c>
      <c r="C908" s="2">
        <f t="shared" si="45"/>
        <v>24</v>
      </c>
      <c r="D908" s="2" t="str">
        <f t="shared" si="46"/>
        <v>木</v>
      </c>
      <c r="E908" t="str">
        <f>IFERROR(VLOOKUP(A908,'HOL（2027年まで）'!$A:$C,3,0),"")</f>
        <v/>
      </c>
      <c r="F908"/>
      <c r="G908"/>
    </row>
    <row r="909" spans="1:7" x14ac:dyDescent="0.45">
      <c r="A909" s="1">
        <v>46290</v>
      </c>
      <c r="B909" s="2">
        <f t="shared" si="44"/>
        <v>9</v>
      </c>
      <c r="C909" s="2">
        <f t="shared" si="45"/>
        <v>25</v>
      </c>
      <c r="D909" s="2" t="str">
        <f t="shared" si="46"/>
        <v>金</v>
      </c>
      <c r="E909" t="str">
        <f>IFERROR(VLOOKUP(A909,'HOL（2027年まで）'!$A:$C,3,0),"")</f>
        <v/>
      </c>
      <c r="F909"/>
      <c r="G909"/>
    </row>
    <row r="910" spans="1:7" x14ac:dyDescent="0.45">
      <c r="A910" s="1">
        <v>46291</v>
      </c>
      <c r="B910" s="2">
        <f t="shared" si="44"/>
        <v>9</v>
      </c>
      <c r="C910" s="2">
        <f t="shared" si="45"/>
        <v>26</v>
      </c>
      <c r="D910" s="2" t="str">
        <f t="shared" si="46"/>
        <v>土</v>
      </c>
      <c r="E910" t="str">
        <f>IFERROR(VLOOKUP(A910,'HOL（2027年まで）'!$A:$C,3,0),"")</f>
        <v/>
      </c>
      <c r="F910"/>
      <c r="G910"/>
    </row>
    <row r="911" spans="1:7" x14ac:dyDescent="0.45">
      <c r="A911" s="1">
        <v>46292</v>
      </c>
      <c r="B911" s="2">
        <f t="shared" si="44"/>
        <v>9</v>
      </c>
      <c r="C911" s="2">
        <f t="shared" si="45"/>
        <v>27</v>
      </c>
      <c r="D911" s="2" t="str">
        <f t="shared" si="46"/>
        <v>日</v>
      </c>
      <c r="E911" t="str">
        <f>IFERROR(VLOOKUP(A911,'HOL（2027年まで）'!$A:$C,3,0),"")</f>
        <v/>
      </c>
      <c r="F911"/>
      <c r="G911"/>
    </row>
    <row r="912" spans="1:7" x14ac:dyDescent="0.45">
      <c r="A912" s="1">
        <v>46293</v>
      </c>
      <c r="B912" s="2">
        <f t="shared" si="44"/>
        <v>9</v>
      </c>
      <c r="C912" s="2">
        <f t="shared" si="45"/>
        <v>28</v>
      </c>
      <c r="D912" s="2" t="str">
        <f t="shared" si="46"/>
        <v>月</v>
      </c>
      <c r="E912" t="str">
        <f>IFERROR(VLOOKUP(A912,'HOL（2027年まで）'!$A:$C,3,0),"")</f>
        <v/>
      </c>
      <c r="F912"/>
      <c r="G912"/>
    </row>
    <row r="913" spans="1:7" x14ac:dyDescent="0.45">
      <c r="A913" s="1">
        <v>46294</v>
      </c>
      <c r="B913" s="2">
        <f t="shared" si="44"/>
        <v>9</v>
      </c>
      <c r="C913" s="2">
        <f t="shared" si="45"/>
        <v>29</v>
      </c>
      <c r="D913" s="2" t="str">
        <f t="shared" si="46"/>
        <v>火</v>
      </c>
      <c r="E913" t="str">
        <f>IFERROR(VLOOKUP(A913,'HOL（2027年まで）'!$A:$C,3,0),"")</f>
        <v/>
      </c>
      <c r="F913"/>
      <c r="G913"/>
    </row>
    <row r="914" spans="1:7" x14ac:dyDescent="0.45">
      <c r="A914" s="1">
        <v>46295</v>
      </c>
      <c r="B914" s="2">
        <f t="shared" si="44"/>
        <v>9</v>
      </c>
      <c r="C914" s="2">
        <f t="shared" si="45"/>
        <v>30</v>
      </c>
      <c r="D914" s="2" t="str">
        <f t="shared" si="46"/>
        <v>水</v>
      </c>
      <c r="E914" t="str">
        <f>IFERROR(VLOOKUP(A914,'HOL（2027年まで）'!$A:$C,3,0),"")</f>
        <v/>
      </c>
      <c r="F914"/>
      <c r="G914"/>
    </row>
    <row r="915" spans="1:7" x14ac:dyDescent="0.45">
      <c r="A915" s="1">
        <v>46296</v>
      </c>
      <c r="B915" s="2">
        <f t="shared" si="44"/>
        <v>10</v>
      </c>
      <c r="C915" s="2">
        <f t="shared" si="45"/>
        <v>1</v>
      </c>
      <c r="D915" s="2" t="str">
        <f t="shared" si="46"/>
        <v>木</v>
      </c>
      <c r="E915" t="str">
        <f>IFERROR(VLOOKUP(A915,'HOL（2027年まで）'!$A:$C,3,0),"")</f>
        <v/>
      </c>
      <c r="F915"/>
      <c r="G915"/>
    </row>
    <row r="916" spans="1:7" x14ac:dyDescent="0.45">
      <c r="A916" s="1">
        <v>46297</v>
      </c>
      <c r="B916" s="2">
        <f t="shared" si="44"/>
        <v>10</v>
      </c>
      <c r="C916" s="2">
        <f t="shared" si="45"/>
        <v>2</v>
      </c>
      <c r="D916" s="2" t="str">
        <f t="shared" si="46"/>
        <v>金</v>
      </c>
      <c r="E916" t="str">
        <f>IFERROR(VLOOKUP(A916,'HOL（2027年まで）'!$A:$C,3,0),"")</f>
        <v/>
      </c>
      <c r="F916"/>
      <c r="G916"/>
    </row>
    <row r="917" spans="1:7" x14ac:dyDescent="0.45">
      <c r="A917" s="1">
        <v>46298</v>
      </c>
      <c r="B917" s="2">
        <f t="shared" si="44"/>
        <v>10</v>
      </c>
      <c r="C917" s="2">
        <f t="shared" si="45"/>
        <v>3</v>
      </c>
      <c r="D917" s="2" t="str">
        <f t="shared" si="46"/>
        <v>土</v>
      </c>
      <c r="E917" t="str">
        <f>IFERROR(VLOOKUP(A917,'HOL（2027年まで）'!$A:$C,3,0),"")</f>
        <v/>
      </c>
      <c r="F917"/>
      <c r="G917"/>
    </row>
    <row r="918" spans="1:7" x14ac:dyDescent="0.45">
      <c r="A918" s="1">
        <v>46299</v>
      </c>
      <c r="B918" s="2">
        <f t="shared" si="44"/>
        <v>10</v>
      </c>
      <c r="C918" s="2">
        <f t="shared" si="45"/>
        <v>4</v>
      </c>
      <c r="D918" s="2" t="str">
        <f t="shared" si="46"/>
        <v>日</v>
      </c>
      <c r="E918" t="str">
        <f>IFERROR(VLOOKUP(A918,'HOL（2027年まで）'!$A:$C,3,0),"")</f>
        <v/>
      </c>
      <c r="F918"/>
      <c r="G918"/>
    </row>
    <row r="919" spans="1:7" x14ac:dyDescent="0.45">
      <c r="A919" s="1">
        <v>46300</v>
      </c>
      <c r="B919" s="2">
        <f t="shared" si="44"/>
        <v>10</v>
      </c>
      <c r="C919" s="2">
        <f t="shared" si="45"/>
        <v>5</v>
      </c>
      <c r="D919" s="2" t="str">
        <f t="shared" si="46"/>
        <v>月</v>
      </c>
      <c r="E919" t="str">
        <f>IFERROR(VLOOKUP(A919,'HOL（2027年まで）'!$A:$C,3,0),"")</f>
        <v/>
      </c>
      <c r="F919"/>
      <c r="G919"/>
    </row>
    <row r="920" spans="1:7" x14ac:dyDescent="0.45">
      <c r="A920" s="1">
        <v>46301</v>
      </c>
      <c r="B920" s="2">
        <f t="shared" si="44"/>
        <v>10</v>
      </c>
      <c r="C920" s="2">
        <f t="shared" si="45"/>
        <v>6</v>
      </c>
      <c r="D920" s="2" t="str">
        <f t="shared" si="46"/>
        <v>火</v>
      </c>
      <c r="E920" t="str">
        <f>IFERROR(VLOOKUP(A920,'HOL（2027年まで）'!$A:$C,3,0),"")</f>
        <v/>
      </c>
      <c r="F920"/>
      <c r="G920"/>
    </row>
    <row r="921" spans="1:7" x14ac:dyDescent="0.45">
      <c r="A921" s="1">
        <v>46302</v>
      </c>
      <c r="B921" s="2">
        <f t="shared" si="44"/>
        <v>10</v>
      </c>
      <c r="C921" s="2">
        <f t="shared" si="45"/>
        <v>7</v>
      </c>
      <c r="D921" s="2" t="str">
        <f t="shared" si="46"/>
        <v>水</v>
      </c>
      <c r="E921" t="str">
        <f>IFERROR(VLOOKUP(A921,'HOL（2027年まで）'!$A:$C,3,0),"")</f>
        <v/>
      </c>
      <c r="F921"/>
      <c r="G921"/>
    </row>
    <row r="922" spans="1:7" x14ac:dyDescent="0.45">
      <c r="A922" s="1">
        <v>46303</v>
      </c>
      <c r="B922" s="2">
        <f t="shared" si="44"/>
        <v>10</v>
      </c>
      <c r="C922" s="2">
        <f t="shared" si="45"/>
        <v>8</v>
      </c>
      <c r="D922" s="2" t="str">
        <f t="shared" si="46"/>
        <v>木</v>
      </c>
      <c r="E922" t="str">
        <f>IFERROR(VLOOKUP(A922,'HOL（2027年まで）'!$A:$C,3,0),"")</f>
        <v/>
      </c>
      <c r="F922"/>
      <c r="G922"/>
    </row>
    <row r="923" spans="1:7" x14ac:dyDescent="0.45">
      <c r="A923" s="1">
        <v>46304</v>
      </c>
      <c r="B923" s="2">
        <f t="shared" si="44"/>
        <v>10</v>
      </c>
      <c r="C923" s="2">
        <f t="shared" si="45"/>
        <v>9</v>
      </c>
      <c r="D923" s="2" t="str">
        <f t="shared" si="46"/>
        <v>金</v>
      </c>
      <c r="E923" t="str">
        <f>IFERROR(VLOOKUP(A923,'HOL（2027年まで）'!$A:$C,3,0),"")</f>
        <v/>
      </c>
      <c r="F923"/>
      <c r="G923"/>
    </row>
    <row r="924" spans="1:7" x14ac:dyDescent="0.45">
      <c r="A924" s="1">
        <v>46305</v>
      </c>
      <c r="B924" s="2">
        <f t="shared" si="44"/>
        <v>10</v>
      </c>
      <c r="C924" s="2">
        <f t="shared" si="45"/>
        <v>10</v>
      </c>
      <c r="D924" s="2" t="str">
        <f t="shared" si="46"/>
        <v>土</v>
      </c>
      <c r="E924" t="str">
        <f>IFERROR(VLOOKUP(A924,'HOL（2027年まで）'!$A:$C,3,0),"")</f>
        <v/>
      </c>
      <c r="F924"/>
      <c r="G924"/>
    </row>
    <row r="925" spans="1:7" x14ac:dyDescent="0.45">
      <c r="A925" s="1">
        <v>46306</v>
      </c>
      <c r="B925" s="2">
        <f t="shared" si="44"/>
        <v>10</v>
      </c>
      <c r="C925" s="2">
        <f t="shared" si="45"/>
        <v>11</v>
      </c>
      <c r="D925" s="2" t="str">
        <f t="shared" si="46"/>
        <v>日</v>
      </c>
      <c r="E925" t="str">
        <f>IFERROR(VLOOKUP(A925,'HOL（2027年まで）'!$A:$C,3,0),"")</f>
        <v/>
      </c>
      <c r="F925"/>
      <c r="G925"/>
    </row>
    <row r="926" spans="1:7" x14ac:dyDescent="0.45">
      <c r="A926" s="1">
        <v>46307</v>
      </c>
      <c r="B926" s="2">
        <f t="shared" si="44"/>
        <v>10</v>
      </c>
      <c r="C926" s="2">
        <f t="shared" si="45"/>
        <v>12</v>
      </c>
      <c r="D926" s="2" t="str">
        <f t="shared" si="46"/>
        <v>月</v>
      </c>
      <c r="E926" t="str">
        <f>IFERROR(VLOOKUP(A926,'HOL（2027年まで）'!$A:$C,3,0),"")</f>
        <v>スポーツの日</v>
      </c>
      <c r="F926"/>
      <c r="G926"/>
    </row>
    <row r="927" spans="1:7" x14ac:dyDescent="0.45">
      <c r="A927" s="1">
        <v>46308</v>
      </c>
      <c r="B927" s="2">
        <f t="shared" si="44"/>
        <v>10</v>
      </c>
      <c r="C927" s="2">
        <f t="shared" si="45"/>
        <v>13</v>
      </c>
      <c r="D927" s="2" t="str">
        <f t="shared" si="46"/>
        <v>火</v>
      </c>
      <c r="E927" t="str">
        <f>IFERROR(VLOOKUP(A927,'HOL（2027年まで）'!$A:$C,3,0),"")</f>
        <v/>
      </c>
      <c r="F927"/>
      <c r="G927"/>
    </row>
    <row r="928" spans="1:7" x14ac:dyDescent="0.45">
      <c r="A928" s="1">
        <v>46309</v>
      </c>
      <c r="B928" s="2">
        <f t="shared" si="44"/>
        <v>10</v>
      </c>
      <c r="C928" s="2">
        <f t="shared" si="45"/>
        <v>14</v>
      </c>
      <c r="D928" s="2" t="str">
        <f t="shared" si="46"/>
        <v>水</v>
      </c>
      <c r="E928" t="str">
        <f>IFERROR(VLOOKUP(A928,'HOL（2027年まで）'!$A:$C,3,0),"")</f>
        <v/>
      </c>
      <c r="F928"/>
      <c r="G928"/>
    </row>
    <row r="929" spans="1:7" x14ac:dyDescent="0.45">
      <c r="A929" s="1">
        <v>46310</v>
      </c>
      <c r="B929" s="2">
        <f t="shared" si="44"/>
        <v>10</v>
      </c>
      <c r="C929" s="2">
        <f t="shared" si="45"/>
        <v>15</v>
      </c>
      <c r="D929" s="2" t="str">
        <f t="shared" si="46"/>
        <v>木</v>
      </c>
      <c r="E929" t="str">
        <f>IFERROR(VLOOKUP(A929,'HOL（2027年まで）'!$A:$C,3,0),"")</f>
        <v/>
      </c>
      <c r="F929"/>
      <c r="G929"/>
    </row>
    <row r="930" spans="1:7" x14ac:dyDescent="0.45">
      <c r="A930" s="1">
        <v>46311</v>
      </c>
      <c r="B930" s="2">
        <f t="shared" si="44"/>
        <v>10</v>
      </c>
      <c r="C930" s="2">
        <f t="shared" si="45"/>
        <v>16</v>
      </c>
      <c r="D930" s="2" t="str">
        <f t="shared" si="46"/>
        <v>金</v>
      </c>
      <c r="E930" t="str">
        <f>IFERROR(VLOOKUP(A930,'HOL（2027年まで）'!$A:$C,3,0),"")</f>
        <v/>
      </c>
      <c r="F930"/>
      <c r="G930"/>
    </row>
    <row r="931" spans="1:7" x14ac:dyDescent="0.45">
      <c r="A931" s="1">
        <v>46312</v>
      </c>
      <c r="B931" s="2">
        <f t="shared" si="44"/>
        <v>10</v>
      </c>
      <c r="C931" s="2">
        <f t="shared" si="45"/>
        <v>17</v>
      </c>
      <c r="D931" s="2" t="str">
        <f t="shared" si="46"/>
        <v>土</v>
      </c>
      <c r="E931" t="str">
        <f>IFERROR(VLOOKUP(A931,'HOL（2027年まで）'!$A:$C,3,0),"")</f>
        <v/>
      </c>
      <c r="F931"/>
      <c r="G931"/>
    </row>
    <row r="932" spans="1:7" x14ac:dyDescent="0.45">
      <c r="A932" s="1">
        <v>46313</v>
      </c>
      <c r="B932" s="2">
        <f t="shared" si="44"/>
        <v>10</v>
      </c>
      <c r="C932" s="2">
        <f t="shared" si="45"/>
        <v>18</v>
      </c>
      <c r="D932" s="2" t="str">
        <f t="shared" si="46"/>
        <v>日</v>
      </c>
      <c r="E932" t="str">
        <f>IFERROR(VLOOKUP(A932,'HOL（2027年まで）'!$A:$C,3,0),"")</f>
        <v/>
      </c>
      <c r="F932"/>
      <c r="G932"/>
    </row>
    <row r="933" spans="1:7" x14ac:dyDescent="0.45">
      <c r="A933" s="1">
        <v>46314</v>
      </c>
      <c r="B933" s="2">
        <f t="shared" si="44"/>
        <v>10</v>
      </c>
      <c r="C933" s="2">
        <f t="shared" si="45"/>
        <v>19</v>
      </c>
      <c r="D933" s="2" t="str">
        <f t="shared" si="46"/>
        <v>月</v>
      </c>
      <c r="E933" t="str">
        <f>IFERROR(VLOOKUP(A933,'HOL（2027年まで）'!$A:$C,3,0),"")</f>
        <v/>
      </c>
      <c r="F933"/>
      <c r="G933"/>
    </row>
    <row r="934" spans="1:7" x14ac:dyDescent="0.45">
      <c r="A934" s="1">
        <v>46315</v>
      </c>
      <c r="B934" s="2">
        <f t="shared" si="44"/>
        <v>10</v>
      </c>
      <c r="C934" s="2">
        <f t="shared" si="45"/>
        <v>20</v>
      </c>
      <c r="D934" s="2" t="str">
        <f t="shared" si="46"/>
        <v>火</v>
      </c>
      <c r="E934" t="str">
        <f>IFERROR(VLOOKUP(A934,'HOL（2027年まで）'!$A:$C,3,0),"")</f>
        <v/>
      </c>
      <c r="F934"/>
      <c r="G934"/>
    </row>
    <row r="935" spans="1:7" x14ac:dyDescent="0.45">
      <c r="A935" s="1">
        <v>46316</v>
      </c>
      <c r="B935" s="2">
        <f t="shared" si="44"/>
        <v>10</v>
      </c>
      <c r="C935" s="2">
        <f t="shared" si="45"/>
        <v>21</v>
      </c>
      <c r="D935" s="2" t="str">
        <f t="shared" si="46"/>
        <v>水</v>
      </c>
      <c r="E935" t="str">
        <f>IFERROR(VLOOKUP(A935,'HOL（2027年まで）'!$A:$C,3,0),"")</f>
        <v/>
      </c>
      <c r="F935"/>
      <c r="G935"/>
    </row>
    <row r="936" spans="1:7" x14ac:dyDescent="0.45">
      <c r="A936" s="1">
        <v>46317</v>
      </c>
      <c r="B936" s="2">
        <f t="shared" si="44"/>
        <v>10</v>
      </c>
      <c r="C936" s="2">
        <f t="shared" si="45"/>
        <v>22</v>
      </c>
      <c r="D936" s="2" t="str">
        <f t="shared" si="46"/>
        <v>木</v>
      </c>
      <c r="E936" t="str">
        <f>IFERROR(VLOOKUP(A936,'HOL（2027年まで）'!$A:$C,3,0),"")</f>
        <v/>
      </c>
      <c r="F936"/>
      <c r="G936"/>
    </row>
    <row r="937" spans="1:7" x14ac:dyDescent="0.45">
      <c r="A937" s="1">
        <v>46318</v>
      </c>
      <c r="B937" s="2">
        <f t="shared" si="44"/>
        <v>10</v>
      </c>
      <c r="C937" s="2">
        <f t="shared" si="45"/>
        <v>23</v>
      </c>
      <c r="D937" s="2" t="str">
        <f t="shared" si="46"/>
        <v>金</v>
      </c>
      <c r="E937" t="str">
        <f>IFERROR(VLOOKUP(A937,'HOL（2027年まで）'!$A:$C,3,0),"")</f>
        <v/>
      </c>
      <c r="F937"/>
      <c r="G937"/>
    </row>
    <row r="938" spans="1:7" x14ac:dyDescent="0.45">
      <c r="A938" s="1">
        <v>46319</v>
      </c>
      <c r="B938" s="2">
        <f t="shared" si="44"/>
        <v>10</v>
      </c>
      <c r="C938" s="2">
        <f t="shared" si="45"/>
        <v>24</v>
      </c>
      <c r="D938" s="2" t="str">
        <f t="shared" si="46"/>
        <v>土</v>
      </c>
      <c r="E938" t="str">
        <f>IFERROR(VLOOKUP(A938,'HOL（2027年まで）'!$A:$C,3,0),"")</f>
        <v/>
      </c>
      <c r="F938"/>
      <c r="G938"/>
    </row>
    <row r="939" spans="1:7" x14ac:dyDescent="0.45">
      <c r="A939" s="1">
        <v>46320</v>
      </c>
      <c r="B939" s="2">
        <f t="shared" si="44"/>
        <v>10</v>
      </c>
      <c r="C939" s="2">
        <f t="shared" si="45"/>
        <v>25</v>
      </c>
      <c r="D939" s="2" t="str">
        <f t="shared" si="46"/>
        <v>日</v>
      </c>
      <c r="E939" t="str">
        <f>IFERROR(VLOOKUP(A939,'HOL（2027年まで）'!$A:$C,3,0),"")</f>
        <v/>
      </c>
      <c r="F939"/>
      <c r="G939"/>
    </row>
    <row r="940" spans="1:7" x14ac:dyDescent="0.45">
      <c r="A940" s="1">
        <v>46321</v>
      </c>
      <c r="B940" s="2">
        <f t="shared" si="44"/>
        <v>10</v>
      </c>
      <c r="C940" s="2">
        <f t="shared" si="45"/>
        <v>26</v>
      </c>
      <c r="D940" s="2" t="str">
        <f t="shared" si="46"/>
        <v>月</v>
      </c>
      <c r="E940" t="str">
        <f>IFERROR(VLOOKUP(A940,'HOL（2027年まで）'!$A:$C,3,0),"")</f>
        <v/>
      </c>
      <c r="F940"/>
      <c r="G940"/>
    </row>
    <row r="941" spans="1:7" x14ac:dyDescent="0.45">
      <c r="A941" s="1">
        <v>46322</v>
      </c>
      <c r="B941" s="2">
        <f t="shared" si="44"/>
        <v>10</v>
      </c>
      <c r="C941" s="2">
        <f t="shared" si="45"/>
        <v>27</v>
      </c>
      <c r="D941" s="2" t="str">
        <f t="shared" si="46"/>
        <v>火</v>
      </c>
      <c r="E941" t="str">
        <f>IFERROR(VLOOKUP(A941,'HOL（2027年まで）'!$A:$C,3,0),"")</f>
        <v/>
      </c>
      <c r="F941"/>
      <c r="G941"/>
    </row>
    <row r="942" spans="1:7" x14ac:dyDescent="0.45">
      <c r="A942" s="1">
        <v>46323</v>
      </c>
      <c r="B942" s="2">
        <f t="shared" si="44"/>
        <v>10</v>
      </c>
      <c r="C942" s="2">
        <f t="shared" si="45"/>
        <v>28</v>
      </c>
      <c r="D942" s="2" t="str">
        <f t="shared" si="46"/>
        <v>水</v>
      </c>
      <c r="E942" t="str">
        <f>IFERROR(VLOOKUP(A942,'HOL（2027年まで）'!$A:$C,3,0),"")</f>
        <v/>
      </c>
      <c r="F942"/>
      <c r="G942"/>
    </row>
    <row r="943" spans="1:7" x14ac:dyDescent="0.45">
      <c r="A943" s="1">
        <v>46324</v>
      </c>
      <c r="B943" s="2">
        <f t="shared" si="44"/>
        <v>10</v>
      </c>
      <c r="C943" s="2">
        <f t="shared" si="45"/>
        <v>29</v>
      </c>
      <c r="D943" s="2" t="str">
        <f t="shared" si="46"/>
        <v>木</v>
      </c>
      <c r="E943" t="str">
        <f>IFERROR(VLOOKUP(A943,'HOL（2027年まで）'!$A:$C,3,0),"")</f>
        <v/>
      </c>
      <c r="F943"/>
      <c r="G943"/>
    </row>
    <row r="944" spans="1:7" x14ac:dyDescent="0.45">
      <c r="A944" s="1">
        <v>46325</v>
      </c>
      <c r="B944" s="2">
        <f t="shared" si="44"/>
        <v>10</v>
      </c>
      <c r="C944" s="2">
        <f t="shared" si="45"/>
        <v>30</v>
      </c>
      <c r="D944" s="2" t="str">
        <f t="shared" si="46"/>
        <v>金</v>
      </c>
      <c r="E944" t="str">
        <f>IFERROR(VLOOKUP(A944,'HOL（2027年まで）'!$A:$C,3,0),"")</f>
        <v/>
      </c>
      <c r="F944"/>
      <c r="G944"/>
    </row>
    <row r="945" spans="1:7" x14ac:dyDescent="0.45">
      <c r="A945" s="1">
        <v>46326</v>
      </c>
      <c r="B945" s="2">
        <f t="shared" si="44"/>
        <v>10</v>
      </c>
      <c r="C945" s="2">
        <f t="shared" si="45"/>
        <v>31</v>
      </c>
      <c r="D945" s="2" t="str">
        <f t="shared" si="46"/>
        <v>土</v>
      </c>
      <c r="E945" t="str">
        <f>IFERROR(VLOOKUP(A945,'HOL（2027年まで）'!$A:$C,3,0),"")</f>
        <v/>
      </c>
      <c r="F945"/>
      <c r="G945"/>
    </row>
    <row r="946" spans="1:7" x14ac:dyDescent="0.45">
      <c r="A946" s="1">
        <v>46327</v>
      </c>
      <c r="B946" s="2">
        <f t="shared" si="44"/>
        <v>11</v>
      </c>
      <c r="C946" s="2">
        <f t="shared" si="45"/>
        <v>1</v>
      </c>
      <c r="D946" s="2" t="str">
        <f t="shared" si="46"/>
        <v>日</v>
      </c>
      <c r="E946" t="str">
        <f>IFERROR(VLOOKUP(A946,'HOL（2027年まで）'!$A:$C,3,0),"")</f>
        <v/>
      </c>
      <c r="F946"/>
      <c r="G946"/>
    </row>
    <row r="947" spans="1:7" x14ac:dyDescent="0.45">
      <c r="A947" s="1">
        <v>46328</v>
      </c>
      <c r="B947" s="2">
        <f t="shared" si="44"/>
        <v>11</v>
      </c>
      <c r="C947" s="2">
        <f t="shared" si="45"/>
        <v>2</v>
      </c>
      <c r="D947" s="2" t="str">
        <f t="shared" si="46"/>
        <v>月</v>
      </c>
      <c r="E947" t="str">
        <f>IFERROR(VLOOKUP(A947,'HOL（2027年まで）'!$A:$C,3,0),"")</f>
        <v/>
      </c>
      <c r="F947"/>
      <c r="G947"/>
    </row>
    <row r="948" spans="1:7" x14ac:dyDescent="0.45">
      <c r="A948" s="1">
        <v>46329</v>
      </c>
      <c r="B948" s="2">
        <f t="shared" si="44"/>
        <v>11</v>
      </c>
      <c r="C948" s="2">
        <f t="shared" si="45"/>
        <v>3</v>
      </c>
      <c r="D948" s="2" t="str">
        <f t="shared" si="46"/>
        <v>火</v>
      </c>
      <c r="E948" t="str">
        <f>IFERROR(VLOOKUP(A948,'HOL（2027年まで）'!$A:$C,3,0),"")</f>
        <v>文化の日</v>
      </c>
      <c r="F948"/>
      <c r="G948"/>
    </row>
    <row r="949" spans="1:7" x14ac:dyDescent="0.45">
      <c r="A949" s="1">
        <v>46330</v>
      </c>
      <c r="B949" s="2">
        <f t="shared" si="44"/>
        <v>11</v>
      </c>
      <c r="C949" s="2">
        <f t="shared" si="45"/>
        <v>4</v>
      </c>
      <c r="D949" s="2" t="str">
        <f t="shared" si="46"/>
        <v>水</v>
      </c>
      <c r="E949" t="str">
        <f>IFERROR(VLOOKUP(A949,'HOL（2027年まで）'!$A:$C,3,0),"")</f>
        <v/>
      </c>
      <c r="F949"/>
      <c r="G949"/>
    </row>
    <row r="950" spans="1:7" x14ac:dyDescent="0.45">
      <c r="A950" s="1">
        <v>46331</v>
      </c>
      <c r="B950" s="2">
        <f t="shared" si="44"/>
        <v>11</v>
      </c>
      <c r="C950" s="2">
        <f t="shared" si="45"/>
        <v>5</v>
      </c>
      <c r="D950" s="2" t="str">
        <f t="shared" si="46"/>
        <v>木</v>
      </c>
      <c r="E950" t="str">
        <f>IFERROR(VLOOKUP(A950,'HOL（2027年まで）'!$A:$C,3,0),"")</f>
        <v/>
      </c>
      <c r="F950"/>
      <c r="G950"/>
    </row>
    <row r="951" spans="1:7" x14ac:dyDescent="0.45">
      <c r="A951" s="1">
        <v>46332</v>
      </c>
      <c r="B951" s="2">
        <f t="shared" si="44"/>
        <v>11</v>
      </c>
      <c r="C951" s="2">
        <f t="shared" si="45"/>
        <v>6</v>
      </c>
      <c r="D951" s="2" t="str">
        <f t="shared" si="46"/>
        <v>金</v>
      </c>
      <c r="E951" t="str">
        <f>IFERROR(VLOOKUP(A951,'HOL（2027年まで）'!$A:$C,3,0),"")</f>
        <v/>
      </c>
      <c r="F951"/>
      <c r="G951"/>
    </row>
    <row r="952" spans="1:7" x14ac:dyDescent="0.45">
      <c r="A952" s="1">
        <v>46333</v>
      </c>
      <c r="B952" s="2">
        <f t="shared" si="44"/>
        <v>11</v>
      </c>
      <c r="C952" s="2">
        <f t="shared" si="45"/>
        <v>7</v>
      </c>
      <c r="D952" s="2" t="str">
        <f t="shared" si="46"/>
        <v>土</v>
      </c>
      <c r="E952" t="str">
        <f>IFERROR(VLOOKUP(A952,'HOL（2027年まで）'!$A:$C,3,0),"")</f>
        <v/>
      </c>
      <c r="F952"/>
      <c r="G952"/>
    </row>
    <row r="953" spans="1:7" x14ac:dyDescent="0.45">
      <c r="A953" s="1">
        <v>46334</v>
      </c>
      <c r="B953" s="2">
        <f t="shared" si="44"/>
        <v>11</v>
      </c>
      <c r="C953" s="2">
        <f t="shared" si="45"/>
        <v>8</v>
      </c>
      <c r="D953" s="2" t="str">
        <f t="shared" si="46"/>
        <v>日</v>
      </c>
      <c r="E953" t="str">
        <f>IFERROR(VLOOKUP(A953,'HOL（2027年まで）'!$A:$C,3,0),"")</f>
        <v/>
      </c>
      <c r="F953"/>
      <c r="G953"/>
    </row>
    <row r="954" spans="1:7" x14ac:dyDescent="0.45">
      <c r="A954" s="1">
        <v>46335</v>
      </c>
      <c r="B954" s="2">
        <f t="shared" si="44"/>
        <v>11</v>
      </c>
      <c r="C954" s="2">
        <f t="shared" si="45"/>
        <v>9</v>
      </c>
      <c r="D954" s="2" t="str">
        <f t="shared" si="46"/>
        <v>月</v>
      </c>
      <c r="E954" t="str">
        <f>IFERROR(VLOOKUP(A954,'HOL（2027年まで）'!$A:$C,3,0),"")</f>
        <v/>
      </c>
      <c r="F954"/>
      <c r="G954"/>
    </row>
    <row r="955" spans="1:7" x14ac:dyDescent="0.45">
      <c r="A955" s="1">
        <v>46336</v>
      </c>
      <c r="B955" s="2">
        <f t="shared" si="44"/>
        <v>11</v>
      </c>
      <c r="C955" s="2">
        <f t="shared" si="45"/>
        <v>10</v>
      </c>
      <c r="D955" s="2" t="str">
        <f t="shared" si="46"/>
        <v>火</v>
      </c>
      <c r="E955" t="str">
        <f>IFERROR(VLOOKUP(A955,'HOL（2027年まで）'!$A:$C,3,0),"")</f>
        <v/>
      </c>
      <c r="F955"/>
      <c r="G955"/>
    </row>
    <row r="956" spans="1:7" x14ac:dyDescent="0.45">
      <c r="A956" s="1">
        <v>46337</v>
      </c>
      <c r="B956" s="2">
        <f t="shared" si="44"/>
        <v>11</v>
      </c>
      <c r="C956" s="2">
        <f t="shared" si="45"/>
        <v>11</v>
      </c>
      <c r="D956" s="2" t="str">
        <f t="shared" si="46"/>
        <v>水</v>
      </c>
      <c r="E956" t="str">
        <f>IFERROR(VLOOKUP(A956,'HOL（2027年まで）'!$A:$C,3,0),"")</f>
        <v/>
      </c>
      <c r="F956"/>
      <c r="G956"/>
    </row>
    <row r="957" spans="1:7" x14ac:dyDescent="0.45">
      <c r="A957" s="1">
        <v>46338</v>
      </c>
      <c r="B957" s="2">
        <f t="shared" si="44"/>
        <v>11</v>
      </c>
      <c r="C957" s="2">
        <f t="shared" si="45"/>
        <v>12</v>
      </c>
      <c r="D957" s="2" t="str">
        <f t="shared" si="46"/>
        <v>木</v>
      </c>
      <c r="E957" t="str">
        <f>IFERROR(VLOOKUP(A957,'HOL（2027年まで）'!$A:$C,3,0),"")</f>
        <v/>
      </c>
      <c r="F957"/>
      <c r="G957"/>
    </row>
    <row r="958" spans="1:7" x14ac:dyDescent="0.45">
      <c r="A958" s="1">
        <v>46339</v>
      </c>
      <c r="B958" s="2">
        <f t="shared" si="44"/>
        <v>11</v>
      </c>
      <c r="C958" s="2">
        <f t="shared" si="45"/>
        <v>13</v>
      </c>
      <c r="D958" s="2" t="str">
        <f t="shared" si="46"/>
        <v>金</v>
      </c>
      <c r="E958" t="str">
        <f>IFERROR(VLOOKUP(A958,'HOL（2027年まで）'!$A:$C,3,0),"")</f>
        <v/>
      </c>
      <c r="F958"/>
      <c r="G958"/>
    </row>
    <row r="959" spans="1:7" x14ac:dyDescent="0.45">
      <c r="A959" s="1">
        <v>46340</v>
      </c>
      <c r="B959" s="2">
        <f t="shared" si="44"/>
        <v>11</v>
      </c>
      <c r="C959" s="2">
        <f t="shared" si="45"/>
        <v>14</v>
      </c>
      <c r="D959" s="2" t="str">
        <f t="shared" si="46"/>
        <v>土</v>
      </c>
      <c r="E959" t="str">
        <f>IFERROR(VLOOKUP(A959,'HOL（2027年まで）'!$A:$C,3,0),"")</f>
        <v/>
      </c>
      <c r="F959"/>
      <c r="G959"/>
    </row>
    <row r="960" spans="1:7" x14ac:dyDescent="0.45">
      <c r="A960" s="1">
        <v>46341</v>
      </c>
      <c r="B960" s="2">
        <f t="shared" si="44"/>
        <v>11</v>
      </c>
      <c r="C960" s="2">
        <f t="shared" si="45"/>
        <v>15</v>
      </c>
      <c r="D960" s="2" t="str">
        <f t="shared" si="46"/>
        <v>日</v>
      </c>
      <c r="E960" t="str">
        <f>IFERROR(VLOOKUP(A960,'HOL（2027年まで）'!$A:$C,3,0),"")</f>
        <v/>
      </c>
      <c r="F960"/>
      <c r="G960"/>
    </row>
    <row r="961" spans="1:7" x14ac:dyDescent="0.45">
      <c r="A961" s="1">
        <v>46342</v>
      </c>
      <c r="B961" s="2">
        <f t="shared" si="44"/>
        <v>11</v>
      </c>
      <c r="C961" s="2">
        <f t="shared" si="45"/>
        <v>16</v>
      </c>
      <c r="D961" s="2" t="str">
        <f t="shared" si="46"/>
        <v>月</v>
      </c>
      <c r="E961" t="str">
        <f>IFERROR(VLOOKUP(A961,'HOL（2027年まで）'!$A:$C,3,0),"")</f>
        <v/>
      </c>
      <c r="F961"/>
      <c r="G961"/>
    </row>
    <row r="962" spans="1:7" x14ac:dyDescent="0.45">
      <c r="A962" s="1">
        <v>46343</v>
      </c>
      <c r="B962" s="2">
        <f t="shared" si="44"/>
        <v>11</v>
      </c>
      <c r="C962" s="2">
        <f t="shared" si="45"/>
        <v>17</v>
      </c>
      <c r="D962" s="2" t="str">
        <f t="shared" si="46"/>
        <v>火</v>
      </c>
      <c r="E962" t="str">
        <f>IFERROR(VLOOKUP(A962,'HOL（2027年まで）'!$A:$C,3,0),"")</f>
        <v/>
      </c>
      <c r="F962"/>
      <c r="G962"/>
    </row>
    <row r="963" spans="1:7" x14ac:dyDescent="0.45">
      <c r="A963" s="1">
        <v>46344</v>
      </c>
      <c r="B963" s="2">
        <f t="shared" ref="B963:B1026" si="47">MONTH(A963)</f>
        <v>11</v>
      </c>
      <c r="C963" s="2">
        <f t="shared" si="45"/>
        <v>18</v>
      </c>
      <c r="D963" s="2" t="str">
        <f t="shared" si="46"/>
        <v>水</v>
      </c>
      <c r="E963" t="str">
        <f>IFERROR(VLOOKUP(A963,'HOL（2027年まで）'!$A:$C,3,0),"")</f>
        <v/>
      </c>
      <c r="F963"/>
      <c r="G963"/>
    </row>
    <row r="964" spans="1:7" x14ac:dyDescent="0.45">
      <c r="A964" s="1">
        <v>46345</v>
      </c>
      <c r="B964" s="2">
        <f t="shared" si="47"/>
        <v>11</v>
      </c>
      <c r="C964" s="2">
        <f t="shared" si="45"/>
        <v>19</v>
      </c>
      <c r="D964" s="2" t="str">
        <f t="shared" si="46"/>
        <v>木</v>
      </c>
      <c r="E964" t="str">
        <f>IFERROR(VLOOKUP(A964,'HOL（2027年まで）'!$A:$C,3,0),"")</f>
        <v/>
      </c>
      <c r="F964"/>
      <c r="G964"/>
    </row>
    <row r="965" spans="1:7" x14ac:dyDescent="0.45">
      <c r="A965" s="1">
        <v>46346</v>
      </c>
      <c r="B965" s="2">
        <f t="shared" si="47"/>
        <v>11</v>
      </c>
      <c r="C965" s="2">
        <f t="shared" si="45"/>
        <v>20</v>
      </c>
      <c r="D965" s="2" t="str">
        <f t="shared" si="46"/>
        <v>金</v>
      </c>
      <c r="E965" t="str">
        <f>IFERROR(VLOOKUP(A965,'HOL（2027年まで）'!$A:$C,3,0),"")</f>
        <v/>
      </c>
      <c r="F965"/>
      <c r="G965"/>
    </row>
    <row r="966" spans="1:7" x14ac:dyDescent="0.45">
      <c r="A966" s="1">
        <v>46347</v>
      </c>
      <c r="B966" s="2">
        <f t="shared" si="47"/>
        <v>11</v>
      </c>
      <c r="C966" s="2">
        <f t="shared" ref="C966:C1029" si="48">DAY(A966)</f>
        <v>21</v>
      </c>
      <c r="D966" s="2" t="str">
        <f t="shared" ref="D966:D1029" si="49">TEXT(A966,"aaa")</f>
        <v>土</v>
      </c>
      <c r="E966" t="str">
        <f>IFERROR(VLOOKUP(A966,'HOL（2027年まで）'!$A:$C,3,0),"")</f>
        <v/>
      </c>
      <c r="F966"/>
      <c r="G966"/>
    </row>
    <row r="967" spans="1:7" x14ac:dyDescent="0.45">
      <c r="A967" s="1">
        <v>46348</v>
      </c>
      <c r="B967" s="2">
        <f t="shared" si="47"/>
        <v>11</v>
      </c>
      <c r="C967" s="2">
        <f t="shared" si="48"/>
        <v>22</v>
      </c>
      <c r="D967" s="2" t="str">
        <f t="shared" si="49"/>
        <v>日</v>
      </c>
      <c r="E967" t="str">
        <f>IFERROR(VLOOKUP(A967,'HOL（2027年まで）'!$A:$C,3,0),"")</f>
        <v/>
      </c>
      <c r="F967"/>
      <c r="G967"/>
    </row>
    <row r="968" spans="1:7" x14ac:dyDescent="0.45">
      <c r="A968" s="1">
        <v>46349</v>
      </c>
      <c r="B968" s="2">
        <f t="shared" si="47"/>
        <v>11</v>
      </c>
      <c r="C968" s="2">
        <f t="shared" si="48"/>
        <v>23</v>
      </c>
      <c r="D968" s="2" t="str">
        <f t="shared" si="49"/>
        <v>月</v>
      </c>
      <c r="E968" t="str">
        <f>IFERROR(VLOOKUP(A968,'HOL（2027年まで）'!$A:$C,3,0),"")</f>
        <v>勤労感謝の日</v>
      </c>
      <c r="F968"/>
      <c r="G968"/>
    </row>
    <row r="969" spans="1:7" x14ac:dyDescent="0.45">
      <c r="A969" s="1">
        <v>46350</v>
      </c>
      <c r="B969" s="2">
        <f t="shared" si="47"/>
        <v>11</v>
      </c>
      <c r="C969" s="2">
        <f t="shared" si="48"/>
        <v>24</v>
      </c>
      <c r="D969" s="2" t="str">
        <f t="shared" si="49"/>
        <v>火</v>
      </c>
      <c r="E969" t="str">
        <f>IFERROR(VLOOKUP(A969,'HOL（2027年まで）'!$A:$C,3,0),"")</f>
        <v/>
      </c>
      <c r="F969"/>
      <c r="G969"/>
    </row>
    <row r="970" spans="1:7" x14ac:dyDescent="0.45">
      <c r="A970" s="1">
        <v>46351</v>
      </c>
      <c r="B970" s="2">
        <f t="shared" si="47"/>
        <v>11</v>
      </c>
      <c r="C970" s="2">
        <f t="shared" si="48"/>
        <v>25</v>
      </c>
      <c r="D970" s="2" t="str">
        <f t="shared" si="49"/>
        <v>水</v>
      </c>
      <c r="E970" t="str">
        <f>IFERROR(VLOOKUP(A970,'HOL（2027年まで）'!$A:$C,3,0),"")</f>
        <v/>
      </c>
      <c r="F970"/>
      <c r="G970"/>
    </row>
    <row r="971" spans="1:7" x14ac:dyDescent="0.45">
      <c r="A971" s="1">
        <v>46352</v>
      </c>
      <c r="B971" s="2">
        <f t="shared" si="47"/>
        <v>11</v>
      </c>
      <c r="C971" s="2">
        <f t="shared" si="48"/>
        <v>26</v>
      </c>
      <c r="D971" s="2" t="str">
        <f t="shared" si="49"/>
        <v>木</v>
      </c>
      <c r="E971" t="str">
        <f>IFERROR(VLOOKUP(A971,'HOL（2027年まで）'!$A:$C,3,0),"")</f>
        <v/>
      </c>
      <c r="F971"/>
      <c r="G971"/>
    </row>
    <row r="972" spans="1:7" x14ac:dyDescent="0.45">
      <c r="A972" s="1">
        <v>46353</v>
      </c>
      <c r="B972" s="2">
        <f t="shared" si="47"/>
        <v>11</v>
      </c>
      <c r="C972" s="2">
        <f t="shared" si="48"/>
        <v>27</v>
      </c>
      <c r="D972" s="2" t="str">
        <f t="shared" si="49"/>
        <v>金</v>
      </c>
      <c r="E972" t="str">
        <f>IFERROR(VLOOKUP(A972,'HOL（2027年まで）'!$A:$C,3,0),"")</f>
        <v/>
      </c>
      <c r="F972"/>
      <c r="G972"/>
    </row>
    <row r="973" spans="1:7" x14ac:dyDescent="0.45">
      <c r="A973" s="1">
        <v>46354</v>
      </c>
      <c r="B973" s="2">
        <f t="shared" si="47"/>
        <v>11</v>
      </c>
      <c r="C973" s="2">
        <f t="shared" si="48"/>
        <v>28</v>
      </c>
      <c r="D973" s="2" t="str">
        <f t="shared" si="49"/>
        <v>土</v>
      </c>
      <c r="E973" t="str">
        <f>IFERROR(VLOOKUP(A973,'HOL（2027年まで）'!$A:$C,3,0),"")</f>
        <v/>
      </c>
      <c r="F973"/>
      <c r="G973"/>
    </row>
    <row r="974" spans="1:7" x14ac:dyDescent="0.45">
      <c r="A974" s="1">
        <v>46355</v>
      </c>
      <c r="B974" s="2">
        <f t="shared" si="47"/>
        <v>11</v>
      </c>
      <c r="C974" s="2">
        <f t="shared" si="48"/>
        <v>29</v>
      </c>
      <c r="D974" s="2" t="str">
        <f t="shared" si="49"/>
        <v>日</v>
      </c>
      <c r="E974" t="str">
        <f>IFERROR(VLOOKUP(A974,'HOL（2027年まで）'!$A:$C,3,0),"")</f>
        <v/>
      </c>
      <c r="F974"/>
      <c r="G974"/>
    </row>
    <row r="975" spans="1:7" x14ac:dyDescent="0.45">
      <c r="A975" s="1">
        <v>46356</v>
      </c>
      <c r="B975" s="2">
        <f t="shared" si="47"/>
        <v>11</v>
      </c>
      <c r="C975" s="2">
        <f t="shared" si="48"/>
        <v>30</v>
      </c>
      <c r="D975" s="2" t="str">
        <f t="shared" si="49"/>
        <v>月</v>
      </c>
      <c r="E975" t="str">
        <f>IFERROR(VLOOKUP(A975,'HOL（2027年まで）'!$A:$C,3,0),"")</f>
        <v/>
      </c>
      <c r="F975"/>
      <c r="G975"/>
    </row>
    <row r="976" spans="1:7" x14ac:dyDescent="0.45">
      <c r="A976" s="1">
        <v>46357</v>
      </c>
      <c r="B976" s="2">
        <f t="shared" si="47"/>
        <v>12</v>
      </c>
      <c r="C976" s="2">
        <f t="shared" si="48"/>
        <v>1</v>
      </c>
      <c r="D976" s="2" t="str">
        <f t="shared" si="49"/>
        <v>火</v>
      </c>
      <c r="E976" t="str">
        <f>IFERROR(VLOOKUP(A976,'HOL（2027年まで）'!$A:$C,3,0),"")</f>
        <v/>
      </c>
      <c r="F976"/>
      <c r="G976"/>
    </row>
    <row r="977" spans="1:7" x14ac:dyDescent="0.45">
      <c r="A977" s="1">
        <v>46358</v>
      </c>
      <c r="B977" s="2">
        <f t="shared" si="47"/>
        <v>12</v>
      </c>
      <c r="C977" s="2">
        <f t="shared" si="48"/>
        <v>2</v>
      </c>
      <c r="D977" s="2" t="str">
        <f t="shared" si="49"/>
        <v>水</v>
      </c>
      <c r="E977" t="str">
        <f>IFERROR(VLOOKUP(A977,'HOL（2027年まで）'!$A:$C,3,0),"")</f>
        <v/>
      </c>
      <c r="F977"/>
      <c r="G977"/>
    </row>
    <row r="978" spans="1:7" x14ac:dyDescent="0.45">
      <c r="A978" s="1">
        <v>46359</v>
      </c>
      <c r="B978" s="2">
        <f t="shared" si="47"/>
        <v>12</v>
      </c>
      <c r="C978" s="2">
        <f t="shared" si="48"/>
        <v>3</v>
      </c>
      <c r="D978" s="2" t="str">
        <f t="shared" si="49"/>
        <v>木</v>
      </c>
      <c r="E978" t="str">
        <f>IFERROR(VLOOKUP(A978,'HOL（2027年まで）'!$A:$C,3,0),"")</f>
        <v/>
      </c>
      <c r="F978"/>
      <c r="G978"/>
    </row>
    <row r="979" spans="1:7" x14ac:dyDescent="0.45">
      <c r="A979" s="1">
        <v>46360</v>
      </c>
      <c r="B979" s="2">
        <f t="shared" si="47"/>
        <v>12</v>
      </c>
      <c r="C979" s="2">
        <f t="shared" si="48"/>
        <v>4</v>
      </c>
      <c r="D979" s="2" t="str">
        <f t="shared" si="49"/>
        <v>金</v>
      </c>
      <c r="E979" t="str">
        <f>IFERROR(VLOOKUP(A979,'HOL（2027年まで）'!$A:$C,3,0),"")</f>
        <v/>
      </c>
      <c r="F979"/>
      <c r="G979"/>
    </row>
    <row r="980" spans="1:7" x14ac:dyDescent="0.45">
      <c r="A980" s="1">
        <v>46361</v>
      </c>
      <c r="B980" s="2">
        <f t="shared" si="47"/>
        <v>12</v>
      </c>
      <c r="C980" s="2">
        <f t="shared" si="48"/>
        <v>5</v>
      </c>
      <c r="D980" s="2" t="str">
        <f t="shared" si="49"/>
        <v>土</v>
      </c>
      <c r="E980" t="str">
        <f>IFERROR(VLOOKUP(A980,'HOL（2027年まで）'!$A:$C,3,0),"")</f>
        <v/>
      </c>
      <c r="F980"/>
      <c r="G980"/>
    </row>
    <row r="981" spans="1:7" x14ac:dyDescent="0.45">
      <c r="A981" s="1">
        <v>46362</v>
      </c>
      <c r="B981" s="2">
        <f t="shared" si="47"/>
        <v>12</v>
      </c>
      <c r="C981" s="2">
        <f t="shared" si="48"/>
        <v>6</v>
      </c>
      <c r="D981" s="2" t="str">
        <f t="shared" si="49"/>
        <v>日</v>
      </c>
      <c r="E981" t="str">
        <f>IFERROR(VLOOKUP(A981,'HOL（2027年まで）'!$A:$C,3,0),"")</f>
        <v/>
      </c>
      <c r="F981"/>
      <c r="G981"/>
    </row>
    <row r="982" spans="1:7" x14ac:dyDescent="0.45">
      <c r="A982" s="1">
        <v>46363</v>
      </c>
      <c r="B982" s="2">
        <f t="shared" si="47"/>
        <v>12</v>
      </c>
      <c r="C982" s="2">
        <f t="shared" si="48"/>
        <v>7</v>
      </c>
      <c r="D982" s="2" t="str">
        <f t="shared" si="49"/>
        <v>月</v>
      </c>
      <c r="E982" t="str">
        <f>IFERROR(VLOOKUP(A982,'HOL（2027年まで）'!$A:$C,3,0),"")</f>
        <v/>
      </c>
      <c r="F982"/>
      <c r="G982"/>
    </row>
    <row r="983" spans="1:7" x14ac:dyDescent="0.45">
      <c r="A983" s="1">
        <v>46364</v>
      </c>
      <c r="B983" s="2">
        <f t="shared" si="47"/>
        <v>12</v>
      </c>
      <c r="C983" s="2">
        <f t="shared" si="48"/>
        <v>8</v>
      </c>
      <c r="D983" s="2" t="str">
        <f t="shared" si="49"/>
        <v>火</v>
      </c>
      <c r="E983" t="str">
        <f>IFERROR(VLOOKUP(A983,'HOL（2027年まで）'!$A:$C,3,0),"")</f>
        <v/>
      </c>
      <c r="F983"/>
      <c r="G983"/>
    </row>
    <row r="984" spans="1:7" x14ac:dyDescent="0.45">
      <c r="A984" s="1">
        <v>46365</v>
      </c>
      <c r="B984" s="2">
        <f t="shared" si="47"/>
        <v>12</v>
      </c>
      <c r="C984" s="2">
        <f t="shared" si="48"/>
        <v>9</v>
      </c>
      <c r="D984" s="2" t="str">
        <f t="shared" si="49"/>
        <v>水</v>
      </c>
      <c r="E984" t="str">
        <f>IFERROR(VLOOKUP(A984,'HOL（2027年まで）'!$A:$C,3,0),"")</f>
        <v/>
      </c>
      <c r="F984"/>
      <c r="G984"/>
    </row>
    <row r="985" spans="1:7" x14ac:dyDescent="0.45">
      <c r="A985" s="1">
        <v>46366</v>
      </c>
      <c r="B985" s="2">
        <f t="shared" si="47"/>
        <v>12</v>
      </c>
      <c r="C985" s="2">
        <f t="shared" si="48"/>
        <v>10</v>
      </c>
      <c r="D985" s="2" t="str">
        <f t="shared" si="49"/>
        <v>木</v>
      </c>
      <c r="E985" t="str">
        <f>IFERROR(VLOOKUP(A985,'HOL（2027年まで）'!$A:$C,3,0),"")</f>
        <v/>
      </c>
      <c r="F985"/>
      <c r="G985"/>
    </row>
    <row r="986" spans="1:7" x14ac:dyDescent="0.45">
      <c r="A986" s="1">
        <v>46367</v>
      </c>
      <c r="B986" s="2">
        <f t="shared" si="47"/>
        <v>12</v>
      </c>
      <c r="C986" s="2">
        <f t="shared" si="48"/>
        <v>11</v>
      </c>
      <c r="D986" s="2" t="str">
        <f t="shared" si="49"/>
        <v>金</v>
      </c>
      <c r="E986" t="str">
        <f>IFERROR(VLOOKUP(A986,'HOL（2027年まで）'!$A:$C,3,0),"")</f>
        <v/>
      </c>
      <c r="F986"/>
      <c r="G986"/>
    </row>
    <row r="987" spans="1:7" x14ac:dyDescent="0.45">
      <c r="A987" s="1">
        <v>46368</v>
      </c>
      <c r="B987" s="2">
        <f t="shared" si="47"/>
        <v>12</v>
      </c>
      <c r="C987" s="2">
        <f t="shared" si="48"/>
        <v>12</v>
      </c>
      <c r="D987" s="2" t="str">
        <f t="shared" si="49"/>
        <v>土</v>
      </c>
      <c r="E987" t="str">
        <f>IFERROR(VLOOKUP(A987,'HOL（2027年まで）'!$A:$C,3,0),"")</f>
        <v/>
      </c>
      <c r="F987"/>
      <c r="G987"/>
    </row>
    <row r="988" spans="1:7" x14ac:dyDescent="0.45">
      <c r="A988" s="1">
        <v>46369</v>
      </c>
      <c r="B988" s="2">
        <f t="shared" si="47"/>
        <v>12</v>
      </c>
      <c r="C988" s="2">
        <f t="shared" si="48"/>
        <v>13</v>
      </c>
      <c r="D988" s="2" t="str">
        <f t="shared" si="49"/>
        <v>日</v>
      </c>
      <c r="E988" t="str">
        <f>IFERROR(VLOOKUP(A988,'HOL（2027年まで）'!$A:$C,3,0),"")</f>
        <v/>
      </c>
      <c r="F988"/>
      <c r="G988"/>
    </row>
    <row r="989" spans="1:7" x14ac:dyDescent="0.45">
      <c r="A989" s="1">
        <v>46370</v>
      </c>
      <c r="B989" s="2">
        <f t="shared" si="47"/>
        <v>12</v>
      </c>
      <c r="C989" s="2">
        <f t="shared" si="48"/>
        <v>14</v>
      </c>
      <c r="D989" s="2" t="str">
        <f t="shared" si="49"/>
        <v>月</v>
      </c>
      <c r="E989" t="str">
        <f>IFERROR(VLOOKUP(A989,'HOL（2027年まで）'!$A:$C,3,0),"")</f>
        <v/>
      </c>
      <c r="F989"/>
      <c r="G989"/>
    </row>
    <row r="990" spans="1:7" x14ac:dyDescent="0.45">
      <c r="A990" s="1">
        <v>46371</v>
      </c>
      <c r="B990" s="2">
        <f t="shared" si="47"/>
        <v>12</v>
      </c>
      <c r="C990" s="2">
        <f t="shared" si="48"/>
        <v>15</v>
      </c>
      <c r="D990" s="2" t="str">
        <f t="shared" si="49"/>
        <v>火</v>
      </c>
      <c r="E990" t="str">
        <f>IFERROR(VLOOKUP(A990,'HOL（2027年まで）'!$A:$C,3,0),"")</f>
        <v/>
      </c>
      <c r="F990"/>
      <c r="G990"/>
    </row>
    <row r="991" spans="1:7" x14ac:dyDescent="0.45">
      <c r="A991" s="1">
        <v>46372</v>
      </c>
      <c r="B991" s="2">
        <f t="shared" si="47"/>
        <v>12</v>
      </c>
      <c r="C991" s="2">
        <f t="shared" si="48"/>
        <v>16</v>
      </c>
      <c r="D991" s="2" t="str">
        <f t="shared" si="49"/>
        <v>水</v>
      </c>
      <c r="E991" t="str">
        <f>IFERROR(VLOOKUP(A991,'HOL（2027年まで）'!$A:$C,3,0),"")</f>
        <v/>
      </c>
      <c r="F991"/>
      <c r="G991"/>
    </row>
    <row r="992" spans="1:7" x14ac:dyDescent="0.45">
      <c r="A992" s="1">
        <v>46373</v>
      </c>
      <c r="B992" s="2">
        <f t="shared" si="47"/>
        <v>12</v>
      </c>
      <c r="C992" s="2">
        <f t="shared" si="48"/>
        <v>17</v>
      </c>
      <c r="D992" s="2" t="str">
        <f t="shared" si="49"/>
        <v>木</v>
      </c>
      <c r="E992" t="str">
        <f>IFERROR(VLOOKUP(A992,'HOL（2027年まで）'!$A:$C,3,0),"")</f>
        <v/>
      </c>
      <c r="F992"/>
      <c r="G992"/>
    </row>
    <row r="993" spans="1:7" x14ac:dyDescent="0.45">
      <c r="A993" s="1">
        <v>46374</v>
      </c>
      <c r="B993" s="2">
        <f t="shared" si="47"/>
        <v>12</v>
      </c>
      <c r="C993" s="2">
        <f t="shared" si="48"/>
        <v>18</v>
      </c>
      <c r="D993" s="2" t="str">
        <f t="shared" si="49"/>
        <v>金</v>
      </c>
      <c r="E993" t="str">
        <f>IFERROR(VLOOKUP(A993,'HOL（2027年まで）'!$A:$C,3,0),"")</f>
        <v/>
      </c>
      <c r="F993"/>
      <c r="G993"/>
    </row>
    <row r="994" spans="1:7" x14ac:dyDescent="0.45">
      <c r="A994" s="1">
        <v>46375</v>
      </c>
      <c r="B994" s="2">
        <f t="shared" si="47"/>
        <v>12</v>
      </c>
      <c r="C994" s="2">
        <f t="shared" si="48"/>
        <v>19</v>
      </c>
      <c r="D994" s="2" t="str">
        <f t="shared" si="49"/>
        <v>土</v>
      </c>
      <c r="E994" t="str">
        <f>IFERROR(VLOOKUP(A994,'HOL（2027年まで）'!$A:$C,3,0),"")</f>
        <v/>
      </c>
      <c r="F994"/>
      <c r="G994"/>
    </row>
    <row r="995" spans="1:7" x14ac:dyDescent="0.45">
      <c r="A995" s="1">
        <v>46376</v>
      </c>
      <c r="B995" s="2">
        <f t="shared" si="47"/>
        <v>12</v>
      </c>
      <c r="C995" s="2">
        <f t="shared" si="48"/>
        <v>20</v>
      </c>
      <c r="D995" s="2" t="str">
        <f t="shared" si="49"/>
        <v>日</v>
      </c>
      <c r="E995" t="str">
        <f>IFERROR(VLOOKUP(A995,'HOL（2027年まで）'!$A:$C,3,0),"")</f>
        <v/>
      </c>
      <c r="F995"/>
      <c r="G995"/>
    </row>
    <row r="996" spans="1:7" x14ac:dyDescent="0.45">
      <c r="A996" s="1">
        <v>46377</v>
      </c>
      <c r="B996" s="2">
        <f t="shared" si="47"/>
        <v>12</v>
      </c>
      <c r="C996" s="2">
        <f t="shared" si="48"/>
        <v>21</v>
      </c>
      <c r="D996" s="2" t="str">
        <f t="shared" si="49"/>
        <v>月</v>
      </c>
      <c r="E996" t="str">
        <f>IFERROR(VLOOKUP(A996,'HOL（2027年まで）'!$A:$C,3,0),"")</f>
        <v/>
      </c>
      <c r="F996"/>
      <c r="G996"/>
    </row>
    <row r="997" spans="1:7" x14ac:dyDescent="0.45">
      <c r="A997" s="1">
        <v>46378</v>
      </c>
      <c r="B997" s="2">
        <f t="shared" si="47"/>
        <v>12</v>
      </c>
      <c r="C997" s="2">
        <f t="shared" si="48"/>
        <v>22</v>
      </c>
      <c r="D997" s="2" t="str">
        <f t="shared" si="49"/>
        <v>火</v>
      </c>
      <c r="E997" t="str">
        <f>IFERROR(VLOOKUP(A997,'HOL（2027年まで）'!$A:$C,3,0),"")</f>
        <v/>
      </c>
      <c r="F997"/>
      <c r="G997"/>
    </row>
    <row r="998" spans="1:7" x14ac:dyDescent="0.45">
      <c r="A998" s="1">
        <v>46379</v>
      </c>
      <c r="B998" s="2">
        <f t="shared" si="47"/>
        <v>12</v>
      </c>
      <c r="C998" s="2">
        <f t="shared" si="48"/>
        <v>23</v>
      </c>
      <c r="D998" s="2" t="str">
        <f t="shared" si="49"/>
        <v>水</v>
      </c>
      <c r="E998" t="str">
        <f>IFERROR(VLOOKUP(A998,'HOL（2027年まで）'!$A:$C,3,0),"")</f>
        <v/>
      </c>
      <c r="F998"/>
      <c r="G998"/>
    </row>
    <row r="999" spans="1:7" x14ac:dyDescent="0.45">
      <c r="A999" s="1">
        <v>46380</v>
      </c>
      <c r="B999" s="2">
        <f t="shared" si="47"/>
        <v>12</v>
      </c>
      <c r="C999" s="2">
        <f t="shared" si="48"/>
        <v>24</v>
      </c>
      <c r="D999" s="2" t="str">
        <f t="shared" si="49"/>
        <v>木</v>
      </c>
      <c r="E999" t="str">
        <f>IFERROR(VLOOKUP(A999,'HOL（2027年まで）'!$A:$C,3,0),"")</f>
        <v/>
      </c>
      <c r="F999"/>
      <c r="G999"/>
    </row>
    <row r="1000" spans="1:7" x14ac:dyDescent="0.45">
      <c r="A1000" s="1">
        <v>46381</v>
      </c>
      <c r="B1000" s="2">
        <f t="shared" si="47"/>
        <v>12</v>
      </c>
      <c r="C1000" s="2">
        <f t="shared" si="48"/>
        <v>25</v>
      </c>
      <c r="D1000" s="2" t="str">
        <f t="shared" si="49"/>
        <v>金</v>
      </c>
      <c r="E1000" t="str">
        <f>IFERROR(VLOOKUP(A1000,'HOL（2027年まで）'!$A:$C,3,0),"")</f>
        <v/>
      </c>
      <c r="F1000"/>
      <c r="G1000"/>
    </row>
    <row r="1001" spans="1:7" x14ac:dyDescent="0.45">
      <c r="A1001" s="1">
        <v>46382</v>
      </c>
      <c r="B1001" s="2">
        <f t="shared" si="47"/>
        <v>12</v>
      </c>
      <c r="C1001" s="2">
        <f t="shared" si="48"/>
        <v>26</v>
      </c>
      <c r="D1001" s="2" t="str">
        <f t="shared" si="49"/>
        <v>土</v>
      </c>
      <c r="E1001" t="str">
        <f>IFERROR(VLOOKUP(A1001,'HOL（2027年まで）'!$A:$C,3,0),"")</f>
        <v/>
      </c>
      <c r="F1001"/>
      <c r="G1001"/>
    </row>
    <row r="1002" spans="1:7" x14ac:dyDescent="0.45">
      <c r="A1002" s="1">
        <v>46383</v>
      </c>
      <c r="B1002" s="2">
        <f t="shared" si="47"/>
        <v>12</v>
      </c>
      <c r="C1002" s="2">
        <f t="shared" si="48"/>
        <v>27</v>
      </c>
      <c r="D1002" s="2" t="str">
        <f t="shared" si="49"/>
        <v>日</v>
      </c>
      <c r="E1002" t="str">
        <f>IFERROR(VLOOKUP(A1002,'HOL（2027年まで）'!$A:$C,3,0),"")</f>
        <v/>
      </c>
      <c r="F1002"/>
      <c r="G1002"/>
    </row>
    <row r="1003" spans="1:7" x14ac:dyDescent="0.45">
      <c r="A1003" s="1">
        <v>46384</v>
      </c>
      <c r="B1003" s="2">
        <f t="shared" si="47"/>
        <v>12</v>
      </c>
      <c r="C1003" s="2">
        <f t="shared" si="48"/>
        <v>28</v>
      </c>
      <c r="D1003" s="2" t="str">
        <f t="shared" si="49"/>
        <v>月</v>
      </c>
      <c r="E1003" t="str">
        <f>IFERROR(VLOOKUP(A1003,'HOL（2027年まで）'!$A:$C,3,0),"")</f>
        <v/>
      </c>
      <c r="F1003"/>
      <c r="G1003"/>
    </row>
    <row r="1004" spans="1:7" x14ac:dyDescent="0.45">
      <c r="A1004" s="1">
        <v>46385</v>
      </c>
      <c r="B1004" s="2">
        <f t="shared" si="47"/>
        <v>12</v>
      </c>
      <c r="C1004" s="2">
        <f t="shared" si="48"/>
        <v>29</v>
      </c>
      <c r="D1004" s="2" t="str">
        <f t="shared" si="49"/>
        <v>火</v>
      </c>
      <c r="E1004" t="str">
        <f>IFERROR(VLOOKUP(A1004,'HOL（2027年まで）'!$A:$C,3,0),"")</f>
        <v/>
      </c>
      <c r="F1004"/>
      <c r="G1004"/>
    </row>
    <row r="1005" spans="1:7" x14ac:dyDescent="0.45">
      <c r="A1005" s="1">
        <v>46386</v>
      </c>
      <c r="B1005" s="2">
        <f t="shared" si="47"/>
        <v>12</v>
      </c>
      <c r="C1005" s="2">
        <f t="shared" si="48"/>
        <v>30</v>
      </c>
      <c r="D1005" s="2" t="str">
        <f t="shared" si="49"/>
        <v>水</v>
      </c>
      <c r="E1005" t="str">
        <f>IFERROR(VLOOKUP(A1005,'HOL（2027年まで）'!$A:$C,3,0),"")</f>
        <v/>
      </c>
      <c r="F1005"/>
      <c r="G1005"/>
    </row>
    <row r="1006" spans="1:7" x14ac:dyDescent="0.45">
      <c r="A1006" s="1">
        <v>46387</v>
      </c>
      <c r="B1006" s="2">
        <f t="shared" si="47"/>
        <v>12</v>
      </c>
      <c r="C1006" s="2">
        <f t="shared" si="48"/>
        <v>31</v>
      </c>
      <c r="D1006" s="2" t="str">
        <f t="shared" si="49"/>
        <v>木</v>
      </c>
      <c r="E1006" t="str">
        <f>IFERROR(VLOOKUP(A1006,'HOL（2027年まで）'!$A:$C,3,0),"")</f>
        <v/>
      </c>
      <c r="F1006"/>
      <c r="G1006"/>
    </row>
    <row r="1007" spans="1:7" x14ac:dyDescent="0.45">
      <c r="A1007" s="1">
        <v>46388</v>
      </c>
      <c r="B1007" s="2">
        <f t="shared" si="47"/>
        <v>1</v>
      </c>
      <c r="C1007" s="2">
        <f t="shared" si="48"/>
        <v>1</v>
      </c>
      <c r="D1007" s="2" t="str">
        <f t="shared" si="49"/>
        <v>金</v>
      </c>
      <c r="E1007" t="str">
        <f>IFERROR(VLOOKUP(A1007,'HOL（2027年まで）'!$A:$C,3,0),"")</f>
        <v>元日</v>
      </c>
      <c r="F1007"/>
      <c r="G1007"/>
    </row>
    <row r="1008" spans="1:7" x14ac:dyDescent="0.45">
      <c r="A1008" s="1">
        <v>46389</v>
      </c>
      <c r="B1008" s="2">
        <f t="shared" si="47"/>
        <v>1</v>
      </c>
      <c r="C1008" s="2">
        <f t="shared" si="48"/>
        <v>2</v>
      </c>
      <c r="D1008" s="2" t="str">
        <f t="shared" si="49"/>
        <v>土</v>
      </c>
      <c r="E1008" t="str">
        <f>IFERROR(VLOOKUP(A1008,'HOL（2027年まで）'!$A:$C,3,0),"")</f>
        <v/>
      </c>
      <c r="F1008"/>
      <c r="G1008"/>
    </row>
    <row r="1009" spans="1:7" x14ac:dyDescent="0.45">
      <c r="A1009" s="1">
        <v>46390</v>
      </c>
      <c r="B1009" s="2">
        <f t="shared" si="47"/>
        <v>1</v>
      </c>
      <c r="C1009" s="2">
        <f t="shared" si="48"/>
        <v>3</v>
      </c>
      <c r="D1009" s="2" t="str">
        <f t="shared" si="49"/>
        <v>日</v>
      </c>
      <c r="E1009" t="str">
        <f>IFERROR(VLOOKUP(A1009,'HOL（2027年まで）'!$A:$C,3,0),"")</f>
        <v/>
      </c>
      <c r="F1009"/>
      <c r="G1009"/>
    </row>
    <row r="1010" spans="1:7" x14ac:dyDescent="0.45">
      <c r="A1010" s="1">
        <v>46391</v>
      </c>
      <c r="B1010" s="2">
        <f t="shared" si="47"/>
        <v>1</v>
      </c>
      <c r="C1010" s="2">
        <f t="shared" si="48"/>
        <v>4</v>
      </c>
      <c r="D1010" s="2" t="str">
        <f t="shared" si="49"/>
        <v>月</v>
      </c>
      <c r="E1010" t="str">
        <f>IFERROR(VLOOKUP(A1010,'HOL（2027年まで）'!$A:$C,3,0),"")</f>
        <v/>
      </c>
      <c r="F1010"/>
      <c r="G1010"/>
    </row>
    <row r="1011" spans="1:7" x14ac:dyDescent="0.45">
      <c r="A1011" s="1">
        <v>46392</v>
      </c>
      <c r="B1011" s="2">
        <f t="shared" si="47"/>
        <v>1</v>
      </c>
      <c r="C1011" s="2">
        <f t="shared" si="48"/>
        <v>5</v>
      </c>
      <c r="D1011" s="2" t="str">
        <f t="shared" si="49"/>
        <v>火</v>
      </c>
      <c r="E1011" t="str">
        <f>IFERROR(VLOOKUP(A1011,'HOL（2027年まで）'!$A:$C,3,0),"")</f>
        <v/>
      </c>
      <c r="F1011"/>
      <c r="G1011"/>
    </row>
    <row r="1012" spans="1:7" x14ac:dyDescent="0.45">
      <c r="A1012" s="1">
        <v>46393</v>
      </c>
      <c r="B1012" s="2">
        <f t="shared" si="47"/>
        <v>1</v>
      </c>
      <c r="C1012" s="2">
        <f t="shared" si="48"/>
        <v>6</v>
      </c>
      <c r="D1012" s="2" t="str">
        <f t="shared" si="49"/>
        <v>水</v>
      </c>
      <c r="E1012" t="str">
        <f>IFERROR(VLOOKUP(A1012,'HOL（2027年まで）'!$A:$C,3,0),"")</f>
        <v/>
      </c>
      <c r="F1012"/>
      <c r="G1012"/>
    </row>
    <row r="1013" spans="1:7" x14ac:dyDescent="0.45">
      <c r="A1013" s="1">
        <v>46394</v>
      </c>
      <c r="B1013" s="2">
        <f t="shared" si="47"/>
        <v>1</v>
      </c>
      <c r="C1013" s="2">
        <f t="shared" si="48"/>
        <v>7</v>
      </c>
      <c r="D1013" s="2" t="str">
        <f t="shared" si="49"/>
        <v>木</v>
      </c>
      <c r="E1013" t="str">
        <f>IFERROR(VLOOKUP(A1013,'HOL（2027年まで）'!$A:$C,3,0),"")</f>
        <v/>
      </c>
      <c r="F1013"/>
      <c r="G1013"/>
    </row>
    <row r="1014" spans="1:7" x14ac:dyDescent="0.45">
      <c r="A1014" s="1">
        <v>46395</v>
      </c>
      <c r="B1014" s="2">
        <f t="shared" si="47"/>
        <v>1</v>
      </c>
      <c r="C1014" s="2">
        <f t="shared" si="48"/>
        <v>8</v>
      </c>
      <c r="D1014" s="2" t="str">
        <f t="shared" si="49"/>
        <v>金</v>
      </c>
      <c r="E1014" t="str">
        <f>IFERROR(VLOOKUP(A1014,'HOL（2027年まで）'!$A:$C,3,0),"")</f>
        <v/>
      </c>
      <c r="F1014"/>
      <c r="G1014"/>
    </row>
    <row r="1015" spans="1:7" x14ac:dyDescent="0.45">
      <c r="A1015" s="1">
        <v>46396</v>
      </c>
      <c r="B1015" s="2">
        <f t="shared" si="47"/>
        <v>1</v>
      </c>
      <c r="C1015" s="2">
        <f t="shared" si="48"/>
        <v>9</v>
      </c>
      <c r="D1015" s="2" t="str">
        <f t="shared" si="49"/>
        <v>土</v>
      </c>
      <c r="E1015" t="str">
        <f>IFERROR(VLOOKUP(A1015,'HOL（2027年まで）'!$A:$C,3,0),"")</f>
        <v/>
      </c>
      <c r="F1015"/>
      <c r="G1015"/>
    </row>
    <row r="1016" spans="1:7" x14ac:dyDescent="0.45">
      <c r="A1016" s="1">
        <v>46397</v>
      </c>
      <c r="B1016" s="2">
        <f t="shared" si="47"/>
        <v>1</v>
      </c>
      <c r="C1016" s="2">
        <f t="shared" si="48"/>
        <v>10</v>
      </c>
      <c r="D1016" s="2" t="str">
        <f t="shared" si="49"/>
        <v>日</v>
      </c>
      <c r="E1016" t="str">
        <f>IFERROR(VLOOKUP(A1016,'HOL（2027年まで）'!$A:$C,3,0),"")</f>
        <v/>
      </c>
      <c r="F1016"/>
      <c r="G1016"/>
    </row>
    <row r="1017" spans="1:7" x14ac:dyDescent="0.45">
      <c r="A1017" s="1">
        <v>46398</v>
      </c>
      <c r="B1017" s="2">
        <f t="shared" si="47"/>
        <v>1</v>
      </c>
      <c r="C1017" s="2">
        <f t="shared" si="48"/>
        <v>11</v>
      </c>
      <c r="D1017" s="2" t="str">
        <f t="shared" si="49"/>
        <v>月</v>
      </c>
      <c r="E1017" t="str">
        <f>IFERROR(VLOOKUP(A1017,'HOL（2027年まで）'!$A:$C,3,0),"")</f>
        <v>成人の日</v>
      </c>
      <c r="F1017"/>
      <c r="G1017"/>
    </row>
    <row r="1018" spans="1:7" x14ac:dyDescent="0.45">
      <c r="A1018" s="1">
        <v>46399</v>
      </c>
      <c r="B1018" s="2">
        <f t="shared" si="47"/>
        <v>1</v>
      </c>
      <c r="C1018" s="2">
        <f t="shared" si="48"/>
        <v>12</v>
      </c>
      <c r="D1018" s="2" t="str">
        <f t="shared" si="49"/>
        <v>火</v>
      </c>
      <c r="E1018" t="str">
        <f>IFERROR(VLOOKUP(A1018,'HOL（2027年まで）'!$A:$C,3,0),"")</f>
        <v/>
      </c>
      <c r="F1018"/>
      <c r="G1018"/>
    </row>
    <row r="1019" spans="1:7" x14ac:dyDescent="0.45">
      <c r="A1019" s="1">
        <v>46400</v>
      </c>
      <c r="B1019" s="2">
        <f t="shared" si="47"/>
        <v>1</v>
      </c>
      <c r="C1019" s="2">
        <f t="shared" si="48"/>
        <v>13</v>
      </c>
      <c r="D1019" s="2" t="str">
        <f t="shared" si="49"/>
        <v>水</v>
      </c>
      <c r="E1019" t="str">
        <f>IFERROR(VLOOKUP(A1019,'HOL（2027年まで）'!$A:$C,3,0),"")</f>
        <v/>
      </c>
      <c r="F1019"/>
      <c r="G1019"/>
    </row>
    <row r="1020" spans="1:7" x14ac:dyDescent="0.45">
      <c r="A1020" s="1">
        <v>46401</v>
      </c>
      <c r="B1020" s="2">
        <f t="shared" si="47"/>
        <v>1</v>
      </c>
      <c r="C1020" s="2">
        <f t="shared" si="48"/>
        <v>14</v>
      </c>
      <c r="D1020" s="2" t="str">
        <f t="shared" si="49"/>
        <v>木</v>
      </c>
      <c r="E1020" t="str">
        <f>IFERROR(VLOOKUP(A1020,'HOL（2027年まで）'!$A:$C,3,0),"")</f>
        <v/>
      </c>
      <c r="F1020"/>
      <c r="G1020"/>
    </row>
    <row r="1021" spans="1:7" x14ac:dyDescent="0.45">
      <c r="A1021" s="1">
        <v>46402</v>
      </c>
      <c r="B1021" s="2">
        <f t="shared" si="47"/>
        <v>1</v>
      </c>
      <c r="C1021" s="2">
        <f t="shared" si="48"/>
        <v>15</v>
      </c>
      <c r="D1021" s="2" t="str">
        <f t="shared" si="49"/>
        <v>金</v>
      </c>
      <c r="E1021" t="str">
        <f>IFERROR(VLOOKUP(A1021,'HOL（2027年まで）'!$A:$C,3,0),"")</f>
        <v/>
      </c>
      <c r="F1021"/>
      <c r="G1021"/>
    </row>
    <row r="1022" spans="1:7" x14ac:dyDescent="0.45">
      <c r="A1022" s="1">
        <v>46403</v>
      </c>
      <c r="B1022" s="2">
        <f t="shared" si="47"/>
        <v>1</v>
      </c>
      <c r="C1022" s="2">
        <f t="shared" si="48"/>
        <v>16</v>
      </c>
      <c r="D1022" s="2" t="str">
        <f t="shared" si="49"/>
        <v>土</v>
      </c>
      <c r="E1022" t="str">
        <f>IFERROR(VLOOKUP(A1022,'HOL（2027年まで）'!$A:$C,3,0),"")</f>
        <v/>
      </c>
      <c r="F1022"/>
      <c r="G1022"/>
    </row>
    <row r="1023" spans="1:7" x14ac:dyDescent="0.45">
      <c r="A1023" s="1">
        <v>46404</v>
      </c>
      <c r="B1023" s="2">
        <f t="shared" si="47"/>
        <v>1</v>
      </c>
      <c r="C1023" s="2">
        <f t="shared" si="48"/>
        <v>17</v>
      </c>
      <c r="D1023" s="2" t="str">
        <f t="shared" si="49"/>
        <v>日</v>
      </c>
      <c r="E1023" t="str">
        <f>IFERROR(VLOOKUP(A1023,'HOL（2027年まで）'!$A:$C,3,0),"")</f>
        <v/>
      </c>
      <c r="F1023"/>
      <c r="G1023"/>
    </row>
    <row r="1024" spans="1:7" x14ac:dyDescent="0.45">
      <c r="A1024" s="1">
        <v>46405</v>
      </c>
      <c r="B1024" s="2">
        <f t="shared" si="47"/>
        <v>1</v>
      </c>
      <c r="C1024" s="2">
        <f t="shared" si="48"/>
        <v>18</v>
      </c>
      <c r="D1024" s="2" t="str">
        <f t="shared" si="49"/>
        <v>月</v>
      </c>
      <c r="E1024" t="str">
        <f>IFERROR(VLOOKUP(A1024,'HOL（2027年まで）'!$A:$C,3,0),"")</f>
        <v/>
      </c>
      <c r="F1024"/>
      <c r="G1024"/>
    </row>
    <row r="1025" spans="1:7" x14ac:dyDescent="0.45">
      <c r="A1025" s="1">
        <v>46406</v>
      </c>
      <c r="B1025" s="2">
        <f t="shared" si="47"/>
        <v>1</v>
      </c>
      <c r="C1025" s="2">
        <f t="shared" si="48"/>
        <v>19</v>
      </c>
      <c r="D1025" s="2" t="str">
        <f t="shared" si="49"/>
        <v>火</v>
      </c>
      <c r="E1025" t="str">
        <f>IFERROR(VLOOKUP(A1025,'HOL（2027年まで）'!$A:$C,3,0),"")</f>
        <v/>
      </c>
      <c r="F1025"/>
      <c r="G1025"/>
    </row>
    <row r="1026" spans="1:7" x14ac:dyDescent="0.45">
      <c r="A1026" s="1">
        <v>46407</v>
      </c>
      <c r="B1026" s="2">
        <f t="shared" si="47"/>
        <v>1</v>
      </c>
      <c r="C1026" s="2">
        <f t="shared" si="48"/>
        <v>20</v>
      </c>
      <c r="D1026" s="2" t="str">
        <f t="shared" si="49"/>
        <v>水</v>
      </c>
      <c r="E1026" t="str">
        <f>IFERROR(VLOOKUP(A1026,'HOL（2027年まで）'!$A:$C,3,0),"")</f>
        <v/>
      </c>
      <c r="F1026"/>
      <c r="G1026"/>
    </row>
    <row r="1027" spans="1:7" x14ac:dyDescent="0.45">
      <c r="A1027" s="1">
        <v>46408</v>
      </c>
      <c r="B1027" s="2">
        <f t="shared" ref="B1027:B1090" si="50">MONTH(A1027)</f>
        <v>1</v>
      </c>
      <c r="C1027" s="2">
        <f t="shared" si="48"/>
        <v>21</v>
      </c>
      <c r="D1027" s="2" t="str">
        <f t="shared" si="49"/>
        <v>木</v>
      </c>
      <c r="E1027" t="str">
        <f>IFERROR(VLOOKUP(A1027,'HOL（2027年まで）'!$A:$C,3,0),"")</f>
        <v/>
      </c>
      <c r="F1027"/>
      <c r="G1027"/>
    </row>
    <row r="1028" spans="1:7" x14ac:dyDescent="0.45">
      <c r="A1028" s="1">
        <v>46409</v>
      </c>
      <c r="B1028" s="2">
        <f t="shared" si="50"/>
        <v>1</v>
      </c>
      <c r="C1028" s="2">
        <f t="shared" si="48"/>
        <v>22</v>
      </c>
      <c r="D1028" s="2" t="str">
        <f t="shared" si="49"/>
        <v>金</v>
      </c>
      <c r="E1028" t="str">
        <f>IFERROR(VLOOKUP(A1028,'HOL（2027年まで）'!$A:$C,3,0),"")</f>
        <v/>
      </c>
      <c r="F1028"/>
      <c r="G1028"/>
    </row>
    <row r="1029" spans="1:7" x14ac:dyDescent="0.45">
      <c r="A1029" s="1">
        <v>46410</v>
      </c>
      <c r="B1029" s="2">
        <f t="shared" si="50"/>
        <v>1</v>
      </c>
      <c r="C1029" s="2">
        <f t="shared" si="48"/>
        <v>23</v>
      </c>
      <c r="D1029" s="2" t="str">
        <f t="shared" si="49"/>
        <v>土</v>
      </c>
      <c r="E1029" t="str">
        <f>IFERROR(VLOOKUP(A1029,'HOL（2027年まで）'!$A:$C,3,0),"")</f>
        <v/>
      </c>
      <c r="F1029"/>
      <c r="G1029"/>
    </row>
    <row r="1030" spans="1:7" x14ac:dyDescent="0.45">
      <c r="A1030" s="1">
        <v>46411</v>
      </c>
      <c r="B1030" s="2">
        <f t="shared" si="50"/>
        <v>1</v>
      </c>
      <c r="C1030" s="2">
        <f t="shared" ref="C1030:C1093" si="51">DAY(A1030)</f>
        <v>24</v>
      </c>
      <c r="D1030" s="2" t="str">
        <f t="shared" ref="D1030:D1093" si="52">TEXT(A1030,"aaa")</f>
        <v>日</v>
      </c>
      <c r="E1030" t="str">
        <f>IFERROR(VLOOKUP(A1030,'HOL（2027年まで）'!$A:$C,3,0),"")</f>
        <v/>
      </c>
      <c r="F1030"/>
      <c r="G1030"/>
    </row>
    <row r="1031" spans="1:7" x14ac:dyDescent="0.45">
      <c r="A1031" s="1">
        <v>46412</v>
      </c>
      <c r="B1031" s="2">
        <f t="shared" si="50"/>
        <v>1</v>
      </c>
      <c r="C1031" s="2">
        <f t="shared" si="51"/>
        <v>25</v>
      </c>
      <c r="D1031" s="2" t="str">
        <f t="shared" si="52"/>
        <v>月</v>
      </c>
      <c r="E1031" t="str">
        <f>IFERROR(VLOOKUP(A1031,'HOL（2027年まで）'!$A:$C,3,0),"")</f>
        <v/>
      </c>
      <c r="F1031"/>
      <c r="G1031"/>
    </row>
    <row r="1032" spans="1:7" x14ac:dyDescent="0.45">
      <c r="A1032" s="1">
        <v>46413</v>
      </c>
      <c r="B1032" s="2">
        <f t="shared" si="50"/>
        <v>1</v>
      </c>
      <c r="C1032" s="2">
        <f t="shared" si="51"/>
        <v>26</v>
      </c>
      <c r="D1032" s="2" t="str">
        <f t="shared" si="52"/>
        <v>火</v>
      </c>
      <c r="E1032" t="str">
        <f>IFERROR(VLOOKUP(A1032,'HOL（2027年まで）'!$A:$C,3,0),"")</f>
        <v/>
      </c>
      <c r="F1032"/>
      <c r="G1032"/>
    </row>
    <row r="1033" spans="1:7" x14ac:dyDescent="0.45">
      <c r="A1033" s="1">
        <v>46414</v>
      </c>
      <c r="B1033" s="2">
        <f t="shared" si="50"/>
        <v>1</v>
      </c>
      <c r="C1033" s="2">
        <f t="shared" si="51"/>
        <v>27</v>
      </c>
      <c r="D1033" s="2" t="str">
        <f t="shared" si="52"/>
        <v>水</v>
      </c>
      <c r="E1033" t="str">
        <f>IFERROR(VLOOKUP(A1033,'HOL（2027年まで）'!$A:$C,3,0),"")</f>
        <v/>
      </c>
      <c r="F1033"/>
      <c r="G1033"/>
    </row>
    <row r="1034" spans="1:7" x14ac:dyDescent="0.45">
      <c r="A1034" s="1">
        <v>46415</v>
      </c>
      <c r="B1034" s="2">
        <f t="shared" si="50"/>
        <v>1</v>
      </c>
      <c r="C1034" s="2">
        <f t="shared" si="51"/>
        <v>28</v>
      </c>
      <c r="D1034" s="2" t="str">
        <f t="shared" si="52"/>
        <v>木</v>
      </c>
      <c r="E1034" t="str">
        <f>IFERROR(VLOOKUP(A1034,'HOL（2027年まで）'!$A:$C,3,0),"")</f>
        <v/>
      </c>
      <c r="F1034"/>
      <c r="G1034"/>
    </row>
    <row r="1035" spans="1:7" x14ac:dyDescent="0.45">
      <c r="A1035" s="1">
        <v>46416</v>
      </c>
      <c r="B1035" s="2">
        <f t="shared" si="50"/>
        <v>1</v>
      </c>
      <c r="C1035" s="2">
        <f t="shared" si="51"/>
        <v>29</v>
      </c>
      <c r="D1035" s="2" t="str">
        <f t="shared" si="52"/>
        <v>金</v>
      </c>
      <c r="E1035" t="str">
        <f>IFERROR(VLOOKUP(A1035,'HOL（2027年まで）'!$A:$C,3,0),"")</f>
        <v/>
      </c>
      <c r="F1035"/>
      <c r="G1035"/>
    </row>
    <row r="1036" spans="1:7" x14ac:dyDescent="0.45">
      <c r="A1036" s="1">
        <v>46417</v>
      </c>
      <c r="B1036" s="2">
        <f t="shared" si="50"/>
        <v>1</v>
      </c>
      <c r="C1036" s="2">
        <f t="shared" si="51"/>
        <v>30</v>
      </c>
      <c r="D1036" s="2" t="str">
        <f t="shared" si="52"/>
        <v>土</v>
      </c>
      <c r="E1036" t="str">
        <f>IFERROR(VLOOKUP(A1036,'HOL（2027年まで）'!$A:$C,3,0),"")</f>
        <v/>
      </c>
      <c r="F1036"/>
      <c r="G1036"/>
    </row>
    <row r="1037" spans="1:7" x14ac:dyDescent="0.45">
      <c r="A1037" s="1">
        <v>46418</v>
      </c>
      <c r="B1037" s="2">
        <f t="shared" si="50"/>
        <v>1</v>
      </c>
      <c r="C1037" s="2">
        <f t="shared" si="51"/>
        <v>31</v>
      </c>
      <c r="D1037" s="2" t="str">
        <f t="shared" si="52"/>
        <v>日</v>
      </c>
      <c r="E1037" t="str">
        <f>IFERROR(VLOOKUP(A1037,'HOL（2027年まで）'!$A:$C,3,0),"")</f>
        <v/>
      </c>
      <c r="F1037"/>
      <c r="G1037"/>
    </row>
    <row r="1038" spans="1:7" x14ac:dyDescent="0.45">
      <c r="A1038" s="1">
        <v>46419</v>
      </c>
      <c r="B1038" s="2">
        <f t="shared" si="50"/>
        <v>2</v>
      </c>
      <c r="C1038" s="2">
        <f t="shared" si="51"/>
        <v>1</v>
      </c>
      <c r="D1038" s="2" t="str">
        <f t="shared" si="52"/>
        <v>月</v>
      </c>
      <c r="E1038" t="str">
        <f>IFERROR(VLOOKUP(A1038,'HOL（2027年まで）'!$A:$C,3,0),"")</f>
        <v/>
      </c>
      <c r="F1038"/>
      <c r="G1038"/>
    </row>
    <row r="1039" spans="1:7" x14ac:dyDescent="0.45">
      <c r="A1039" s="1">
        <v>46420</v>
      </c>
      <c r="B1039" s="2">
        <f t="shared" si="50"/>
        <v>2</v>
      </c>
      <c r="C1039" s="2">
        <f t="shared" si="51"/>
        <v>2</v>
      </c>
      <c r="D1039" s="2" t="str">
        <f t="shared" si="52"/>
        <v>火</v>
      </c>
      <c r="E1039" t="str">
        <f>IFERROR(VLOOKUP(A1039,'HOL（2027年まで）'!$A:$C,3,0),"")</f>
        <v/>
      </c>
      <c r="F1039"/>
      <c r="G1039"/>
    </row>
    <row r="1040" spans="1:7" x14ac:dyDescent="0.45">
      <c r="A1040" s="1">
        <v>46421</v>
      </c>
      <c r="B1040" s="2">
        <f t="shared" si="50"/>
        <v>2</v>
      </c>
      <c r="C1040" s="2">
        <f t="shared" si="51"/>
        <v>3</v>
      </c>
      <c r="D1040" s="2" t="str">
        <f t="shared" si="52"/>
        <v>水</v>
      </c>
      <c r="E1040" t="str">
        <f>IFERROR(VLOOKUP(A1040,'HOL（2027年まで）'!$A:$C,3,0),"")</f>
        <v/>
      </c>
      <c r="F1040"/>
      <c r="G1040"/>
    </row>
    <row r="1041" spans="1:7" x14ac:dyDescent="0.45">
      <c r="A1041" s="1">
        <v>46422</v>
      </c>
      <c r="B1041" s="2">
        <f t="shared" si="50"/>
        <v>2</v>
      </c>
      <c r="C1041" s="2">
        <f t="shared" si="51"/>
        <v>4</v>
      </c>
      <c r="D1041" s="2" t="str">
        <f t="shared" si="52"/>
        <v>木</v>
      </c>
      <c r="E1041" t="str">
        <f>IFERROR(VLOOKUP(A1041,'HOL（2027年まで）'!$A:$C,3,0),"")</f>
        <v/>
      </c>
      <c r="F1041"/>
      <c r="G1041"/>
    </row>
    <row r="1042" spans="1:7" x14ac:dyDescent="0.45">
      <c r="A1042" s="1">
        <v>46423</v>
      </c>
      <c r="B1042" s="2">
        <f t="shared" si="50"/>
        <v>2</v>
      </c>
      <c r="C1042" s="2">
        <f t="shared" si="51"/>
        <v>5</v>
      </c>
      <c r="D1042" s="2" t="str">
        <f t="shared" si="52"/>
        <v>金</v>
      </c>
      <c r="E1042" t="str">
        <f>IFERROR(VLOOKUP(A1042,'HOL（2027年まで）'!$A:$C,3,0),"")</f>
        <v/>
      </c>
      <c r="F1042"/>
      <c r="G1042"/>
    </row>
    <row r="1043" spans="1:7" x14ac:dyDescent="0.45">
      <c r="A1043" s="1">
        <v>46424</v>
      </c>
      <c r="B1043" s="2">
        <f t="shared" si="50"/>
        <v>2</v>
      </c>
      <c r="C1043" s="2">
        <f t="shared" si="51"/>
        <v>6</v>
      </c>
      <c r="D1043" s="2" t="str">
        <f t="shared" si="52"/>
        <v>土</v>
      </c>
      <c r="E1043" t="str">
        <f>IFERROR(VLOOKUP(A1043,'HOL（2027年まで）'!$A:$C,3,0),"")</f>
        <v/>
      </c>
      <c r="F1043"/>
      <c r="G1043"/>
    </row>
    <row r="1044" spans="1:7" x14ac:dyDescent="0.45">
      <c r="A1044" s="1">
        <v>46425</v>
      </c>
      <c r="B1044" s="2">
        <f t="shared" si="50"/>
        <v>2</v>
      </c>
      <c r="C1044" s="2">
        <f t="shared" si="51"/>
        <v>7</v>
      </c>
      <c r="D1044" s="2" t="str">
        <f t="shared" si="52"/>
        <v>日</v>
      </c>
      <c r="E1044" t="str">
        <f>IFERROR(VLOOKUP(A1044,'HOL（2027年まで）'!$A:$C,3,0),"")</f>
        <v/>
      </c>
      <c r="F1044"/>
      <c r="G1044"/>
    </row>
    <row r="1045" spans="1:7" x14ac:dyDescent="0.45">
      <c r="A1045" s="1">
        <v>46426</v>
      </c>
      <c r="B1045" s="2">
        <f t="shared" si="50"/>
        <v>2</v>
      </c>
      <c r="C1045" s="2">
        <f t="shared" si="51"/>
        <v>8</v>
      </c>
      <c r="D1045" s="2" t="str">
        <f t="shared" si="52"/>
        <v>月</v>
      </c>
      <c r="E1045" t="str">
        <f>IFERROR(VLOOKUP(A1045,'HOL（2027年まで）'!$A:$C,3,0),"")</f>
        <v/>
      </c>
      <c r="F1045"/>
      <c r="G1045"/>
    </row>
    <row r="1046" spans="1:7" x14ac:dyDescent="0.45">
      <c r="A1046" s="1">
        <v>46427</v>
      </c>
      <c r="B1046" s="2">
        <f t="shared" si="50"/>
        <v>2</v>
      </c>
      <c r="C1046" s="2">
        <f t="shared" si="51"/>
        <v>9</v>
      </c>
      <c r="D1046" s="2" t="str">
        <f t="shared" si="52"/>
        <v>火</v>
      </c>
      <c r="E1046" t="str">
        <f>IFERROR(VLOOKUP(A1046,'HOL（2027年まで）'!$A:$C,3,0),"")</f>
        <v/>
      </c>
      <c r="F1046"/>
      <c r="G1046"/>
    </row>
    <row r="1047" spans="1:7" x14ac:dyDescent="0.45">
      <c r="A1047" s="1">
        <v>46428</v>
      </c>
      <c r="B1047" s="2">
        <f t="shared" si="50"/>
        <v>2</v>
      </c>
      <c r="C1047" s="2">
        <f t="shared" si="51"/>
        <v>10</v>
      </c>
      <c r="D1047" s="2" t="str">
        <f t="shared" si="52"/>
        <v>水</v>
      </c>
      <c r="E1047" t="str">
        <f>IFERROR(VLOOKUP(A1047,'HOL（2027年まで）'!$A:$C,3,0),"")</f>
        <v/>
      </c>
      <c r="F1047"/>
      <c r="G1047"/>
    </row>
    <row r="1048" spans="1:7" x14ac:dyDescent="0.45">
      <c r="A1048" s="1">
        <v>46429</v>
      </c>
      <c r="B1048" s="2">
        <f t="shared" si="50"/>
        <v>2</v>
      </c>
      <c r="C1048" s="2">
        <f t="shared" si="51"/>
        <v>11</v>
      </c>
      <c r="D1048" s="2" t="str">
        <f t="shared" si="52"/>
        <v>木</v>
      </c>
      <c r="E1048" t="str">
        <f>IFERROR(VLOOKUP(A1048,'HOL（2027年まで）'!$A:$C,3,0),"")</f>
        <v>建国記念の日</v>
      </c>
      <c r="F1048"/>
      <c r="G1048"/>
    </row>
    <row r="1049" spans="1:7" x14ac:dyDescent="0.45">
      <c r="A1049" s="1">
        <v>46430</v>
      </c>
      <c r="B1049" s="2">
        <f t="shared" si="50"/>
        <v>2</v>
      </c>
      <c r="C1049" s="2">
        <f t="shared" si="51"/>
        <v>12</v>
      </c>
      <c r="D1049" s="2" t="str">
        <f t="shared" si="52"/>
        <v>金</v>
      </c>
      <c r="E1049" t="str">
        <f>IFERROR(VLOOKUP(A1049,'HOL（2027年まで）'!$A:$C,3,0),"")</f>
        <v/>
      </c>
      <c r="F1049"/>
      <c r="G1049"/>
    </row>
    <row r="1050" spans="1:7" x14ac:dyDescent="0.45">
      <c r="A1050" s="1">
        <v>46431</v>
      </c>
      <c r="B1050" s="2">
        <f t="shared" si="50"/>
        <v>2</v>
      </c>
      <c r="C1050" s="2">
        <f t="shared" si="51"/>
        <v>13</v>
      </c>
      <c r="D1050" s="2" t="str">
        <f t="shared" si="52"/>
        <v>土</v>
      </c>
      <c r="E1050" t="str">
        <f>IFERROR(VLOOKUP(A1050,'HOL（2027年まで）'!$A:$C,3,0),"")</f>
        <v/>
      </c>
      <c r="F1050"/>
      <c r="G1050"/>
    </row>
    <row r="1051" spans="1:7" x14ac:dyDescent="0.45">
      <c r="A1051" s="1">
        <v>46432</v>
      </c>
      <c r="B1051" s="2">
        <f t="shared" si="50"/>
        <v>2</v>
      </c>
      <c r="C1051" s="2">
        <f t="shared" si="51"/>
        <v>14</v>
      </c>
      <c r="D1051" s="2" t="str">
        <f t="shared" si="52"/>
        <v>日</v>
      </c>
      <c r="E1051" t="str">
        <f>IFERROR(VLOOKUP(A1051,'HOL（2027年まで）'!$A:$C,3,0),"")</f>
        <v/>
      </c>
      <c r="F1051"/>
      <c r="G1051"/>
    </row>
    <row r="1052" spans="1:7" x14ac:dyDescent="0.45">
      <c r="A1052" s="1">
        <v>46433</v>
      </c>
      <c r="B1052" s="2">
        <f t="shared" si="50"/>
        <v>2</v>
      </c>
      <c r="C1052" s="2">
        <f t="shared" si="51"/>
        <v>15</v>
      </c>
      <c r="D1052" s="2" t="str">
        <f t="shared" si="52"/>
        <v>月</v>
      </c>
      <c r="E1052" t="str">
        <f>IFERROR(VLOOKUP(A1052,'HOL（2027年まで）'!$A:$C,3,0),"")</f>
        <v/>
      </c>
      <c r="F1052"/>
      <c r="G1052"/>
    </row>
    <row r="1053" spans="1:7" x14ac:dyDescent="0.45">
      <c r="A1053" s="1">
        <v>46434</v>
      </c>
      <c r="B1053" s="2">
        <f t="shared" si="50"/>
        <v>2</v>
      </c>
      <c r="C1053" s="2">
        <f t="shared" si="51"/>
        <v>16</v>
      </c>
      <c r="D1053" s="2" t="str">
        <f t="shared" si="52"/>
        <v>火</v>
      </c>
      <c r="E1053" t="str">
        <f>IFERROR(VLOOKUP(A1053,'HOL（2027年まで）'!$A:$C,3,0),"")</f>
        <v/>
      </c>
      <c r="F1053"/>
      <c r="G1053"/>
    </row>
    <row r="1054" spans="1:7" x14ac:dyDescent="0.45">
      <c r="A1054" s="1">
        <v>46435</v>
      </c>
      <c r="B1054" s="2">
        <f t="shared" si="50"/>
        <v>2</v>
      </c>
      <c r="C1054" s="2">
        <f t="shared" si="51"/>
        <v>17</v>
      </c>
      <c r="D1054" s="2" t="str">
        <f t="shared" si="52"/>
        <v>水</v>
      </c>
      <c r="E1054" t="str">
        <f>IFERROR(VLOOKUP(A1054,'HOL（2027年まで）'!$A:$C,3,0),"")</f>
        <v/>
      </c>
      <c r="F1054"/>
      <c r="G1054"/>
    </row>
    <row r="1055" spans="1:7" x14ac:dyDescent="0.45">
      <c r="A1055" s="1">
        <v>46436</v>
      </c>
      <c r="B1055" s="2">
        <f t="shared" si="50"/>
        <v>2</v>
      </c>
      <c r="C1055" s="2">
        <f t="shared" si="51"/>
        <v>18</v>
      </c>
      <c r="D1055" s="2" t="str">
        <f t="shared" si="52"/>
        <v>木</v>
      </c>
      <c r="E1055" t="str">
        <f>IFERROR(VLOOKUP(A1055,'HOL（2027年まで）'!$A:$C,3,0),"")</f>
        <v/>
      </c>
      <c r="F1055"/>
      <c r="G1055"/>
    </row>
    <row r="1056" spans="1:7" x14ac:dyDescent="0.45">
      <c r="A1056" s="1">
        <v>46437</v>
      </c>
      <c r="B1056" s="2">
        <f t="shared" si="50"/>
        <v>2</v>
      </c>
      <c r="C1056" s="2">
        <f t="shared" si="51"/>
        <v>19</v>
      </c>
      <c r="D1056" s="2" t="str">
        <f t="shared" si="52"/>
        <v>金</v>
      </c>
      <c r="E1056" t="str">
        <f>IFERROR(VLOOKUP(A1056,'HOL（2027年まで）'!$A:$C,3,0),"")</f>
        <v/>
      </c>
      <c r="F1056"/>
      <c r="G1056"/>
    </row>
    <row r="1057" spans="1:7" x14ac:dyDescent="0.45">
      <c r="A1057" s="1">
        <v>46438</v>
      </c>
      <c r="B1057" s="2">
        <f t="shared" si="50"/>
        <v>2</v>
      </c>
      <c r="C1057" s="2">
        <f t="shared" si="51"/>
        <v>20</v>
      </c>
      <c r="D1057" s="2" t="str">
        <f t="shared" si="52"/>
        <v>土</v>
      </c>
      <c r="E1057" t="str">
        <f>IFERROR(VLOOKUP(A1057,'HOL（2027年まで）'!$A:$C,3,0),"")</f>
        <v/>
      </c>
      <c r="F1057"/>
      <c r="G1057"/>
    </row>
    <row r="1058" spans="1:7" x14ac:dyDescent="0.45">
      <c r="A1058" s="1">
        <v>46439</v>
      </c>
      <c r="B1058" s="2">
        <f t="shared" si="50"/>
        <v>2</v>
      </c>
      <c r="C1058" s="2">
        <f t="shared" si="51"/>
        <v>21</v>
      </c>
      <c r="D1058" s="2" t="str">
        <f t="shared" si="52"/>
        <v>日</v>
      </c>
      <c r="E1058" t="str">
        <f>IFERROR(VLOOKUP(A1058,'HOL（2027年まで）'!$A:$C,3,0),"")</f>
        <v/>
      </c>
      <c r="F1058"/>
      <c r="G1058"/>
    </row>
    <row r="1059" spans="1:7" x14ac:dyDescent="0.45">
      <c r="A1059" s="1">
        <v>46440</v>
      </c>
      <c r="B1059" s="2">
        <f t="shared" si="50"/>
        <v>2</v>
      </c>
      <c r="C1059" s="2">
        <f t="shared" si="51"/>
        <v>22</v>
      </c>
      <c r="D1059" s="2" t="str">
        <f t="shared" si="52"/>
        <v>月</v>
      </c>
      <c r="E1059" t="str">
        <f>IFERROR(VLOOKUP(A1059,'HOL（2027年まで）'!$A:$C,3,0),"")</f>
        <v/>
      </c>
      <c r="F1059"/>
      <c r="G1059"/>
    </row>
    <row r="1060" spans="1:7" x14ac:dyDescent="0.45">
      <c r="A1060" s="1">
        <v>46441</v>
      </c>
      <c r="B1060" s="2">
        <f t="shared" si="50"/>
        <v>2</v>
      </c>
      <c r="C1060" s="2">
        <f t="shared" si="51"/>
        <v>23</v>
      </c>
      <c r="D1060" s="2" t="str">
        <f t="shared" si="52"/>
        <v>火</v>
      </c>
      <c r="E1060" t="str">
        <f>IFERROR(VLOOKUP(A1060,'HOL（2027年まで）'!$A:$C,3,0),"")</f>
        <v>天皇誕生日</v>
      </c>
      <c r="F1060"/>
      <c r="G1060"/>
    </row>
    <row r="1061" spans="1:7" x14ac:dyDescent="0.45">
      <c r="A1061" s="1">
        <v>46442</v>
      </c>
      <c r="B1061" s="2">
        <f t="shared" si="50"/>
        <v>2</v>
      </c>
      <c r="C1061" s="2">
        <f t="shared" si="51"/>
        <v>24</v>
      </c>
      <c r="D1061" s="2" t="str">
        <f t="shared" si="52"/>
        <v>水</v>
      </c>
      <c r="E1061" t="str">
        <f>IFERROR(VLOOKUP(A1061,'HOL（2027年まで）'!$A:$C,3,0),"")</f>
        <v/>
      </c>
      <c r="F1061"/>
      <c r="G1061"/>
    </row>
    <row r="1062" spans="1:7" x14ac:dyDescent="0.45">
      <c r="A1062" s="1">
        <v>46443</v>
      </c>
      <c r="B1062" s="2">
        <f t="shared" si="50"/>
        <v>2</v>
      </c>
      <c r="C1062" s="2">
        <f t="shared" si="51"/>
        <v>25</v>
      </c>
      <c r="D1062" s="2" t="str">
        <f t="shared" si="52"/>
        <v>木</v>
      </c>
      <c r="E1062" t="str">
        <f>IFERROR(VLOOKUP(A1062,'HOL（2027年まで）'!$A:$C,3,0),"")</f>
        <v/>
      </c>
      <c r="F1062"/>
      <c r="G1062"/>
    </row>
    <row r="1063" spans="1:7" x14ac:dyDescent="0.45">
      <c r="A1063" s="1">
        <v>46444</v>
      </c>
      <c r="B1063" s="2">
        <f t="shared" si="50"/>
        <v>2</v>
      </c>
      <c r="C1063" s="2">
        <f t="shared" si="51"/>
        <v>26</v>
      </c>
      <c r="D1063" s="2" t="str">
        <f t="shared" si="52"/>
        <v>金</v>
      </c>
      <c r="E1063" t="str">
        <f>IFERROR(VLOOKUP(A1063,'HOL（2027年まで）'!$A:$C,3,0),"")</f>
        <v/>
      </c>
      <c r="F1063"/>
      <c r="G1063"/>
    </row>
    <row r="1064" spans="1:7" x14ac:dyDescent="0.45">
      <c r="A1064" s="1">
        <v>46445</v>
      </c>
      <c r="B1064" s="2">
        <f t="shared" si="50"/>
        <v>2</v>
      </c>
      <c r="C1064" s="2">
        <f t="shared" si="51"/>
        <v>27</v>
      </c>
      <c r="D1064" s="2" t="str">
        <f t="shared" si="52"/>
        <v>土</v>
      </c>
      <c r="E1064" t="str">
        <f>IFERROR(VLOOKUP(A1064,'HOL（2027年まで）'!$A:$C,3,0),"")</f>
        <v/>
      </c>
      <c r="F1064"/>
      <c r="G1064"/>
    </row>
    <row r="1065" spans="1:7" x14ac:dyDescent="0.45">
      <c r="A1065" s="1">
        <v>46446</v>
      </c>
      <c r="B1065" s="2">
        <f t="shared" si="50"/>
        <v>2</v>
      </c>
      <c r="C1065" s="2">
        <f t="shared" si="51"/>
        <v>28</v>
      </c>
      <c r="D1065" s="2" t="str">
        <f t="shared" si="52"/>
        <v>日</v>
      </c>
      <c r="E1065" t="str">
        <f>IFERROR(VLOOKUP(A1065,'HOL（2027年まで）'!$A:$C,3,0),"")</f>
        <v/>
      </c>
      <c r="F1065"/>
      <c r="G1065"/>
    </row>
    <row r="1066" spans="1:7" x14ac:dyDescent="0.45">
      <c r="A1066" s="1">
        <v>46447</v>
      </c>
      <c r="B1066" s="2">
        <f t="shared" si="50"/>
        <v>3</v>
      </c>
      <c r="C1066" s="2">
        <f t="shared" si="51"/>
        <v>1</v>
      </c>
      <c r="D1066" s="2" t="str">
        <f t="shared" si="52"/>
        <v>月</v>
      </c>
      <c r="E1066" t="str">
        <f>IFERROR(VLOOKUP(A1066,'HOL（2027年まで）'!$A:$C,3,0),"")</f>
        <v/>
      </c>
      <c r="F1066"/>
      <c r="G1066"/>
    </row>
    <row r="1067" spans="1:7" x14ac:dyDescent="0.45">
      <c r="A1067" s="1">
        <v>46448</v>
      </c>
      <c r="B1067" s="2">
        <f t="shared" si="50"/>
        <v>3</v>
      </c>
      <c r="C1067" s="2">
        <f t="shared" si="51"/>
        <v>2</v>
      </c>
      <c r="D1067" s="2" t="str">
        <f t="shared" si="52"/>
        <v>火</v>
      </c>
      <c r="E1067" t="str">
        <f>IFERROR(VLOOKUP(A1067,'HOL（2027年まで）'!$A:$C,3,0),"")</f>
        <v/>
      </c>
      <c r="F1067"/>
      <c r="G1067"/>
    </row>
    <row r="1068" spans="1:7" x14ac:dyDescent="0.45">
      <c r="A1068" s="1">
        <v>46449</v>
      </c>
      <c r="B1068" s="2">
        <f t="shared" si="50"/>
        <v>3</v>
      </c>
      <c r="C1068" s="2">
        <f t="shared" si="51"/>
        <v>3</v>
      </c>
      <c r="D1068" s="2" t="str">
        <f t="shared" si="52"/>
        <v>水</v>
      </c>
      <c r="E1068" t="str">
        <f>IFERROR(VLOOKUP(A1068,'HOL（2027年まで）'!$A:$C,3,0),"")</f>
        <v/>
      </c>
      <c r="F1068"/>
      <c r="G1068"/>
    </row>
    <row r="1069" spans="1:7" x14ac:dyDescent="0.45">
      <c r="A1069" s="1">
        <v>46450</v>
      </c>
      <c r="B1069" s="2">
        <f t="shared" si="50"/>
        <v>3</v>
      </c>
      <c r="C1069" s="2">
        <f t="shared" si="51"/>
        <v>4</v>
      </c>
      <c r="D1069" s="2" t="str">
        <f t="shared" si="52"/>
        <v>木</v>
      </c>
      <c r="E1069" t="str">
        <f>IFERROR(VLOOKUP(A1069,'HOL（2027年まで）'!$A:$C,3,0),"")</f>
        <v/>
      </c>
      <c r="F1069"/>
      <c r="G1069"/>
    </row>
    <row r="1070" spans="1:7" x14ac:dyDescent="0.45">
      <c r="A1070" s="1">
        <v>46451</v>
      </c>
      <c r="B1070" s="2">
        <f t="shared" si="50"/>
        <v>3</v>
      </c>
      <c r="C1070" s="2">
        <f t="shared" si="51"/>
        <v>5</v>
      </c>
      <c r="D1070" s="2" t="str">
        <f t="shared" si="52"/>
        <v>金</v>
      </c>
      <c r="E1070" t="str">
        <f>IFERROR(VLOOKUP(A1070,'HOL（2027年まで）'!$A:$C,3,0),"")</f>
        <v/>
      </c>
      <c r="F1070"/>
      <c r="G1070"/>
    </row>
    <row r="1071" spans="1:7" x14ac:dyDescent="0.45">
      <c r="A1071" s="1">
        <v>46452</v>
      </c>
      <c r="B1071" s="2">
        <f t="shared" si="50"/>
        <v>3</v>
      </c>
      <c r="C1071" s="2">
        <f t="shared" si="51"/>
        <v>6</v>
      </c>
      <c r="D1071" s="2" t="str">
        <f t="shared" si="52"/>
        <v>土</v>
      </c>
      <c r="E1071" t="str">
        <f>IFERROR(VLOOKUP(A1071,'HOL（2027年まで）'!$A:$C,3,0),"")</f>
        <v/>
      </c>
      <c r="F1071"/>
      <c r="G1071"/>
    </row>
    <row r="1072" spans="1:7" x14ac:dyDescent="0.45">
      <c r="A1072" s="1">
        <v>46453</v>
      </c>
      <c r="B1072" s="2">
        <f t="shared" si="50"/>
        <v>3</v>
      </c>
      <c r="C1072" s="2">
        <f t="shared" si="51"/>
        <v>7</v>
      </c>
      <c r="D1072" s="2" t="str">
        <f t="shared" si="52"/>
        <v>日</v>
      </c>
      <c r="E1072" t="str">
        <f>IFERROR(VLOOKUP(A1072,'HOL（2027年まで）'!$A:$C,3,0),"")</f>
        <v/>
      </c>
      <c r="F1072"/>
      <c r="G1072"/>
    </row>
    <row r="1073" spans="1:7" x14ac:dyDescent="0.45">
      <c r="A1073" s="1">
        <v>46454</v>
      </c>
      <c r="B1073" s="2">
        <f t="shared" si="50"/>
        <v>3</v>
      </c>
      <c r="C1073" s="2">
        <f t="shared" si="51"/>
        <v>8</v>
      </c>
      <c r="D1073" s="2" t="str">
        <f t="shared" si="52"/>
        <v>月</v>
      </c>
      <c r="E1073" t="str">
        <f>IFERROR(VLOOKUP(A1073,'HOL（2027年まで）'!$A:$C,3,0),"")</f>
        <v/>
      </c>
      <c r="F1073"/>
      <c r="G1073"/>
    </row>
    <row r="1074" spans="1:7" x14ac:dyDescent="0.45">
      <c r="A1074" s="1">
        <v>46455</v>
      </c>
      <c r="B1074" s="2">
        <f t="shared" si="50"/>
        <v>3</v>
      </c>
      <c r="C1074" s="2">
        <f t="shared" si="51"/>
        <v>9</v>
      </c>
      <c r="D1074" s="2" t="str">
        <f t="shared" si="52"/>
        <v>火</v>
      </c>
      <c r="E1074" t="str">
        <f>IFERROR(VLOOKUP(A1074,'HOL（2027年まで）'!$A:$C,3,0),"")</f>
        <v/>
      </c>
      <c r="F1074"/>
      <c r="G1074"/>
    </row>
    <row r="1075" spans="1:7" x14ac:dyDescent="0.45">
      <c r="A1075" s="1">
        <v>46456</v>
      </c>
      <c r="B1075" s="2">
        <f t="shared" si="50"/>
        <v>3</v>
      </c>
      <c r="C1075" s="2">
        <f t="shared" si="51"/>
        <v>10</v>
      </c>
      <c r="D1075" s="2" t="str">
        <f t="shared" si="52"/>
        <v>水</v>
      </c>
      <c r="E1075" t="str">
        <f>IFERROR(VLOOKUP(A1075,'HOL（2027年まで）'!$A:$C,3,0),"")</f>
        <v/>
      </c>
      <c r="F1075"/>
      <c r="G1075"/>
    </row>
    <row r="1076" spans="1:7" x14ac:dyDescent="0.45">
      <c r="A1076" s="1">
        <v>46457</v>
      </c>
      <c r="B1076" s="2">
        <f t="shared" si="50"/>
        <v>3</v>
      </c>
      <c r="C1076" s="2">
        <f t="shared" si="51"/>
        <v>11</v>
      </c>
      <c r="D1076" s="2" t="str">
        <f t="shared" si="52"/>
        <v>木</v>
      </c>
      <c r="E1076" t="str">
        <f>IFERROR(VLOOKUP(A1076,'HOL（2027年まで）'!$A:$C,3,0),"")</f>
        <v/>
      </c>
      <c r="F1076"/>
      <c r="G1076"/>
    </row>
    <row r="1077" spans="1:7" x14ac:dyDescent="0.45">
      <c r="A1077" s="1">
        <v>46458</v>
      </c>
      <c r="B1077" s="2">
        <f t="shared" si="50"/>
        <v>3</v>
      </c>
      <c r="C1077" s="2">
        <f t="shared" si="51"/>
        <v>12</v>
      </c>
      <c r="D1077" s="2" t="str">
        <f t="shared" si="52"/>
        <v>金</v>
      </c>
      <c r="E1077" t="str">
        <f>IFERROR(VLOOKUP(A1077,'HOL（2027年まで）'!$A:$C,3,0),"")</f>
        <v/>
      </c>
      <c r="F1077"/>
      <c r="G1077"/>
    </row>
    <row r="1078" spans="1:7" x14ac:dyDescent="0.45">
      <c r="A1078" s="1">
        <v>46459</v>
      </c>
      <c r="B1078" s="2">
        <f t="shared" si="50"/>
        <v>3</v>
      </c>
      <c r="C1078" s="2">
        <f t="shared" si="51"/>
        <v>13</v>
      </c>
      <c r="D1078" s="2" t="str">
        <f t="shared" si="52"/>
        <v>土</v>
      </c>
      <c r="E1078" t="str">
        <f>IFERROR(VLOOKUP(A1078,'HOL（2027年まで）'!$A:$C,3,0),"")</f>
        <v/>
      </c>
      <c r="F1078"/>
      <c r="G1078"/>
    </row>
    <row r="1079" spans="1:7" x14ac:dyDescent="0.45">
      <c r="A1079" s="1">
        <v>46460</v>
      </c>
      <c r="B1079" s="2">
        <f t="shared" si="50"/>
        <v>3</v>
      </c>
      <c r="C1079" s="2">
        <f t="shared" si="51"/>
        <v>14</v>
      </c>
      <c r="D1079" s="2" t="str">
        <f t="shared" si="52"/>
        <v>日</v>
      </c>
      <c r="E1079" t="str">
        <f>IFERROR(VLOOKUP(A1079,'HOL（2027年まで）'!$A:$C,3,0),"")</f>
        <v/>
      </c>
      <c r="F1079"/>
      <c r="G1079"/>
    </row>
    <row r="1080" spans="1:7" x14ac:dyDescent="0.45">
      <c r="A1080" s="1">
        <v>46461</v>
      </c>
      <c r="B1080" s="2">
        <f t="shared" si="50"/>
        <v>3</v>
      </c>
      <c r="C1080" s="2">
        <f t="shared" si="51"/>
        <v>15</v>
      </c>
      <c r="D1080" s="2" t="str">
        <f t="shared" si="52"/>
        <v>月</v>
      </c>
      <c r="E1080" t="str">
        <f>IFERROR(VLOOKUP(A1080,'HOL（2027年まで）'!$A:$C,3,0),"")</f>
        <v/>
      </c>
      <c r="F1080"/>
      <c r="G1080"/>
    </row>
    <row r="1081" spans="1:7" x14ac:dyDescent="0.45">
      <c r="A1081" s="1">
        <v>46462</v>
      </c>
      <c r="B1081" s="2">
        <f t="shared" si="50"/>
        <v>3</v>
      </c>
      <c r="C1081" s="2">
        <f t="shared" si="51"/>
        <v>16</v>
      </c>
      <c r="D1081" s="2" t="str">
        <f t="shared" si="52"/>
        <v>火</v>
      </c>
      <c r="E1081" t="str">
        <f>IFERROR(VLOOKUP(A1081,'HOL（2027年まで）'!$A:$C,3,0),"")</f>
        <v/>
      </c>
      <c r="F1081"/>
      <c r="G1081"/>
    </row>
    <row r="1082" spans="1:7" x14ac:dyDescent="0.45">
      <c r="A1082" s="1">
        <v>46463</v>
      </c>
      <c r="B1082" s="2">
        <f t="shared" si="50"/>
        <v>3</v>
      </c>
      <c r="C1082" s="2">
        <f t="shared" si="51"/>
        <v>17</v>
      </c>
      <c r="D1082" s="2" t="str">
        <f t="shared" si="52"/>
        <v>水</v>
      </c>
      <c r="E1082" t="str">
        <f>IFERROR(VLOOKUP(A1082,'HOL（2027年まで）'!$A:$C,3,0),"")</f>
        <v/>
      </c>
      <c r="F1082"/>
      <c r="G1082"/>
    </row>
    <row r="1083" spans="1:7" x14ac:dyDescent="0.45">
      <c r="A1083" s="1">
        <v>46464</v>
      </c>
      <c r="B1083" s="2">
        <f t="shared" si="50"/>
        <v>3</v>
      </c>
      <c r="C1083" s="2">
        <f t="shared" si="51"/>
        <v>18</v>
      </c>
      <c r="D1083" s="2" t="str">
        <f t="shared" si="52"/>
        <v>木</v>
      </c>
      <c r="E1083" t="str">
        <f>IFERROR(VLOOKUP(A1083,'HOL（2027年まで）'!$A:$C,3,0),"")</f>
        <v/>
      </c>
      <c r="F1083"/>
      <c r="G1083"/>
    </row>
    <row r="1084" spans="1:7" x14ac:dyDescent="0.45">
      <c r="A1084" s="1">
        <v>46465</v>
      </c>
      <c r="B1084" s="2">
        <f t="shared" si="50"/>
        <v>3</v>
      </c>
      <c r="C1084" s="2">
        <f t="shared" si="51"/>
        <v>19</v>
      </c>
      <c r="D1084" s="2" t="str">
        <f t="shared" si="52"/>
        <v>金</v>
      </c>
      <c r="E1084" t="str">
        <f>IFERROR(VLOOKUP(A1084,'HOL（2027年まで）'!$A:$C,3,0),"")</f>
        <v/>
      </c>
      <c r="F1084"/>
      <c r="G1084"/>
    </row>
    <row r="1085" spans="1:7" x14ac:dyDescent="0.45">
      <c r="A1085" s="1">
        <v>46466</v>
      </c>
      <c r="B1085" s="2">
        <f t="shared" si="50"/>
        <v>3</v>
      </c>
      <c r="C1085" s="2">
        <f t="shared" si="51"/>
        <v>20</v>
      </c>
      <c r="D1085" s="2" t="str">
        <f t="shared" si="52"/>
        <v>土</v>
      </c>
      <c r="E1085" t="str">
        <f>IFERROR(VLOOKUP(A1085,'HOL（2027年まで）'!$A:$C,3,0),"")</f>
        <v/>
      </c>
      <c r="F1085"/>
      <c r="G1085"/>
    </row>
    <row r="1086" spans="1:7" x14ac:dyDescent="0.45">
      <c r="A1086" s="1">
        <v>46467</v>
      </c>
      <c r="B1086" s="2">
        <f t="shared" si="50"/>
        <v>3</v>
      </c>
      <c r="C1086" s="2">
        <f t="shared" si="51"/>
        <v>21</v>
      </c>
      <c r="D1086" s="2" t="str">
        <f t="shared" si="52"/>
        <v>日</v>
      </c>
      <c r="E1086" t="str">
        <f>IFERROR(VLOOKUP(A1086,'HOL（2027年まで）'!$A:$C,3,0),"")</f>
        <v>春分の日</v>
      </c>
      <c r="F1086"/>
      <c r="G1086"/>
    </row>
    <row r="1087" spans="1:7" x14ac:dyDescent="0.45">
      <c r="A1087" s="1">
        <v>46468</v>
      </c>
      <c r="B1087" s="2">
        <f t="shared" si="50"/>
        <v>3</v>
      </c>
      <c r="C1087" s="2">
        <f t="shared" si="51"/>
        <v>22</v>
      </c>
      <c r="D1087" s="2" t="str">
        <f t="shared" si="52"/>
        <v>月</v>
      </c>
      <c r="E1087" t="str">
        <f>IFERROR(VLOOKUP(A1087,'HOL（2027年まで）'!$A:$C,3,0),"")</f>
        <v>振替休日</v>
      </c>
      <c r="F1087"/>
      <c r="G1087"/>
    </row>
    <row r="1088" spans="1:7" x14ac:dyDescent="0.45">
      <c r="A1088" s="1">
        <v>46469</v>
      </c>
      <c r="B1088" s="2">
        <f t="shared" si="50"/>
        <v>3</v>
      </c>
      <c r="C1088" s="2">
        <f t="shared" si="51"/>
        <v>23</v>
      </c>
      <c r="D1088" s="2" t="str">
        <f t="shared" si="52"/>
        <v>火</v>
      </c>
      <c r="E1088" t="str">
        <f>IFERROR(VLOOKUP(A1088,'HOL（2027年まで）'!$A:$C,3,0),"")</f>
        <v/>
      </c>
      <c r="F1088"/>
      <c r="G1088"/>
    </row>
    <row r="1089" spans="1:7" x14ac:dyDescent="0.45">
      <c r="A1089" s="1">
        <v>46470</v>
      </c>
      <c r="B1089" s="2">
        <f t="shared" si="50"/>
        <v>3</v>
      </c>
      <c r="C1089" s="2">
        <f t="shared" si="51"/>
        <v>24</v>
      </c>
      <c r="D1089" s="2" t="str">
        <f t="shared" si="52"/>
        <v>水</v>
      </c>
      <c r="E1089" t="str">
        <f>IFERROR(VLOOKUP(A1089,'HOL（2027年まで）'!$A:$C,3,0),"")</f>
        <v/>
      </c>
      <c r="F1089"/>
      <c r="G1089"/>
    </row>
    <row r="1090" spans="1:7" x14ac:dyDescent="0.45">
      <c r="A1090" s="1">
        <v>46471</v>
      </c>
      <c r="B1090" s="2">
        <f t="shared" si="50"/>
        <v>3</v>
      </c>
      <c r="C1090" s="2">
        <f t="shared" si="51"/>
        <v>25</v>
      </c>
      <c r="D1090" s="2" t="str">
        <f t="shared" si="52"/>
        <v>木</v>
      </c>
      <c r="E1090" t="str">
        <f>IFERROR(VLOOKUP(A1090,'HOL（2027年まで）'!$A:$C,3,0),"")</f>
        <v/>
      </c>
      <c r="F1090"/>
      <c r="G1090"/>
    </row>
    <row r="1091" spans="1:7" x14ac:dyDescent="0.45">
      <c r="A1091" s="1">
        <v>46472</v>
      </c>
      <c r="B1091" s="2">
        <f t="shared" ref="B1091:B1096" si="53">MONTH(A1091)</f>
        <v>3</v>
      </c>
      <c r="C1091" s="2">
        <f t="shared" si="51"/>
        <v>26</v>
      </c>
      <c r="D1091" s="2" t="str">
        <f t="shared" si="52"/>
        <v>金</v>
      </c>
      <c r="E1091" t="str">
        <f>IFERROR(VLOOKUP(A1091,'HOL（2027年まで）'!$A:$C,3,0),"")</f>
        <v/>
      </c>
      <c r="F1091"/>
      <c r="G1091"/>
    </row>
    <row r="1092" spans="1:7" x14ac:dyDescent="0.45">
      <c r="A1092" s="1">
        <v>46473</v>
      </c>
      <c r="B1092" s="2">
        <f t="shared" si="53"/>
        <v>3</v>
      </c>
      <c r="C1092" s="2">
        <f t="shared" si="51"/>
        <v>27</v>
      </c>
      <c r="D1092" s="2" t="str">
        <f t="shared" si="52"/>
        <v>土</v>
      </c>
      <c r="E1092" t="str">
        <f>IFERROR(VLOOKUP(A1092,'HOL（2027年まで）'!$A:$C,3,0),"")</f>
        <v/>
      </c>
      <c r="F1092"/>
      <c r="G1092"/>
    </row>
    <row r="1093" spans="1:7" x14ac:dyDescent="0.45">
      <c r="A1093" s="1">
        <v>46474</v>
      </c>
      <c r="B1093" s="2">
        <f t="shared" si="53"/>
        <v>3</v>
      </c>
      <c r="C1093" s="2">
        <f t="shared" si="51"/>
        <v>28</v>
      </c>
      <c r="D1093" s="2" t="str">
        <f t="shared" si="52"/>
        <v>日</v>
      </c>
      <c r="E1093" t="str">
        <f>IFERROR(VLOOKUP(A1093,'HOL（2027年まで）'!$A:$C,3,0),"")</f>
        <v/>
      </c>
      <c r="F1093"/>
      <c r="G1093"/>
    </row>
    <row r="1094" spans="1:7" x14ac:dyDescent="0.45">
      <c r="A1094" s="1">
        <v>46475</v>
      </c>
      <c r="B1094" s="2">
        <f t="shared" si="53"/>
        <v>3</v>
      </c>
      <c r="C1094" s="2">
        <f t="shared" ref="C1094:C1096" si="54">DAY(A1094)</f>
        <v>29</v>
      </c>
      <c r="D1094" s="2" t="str">
        <f t="shared" ref="D1094:D1096" si="55">TEXT(A1094,"aaa")</f>
        <v>月</v>
      </c>
      <c r="E1094" t="str">
        <f>IFERROR(VLOOKUP(A1094,'HOL（2027年まで）'!$A:$C,3,0),"")</f>
        <v/>
      </c>
      <c r="F1094"/>
      <c r="G1094"/>
    </row>
    <row r="1095" spans="1:7" x14ac:dyDescent="0.45">
      <c r="A1095" s="1">
        <v>46476</v>
      </c>
      <c r="B1095" s="2">
        <f t="shared" si="53"/>
        <v>3</v>
      </c>
      <c r="C1095" s="2">
        <f t="shared" si="54"/>
        <v>30</v>
      </c>
      <c r="D1095" s="2" t="str">
        <f t="shared" si="55"/>
        <v>火</v>
      </c>
      <c r="E1095" t="str">
        <f>IFERROR(VLOOKUP(A1095,'HOL（2027年まで）'!$A:$C,3,0),"")</f>
        <v/>
      </c>
      <c r="F1095"/>
      <c r="G1095"/>
    </row>
    <row r="1096" spans="1:7" x14ac:dyDescent="0.45">
      <c r="A1096" s="1">
        <v>46477</v>
      </c>
      <c r="B1096" s="2">
        <f t="shared" si="53"/>
        <v>3</v>
      </c>
      <c r="C1096" s="2">
        <f t="shared" si="54"/>
        <v>31</v>
      </c>
      <c r="D1096" s="2" t="str">
        <f t="shared" si="55"/>
        <v>水</v>
      </c>
      <c r="E1096" t="str">
        <f>IFERROR(VLOOKUP(A1096,'HOL（2027年まで）'!$A:$C,3,0),"")</f>
        <v/>
      </c>
      <c r="F1096"/>
      <c r="G1096"/>
    </row>
    <row r="1097" spans="1:7" x14ac:dyDescent="0.45">
      <c r="A1097" s="1">
        <v>46478</v>
      </c>
      <c r="B1097" s="2">
        <f t="shared" ref="B1097:B1126" si="56">MONTH(A1097)</f>
        <v>4</v>
      </c>
      <c r="C1097" s="2">
        <f t="shared" ref="C1097:C1126" si="57">DAY(A1097)</f>
        <v>1</v>
      </c>
      <c r="D1097" s="2" t="str">
        <f t="shared" ref="D1097:D1126" si="58">TEXT(A1097,"aaa")</f>
        <v>木</v>
      </c>
      <c r="E1097" t="str">
        <f>IFERROR(VLOOKUP(A1097,'HOL（2027年まで）'!$A:$C,3,0),"")</f>
        <v/>
      </c>
      <c r="F1097"/>
      <c r="G1097"/>
    </row>
    <row r="1098" spans="1:7" x14ac:dyDescent="0.45">
      <c r="A1098" s="1">
        <v>46479</v>
      </c>
      <c r="B1098" s="2">
        <f t="shared" si="56"/>
        <v>4</v>
      </c>
      <c r="C1098" s="2">
        <f t="shared" si="57"/>
        <v>2</v>
      </c>
      <c r="D1098" s="2" t="str">
        <f t="shared" si="58"/>
        <v>金</v>
      </c>
      <c r="E1098" t="str">
        <f>IFERROR(VLOOKUP(A1098,'HOL（2027年まで）'!$A:$C,3,0),"")</f>
        <v/>
      </c>
      <c r="F1098"/>
      <c r="G1098"/>
    </row>
    <row r="1099" spans="1:7" x14ac:dyDescent="0.45">
      <c r="A1099" s="1">
        <v>46480</v>
      </c>
      <c r="B1099" s="2">
        <f t="shared" si="56"/>
        <v>4</v>
      </c>
      <c r="C1099" s="2">
        <f t="shared" si="57"/>
        <v>3</v>
      </c>
      <c r="D1099" s="2" t="str">
        <f t="shared" si="58"/>
        <v>土</v>
      </c>
      <c r="E1099" t="str">
        <f>IFERROR(VLOOKUP(A1099,'HOL（2027年まで）'!$A:$C,3,0),"")</f>
        <v/>
      </c>
      <c r="F1099"/>
      <c r="G1099"/>
    </row>
    <row r="1100" spans="1:7" x14ac:dyDescent="0.45">
      <c r="A1100" s="1">
        <v>46481</v>
      </c>
      <c r="B1100" s="2">
        <f t="shared" si="56"/>
        <v>4</v>
      </c>
      <c r="C1100" s="2">
        <f t="shared" si="57"/>
        <v>4</v>
      </c>
      <c r="D1100" s="2" t="str">
        <f t="shared" si="58"/>
        <v>日</v>
      </c>
      <c r="E1100" t="str">
        <f>IFERROR(VLOOKUP(A1100,'HOL（2027年まで）'!$A:$C,3,0),"")</f>
        <v/>
      </c>
      <c r="F1100"/>
      <c r="G1100"/>
    </row>
    <row r="1101" spans="1:7" x14ac:dyDescent="0.45">
      <c r="A1101" s="1">
        <v>46482</v>
      </c>
      <c r="B1101" s="2">
        <f t="shared" si="56"/>
        <v>4</v>
      </c>
      <c r="C1101" s="2">
        <f t="shared" si="57"/>
        <v>5</v>
      </c>
      <c r="D1101" s="2" t="str">
        <f t="shared" si="58"/>
        <v>月</v>
      </c>
      <c r="E1101" t="str">
        <f>IFERROR(VLOOKUP(A1101,'HOL（2027年まで）'!$A:$C,3,0),"")</f>
        <v/>
      </c>
      <c r="F1101"/>
      <c r="G1101"/>
    </row>
    <row r="1102" spans="1:7" x14ac:dyDescent="0.45">
      <c r="A1102" s="1">
        <v>46483</v>
      </c>
      <c r="B1102" s="2">
        <f t="shared" si="56"/>
        <v>4</v>
      </c>
      <c r="C1102" s="2">
        <f t="shared" si="57"/>
        <v>6</v>
      </c>
      <c r="D1102" s="2" t="str">
        <f t="shared" si="58"/>
        <v>火</v>
      </c>
      <c r="E1102" t="str">
        <f>IFERROR(VLOOKUP(A1102,'HOL（2027年まで）'!$A:$C,3,0),"")</f>
        <v/>
      </c>
      <c r="F1102"/>
      <c r="G1102"/>
    </row>
    <row r="1103" spans="1:7" x14ac:dyDescent="0.45">
      <c r="A1103" s="1">
        <v>46484</v>
      </c>
      <c r="B1103" s="2">
        <f t="shared" si="56"/>
        <v>4</v>
      </c>
      <c r="C1103" s="2">
        <f t="shared" si="57"/>
        <v>7</v>
      </c>
      <c r="D1103" s="2" t="str">
        <f t="shared" si="58"/>
        <v>水</v>
      </c>
      <c r="E1103" t="str">
        <f>IFERROR(VLOOKUP(A1103,'HOL（2027年まで）'!$A:$C,3,0),"")</f>
        <v/>
      </c>
      <c r="F1103"/>
      <c r="G1103"/>
    </row>
    <row r="1104" spans="1:7" x14ac:dyDescent="0.45">
      <c r="A1104" s="1">
        <v>46485</v>
      </c>
      <c r="B1104" s="2">
        <f t="shared" si="56"/>
        <v>4</v>
      </c>
      <c r="C1104" s="2">
        <f t="shared" si="57"/>
        <v>8</v>
      </c>
      <c r="D1104" s="2" t="str">
        <f t="shared" si="58"/>
        <v>木</v>
      </c>
      <c r="E1104" t="str">
        <f>IFERROR(VLOOKUP(A1104,'HOL（2027年まで）'!$A:$C,3,0),"")</f>
        <v/>
      </c>
      <c r="F1104"/>
      <c r="G1104"/>
    </row>
    <row r="1105" spans="1:7" x14ac:dyDescent="0.45">
      <c r="A1105" s="1">
        <v>46486</v>
      </c>
      <c r="B1105" s="2">
        <f t="shared" si="56"/>
        <v>4</v>
      </c>
      <c r="C1105" s="2">
        <f t="shared" si="57"/>
        <v>9</v>
      </c>
      <c r="D1105" s="2" t="str">
        <f t="shared" si="58"/>
        <v>金</v>
      </c>
      <c r="E1105" t="str">
        <f>IFERROR(VLOOKUP(A1105,'HOL（2027年まで）'!$A:$C,3,0),"")</f>
        <v/>
      </c>
      <c r="F1105"/>
      <c r="G1105"/>
    </row>
    <row r="1106" spans="1:7" x14ac:dyDescent="0.45">
      <c r="A1106" s="1">
        <v>46487</v>
      </c>
      <c r="B1106" s="2">
        <f t="shared" si="56"/>
        <v>4</v>
      </c>
      <c r="C1106" s="2">
        <f t="shared" si="57"/>
        <v>10</v>
      </c>
      <c r="D1106" s="2" t="str">
        <f t="shared" si="58"/>
        <v>土</v>
      </c>
      <c r="E1106" t="str">
        <f>IFERROR(VLOOKUP(A1106,'HOL（2027年まで）'!$A:$C,3,0),"")</f>
        <v/>
      </c>
      <c r="F1106"/>
      <c r="G1106"/>
    </row>
    <row r="1107" spans="1:7" x14ac:dyDescent="0.45">
      <c r="A1107" s="1">
        <v>46488</v>
      </c>
      <c r="B1107" s="2">
        <f t="shared" si="56"/>
        <v>4</v>
      </c>
      <c r="C1107" s="2">
        <f t="shared" si="57"/>
        <v>11</v>
      </c>
      <c r="D1107" s="2" t="str">
        <f t="shared" si="58"/>
        <v>日</v>
      </c>
      <c r="E1107" t="str">
        <f>IFERROR(VLOOKUP(A1107,'HOL（2027年まで）'!$A:$C,3,0),"")</f>
        <v/>
      </c>
      <c r="F1107"/>
      <c r="G1107"/>
    </row>
    <row r="1108" spans="1:7" x14ac:dyDescent="0.45">
      <c r="A1108" s="1">
        <v>46489</v>
      </c>
      <c r="B1108" s="2">
        <f t="shared" si="56"/>
        <v>4</v>
      </c>
      <c r="C1108" s="2">
        <f t="shared" si="57"/>
        <v>12</v>
      </c>
      <c r="D1108" s="2" t="str">
        <f t="shared" si="58"/>
        <v>月</v>
      </c>
      <c r="E1108" t="str">
        <f>IFERROR(VLOOKUP(A1108,'HOL（2027年まで）'!$A:$C,3,0),"")</f>
        <v/>
      </c>
      <c r="F1108"/>
      <c r="G1108"/>
    </row>
    <row r="1109" spans="1:7" x14ac:dyDescent="0.45">
      <c r="A1109" s="1">
        <v>46490</v>
      </c>
      <c r="B1109" s="2">
        <f t="shared" si="56"/>
        <v>4</v>
      </c>
      <c r="C1109" s="2">
        <f t="shared" si="57"/>
        <v>13</v>
      </c>
      <c r="D1109" s="2" t="str">
        <f t="shared" si="58"/>
        <v>火</v>
      </c>
      <c r="E1109" t="str">
        <f>IFERROR(VLOOKUP(A1109,'HOL（2027年まで）'!$A:$C,3,0),"")</f>
        <v/>
      </c>
      <c r="F1109"/>
      <c r="G1109"/>
    </row>
    <row r="1110" spans="1:7" x14ac:dyDescent="0.45">
      <c r="A1110" s="1">
        <v>46491</v>
      </c>
      <c r="B1110" s="2">
        <f t="shared" si="56"/>
        <v>4</v>
      </c>
      <c r="C1110" s="2">
        <f t="shared" si="57"/>
        <v>14</v>
      </c>
      <c r="D1110" s="2" t="str">
        <f t="shared" si="58"/>
        <v>水</v>
      </c>
      <c r="E1110" t="str">
        <f>IFERROR(VLOOKUP(A1110,'HOL（2027年まで）'!$A:$C,3,0),"")</f>
        <v/>
      </c>
      <c r="F1110"/>
      <c r="G1110"/>
    </row>
    <row r="1111" spans="1:7" x14ac:dyDescent="0.45">
      <c r="A1111" s="1">
        <v>46492</v>
      </c>
      <c r="B1111" s="2">
        <f t="shared" si="56"/>
        <v>4</v>
      </c>
      <c r="C1111" s="2">
        <f t="shared" si="57"/>
        <v>15</v>
      </c>
      <c r="D1111" s="2" t="str">
        <f t="shared" si="58"/>
        <v>木</v>
      </c>
      <c r="E1111" t="str">
        <f>IFERROR(VLOOKUP(A1111,'HOL（2027年まで）'!$A:$C,3,0),"")</f>
        <v/>
      </c>
      <c r="F1111"/>
      <c r="G1111"/>
    </row>
    <row r="1112" spans="1:7" x14ac:dyDescent="0.45">
      <c r="A1112" s="1">
        <v>46493</v>
      </c>
      <c r="B1112" s="2">
        <f t="shared" si="56"/>
        <v>4</v>
      </c>
      <c r="C1112" s="2">
        <f t="shared" si="57"/>
        <v>16</v>
      </c>
      <c r="D1112" s="2" t="str">
        <f t="shared" si="58"/>
        <v>金</v>
      </c>
      <c r="E1112" t="str">
        <f>IFERROR(VLOOKUP(A1112,'HOL（2027年まで）'!$A:$C,3,0),"")</f>
        <v/>
      </c>
      <c r="F1112"/>
      <c r="G1112"/>
    </row>
    <row r="1113" spans="1:7" x14ac:dyDescent="0.45">
      <c r="A1113" s="1">
        <v>46494</v>
      </c>
      <c r="B1113" s="2">
        <f t="shared" si="56"/>
        <v>4</v>
      </c>
      <c r="C1113" s="2">
        <f t="shared" si="57"/>
        <v>17</v>
      </c>
      <c r="D1113" s="2" t="str">
        <f t="shared" si="58"/>
        <v>土</v>
      </c>
      <c r="E1113" t="str">
        <f>IFERROR(VLOOKUP(A1113,'HOL（2027年まで）'!$A:$C,3,0),"")</f>
        <v/>
      </c>
      <c r="F1113"/>
      <c r="G1113"/>
    </row>
    <row r="1114" spans="1:7" x14ac:dyDescent="0.45">
      <c r="A1114" s="1">
        <v>46495</v>
      </c>
      <c r="B1114" s="2">
        <f t="shared" si="56"/>
        <v>4</v>
      </c>
      <c r="C1114" s="2">
        <f t="shared" si="57"/>
        <v>18</v>
      </c>
      <c r="D1114" s="2" t="str">
        <f t="shared" si="58"/>
        <v>日</v>
      </c>
      <c r="E1114" t="str">
        <f>IFERROR(VLOOKUP(A1114,'HOL（2027年まで）'!$A:$C,3,0),"")</f>
        <v/>
      </c>
      <c r="F1114"/>
      <c r="G1114"/>
    </row>
    <row r="1115" spans="1:7" x14ac:dyDescent="0.45">
      <c r="A1115" s="1">
        <v>46496</v>
      </c>
      <c r="B1115" s="2">
        <f t="shared" si="56"/>
        <v>4</v>
      </c>
      <c r="C1115" s="2">
        <f t="shared" si="57"/>
        <v>19</v>
      </c>
      <c r="D1115" s="2" t="str">
        <f t="shared" si="58"/>
        <v>月</v>
      </c>
      <c r="E1115" t="str">
        <f>IFERROR(VLOOKUP(A1115,'HOL（2027年まで）'!$A:$C,3,0),"")</f>
        <v/>
      </c>
      <c r="F1115"/>
      <c r="G1115"/>
    </row>
    <row r="1116" spans="1:7" x14ac:dyDescent="0.45">
      <c r="A1116" s="1">
        <v>46497</v>
      </c>
      <c r="B1116" s="2">
        <f t="shared" si="56"/>
        <v>4</v>
      </c>
      <c r="C1116" s="2">
        <f t="shared" si="57"/>
        <v>20</v>
      </c>
      <c r="D1116" s="2" t="str">
        <f t="shared" si="58"/>
        <v>火</v>
      </c>
      <c r="E1116" t="str">
        <f>IFERROR(VLOOKUP(A1116,'HOL（2027年まで）'!$A:$C,3,0),"")</f>
        <v/>
      </c>
      <c r="F1116"/>
      <c r="G1116"/>
    </row>
    <row r="1117" spans="1:7" x14ac:dyDescent="0.45">
      <c r="A1117" s="1">
        <v>46498</v>
      </c>
      <c r="B1117" s="2">
        <f t="shared" si="56"/>
        <v>4</v>
      </c>
      <c r="C1117" s="2">
        <f t="shared" si="57"/>
        <v>21</v>
      </c>
      <c r="D1117" s="2" t="str">
        <f t="shared" si="58"/>
        <v>水</v>
      </c>
      <c r="E1117" t="str">
        <f>IFERROR(VLOOKUP(A1117,'HOL（2027年まで）'!$A:$C,3,0),"")</f>
        <v/>
      </c>
      <c r="F1117"/>
      <c r="G1117"/>
    </row>
    <row r="1118" spans="1:7" x14ac:dyDescent="0.45">
      <c r="A1118" s="1">
        <v>46499</v>
      </c>
      <c r="B1118" s="2">
        <f t="shared" si="56"/>
        <v>4</v>
      </c>
      <c r="C1118" s="2">
        <f t="shared" si="57"/>
        <v>22</v>
      </c>
      <c r="D1118" s="2" t="str">
        <f t="shared" si="58"/>
        <v>木</v>
      </c>
      <c r="E1118" t="str">
        <f>IFERROR(VLOOKUP(A1118,'HOL（2027年まで）'!$A:$C,3,0),"")</f>
        <v/>
      </c>
      <c r="F1118"/>
      <c r="G1118"/>
    </row>
    <row r="1119" spans="1:7" x14ac:dyDescent="0.45">
      <c r="A1119" s="1">
        <v>46500</v>
      </c>
      <c r="B1119" s="2">
        <f t="shared" si="56"/>
        <v>4</v>
      </c>
      <c r="C1119" s="2">
        <f t="shared" si="57"/>
        <v>23</v>
      </c>
      <c r="D1119" s="2" t="str">
        <f t="shared" si="58"/>
        <v>金</v>
      </c>
      <c r="E1119" t="str">
        <f>IFERROR(VLOOKUP(A1119,'HOL（2027年まで）'!$A:$C,3,0),"")</f>
        <v/>
      </c>
      <c r="F1119"/>
      <c r="G1119"/>
    </row>
    <row r="1120" spans="1:7" x14ac:dyDescent="0.45">
      <c r="A1120" s="1">
        <v>46501</v>
      </c>
      <c r="B1120" s="2">
        <f t="shared" si="56"/>
        <v>4</v>
      </c>
      <c r="C1120" s="2">
        <f t="shared" si="57"/>
        <v>24</v>
      </c>
      <c r="D1120" s="2" t="str">
        <f t="shared" si="58"/>
        <v>土</v>
      </c>
      <c r="E1120" t="str">
        <f>IFERROR(VLOOKUP(A1120,'HOL（2027年まで）'!$A:$C,3,0),"")</f>
        <v/>
      </c>
      <c r="F1120"/>
      <c r="G1120"/>
    </row>
    <row r="1121" spans="1:7" x14ac:dyDescent="0.45">
      <c r="A1121" s="1">
        <v>46502</v>
      </c>
      <c r="B1121" s="2">
        <f t="shared" si="56"/>
        <v>4</v>
      </c>
      <c r="C1121" s="2">
        <f t="shared" si="57"/>
        <v>25</v>
      </c>
      <c r="D1121" s="2" t="str">
        <f t="shared" si="58"/>
        <v>日</v>
      </c>
      <c r="E1121" t="str">
        <f>IFERROR(VLOOKUP(A1121,'HOL（2027年まで）'!$A:$C,3,0),"")</f>
        <v/>
      </c>
      <c r="F1121"/>
      <c r="G1121"/>
    </row>
    <row r="1122" spans="1:7" x14ac:dyDescent="0.45">
      <c r="A1122" s="1">
        <v>46503</v>
      </c>
      <c r="B1122" s="2">
        <f t="shared" si="56"/>
        <v>4</v>
      </c>
      <c r="C1122" s="2">
        <f t="shared" si="57"/>
        <v>26</v>
      </c>
      <c r="D1122" s="2" t="str">
        <f t="shared" si="58"/>
        <v>月</v>
      </c>
      <c r="E1122" t="str">
        <f>IFERROR(VLOOKUP(A1122,'HOL（2027年まで）'!$A:$C,3,0),"")</f>
        <v/>
      </c>
      <c r="F1122"/>
      <c r="G1122"/>
    </row>
    <row r="1123" spans="1:7" x14ac:dyDescent="0.45">
      <c r="A1123" s="1">
        <v>46504</v>
      </c>
      <c r="B1123" s="2">
        <f t="shared" si="56"/>
        <v>4</v>
      </c>
      <c r="C1123" s="2">
        <f t="shared" si="57"/>
        <v>27</v>
      </c>
      <c r="D1123" s="2" t="str">
        <f t="shared" si="58"/>
        <v>火</v>
      </c>
      <c r="E1123" t="str">
        <f>IFERROR(VLOOKUP(A1123,'HOL（2027年まで）'!$A:$C,3,0),"")</f>
        <v/>
      </c>
      <c r="F1123"/>
      <c r="G1123"/>
    </row>
    <row r="1124" spans="1:7" x14ac:dyDescent="0.45">
      <c r="A1124" s="1">
        <v>46505</v>
      </c>
      <c r="B1124" s="2">
        <f t="shared" si="56"/>
        <v>4</v>
      </c>
      <c r="C1124" s="2">
        <f t="shared" si="57"/>
        <v>28</v>
      </c>
      <c r="D1124" s="2" t="str">
        <f t="shared" si="58"/>
        <v>水</v>
      </c>
      <c r="E1124" t="str">
        <f>IFERROR(VLOOKUP(A1124,'HOL（2027年まで）'!$A:$C,3,0),"")</f>
        <v/>
      </c>
      <c r="F1124"/>
      <c r="G1124"/>
    </row>
    <row r="1125" spans="1:7" x14ac:dyDescent="0.45">
      <c r="A1125" s="1">
        <v>46506</v>
      </c>
      <c r="B1125" s="2">
        <f t="shared" si="56"/>
        <v>4</v>
      </c>
      <c r="C1125" s="2">
        <f t="shared" si="57"/>
        <v>29</v>
      </c>
      <c r="D1125" s="2" t="str">
        <f t="shared" si="58"/>
        <v>木</v>
      </c>
      <c r="E1125" t="str">
        <f>IFERROR(VLOOKUP(A1125,'HOL（2027年まで）'!$A:$C,3,0),"")</f>
        <v>昭和の日</v>
      </c>
      <c r="F1125"/>
      <c r="G1125"/>
    </row>
    <row r="1126" spans="1:7" x14ac:dyDescent="0.45">
      <c r="A1126" s="1">
        <v>46507</v>
      </c>
      <c r="B1126" s="2">
        <f t="shared" si="56"/>
        <v>4</v>
      </c>
      <c r="C1126" s="2">
        <f t="shared" si="57"/>
        <v>30</v>
      </c>
      <c r="D1126" s="2" t="str">
        <f t="shared" si="58"/>
        <v>金</v>
      </c>
      <c r="E1126" t="str">
        <f>IFERROR(VLOOKUP(A1126,'HOL（2027年まで）'!$A:$C,3,0),"")</f>
        <v/>
      </c>
      <c r="F1126"/>
      <c r="G1126"/>
    </row>
    <row r="1127" spans="1:7" x14ac:dyDescent="0.45">
      <c r="F1127"/>
      <c r="G1127"/>
    </row>
    <row r="1128" spans="1:7" x14ac:dyDescent="0.45">
      <c r="F1128"/>
      <c r="G1128"/>
    </row>
    <row r="1129" spans="1:7" x14ac:dyDescent="0.45">
      <c r="F1129"/>
      <c r="G1129"/>
    </row>
    <row r="1130" spans="1:7" x14ac:dyDescent="0.45">
      <c r="F1130"/>
      <c r="G1130"/>
    </row>
    <row r="1131" spans="1:7" x14ac:dyDescent="0.45">
      <c r="F1131"/>
      <c r="G1131"/>
    </row>
    <row r="1132" spans="1:7" x14ac:dyDescent="0.45">
      <c r="F1132"/>
      <c r="G1132"/>
    </row>
    <row r="1133" spans="1:7" x14ac:dyDescent="0.45">
      <c r="F1133"/>
      <c r="G1133"/>
    </row>
    <row r="1134" spans="1:7" x14ac:dyDescent="0.45">
      <c r="F1134"/>
      <c r="G1134"/>
    </row>
    <row r="1135" spans="1:7" x14ac:dyDescent="0.45">
      <c r="F1135"/>
      <c r="G1135"/>
    </row>
    <row r="1136" spans="1:7" x14ac:dyDescent="0.45">
      <c r="F1136"/>
      <c r="G1136"/>
    </row>
    <row r="1137" spans="6:7" x14ac:dyDescent="0.45">
      <c r="F1137"/>
      <c r="G1137"/>
    </row>
    <row r="1138" spans="6:7" x14ac:dyDescent="0.45">
      <c r="F1138"/>
      <c r="G1138"/>
    </row>
    <row r="1139" spans="6:7" x14ac:dyDescent="0.45">
      <c r="F1139"/>
      <c r="G1139"/>
    </row>
    <row r="1140" spans="6:7" x14ac:dyDescent="0.45">
      <c r="F1140"/>
      <c r="G1140"/>
    </row>
    <row r="1141" spans="6:7" x14ac:dyDescent="0.45">
      <c r="F1141"/>
      <c r="G1141"/>
    </row>
    <row r="1142" spans="6:7" x14ac:dyDescent="0.45">
      <c r="F1142"/>
      <c r="G1142"/>
    </row>
    <row r="1143" spans="6:7" x14ac:dyDescent="0.45">
      <c r="F1143"/>
      <c r="G1143"/>
    </row>
    <row r="1144" spans="6:7" x14ac:dyDescent="0.45">
      <c r="F1144"/>
      <c r="G1144"/>
    </row>
    <row r="1145" spans="6:7" x14ac:dyDescent="0.45">
      <c r="F1145"/>
      <c r="G1145"/>
    </row>
    <row r="1146" spans="6:7" x14ac:dyDescent="0.45">
      <c r="F1146"/>
      <c r="G1146"/>
    </row>
    <row r="1147" spans="6:7" x14ac:dyDescent="0.45">
      <c r="F1147"/>
      <c r="G1147"/>
    </row>
    <row r="1148" spans="6:7" x14ac:dyDescent="0.45">
      <c r="F1148"/>
      <c r="G1148"/>
    </row>
    <row r="1149" spans="6:7" x14ac:dyDescent="0.45">
      <c r="F1149"/>
      <c r="G1149"/>
    </row>
    <row r="1150" spans="6:7" x14ac:dyDescent="0.45">
      <c r="F1150"/>
      <c r="G1150"/>
    </row>
    <row r="1151" spans="6:7" x14ac:dyDescent="0.45">
      <c r="F1151"/>
      <c r="G1151"/>
    </row>
    <row r="1152" spans="6:7" x14ac:dyDescent="0.45">
      <c r="F1152"/>
      <c r="G1152"/>
    </row>
    <row r="1153" spans="6:7" x14ac:dyDescent="0.45">
      <c r="F1153"/>
      <c r="G1153"/>
    </row>
    <row r="1154" spans="6:7" x14ac:dyDescent="0.45">
      <c r="F1154"/>
      <c r="G1154"/>
    </row>
    <row r="1155" spans="6:7" x14ac:dyDescent="0.45">
      <c r="F1155"/>
      <c r="G1155"/>
    </row>
    <row r="1156" spans="6:7" x14ac:dyDescent="0.45">
      <c r="F1156"/>
      <c r="G1156"/>
    </row>
    <row r="1157" spans="6:7" x14ac:dyDescent="0.45">
      <c r="F1157"/>
      <c r="G1157"/>
    </row>
    <row r="1158" spans="6:7" x14ac:dyDescent="0.45">
      <c r="F1158"/>
      <c r="G1158"/>
    </row>
    <row r="1159" spans="6:7" x14ac:dyDescent="0.45">
      <c r="F1159"/>
      <c r="G1159"/>
    </row>
    <row r="1160" spans="6:7" x14ac:dyDescent="0.45">
      <c r="F1160"/>
      <c r="G1160"/>
    </row>
    <row r="1161" spans="6:7" x14ac:dyDescent="0.45">
      <c r="F1161"/>
      <c r="G1161"/>
    </row>
    <row r="1162" spans="6:7" x14ac:dyDescent="0.45">
      <c r="F1162"/>
      <c r="G1162"/>
    </row>
    <row r="1163" spans="6:7" x14ac:dyDescent="0.45">
      <c r="F1163"/>
      <c r="G1163"/>
    </row>
    <row r="1164" spans="6:7" x14ac:dyDescent="0.45">
      <c r="F1164"/>
      <c r="G1164"/>
    </row>
    <row r="1165" spans="6:7" x14ac:dyDescent="0.45">
      <c r="F1165"/>
      <c r="G1165"/>
    </row>
    <row r="1166" spans="6:7" x14ac:dyDescent="0.45">
      <c r="F1166"/>
      <c r="G1166"/>
    </row>
    <row r="1167" spans="6:7" x14ac:dyDescent="0.45">
      <c r="F1167"/>
      <c r="G1167"/>
    </row>
    <row r="1168" spans="6:7" x14ac:dyDescent="0.45">
      <c r="F1168"/>
      <c r="G1168"/>
    </row>
    <row r="1169" spans="6:7" x14ac:dyDescent="0.45">
      <c r="F1169"/>
      <c r="G1169"/>
    </row>
    <row r="1170" spans="6:7" x14ac:dyDescent="0.45">
      <c r="F1170"/>
      <c r="G1170"/>
    </row>
    <row r="1171" spans="6:7" x14ac:dyDescent="0.45">
      <c r="F1171"/>
      <c r="G1171"/>
    </row>
    <row r="1172" spans="6:7" x14ac:dyDescent="0.45">
      <c r="F1172"/>
      <c r="G1172"/>
    </row>
    <row r="1173" spans="6:7" x14ac:dyDescent="0.45">
      <c r="F1173"/>
      <c r="G1173"/>
    </row>
    <row r="1174" spans="6:7" x14ac:dyDescent="0.45">
      <c r="F1174"/>
      <c r="G1174"/>
    </row>
    <row r="1175" spans="6:7" x14ac:dyDescent="0.45">
      <c r="F1175"/>
      <c r="G1175"/>
    </row>
    <row r="1176" spans="6:7" x14ac:dyDescent="0.45">
      <c r="F1176"/>
      <c r="G1176"/>
    </row>
    <row r="1177" spans="6:7" x14ac:dyDescent="0.45">
      <c r="F1177"/>
      <c r="G1177"/>
    </row>
    <row r="1178" spans="6:7" x14ac:dyDescent="0.45">
      <c r="F1178"/>
      <c r="G1178"/>
    </row>
    <row r="1179" spans="6:7" x14ac:dyDescent="0.45">
      <c r="F1179"/>
      <c r="G1179"/>
    </row>
    <row r="1180" spans="6:7" x14ac:dyDescent="0.45">
      <c r="F1180"/>
      <c r="G1180"/>
    </row>
    <row r="1181" spans="6:7" x14ac:dyDescent="0.45">
      <c r="F1181"/>
      <c r="G1181"/>
    </row>
    <row r="1182" spans="6:7" x14ac:dyDescent="0.45">
      <c r="F1182"/>
      <c r="G1182"/>
    </row>
    <row r="1183" spans="6:7" x14ac:dyDescent="0.45">
      <c r="F1183"/>
      <c r="G1183"/>
    </row>
    <row r="1184" spans="6:7" x14ac:dyDescent="0.45">
      <c r="F1184"/>
      <c r="G1184"/>
    </row>
    <row r="1185" spans="6:7" x14ac:dyDescent="0.45">
      <c r="F1185"/>
      <c r="G1185"/>
    </row>
    <row r="1186" spans="6:7" x14ac:dyDescent="0.45">
      <c r="F1186"/>
      <c r="G1186"/>
    </row>
    <row r="1187" spans="6:7" x14ac:dyDescent="0.45">
      <c r="F1187"/>
      <c r="G1187"/>
    </row>
    <row r="1188" spans="6:7" x14ac:dyDescent="0.45">
      <c r="F1188"/>
      <c r="G1188"/>
    </row>
    <row r="1189" spans="6:7" x14ac:dyDescent="0.45">
      <c r="F1189"/>
      <c r="G1189"/>
    </row>
    <row r="1190" spans="6:7" x14ac:dyDescent="0.45">
      <c r="F1190"/>
      <c r="G1190"/>
    </row>
    <row r="1191" spans="6:7" x14ac:dyDescent="0.45">
      <c r="F1191"/>
      <c r="G1191"/>
    </row>
    <row r="1192" spans="6:7" x14ac:dyDescent="0.45">
      <c r="F1192"/>
      <c r="G1192"/>
    </row>
    <row r="1193" spans="6:7" x14ac:dyDescent="0.45">
      <c r="F1193"/>
      <c r="G1193"/>
    </row>
    <row r="1194" spans="6:7" x14ac:dyDescent="0.45">
      <c r="F1194"/>
      <c r="G1194"/>
    </row>
    <row r="1195" spans="6:7" x14ac:dyDescent="0.45">
      <c r="F1195"/>
      <c r="G1195"/>
    </row>
    <row r="1196" spans="6:7" x14ac:dyDescent="0.45">
      <c r="F1196"/>
      <c r="G1196"/>
    </row>
    <row r="1197" spans="6:7" x14ac:dyDescent="0.45">
      <c r="F1197"/>
      <c r="G1197"/>
    </row>
    <row r="1198" spans="6:7" x14ac:dyDescent="0.45">
      <c r="F1198"/>
      <c r="G1198"/>
    </row>
    <row r="1199" spans="6:7" x14ac:dyDescent="0.45">
      <c r="F1199"/>
      <c r="G1199"/>
    </row>
    <row r="1200" spans="6:7" x14ac:dyDescent="0.45">
      <c r="F1200"/>
      <c r="G1200"/>
    </row>
    <row r="1201" spans="6:7" x14ac:dyDescent="0.45">
      <c r="F1201"/>
      <c r="G1201"/>
    </row>
    <row r="1202" spans="6:7" x14ac:dyDescent="0.45">
      <c r="F1202"/>
      <c r="G1202"/>
    </row>
    <row r="1203" spans="6:7" x14ac:dyDescent="0.45">
      <c r="F1203"/>
      <c r="G1203"/>
    </row>
    <row r="1204" spans="6:7" x14ac:dyDescent="0.45">
      <c r="F1204"/>
      <c r="G1204"/>
    </row>
    <row r="1205" spans="6:7" x14ac:dyDescent="0.45">
      <c r="F1205"/>
      <c r="G1205"/>
    </row>
    <row r="1206" spans="6:7" x14ac:dyDescent="0.45">
      <c r="F1206"/>
      <c r="G1206"/>
    </row>
    <row r="1207" spans="6:7" x14ac:dyDescent="0.45">
      <c r="F1207"/>
      <c r="G1207"/>
    </row>
    <row r="1208" spans="6:7" x14ac:dyDescent="0.45">
      <c r="F1208"/>
      <c r="G1208"/>
    </row>
    <row r="1209" spans="6:7" x14ac:dyDescent="0.45">
      <c r="F1209"/>
      <c r="G1209"/>
    </row>
    <row r="1210" spans="6:7" x14ac:dyDescent="0.45">
      <c r="F1210"/>
      <c r="G1210"/>
    </row>
    <row r="1211" spans="6:7" x14ac:dyDescent="0.45">
      <c r="F1211"/>
      <c r="G1211"/>
    </row>
    <row r="1212" spans="6:7" x14ac:dyDescent="0.45">
      <c r="F1212"/>
      <c r="G1212"/>
    </row>
    <row r="1213" spans="6:7" x14ac:dyDescent="0.45">
      <c r="F1213"/>
      <c r="G1213"/>
    </row>
    <row r="1214" spans="6:7" x14ac:dyDescent="0.45">
      <c r="F1214"/>
      <c r="G1214"/>
    </row>
    <row r="1215" spans="6:7" x14ac:dyDescent="0.45">
      <c r="F1215"/>
      <c r="G1215"/>
    </row>
    <row r="1216" spans="6:7" x14ac:dyDescent="0.45">
      <c r="F1216"/>
      <c r="G1216"/>
    </row>
    <row r="1217" spans="6:7" x14ac:dyDescent="0.45">
      <c r="F1217"/>
      <c r="G1217"/>
    </row>
    <row r="1218" spans="6:7" x14ac:dyDescent="0.45">
      <c r="F1218"/>
      <c r="G1218"/>
    </row>
    <row r="1219" spans="6:7" x14ac:dyDescent="0.45">
      <c r="F1219"/>
      <c r="G1219"/>
    </row>
    <row r="1220" spans="6:7" x14ac:dyDescent="0.45">
      <c r="F1220"/>
      <c r="G1220"/>
    </row>
    <row r="1221" spans="6:7" x14ac:dyDescent="0.45">
      <c r="F1221"/>
      <c r="G1221"/>
    </row>
    <row r="1222" spans="6:7" x14ac:dyDescent="0.45">
      <c r="F1222"/>
      <c r="G1222"/>
    </row>
    <row r="1223" spans="6:7" x14ac:dyDescent="0.45">
      <c r="F1223"/>
      <c r="G1223"/>
    </row>
    <row r="1224" spans="6:7" x14ac:dyDescent="0.45">
      <c r="F1224"/>
      <c r="G1224"/>
    </row>
    <row r="1225" spans="6:7" x14ac:dyDescent="0.45">
      <c r="F1225"/>
      <c r="G1225"/>
    </row>
    <row r="1226" spans="6:7" x14ac:dyDescent="0.45">
      <c r="F1226"/>
      <c r="G1226"/>
    </row>
    <row r="1227" spans="6:7" x14ac:dyDescent="0.45">
      <c r="F1227"/>
      <c r="G1227"/>
    </row>
    <row r="1228" spans="6:7" x14ac:dyDescent="0.45">
      <c r="F1228"/>
      <c r="G1228"/>
    </row>
    <row r="1229" spans="6:7" x14ac:dyDescent="0.45">
      <c r="F1229"/>
      <c r="G1229"/>
    </row>
    <row r="1230" spans="6:7" x14ac:dyDescent="0.45">
      <c r="F1230"/>
      <c r="G1230"/>
    </row>
    <row r="1231" spans="6:7" x14ac:dyDescent="0.45">
      <c r="F1231"/>
      <c r="G1231"/>
    </row>
    <row r="1232" spans="6:7" x14ac:dyDescent="0.45">
      <c r="F1232"/>
      <c r="G1232"/>
    </row>
    <row r="1233" spans="6:7" x14ac:dyDescent="0.45">
      <c r="F1233"/>
      <c r="G1233"/>
    </row>
    <row r="1234" spans="6:7" x14ac:dyDescent="0.45">
      <c r="F1234"/>
      <c r="G1234"/>
    </row>
    <row r="1235" spans="6:7" x14ac:dyDescent="0.45">
      <c r="F1235"/>
      <c r="G1235"/>
    </row>
    <row r="1236" spans="6:7" x14ac:dyDescent="0.45">
      <c r="F1236"/>
      <c r="G1236"/>
    </row>
    <row r="1237" spans="6:7" x14ac:dyDescent="0.45">
      <c r="F1237"/>
      <c r="G1237"/>
    </row>
    <row r="1238" spans="6:7" x14ac:dyDescent="0.45">
      <c r="F1238"/>
      <c r="G1238"/>
    </row>
    <row r="1239" spans="6:7" x14ac:dyDescent="0.45">
      <c r="F1239"/>
      <c r="G1239"/>
    </row>
    <row r="1240" spans="6:7" x14ac:dyDescent="0.45">
      <c r="F1240"/>
      <c r="G1240"/>
    </row>
  </sheetData>
  <autoFilter ref="A1:E744" xr:uid="{00000000-0009-0000-0000-000004000000}"/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D65539"/>
  <sheetViews>
    <sheetView topLeftCell="A76" zoomScale="85" zoomScaleNormal="85" workbookViewId="0">
      <selection activeCell="F1136" sqref="F1136"/>
    </sheetView>
  </sheetViews>
  <sheetFormatPr defaultColWidth="9" defaultRowHeight="19.2" x14ac:dyDescent="0.45"/>
  <cols>
    <col min="1" max="1" width="11" style="9" bestFit="1" customWidth="1"/>
    <col min="2" max="2" width="5.69921875" style="10" bestFit="1" customWidth="1"/>
    <col min="3" max="3" width="16.09765625" style="11" bestFit="1" customWidth="1"/>
    <col min="4" max="5" width="9" style="6"/>
    <col min="6" max="6" width="10.69921875" style="6" bestFit="1" customWidth="1"/>
    <col min="7" max="16384" width="9" style="6"/>
  </cols>
  <sheetData>
    <row r="1" spans="1:4" ht="21.75" customHeight="1" thickBot="1" x14ac:dyDescent="0.5">
      <c r="A1" s="4" t="s">
        <v>17</v>
      </c>
      <c r="B1" s="4" t="s">
        <v>18</v>
      </c>
      <c r="C1" s="5" t="s">
        <v>19</v>
      </c>
    </row>
    <row r="2" spans="1:4" ht="19.8" thickTop="1" x14ac:dyDescent="0.45">
      <c r="A2" s="15">
        <v>44562</v>
      </c>
      <c r="B2" s="12">
        <f>A2</f>
        <v>44562</v>
      </c>
      <c r="C2" s="13" t="s">
        <v>20</v>
      </c>
      <c r="D2" s="19" t="s">
        <v>37</v>
      </c>
    </row>
    <row r="3" spans="1:4" x14ac:dyDescent="0.45">
      <c r="A3" s="16">
        <v>44571</v>
      </c>
      <c r="B3" s="7">
        <f t="shared" ref="B3:B17" si="0">A3</f>
        <v>44571</v>
      </c>
      <c r="C3" s="8" t="s">
        <v>21</v>
      </c>
    </row>
    <row r="4" spans="1:4" x14ac:dyDescent="0.45">
      <c r="A4" s="16">
        <v>44603</v>
      </c>
      <c r="B4" s="7">
        <f t="shared" si="0"/>
        <v>44603</v>
      </c>
      <c r="C4" s="8" t="s">
        <v>22</v>
      </c>
    </row>
    <row r="5" spans="1:4" x14ac:dyDescent="0.45">
      <c r="A5" s="16">
        <v>44615</v>
      </c>
      <c r="B5" s="7">
        <f t="shared" si="0"/>
        <v>44615</v>
      </c>
      <c r="C5" s="8" t="s">
        <v>23</v>
      </c>
    </row>
    <row r="6" spans="1:4" x14ac:dyDescent="0.45">
      <c r="A6" s="16">
        <v>44641</v>
      </c>
      <c r="B6" s="7">
        <f t="shared" si="0"/>
        <v>44641</v>
      </c>
      <c r="C6" s="8" t="s">
        <v>24</v>
      </c>
    </row>
    <row r="7" spans="1:4" x14ac:dyDescent="0.45">
      <c r="A7" s="16">
        <v>44680</v>
      </c>
      <c r="B7" s="7">
        <f t="shared" si="0"/>
        <v>44680</v>
      </c>
      <c r="C7" s="8" t="s">
        <v>25</v>
      </c>
    </row>
    <row r="8" spans="1:4" x14ac:dyDescent="0.45">
      <c r="A8" s="16">
        <v>44684</v>
      </c>
      <c r="B8" s="7">
        <f t="shared" si="0"/>
        <v>44684</v>
      </c>
      <c r="C8" s="8" t="s">
        <v>26</v>
      </c>
    </row>
    <row r="9" spans="1:4" x14ac:dyDescent="0.45">
      <c r="A9" s="16">
        <v>44685</v>
      </c>
      <c r="B9" s="7">
        <f t="shared" si="0"/>
        <v>44685</v>
      </c>
      <c r="C9" s="8" t="s">
        <v>27</v>
      </c>
    </row>
    <row r="10" spans="1:4" x14ac:dyDescent="0.45">
      <c r="A10" s="16">
        <v>44686</v>
      </c>
      <c r="B10" s="7">
        <f t="shared" si="0"/>
        <v>44686</v>
      </c>
      <c r="C10" s="8" t="s">
        <v>28</v>
      </c>
    </row>
    <row r="11" spans="1:4" x14ac:dyDescent="0.45">
      <c r="A11" s="16">
        <v>44760</v>
      </c>
      <c r="B11" s="7">
        <f t="shared" si="0"/>
        <v>44760</v>
      </c>
      <c r="C11" s="8" t="s">
        <v>29</v>
      </c>
    </row>
    <row r="12" spans="1:4" x14ac:dyDescent="0.45">
      <c r="A12" s="16">
        <v>44784</v>
      </c>
      <c r="B12" s="7">
        <f t="shared" si="0"/>
        <v>44784</v>
      </c>
      <c r="C12" s="8" t="s">
        <v>35</v>
      </c>
    </row>
    <row r="13" spans="1:4" x14ac:dyDescent="0.45">
      <c r="A13" s="16">
        <v>44823</v>
      </c>
      <c r="B13" s="7">
        <f t="shared" si="0"/>
        <v>44823</v>
      </c>
      <c r="C13" s="8" t="s">
        <v>31</v>
      </c>
    </row>
    <row r="14" spans="1:4" x14ac:dyDescent="0.45">
      <c r="A14" s="16">
        <v>44827</v>
      </c>
      <c r="B14" s="7">
        <f t="shared" si="0"/>
        <v>44827</v>
      </c>
      <c r="C14" s="8" t="s">
        <v>32</v>
      </c>
    </row>
    <row r="15" spans="1:4" x14ac:dyDescent="0.45">
      <c r="A15" s="16">
        <v>44844</v>
      </c>
      <c r="B15" s="7">
        <f t="shared" si="0"/>
        <v>44844</v>
      </c>
      <c r="C15" s="8" t="s">
        <v>30</v>
      </c>
    </row>
    <row r="16" spans="1:4" x14ac:dyDescent="0.45">
      <c r="A16" s="16">
        <v>44868</v>
      </c>
      <c r="B16" s="7">
        <f t="shared" si="0"/>
        <v>44868</v>
      </c>
      <c r="C16" s="8" t="s">
        <v>33</v>
      </c>
    </row>
    <row r="17" spans="1:4" ht="19.8" thickBot="1" x14ac:dyDescent="0.5">
      <c r="A17" s="16">
        <v>44888</v>
      </c>
      <c r="B17" s="7">
        <f t="shared" si="0"/>
        <v>44888</v>
      </c>
      <c r="C17" s="8" t="s">
        <v>34</v>
      </c>
    </row>
    <row r="18" spans="1:4" ht="19.8" thickTop="1" x14ac:dyDescent="0.45">
      <c r="A18" s="17">
        <v>44927</v>
      </c>
      <c r="B18" s="12">
        <f t="shared" ref="B18:B34" si="1">A18</f>
        <v>44927</v>
      </c>
      <c r="C18" s="13" t="s">
        <v>20</v>
      </c>
      <c r="D18" s="19" t="s">
        <v>38</v>
      </c>
    </row>
    <row r="19" spans="1:4" x14ac:dyDescent="0.45">
      <c r="A19" s="18">
        <v>44928</v>
      </c>
      <c r="B19" s="7">
        <f t="shared" si="1"/>
        <v>44928</v>
      </c>
      <c r="C19" s="14" t="s">
        <v>36</v>
      </c>
    </row>
    <row r="20" spans="1:4" x14ac:dyDescent="0.45">
      <c r="A20" s="18">
        <v>44935</v>
      </c>
      <c r="B20" s="7">
        <f t="shared" si="1"/>
        <v>44935</v>
      </c>
      <c r="C20" s="8" t="s">
        <v>21</v>
      </c>
    </row>
    <row r="21" spans="1:4" x14ac:dyDescent="0.45">
      <c r="A21" s="18">
        <v>44968</v>
      </c>
      <c r="B21" s="7">
        <f t="shared" si="1"/>
        <v>44968</v>
      </c>
      <c r="C21" s="8" t="s">
        <v>22</v>
      </c>
    </row>
    <row r="22" spans="1:4" x14ac:dyDescent="0.45">
      <c r="A22" s="18">
        <v>44980</v>
      </c>
      <c r="B22" s="7">
        <f t="shared" si="1"/>
        <v>44980</v>
      </c>
      <c r="C22" s="8" t="s">
        <v>23</v>
      </c>
    </row>
    <row r="23" spans="1:4" x14ac:dyDescent="0.45">
      <c r="A23" s="18">
        <v>45006</v>
      </c>
      <c r="B23" s="7">
        <f t="shared" si="1"/>
        <v>45006</v>
      </c>
      <c r="C23" s="8" t="s">
        <v>24</v>
      </c>
    </row>
    <row r="24" spans="1:4" x14ac:dyDescent="0.45">
      <c r="A24" s="18">
        <v>45045</v>
      </c>
      <c r="B24" s="7">
        <f t="shared" si="1"/>
        <v>45045</v>
      </c>
      <c r="C24" s="8" t="s">
        <v>25</v>
      </c>
    </row>
    <row r="25" spans="1:4" x14ac:dyDescent="0.45">
      <c r="A25" s="18">
        <v>45049</v>
      </c>
      <c r="B25" s="7">
        <f t="shared" si="1"/>
        <v>45049</v>
      </c>
      <c r="C25" s="8" t="s">
        <v>26</v>
      </c>
    </row>
    <row r="26" spans="1:4" x14ac:dyDescent="0.45">
      <c r="A26" s="18">
        <v>45050</v>
      </c>
      <c r="B26" s="7">
        <f t="shared" si="1"/>
        <v>45050</v>
      </c>
      <c r="C26" s="8" t="s">
        <v>27</v>
      </c>
    </row>
    <row r="27" spans="1:4" x14ac:dyDescent="0.45">
      <c r="A27" s="18">
        <v>45051</v>
      </c>
      <c r="B27" s="7">
        <f t="shared" si="1"/>
        <v>45051</v>
      </c>
      <c r="C27" s="8" t="s">
        <v>28</v>
      </c>
    </row>
    <row r="28" spans="1:4" x14ac:dyDescent="0.45">
      <c r="A28" s="18">
        <v>45124</v>
      </c>
      <c r="B28" s="7">
        <f t="shared" si="1"/>
        <v>45124</v>
      </c>
      <c r="C28" s="8" t="s">
        <v>29</v>
      </c>
    </row>
    <row r="29" spans="1:4" x14ac:dyDescent="0.45">
      <c r="A29" s="18">
        <v>45149</v>
      </c>
      <c r="B29" s="7">
        <f t="shared" si="1"/>
        <v>45149</v>
      </c>
      <c r="C29" s="8" t="s">
        <v>35</v>
      </c>
    </row>
    <row r="30" spans="1:4" x14ac:dyDescent="0.45">
      <c r="A30" s="18">
        <v>45187</v>
      </c>
      <c r="B30" s="7">
        <f t="shared" si="1"/>
        <v>45187</v>
      </c>
      <c r="C30" s="8" t="s">
        <v>31</v>
      </c>
    </row>
    <row r="31" spans="1:4" x14ac:dyDescent="0.45">
      <c r="A31" s="18">
        <v>45192</v>
      </c>
      <c r="B31" s="7">
        <f t="shared" si="1"/>
        <v>45192</v>
      </c>
      <c r="C31" s="8" t="s">
        <v>32</v>
      </c>
    </row>
    <row r="32" spans="1:4" x14ac:dyDescent="0.45">
      <c r="A32" s="18">
        <v>45208</v>
      </c>
      <c r="B32" s="7">
        <f t="shared" si="1"/>
        <v>45208</v>
      </c>
      <c r="C32" s="8" t="s">
        <v>30</v>
      </c>
    </row>
    <row r="33" spans="1:4" x14ac:dyDescent="0.45">
      <c r="A33" s="18">
        <v>45233</v>
      </c>
      <c r="B33" s="7">
        <f t="shared" si="1"/>
        <v>45233</v>
      </c>
      <c r="C33" s="8" t="s">
        <v>33</v>
      </c>
    </row>
    <row r="34" spans="1:4" ht="19.8" thickBot="1" x14ac:dyDescent="0.5">
      <c r="A34" s="18">
        <v>45253</v>
      </c>
      <c r="B34" s="7">
        <f t="shared" si="1"/>
        <v>45253</v>
      </c>
      <c r="C34" s="8" t="s">
        <v>34</v>
      </c>
    </row>
    <row r="35" spans="1:4" ht="19.8" thickTop="1" x14ac:dyDescent="0.45">
      <c r="A35" s="15">
        <v>45292</v>
      </c>
      <c r="B35" s="12">
        <f t="shared" ref="B35:B73" si="2">A35</f>
        <v>45292</v>
      </c>
      <c r="C35" s="13" t="s">
        <v>20</v>
      </c>
      <c r="D35" s="19" t="s">
        <v>46</v>
      </c>
    </row>
    <row r="36" spans="1:4" x14ac:dyDescent="0.45">
      <c r="A36" s="16">
        <v>45299</v>
      </c>
      <c r="B36" s="7">
        <f t="shared" si="2"/>
        <v>45299</v>
      </c>
      <c r="C36" s="8" t="s">
        <v>21</v>
      </c>
    </row>
    <row r="37" spans="1:4" x14ac:dyDescent="0.45">
      <c r="A37" s="16">
        <v>45333</v>
      </c>
      <c r="B37" s="7">
        <f t="shared" si="2"/>
        <v>45333</v>
      </c>
      <c r="C37" s="8" t="s">
        <v>22</v>
      </c>
    </row>
    <row r="38" spans="1:4" x14ac:dyDescent="0.45">
      <c r="A38" s="16">
        <v>45334</v>
      </c>
      <c r="B38" s="7">
        <f t="shared" ref="B38" si="3">A38</f>
        <v>45334</v>
      </c>
      <c r="C38" s="8" t="s">
        <v>36</v>
      </c>
    </row>
    <row r="39" spans="1:4" x14ac:dyDescent="0.45">
      <c r="A39" s="16">
        <v>45345</v>
      </c>
      <c r="B39" s="7">
        <f t="shared" si="2"/>
        <v>45345</v>
      </c>
      <c r="C39" s="8" t="s">
        <v>23</v>
      </c>
    </row>
    <row r="40" spans="1:4" x14ac:dyDescent="0.45">
      <c r="A40" s="16">
        <v>45371</v>
      </c>
      <c r="B40" s="7">
        <f t="shared" si="2"/>
        <v>45371</v>
      </c>
      <c r="C40" s="8" t="s">
        <v>24</v>
      </c>
    </row>
    <row r="41" spans="1:4" x14ac:dyDescent="0.45">
      <c r="A41" s="16">
        <v>45411</v>
      </c>
      <c r="B41" s="7">
        <f t="shared" si="2"/>
        <v>45411</v>
      </c>
      <c r="C41" s="8" t="s">
        <v>25</v>
      </c>
    </row>
    <row r="42" spans="1:4" x14ac:dyDescent="0.45">
      <c r="A42" s="16">
        <v>45415</v>
      </c>
      <c r="B42" s="7">
        <f t="shared" si="2"/>
        <v>45415</v>
      </c>
      <c r="C42" s="8" t="s">
        <v>26</v>
      </c>
    </row>
    <row r="43" spans="1:4" x14ac:dyDescent="0.45">
      <c r="A43" s="16">
        <v>45416</v>
      </c>
      <c r="B43" s="7">
        <f t="shared" si="2"/>
        <v>45416</v>
      </c>
      <c r="C43" s="8" t="s">
        <v>27</v>
      </c>
    </row>
    <row r="44" spans="1:4" x14ac:dyDescent="0.45">
      <c r="A44" s="16">
        <v>45417</v>
      </c>
      <c r="B44" s="7">
        <f t="shared" si="2"/>
        <v>45417</v>
      </c>
      <c r="C44" s="8" t="s">
        <v>28</v>
      </c>
    </row>
    <row r="45" spans="1:4" x14ac:dyDescent="0.45">
      <c r="A45" s="16">
        <v>45418</v>
      </c>
      <c r="B45" s="7">
        <f t="shared" ref="B45" si="4">A45</f>
        <v>45418</v>
      </c>
      <c r="C45" s="8" t="s">
        <v>36</v>
      </c>
    </row>
    <row r="46" spans="1:4" x14ac:dyDescent="0.45">
      <c r="A46" s="16">
        <v>45488</v>
      </c>
      <c r="B46" s="7">
        <f t="shared" si="2"/>
        <v>45488</v>
      </c>
      <c r="C46" s="8" t="s">
        <v>29</v>
      </c>
    </row>
    <row r="47" spans="1:4" x14ac:dyDescent="0.45">
      <c r="A47" s="16">
        <v>45515</v>
      </c>
      <c r="B47" s="7">
        <f t="shared" si="2"/>
        <v>45515</v>
      </c>
      <c r="C47" s="8" t="s">
        <v>35</v>
      </c>
    </row>
    <row r="48" spans="1:4" x14ac:dyDescent="0.45">
      <c r="A48" s="16">
        <v>45516</v>
      </c>
      <c r="B48" s="7">
        <f t="shared" ref="B48" si="5">A48</f>
        <v>45516</v>
      </c>
      <c r="C48" s="8" t="s">
        <v>36</v>
      </c>
    </row>
    <row r="49" spans="1:4" x14ac:dyDescent="0.45">
      <c r="A49" s="16">
        <v>45551</v>
      </c>
      <c r="B49" s="7">
        <f t="shared" si="2"/>
        <v>45551</v>
      </c>
      <c r="C49" s="8" t="s">
        <v>31</v>
      </c>
    </row>
    <row r="50" spans="1:4" x14ac:dyDescent="0.45">
      <c r="A50" s="16">
        <v>45557</v>
      </c>
      <c r="B50" s="7">
        <f t="shared" ref="B50" si="6">A50</f>
        <v>45557</v>
      </c>
      <c r="C50" s="8" t="s">
        <v>32</v>
      </c>
    </row>
    <row r="51" spans="1:4" x14ac:dyDescent="0.45">
      <c r="A51" s="16">
        <v>45558</v>
      </c>
      <c r="B51" s="7">
        <f t="shared" si="2"/>
        <v>45558</v>
      </c>
      <c r="C51" s="8" t="s">
        <v>36</v>
      </c>
    </row>
    <row r="52" spans="1:4" x14ac:dyDescent="0.45">
      <c r="A52" s="16">
        <v>45579</v>
      </c>
      <c r="B52" s="7">
        <f t="shared" si="2"/>
        <v>45579</v>
      </c>
      <c r="C52" s="8" t="s">
        <v>30</v>
      </c>
    </row>
    <row r="53" spans="1:4" x14ac:dyDescent="0.45">
      <c r="A53" s="16">
        <v>45599</v>
      </c>
      <c r="B53" s="7">
        <f t="shared" si="2"/>
        <v>45599</v>
      </c>
      <c r="C53" s="8" t="s">
        <v>33</v>
      </c>
    </row>
    <row r="54" spans="1:4" x14ac:dyDescent="0.45">
      <c r="A54" s="16">
        <v>45600</v>
      </c>
      <c r="B54" s="7">
        <f t="shared" ref="B54" si="7">A54</f>
        <v>45600</v>
      </c>
      <c r="C54" s="8" t="s">
        <v>36</v>
      </c>
    </row>
    <row r="55" spans="1:4" ht="19.8" thickBot="1" x14ac:dyDescent="0.5">
      <c r="A55" s="16">
        <v>45619</v>
      </c>
      <c r="B55" s="7">
        <f t="shared" si="2"/>
        <v>45619</v>
      </c>
      <c r="C55" s="8" t="s">
        <v>34</v>
      </c>
    </row>
    <row r="56" spans="1:4" ht="19.8" thickTop="1" x14ac:dyDescent="0.45">
      <c r="A56" s="17">
        <v>45658</v>
      </c>
      <c r="B56" s="12">
        <f t="shared" si="2"/>
        <v>45658</v>
      </c>
      <c r="C56" s="13" t="s">
        <v>20</v>
      </c>
      <c r="D56" s="19" t="s">
        <v>47</v>
      </c>
    </row>
    <row r="57" spans="1:4" x14ac:dyDescent="0.45">
      <c r="A57" s="18">
        <v>45670</v>
      </c>
      <c r="B57" s="7">
        <f t="shared" si="2"/>
        <v>45670</v>
      </c>
      <c r="C57" s="8" t="s">
        <v>21</v>
      </c>
    </row>
    <row r="58" spans="1:4" x14ac:dyDescent="0.45">
      <c r="A58" s="18">
        <v>45699</v>
      </c>
      <c r="B58" s="7">
        <f t="shared" si="2"/>
        <v>45699</v>
      </c>
      <c r="C58" s="8" t="s">
        <v>22</v>
      </c>
    </row>
    <row r="59" spans="1:4" x14ac:dyDescent="0.45">
      <c r="A59" s="18">
        <v>45711</v>
      </c>
      <c r="B59" s="7">
        <f t="shared" si="2"/>
        <v>45711</v>
      </c>
      <c r="C59" s="8" t="s">
        <v>23</v>
      </c>
    </row>
    <row r="60" spans="1:4" x14ac:dyDescent="0.45">
      <c r="A60" s="18">
        <v>45712</v>
      </c>
      <c r="B60" s="7">
        <f t="shared" ref="B60" si="8">A60</f>
        <v>45712</v>
      </c>
      <c r="C60" s="8" t="s">
        <v>36</v>
      </c>
    </row>
    <row r="61" spans="1:4" x14ac:dyDescent="0.45">
      <c r="A61" s="18">
        <v>45736</v>
      </c>
      <c r="B61" s="7">
        <f t="shared" si="2"/>
        <v>45736</v>
      </c>
      <c r="C61" s="8" t="s">
        <v>24</v>
      </c>
    </row>
    <row r="62" spans="1:4" x14ac:dyDescent="0.45">
      <c r="A62" s="18">
        <v>45776</v>
      </c>
      <c r="B62" s="7">
        <f t="shared" si="2"/>
        <v>45776</v>
      </c>
      <c r="C62" s="8" t="s">
        <v>25</v>
      </c>
    </row>
    <row r="63" spans="1:4" x14ac:dyDescent="0.45">
      <c r="A63" s="18">
        <v>45780</v>
      </c>
      <c r="B63" s="7">
        <f t="shared" si="2"/>
        <v>45780</v>
      </c>
      <c r="C63" s="8" t="s">
        <v>26</v>
      </c>
    </row>
    <row r="64" spans="1:4" x14ac:dyDescent="0.45">
      <c r="A64" s="18">
        <v>45781</v>
      </c>
      <c r="B64" s="7">
        <f t="shared" si="2"/>
        <v>45781</v>
      </c>
      <c r="C64" s="8" t="s">
        <v>27</v>
      </c>
    </row>
    <row r="65" spans="1:4" x14ac:dyDescent="0.45">
      <c r="A65" s="18">
        <v>45782</v>
      </c>
      <c r="B65" s="7">
        <f t="shared" si="2"/>
        <v>45782</v>
      </c>
      <c r="C65" s="8" t="s">
        <v>28</v>
      </c>
    </row>
    <row r="66" spans="1:4" x14ac:dyDescent="0.45">
      <c r="A66" s="18">
        <v>45783</v>
      </c>
      <c r="B66" s="7">
        <f t="shared" si="2"/>
        <v>45783</v>
      </c>
      <c r="C66" s="8" t="s">
        <v>36</v>
      </c>
    </row>
    <row r="67" spans="1:4" x14ac:dyDescent="0.45">
      <c r="A67" s="18">
        <v>45859</v>
      </c>
      <c r="B67" s="7">
        <f t="shared" si="2"/>
        <v>45859</v>
      </c>
      <c r="C67" s="8" t="s">
        <v>29</v>
      </c>
    </row>
    <row r="68" spans="1:4" x14ac:dyDescent="0.45">
      <c r="A68" s="18">
        <v>45880</v>
      </c>
      <c r="B68" s="7">
        <f t="shared" si="2"/>
        <v>45880</v>
      </c>
      <c r="C68" s="8" t="s">
        <v>35</v>
      </c>
    </row>
    <row r="69" spans="1:4" x14ac:dyDescent="0.45">
      <c r="A69" s="18">
        <v>45915</v>
      </c>
      <c r="B69" s="7">
        <f t="shared" si="2"/>
        <v>45915</v>
      </c>
      <c r="C69" s="8" t="s">
        <v>31</v>
      </c>
    </row>
    <row r="70" spans="1:4" x14ac:dyDescent="0.45">
      <c r="A70" s="18">
        <v>45923</v>
      </c>
      <c r="B70" s="7">
        <f t="shared" si="2"/>
        <v>45923</v>
      </c>
      <c r="C70" s="8" t="s">
        <v>32</v>
      </c>
    </row>
    <row r="71" spans="1:4" x14ac:dyDescent="0.45">
      <c r="A71" s="18">
        <v>45943</v>
      </c>
      <c r="B71" s="7">
        <f t="shared" si="2"/>
        <v>45943</v>
      </c>
      <c r="C71" s="8" t="s">
        <v>30</v>
      </c>
    </row>
    <row r="72" spans="1:4" x14ac:dyDescent="0.45">
      <c r="A72" s="18">
        <v>45964</v>
      </c>
      <c r="B72" s="7">
        <f t="shared" si="2"/>
        <v>45964</v>
      </c>
      <c r="C72" s="8" t="s">
        <v>33</v>
      </c>
    </row>
    <row r="73" spans="1:4" x14ac:dyDescent="0.45">
      <c r="A73" s="18">
        <v>45984</v>
      </c>
      <c r="B73" s="7">
        <f t="shared" si="2"/>
        <v>45984</v>
      </c>
      <c r="C73" s="8" t="s">
        <v>34</v>
      </c>
    </row>
    <row r="74" spans="1:4" ht="19.8" thickBot="1" x14ac:dyDescent="0.5">
      <c r="A74" s="18">
        <v>45985</v>
      </c>
      <c r="B74" s="7">
        <f t="shared" ref="B74:B92" si="9">A74</f>
        <v>45985</v>
      </c>
      <c r="C74" s="8" t="s">
        <v>36</v>
      </c>
    </row>
    <row r="75" spans="1:4" ht="19.8" thickTop="1" x14ac:dyDescent="0.45">
      <c r="A75" s="15">
        <v>46023</v>
      </c>
      <c r="B75" s="12">
        <f t="shared" si="9"/>
        <v>46023</v>
      </c>
      <c r="C75" s="13" t="s">
        <v>20</v>
      </c>
      <c r="D75" s="19" t="s">
        <v>48</v>
      </c>
    </row>
    <row r="76" spans="1:4" x14ac:dyDescent="0.45">
      <c r="A76" s="16">
        <v>46034</v>
      </c>
      <c r="B76" s="7">
        <f>A76</f>
        <v>46034</v>
      </c>
      <c r="C76" s="8" t="s">
        <v>21</v>
      </c>
    </row>
    <row r="77" spans="1:4" x14ac:dyDescent="0.45">
      <c r="A77" s="16">
        <v>46064</v>
      </c>
      <c r="B77" s="7">
        <f t="shared" si="9"/>
        <v>46064</v>
      </c>
      <c r="C77" s="8" t="s">
        <v>22</v>
      </c>
    </row>
    <row r="78" spans="1:4" x14ac:dyDescent="0.45">
      <c r="A78" s="16">
        <v>46076</v>
      </c>
      <c r="B78" s="7">
        <f t="shared" si="9"/>
        <v>46076</v>
      </c>
      <c r="C78" s="8" t="s">
        <v>23</v>
      </c>
    </row>
    <row r="79" spans="1:4" x14ac:dyDescent="0.45">
      <c r="A79" s="16">
        <v>46101</v>
      </c>
      <c r="B79" s="7">
        <f t="shared" si="9"/>
        <v>46101</v>
      </c>
      <c r="C79" s="8" t="s">
        <v>24</v>
      </c>
    </row>
    <row r="80" spans="1:4" x14ac:dyDescent="0.45">
      <c r="A80" s="16">
        <v>46141</v>
      </c>
      <c r="B80" s="7">
        <f t="shared" si="9"/>
        <v>46141</v>
      </c>
      <c r="C80" s="8" t="s">
        <v>25</v>
      </c>
    </row>
    <row r="81" spans="1:4" x14ac:dyDescent="0.45">
      <c r="A81" s="16">
        <v>46145</v>
      </c>
      <c r="B81" s="7">
        <f t="shared" si="9"/>
        <v>46145</v>
      </c>
      <c r="C81" s="8" t="s">
        <v>26</v>
      </c>
    </row>
    <row r="82" spans="1:4" x14ac:dyDescent="0.45">
      <c r="A82" s="16">
        <v>46146</v>
      </c>
      <c r="B82" s="7">
        <f t="shared" si="9"/>
        <v>46146</v>
      </c>
      <c r="C82" s="8" t="s">
        <v>27</v>
      </c>
    </row>
    <row r="83" spans="1:4" x14ac:dyDescent="0.45">
      <c r="A83" s="16">
        <v>46147</v>
      </c>
      <c r="B83" s="7">
        <f t="shared" si="9"/>
        <v>46147</v>
      </c>
      <c r="C83" s="8" t="s">
        <v>28</v>
      </c>
    </row>
    <row r="84" spans="1:4" x14ac:dyDescent="0.45">
      <c r="A84" s="16">
        <v>46148</v>
      </c>
      <c r="B84" s="7">
        <f t="shared" si="9"/>
        <v>46148</v>
      </c>
      <c r="C84" s="8" t="s">
        <v>36</v>
      </c>
    </row>
    <row r="85" spans="1:4" x14ac:dyDescent="0.45">
      <c r="A85" s="16">
        <v>46223</v>
      </c>
      <c r="B85" s="7">
        <f t="shared" si="9"/>
        <v>46223</v>
      </c>
      <c r="C85" s="8" t="s">
        <v>29</v>
      </c>
    </row>
    <row r="86" spans="1:4" x14ac:dyDescent="0.45">
      <c r="A86" s="16">
        <v>46245</v>
      </c>
      <c r="B86" s="7">
        <f t="shared" si="9"/>
        <v>46245</v>
      </c>
      <c r="C86" s="8" t="s">
        <v>35</v>
      </c>
    </row>
    <row r="87" spans="1:4" x14ac:dyDescent="0.45">
      <c r="A87" s="16">
        <v>46286</v>
      </c>
      <c r="B87" s="7">
        <f t="shared" si="9"/>
        <v>46286</v>
      </c>
      <c r="C87" s="8" t="s">
        <v>31</v>
      </c>
    </row>
    <row r="88" spans="1:4" x14ac:dyDescent="0.45">
      <c r="A88" s="16">
        <v>46287</v>
      </c>
      <c r="B88" s="7">
        <f t="shared" si="9"/>
        <v>46287</v>
      </c>
      <c r="C88" s="8" t="s">
        <v>49</v>
      </c>
    </row>
    <row r="89" spans="1:4" x14ac:dyDescent="0.45">
      <c r="A89" s="16">
        <v>46288</v>
      </c>
      <c r="B89" s="7">
        <f t="shared" si="9"/>
        <v>46288</v>
      </c>
      <c r="C89" s="8" t="s">
        <v>50</v>
      </c>
    </row>
    <row r="90" spans="1:4" x14ac:dyDescent="0.45">
      <c r="A90" s="16">
        <v>46307</v>
      </c>
      <c r="B90" s="7">
        <f t="shared" si="9"/>
        <v>46307</v>
      </c>
      <c r="C90" s="8" t="s">
        <v>30</v>
      </c>
    </row>
    <row r="91" spans="1:4" x14ac:dyDescent="0.45">
      <c r="A91" s="16">
        <v>46329</v>
      </c>
      <c r="B91" s="7">
        <f t="shared" si="9"/>
        <v>46329</v>
      </c>
      <c r="C91" s="8" t="s">
        <v>33</v>
      </c>
    </row>
    <row r="92" spans="1:4" ht="19.8" thickBot="1" x14ac:dyDescent="0.5">
      <c r="A92" s="16">
        <v>46349</v>
      </c>
      <c r="B92" s="7">
        <f t="shared" si="9"/>
        <v>46349</v>
      </c>
      <c r="C92" s="8" t="s">
        <v>34</v>
      </c>
    </row>
    <row r="93" spans="1:4" ht="19.8" thickTop="1" x14ac:dyDescent="0.45">
      <c r="A93" s="17">
        <v>46388</v>
      </c>
      <c r="B93" s="12">
        <f t="shared" ref="B93" si="10">A93</f>
        <v>46388</v>
      </c>
      <c r="C93" s="13" t="s">
        <v>20</v>
      </c>
      <c r="D93" s="19" t="s">
        <v>88</v>
      </c>
    </row>
    <row r="94" spans="1:4" x14ac:dyDescent="0.45">
      <c r="A94" s="18">
        <v>46398</v>
      </c>
      <c r="B94" s="7">
        <f>A94</f>
        <v>46398</v>
      </c>
      <c r="C94" s="8" t="s">
        <v>21</v>
      </c>
    </row>
    <row r="95" spans="1:4" x14ac:dyDescent="0.45">
      <c r="A95" s="18">
        <v>46429</v>
      </c>
      <c r="B95" s="7">
        <f t="shared" ref="B95:B109" si="11">A95</f>
        <v>46429</v>
      </c>
      <c r="C95" s="8" t="s">
        <v>22</v>
      </c>
    </row>
    <row r="96" spans="1:4" x14ac:dyDescent="0.45">
      <c r="A96" s="18">
        <v>46441</v>
      </c>
      <c r="B96" s="7">
        <f t="shared" si="11"/>
        <v>46441</v>
      </c>
      <c r="C96" s="8" t="s">
        <v>23</v>
      </c>
    </row>
    <row r="97" spans="1:3" x14ac:dyDescent="0.45">
      <c r="A97" s="18">
        <v>46467</v>
      </c>
      <c r="B97" s="7">
        <f t="shared" si="11"/>
        <v>46467</v>
      </c>
      <c r="C97" s="8" t="s">
        <v>24</v>
      </c>
    </row>
    <row r="98" spans="1:3" x14ac:dyDescent="0.45">
      <c r="A98" s="18">
        <v>46468</v>
      </c>
      <c r="B98" s="7">
        <f t="shared" ref="B98" si="12">A98</f>
        <v>46468</v>
      </c>
      <c r="C98" s="8" t="s">
        <v>36</v>
      </c>
    </row>
    <row r="99" spans="1:3" x14ac:dyDescent="0.45">
      <c r="A99" s="18">
        <v>46506</v>
      </c>
      <c r="B99" s="7">
        <f t="shared" si="11"/>
        <v>46506</v>
      </c>
      <c r="C99" s="8" t="s">
        <v>25</v>
      </c>
    </row>
    <row r="100" spans="1:3" x14ac:dyDescent="0.45">
      <c r="A100" s="18">
        <v>46510</v>
      </c>
      <c r="B100" s="7">
        <f t="shared" si="11"/>
        <v>46510</v>
      </c>
      <c r="C100" s="8" t="s">
        <v>26</v>
      </c>
    </row>
    <row r="101" spans="1:3" x14ac:dyDescent="0.45">
      <c r="A101" s="18">
        <v>46511</v>
      </c>
      <c r="B101" s="7">
        <f t="shared" si="11"/>
        <v>46511</v>
      </c>
      <c r="C101" s="8" t="s">
        <v>27</v>
      </c>
    </row>
    <row r="102" spans="1:3" x14ac:dyDescent="0.45">
      <c r="A102" s="18">
        <v>46512</v>
      </c>
      <c r="B102" s="7">
        <f t="shared" si="11"/>
        <v>46512</v>
      </c>
      <c r="C102" s="8" t="s">
        <v>28</v>
      </c>
    </row>
    <row r="103" spans="1:3" x14ac:dyDescent="0.45">
      <c r="A103" s="18">
        <v>46587</v>
      </c>
      <c r="B103" s="7">
        <f t="shared" si="11"/>
        <v>46587</v>
      </c>
      <c r="C103" s="8" t="s">
        <v>29</v>
      </c>
    </row>
    <row r="104" spans="1:3" x14ac:dyDescent="0.45">
      <c r="A104" s="18">
        <v>46610</v>
      </c>
      <c r="B104" s="7">
        <f t="shared" si="11"/>
        <v>46610</v>
      </c>
      <c r="C104" s="8" t="s">
        <v>35</v>
      </c>
    </row>
    <row r="105" spans="1:3" x14ac:dyDescent="0.45">
      <c r="A105" s="18">
        <v>46650</v>
      </c>
      <c r="B105" s="7">
        <f t="shared" si="11"/>
        <v>46650</v>
      </c>
      <c r="C105" s="8" t="s">
        <v>31</v>
      </c>
    </row>
    <row r="106" spans="1:3" x14ac:dyDescent="0.45">
      <c r="A106" s="18">
        <v>46653</v>
      </c>
      <c r="B106" s="7">
        <f t="shared" si="11"/>
        <v>46653</v>
      </c>
      <c r="C106" s="8" t="s">
        <v>50</v>
      </c>
    </row>
    <row r="107" spans="1:3" x14ac:dyDescent="0.45">
      <c r="A107" s="18">
        <v>46671</v>
      </c>
      <c r="B107" s="7">
        <f t="shared" si="11"/>
        <v>46671</v>
      </c>
      <c r="C107" s="8" t="s">
        <v>30</v>
      </c>
    </row>
    <row r="108" spans="1:3" x14ac:dyDescent="0.45">
      <c r="A108" s="18">
        <v>46694</v>
      </c>
      <c r="B108" s="7">
        <f t="shared" si="11"/>
        <v>46694</v>
      </c>
      <c r="C108" s="8" t="s">
        <v>33</v>
      </c>
    </row>
    <row r="109" spans="1:3" x14ac:dyDescent="0.45">
      <c r="A109" s="18">
        <v>46714</v>
      </c>
      <c r="B109" s="7">
        <f t="shared" si="11"/>
        <v>46714</v>
      </c>
      <c r="C109" s="8" t="s">
        <v>34</v>
      </c>
    </row>
    <row r="110" spans="1:3" x14ac:dyDescent="0.45">
      <c r="A110" s="6"/>
      <c r="B110" s="6"/>
      <c r="C110" s="6"/>
    </row>
    <row r="111" spans="1:3" x14ac:dyDescent="0.45">
      <c r="A111" s="6"/>
      <c r="B111" s="6"/>
      <c r="C111" s="6"/>
    </row>
    <row r="112" spans="1:3" x14ac:dyDescent="0.45">
      <c r="A112" s="6"/>
      <c r="B112" s="6"/>
      <c r="C112" s="6"/>
    </row>
    <row r="113" s="6" customFormat="1" x14ac:dyDescent="0.45"/>
    <row r="114" s="6" customFormat="1" x14ac:dyDescent="0.45"/>
    <row r="115" s="6" customFormat="1" x14ac:dyDescent="0.45"/>
    <row r="116" s="6" customFormat="1" x14ac:dyDescent="0.45"/>
    <row r="117" s="6" customFormat="1" x14ac:dyDescent="0.45"/>
    <row r="118" s="6" customFormat="1" x14ac:dyDescent="0.45"/>
    <row r="119" s="6" customFormat="1" x14ac:dyDescent="0.45"/>
    <row r="120" s="6" customFormat="1" x14ac:dyDescent="0.45"/>
    <row r="121" s="6" customFormat="1" x14ac:dyDescent="0.45"/>
    <row r="122" s="6" customFormat="1" x14ac:dyDescent="0.45"/>
    <row r="123" s="6" customFormat="1" x14ac:dyDescent="0.45"/>
    <row r="124" s="6" customFormat="1" x14ac:dyDescent="0.45"/>
    <row r="125" s="6" customFormat="1" x14ac:dyDescent="0.45"/>
    <row r="126" s="6" customFormat="1" x14ac:dyDescent="0.45"/>
    <row r="127" s="6" customFormat="1" x14ac:dyDescent="0.45"/>
    <row r="128" s="6" customFormat="1" x14ac:dyDescent="0.45"/>
    <row r="129" s="6" customFormat="1" x14ac:dyDescent="0.45"/>
    <row r="130" s="6" customFormat="1" x14ac:dyDescent="0.45"/>
    <row r="131" s="6" customFormat="1" x14ac:dyDescent="0.45"/>
    <row r="132" s="6" customFormat="1" x14ac:dyDescent="0.45"/>
    <row r="133" s="6" customFormat="1" x14ac:dyDescent="0.45"/>
    <row r="134" s="6" customFormat="1" x14ac:dyDescent="0.45"/>
    <row r="135" s="6" customFormat="1" x14ac:dyDescent="0.45"/>
    <row r="136" s="6" customFormat="1" x14ac:dyDescent="0.45"/>
    <row r="137" s="6" customFormat="1" x14ac:dyDescent="0.45"/>
    <row r="138" s="6" customFormat="1" x14ac:dyDescent="0.45"/>
    <row r="139" s="6" customFormat="1" x14ac:dyDescent="0.45"/>
    <row r="140" s="6" customFormat="1" x14ac:dyDescent="0.45"/>
    <row r="141" s="6" customFormat="1" x14ac:dyDescent="0.45"/>
    <row r="142" s="6" customFormat="1" x14ac:dyDescent="0.45"/>
    <row r="143" s="6" customFormat="1" x14ac:dyDescent="0.45"/>
    <row r="144" s="6" customFormat="1" x14ac:dyDescent="0.45"/>
    <row r="145" s="6" customFormat="1" x14ac:dyDescent="0.45"/>
    <row r="146" s="6" customFormat="1" x14ac:dyDescent="0.45"/>
    <row r="147" s="6" customFormat="1" x14ac:dyDescent="0.45"/>
    <row r="148" s="6" customFormat="1" x14ac:dyDescent="0.45"/>
    <row r="149" s="6" customFormat="1" x14ac:dyDescent="0.45"/>
    <row r="150" s="6" customFormat="1" x14ac:dyDescent="0.45"/>
    <row r="151" s="6" customFormat="1" x14ac:dyDescent="0.45"/>
    <row r="152" s="6" customFormat="1" x14ac:dyDescent="0.45"/>
    <row r="153" s="6" customFormat="1" x14ac:dyDescent="0.45"/>
    <row r="154" s="6" customFormat="1" x14ac:dyDescent="0.45"/>
    <row r="155" s="6" customFormat="1" x14ac:dyDescent="0.45"/>
    <row r="156" s="6" customFormat="1" x14ac:dyDescent="0.45"/>
    <row r="157" s="6" customFormat="1" x14ac:dyDescent="0.45"/>
    <row r="158" s="6" customFormat="1" x14ac:dyDescent="0.45"/>
    <row r="159" s="6" customFormat="1" x14ac:dyDescent="0.45"/>
    <row r="160" s="6" customFormat="1" x14ac:dyDescent="0.45"/>
    <row r="161" s="6" customFormat="1" x14ac:dyDescent="0.45"/>
    <row r="162" s="6" customFormat="1" x14ac:dyDescent="0.45"/>
    <row r="163" s="6" customFormat="1" x14ac:dyDescent="0.45"/>
    <row r="164" s="6" customFormat="1" x14ac:dyDescent="0.45"/>
    <row r="165" s="6" customFormat="1" x14ac:dyDescent="0.45"/>
    <row r="166" s="6" customFormat="1" x14ac:dyDescent="0.45"/>
    <row r="167" s="6" customFormat="1" x14ac:dyDescent="0.45"/>
    <row r="168" s="6" customFormat="1" x14ac:dyDescent="0.45"/>
    <row r="169" s="6" customFormat="1" x14ac:dyDescent="0.45"/>
    <row r="170" s="6" customFormat="1" x14ac:dyDescent="0.45"/>
    <row r="171" s="6" customFormat="1" x14ac:dyDescent="0.45"/>
    <row r="172" s="6" customFormat="1" x14ac:dyDescent="0.45"/>
    <row r="173" s="6" customFormat="1" x14ac:dyDescent="0.45"/>
    <row r="174" s="6" customFormat="1" x14ac:dyDescent="0.45"/>
    <row r="175" s="6" customFormat="1" x14ac:dyDescent="0.45"/>
    <row r="176" s="6" customFormat="1" x14ac:dyDescent="0.45"/>
    <row r="177" s="6" customFormat="1" x14ac:dyDescent="0.45"/>
    <row r="178" s="6" customFormat="1" x14ac:dyDescent="0.45"/>
    <row r="179" s="6" customFormat="1" x14ac:dyDescent="0.45"/>
    <row r="180" s="6" customFormat="1" x14ac:dyDescent="0.45"/>
    <row r="181" s="6" customFormat="1" x14ac:dyDescent="0.45"/>
    <row r="182" s="6" customFormat="1" x14ac:dyDescent="0.45"/>
    <row r="183" s="6" customFormat="1" x14ac:dyDescent="0.45"/>
    <row r="184" s="6" customFormat="1" x14ac:dyDescent="0.45"/>
    <row r="185" s="6" customFormat="1" x14ac:dyDescent="0.45"/>
    <row r="186" s="6" customFormat="1" x14ac:dyDescent="0.45"/>
    <row r="187" s="6" customFormat="1" x14ac:dyDescent="0.45"/>
    <row r="188" s="6" customFormat="1" x14ac:dyDescent="0.45"/>
    <row r="189" s="6" customFormat="1" x14ac:dyDescent="0.45"/>
    <row r="190" s="6" customFormat="1" x14ac:dyDescent="0.45"/>
    <row r="191" s="6" customFormat="1" x14ac:dyDescent="0.45"/>
    <row r="192" s="6" customFormat="1" x14ac:dyDescent="0.45"/>
    <row r="193" s="6" customFormat="1" x14ac:dyDescent="0.45"/>
    <row r="194" s="6" customFormat="1" x14ac:dyDescent="0.45"/>
    <row r="195" s="6" customFormat="1" x14ac:dyDescent="0.45"/>
    <row r="196" s="6" customFormat="1" x14ac:dyDescent="0.45"/>
    <row r="197" s="6" customFormat="1" x14ac:dyDescent="0.45"/>
    <row r="198" s="6" customFormat="1" x14ac:dyDescent="0.45"/>
    <row r="199" s="6" customFormat="1" x14ac:dyDescent="0.45"/>
    <row r="200" s="6" customFormat="1" x14ac:dyDescent="0.45"/>
    <row r="201" s="6" customFormat="1" x14ac:dyDescent="0.45"/>
    <row r="202" s="6" customFormat="1" x14ac:dyDescent="0.45"/>
    <row r="203" s="6" customFormat="1" x14ac:dyDescent="0.45"/>
    <row r="204" s="6" customFormat="1" x14ac:dyDescent="0.45"/>
    <row r="205" s="6" customFormat="1" x14ac:dyDescent="0.45"/>
    <row r="206" s="6" customFormat="1" x14ac:dyDescent="0.45"/>
    <row r="207" s="6" customFormat="1" x14ac:dyDescent="0.45"/>
    <row r="208" s="6" customFormat="1" x14ac:dyDescent="0.45"/>
    <row r="209" s="6" customFormat="1" x14ac:dyDescent="0.45"/>
    <row r="210" s="6" customFormat="1" x14ac:dyDescent="0.45"/>
    <row r="211" s="6" customFormat="1" x14ac:dyDescent="0.45"/>
    <row r="212" s="6" customFormat="1" x14ac:dyDescent="0.45"/>
    <row r="213" s="6" customFormat="1" x14ac:dyDescent="0.45"/>
    <row r="214" s="6" customFormat="1" x14ac:dyDescent="0.45"/>
    <row r="215" s="6" customFormat="1" x14ac:dyDescent="0.45"/>
    <row r="216" s="6" customFormat="1" x14ac:dyDescent="0.45"/>
    <row r="217" s="6" customFormat="1" x14ac:dyDescent="0.45"/>
    <row r="218" s="6" customFormat="1" x14ac:dyDescent="0.45"/>
    <row r="219" s="6" customFormat="1" x14ac:dyDescent="0.45"/>
    <row r="220" s="6" customFormat="1" x14ac:dyDescent="0.45"/>
    <row r="221" s="6" customFormat="1" x14ac:dyDescent="0.45"/>
    <row r="222" s="6" customFormat="1" x14ac:dyDescent="0.45"/>
    <row r="223" s="6" customFormat="1" x14ac:dyDescent="0.45"/>
    <row r="224" s="6" customFormat="1" x14ac:dyDescent="0.45"/>
    <row r="225" s="6" customFormat="1" x14ac:dyDescent="0.45"/>
    <row r="226" s="6" customFormat="1" x14ac:dyDescent="0.45"/>
    <row r="227" s="6" customFormat="1" x14ac:dyDescent="0.45"/>
    <row r="228" s="6" customFormat="1" x14ac:dyDescent="0.45"/>
    <row r="229" s="6" customFormat="1" x14ac:dyDescent="0.45"/>
    <row r="230" s="6" customFormat="1" x14ac:dyDescent="0.45"/>
    <row r="231" s="6" customFormat="1" x14ac:dyDescent="0.45"/>
    <row r="232" s="6" customFormat="1" x14ac:dyDescent="0.45"/>
    <row r="233" s="6" customFormat="1" x14ac:dyDescent="0.45"/>
    <row r="234" s="6" customFormat="1" x14ac:dyDescent="0.45"/>
    <row r="235" s="6" customFormat="1" x14ac:dyDescent="0.45"/>
    <row r="236" s="6" customFormat="1" x14ac:dyDescent="0.45"/>
    <row r="237" s="6" customFormat="1" x14ac:dyDescent="0.45"/>
    <row r="238" s="6" customFormat="1" x14ac:dyDescent="0.45"/>
    <row r="239" s="6" customFormat="1" x14ac:dyDescent="0.45"/>
    <row r="240" s="6" customFormat="1" x14ac:dyDescent="0.45"/>
    <row r="241" s="6" customFormat="1" x14ac:dyDescent="0.45"/>
    <row r="242" s="6" customFormat="1" x14ac:dyDescent="0.45"/>
    <row r="243" s="6" customFormat="1" x14ac:dyDescent="0.45"/>
    <row r="244" s="6" customFormat="1" x14ac:dyDescent="0.45"/>
    <row r="245" s="6" customFormat="1" x14ac:dyDescent="0.45"/>
    <row r="246" s="6" customFormat="1" x14ac:dyDescent="0.45"/>
    <row r="247" s="6" customFormat="1" x14ac:dyDescent="0.45"/>
    <row r="248" s="6" customFormat="1" x14ac:dyDescent="0.45"/>
    <row r="249" s="6" customFormat="1" x14ac:dyDescent="0.45"/>
    <row r="250" s="6" customFormat="1" x14ac:dyDescent="0.45"/>
    <row r="251" s="6" customFormat="1" x14ac:dyDescent="0.45"/>
    <row r="252" s="6" customFormat="1" x14ac:dyDescent="0.45"/>
    <row r="253" s="6" customFormat="1" x14ac:dyDescent="0.45"/>
    <row r="254" s="6" customFormat="1" x14ac:dyDescent="0.45"/>
    <row r="255" s="6" customFormat="1" x14ac:dyDescent="0.45"/>
    <row r="256" s="6" customFormat="1" x14ac:dyDescent="0.45"/>
    <row r="257" s="6" customFormat="1" x14ac:dyDescent="0.45"/>
    <row r="258" s="6" customFormat="1" x14ac:dyDescent="0.45"/>
    <row r="259" s="6" customFormat="1" x14ac:dyDescent="0.45"/>
    <row r="260" s="6" customFormat="1" x14ac:dyDescent="0.45"/>
    <row r="261" s="6" customFormat="1" x14ac:dyDescent="0.45"/>
    <row r="262" s="6" customFormat="1" x14ac:dyDescent="0.45"/>
    <row r="263" s="6" customFormat="1" x14ac:dyDescent="0.45"/>
    <row r="264" s="6" customFormat="1" x14ac:dyDescent="0.45"/>
    <row r="265" s="6" customFormat="1" x14ac:dyDescent="0.45"/>
    <row r="266" s="6" customFormat="1" x14ac:dyDescent="0.45"/>
    <row r="267" s="6" customFormat="1" x14ac:dyDescent="0.45"/>
    <row r="268" s="6" customFormat="1" x14ac:dyDescent="0.45"/>
    <row r="269" s="6" customFormat="1" x14ac:dyDescent="0.45"/>
    <row r="270" s="6" customFormat="1" x14ac:dyDescent="0.45"/>
    <row r="271" s="6" customFormat="1" x14ac:dyDescent="0.45"/>
    <row r="272" s="6" customFormat="1" x14ac:dyDescent="0.45"/>
    <row r="273" s="6" customFormat="1" x14ac:dyDescent="0.45"/>
    <row r="274" s="6" customFormat="1" x14ac:dyDescent="0.45"/>
    <row r="275" s="6" customFormat="1" x14ac:dyDescent="0.45"/>
    <row r="276" s="6" customFormat="1" x14ac:dyDescent="0.45"/>
    <row r="277" s="6" customFormat="1" x14ac:dyDescent="0.45"/>
    <row r="278" s="6" customFormat="1" x14ac:dyDescent="0.45"/>
    <row r="279" s="6" customFormat="1" x14ac:dyDescent="0.45"/>
    <row r="280" s="6" customFormat="1" x14ac:dyDescent="0.45"/>
    <row r="281" s="6" customFormat="1" x14ac:dyDescent="0.45"/>
    <row r="282" s="6" customFormat="1" x14ac:dyDescent="0.45"/>
    <row r="283" s="6" customFormat="1" x14ac:dyDescent="0.45"/>
    <row r="284" s="6" customFormat="1" x14ac:dyDescent="0.45"/>
    <row r="285" s="6" customFormat="1" x14ac:dyDescent="0.45"/>
    <row r="286" s="6" customFormat="1" x14ac:dyDescent="0.45"/>
    <row r="287" s="6" customFormat="1" x14ac:dyDescent="0.45"/>
    <row r="288" s="6" customFormat="1" x14ac:dyDescent="0.45"/>
    <row r="289" s="6" customFormat="1" x14ac:dyDescent="0.45"/>
    <row r="290" s="6" customFormat="1" x14ac:dyDescent="0.45"/>
    <row r="291" s="6" customFormat="1" x14ac:dyDescent="0.45"/>
    <row r="292" s="6" customFormat="1" x14ac:dyDescent="0.45"/>
    <row r="293" s="6" customFormat="1" x14ac:dyDescent="0.45"/>
    <row r="294" s="6" customFormat="1" x14ac:dyDescent="0.45"/>
    <row r="295" s="6" customFormat="1" x14ac:dyDescent="0.45"/>
    <row r="296" s="6" customFormat="1" x14ac:dyDescent="0.45"/>
    <row r="297" s="6" customFormat="1" x14ac:dyDescent="0.45"/>
    <row r="298" s="6" customFormat="1" x14ac:dyDescent="0.45"/>
    <row r="299" s="6" customFormat="1" x14ac:dyDescent="0.45"/>
    <row r="300" s="6" customFormat="1" x14ac:dyDescent="0.45"/>
    <row r="301" s="6" customFormat="1" x14ac:dyDescent="0.45"/>
    <row r="302" s="6" customFormat="1" x14ac:dyDescent="0.45"/>
    <row r="303" s="6" customFormat="1" x14ac:dyDescent="0.45"/>
    <row r="304" s="6" customFormat="1" x14ac:dyDescent="0.45"/>
    <row r="305" s="6" customFormat="1" x14ac:dyDescent="0.45"/>
    <row r="306" s="6" customFormat="1" x14ac:dyDescent="0.45"/>
    <row r="307" s="6" customFormat="1" x14ac:dyDescent="0.45"/>
    <row r="308" s="6" customFormat="1" x14ac:dyDescent="0.45"/>
    <row r="309" s="6" customFormat="1" x14ac:dyDescent="0.45"/>
    <row r="310" s="6" customFormat="1" x14ac:dyDescent="0.45"/>
    <row r="311" s="6" customFormat="1" x14ac:dyDescent="0.45"/>
    <row r="312" s="6" customFormat="1" x14ac:dyDescent="0.45"/>
    <row r="313" s="6" customFormat="1" x14ac:dyDescent="0.45"/>
    <row r="314" s="6" customFormat="1" x14ac:dyDescent="0.45"/>
    <row r="315" s="6" customFormat="1" x14ac:dyDescent="0.45"/>
    <row r="316" s="6" customFormat="1" x14ac:dyDescent="0.45"/>
    <row r="317" s="6" customFormat="1" x14ac:dyDescent="0.45"/>
    <row r="318" s="6" customFormat="1" x14ac:dyDescent="0.45"/>
    <row r="319" s="6" customFormat="1" x14ac:dyDescent="0.45"/>
    <row r="320" s="6" customFormat="1" x14ac:dyDescent="0.45"/>
    <row r="321" s="6" customFormat="1" x14ac:dyDescent="0.45"/>
    <row r="322" s="6" customFormat="1" x14ac:dyDescent="0.45"/>
    <row r="323" s="6" customFormat="1" x14ac:dyDescent="0.45"/>
    <row r="324" s="6" customFormat="1" x14ac:dyDescent="0.45"/>
    <row r="325" s="6" customFormat="1" x14ac:dyDescent="0.45"/>
    <row r="326" s="6" customFormat="1" x14ac:dyDescent="0.45"/>
    <row r="327" s="6" customFormat="1" x14ac:dyDescent="0.45"/>
    <row r="328" s="6" customFormat="1" x14ac:dyDescent="0.45"/>
    <row r="329" s="6" customFormat="1" x14ac:dyDescent="0.45"/>
    <row r="330" s="6" customFormat="1" x14ac:dyDescent="0.45"/>
    <row r="331" s="6" customFormat="1" x14ac:dyDescent="0.45"/>
    <row r="332" s="6" customFormat="1" x14ac:dyDescent="0.45"/>
    <row r="333" s="6" customFormat="1" x14ac:dyDescent="0.45"/>
    <row r="334" s="6" customFormat="1" x14ac:dyDescent="0.45"/>
    <row r="335" s="6" customFormat="1" x14ac:dyDescent="0.45"/>
    <row r="336" s="6" customFormat="1" x14ac:dyDescent="0.45"/>
    <row r="337" s="6" customFormat="1" x14ac:dyDescent="0.45"/>
    <row r="338" s="6" customFormat="1" x14ac:dyDescent="0.45"/>
    <row r="339" s="6" customFormat="1" x14ac:dyDescent="0.45"/>
    <row r="340" s="6" customFormat="1" x14ac:dyDescent="0.45"/>
    <row r="341" s="6" customFormat="1" x14ac:dyDescent="0.45"/>
    <row r="342" s="6" customFormat="1" x14ac:dyDescent="0.45"/>
    <row r="343" s="6" customFormat="1" x14ac:dyDescent="0.45"/>
    <row r="344" s="6" customFormat="1" x14ac:dyDescent="0.45"/>
    <row r="345" s="6" customFormat="1" x14ac:dyDescent="0.45"/>
    <row r="346" s="6" customFormat="1" x14ac:dyDescent="0.45"/>
    <row r="347" s="6" customFormat="1" x14ac:dyDescent="0.45"/>
    <row r="348" s="6" customFormat="1" x14ac:dyDescent="0.45"/>
    <row r="349" s="6" customFormat="1" x14ac:dyDescent="0.45"/>
    <row r="350" s="6" customFormat="1" x14ac:dyDescent="0.45"/>
    <row r="351" s="6" customFormat="1" x14ac:dyDescent="0.45"/>
    <row r="352" s="6" customFormat="1" x14ac:dyDescent="0.45"/>
    <row r="353" s="6" customFormat="1" x14ac:dyDescent="0.45"/>
    <row r="354" s="6" customFormat="1" x14ac:dyDescent="0.45"/>
    <row r="355" s="6" customFormat="1" x14ac:dyDescent="0.45"/>
    <row r="356" s="6" customFormat="1" x14ac:dyDescent="0.45"/>
    <row r="357" s="6" customFormat="1" x14ac:dyDescent="0.45"/>
    <row r="358" s="6" customFormat="1" x14ac:dyDescent="0.45"/>
    <row r="359" s="6" customFormat="1" x14ac:dyDescent="0.45"/>
    <row r="360" s="6" customFormat="1" x14ac:dyDescent="0.45"/>
    <row r="361" s="6" customFormat="1" x14ac:dyDescent="0.45"/>
    <row r="362" s="6" customFormat="1" x14ac:dyDescent="0.45"/>
    <row r="363" s="6" customFormat="1" x14ac:dyDescent="0.45"/>
    <row r="364" s="6" customFormat="1" x14ac:dyDescent="0.45"/>
    <row r="365" s="6" customFormat="1" x14ac:dyDescent="0.45"/>
    <row r="366" s="6" customFormat="1" x14ac:dyDescent="0.45"/>
    <row r="367" s="6" customFormat="1" x14ac:dyDescent="0.45"/>
    <row r="368" s="6" customFormat="1" x14ac:dyDescent="0.45"/>
    <row r="369" s="6" customFormat="1" x14ac:dyDescent="0.45"/>
    <row r="370" s="6" customFormat="1" x14ac:dyDescent="0.45"/>
    <row r="371" s="6" customFormat="1" x14ac:dyDescent="0.45"/>
    <row r="372" s="6" customFormat="1" x14ac:dyDescent="0.45"/>
    <row r="373" s="6" customFormat="1" x14ac:dyDescent="0.45"/>
    <row r="374" s="6" customFormat="1" x14ac:dyDescent="0.45"/>
    <row r="375" s="6" customFormat="1" x14ac:dyDescent="0.45"/>
    <row r="376" s="6" customFormat="1" x14ac:dyDescent="0.45"/>
    <row r="377" s="6" customFormat="1" x14ac:dyDescent="0.45"/>
    <row r="378" s="6" customFormat="1" x14ac:dyDescent="0.45"/>
    <row r="379" s="6" customFormat="1" x14ac:dyDescent="0.45"/>
    <row r="380" s="6" customFormat="1" x14ac:dyDescent="0.45"/>
    <row r="381" s="6" customFormat="1" x14ac:dyDescent="0.45"/>
    <row r="382" s="6" customFormat="1" x14ac:dyDescent="0.45"/>
    <row r="383" s="6" customFormat="1" x14ac:dyDescent="0.45"/>
    <row r="384" s="6" customFormat="1" x14ac:dyDescent="0.45"/>
    <row r="385" s="6" customFormat="1" x14ac:dyDescent="0.45"/>
    <row r="386" s="6" customFormat="1" x14ac:dyDescent="0.45"/>
    <row r="387" s="6" customFormat="1" x14ac:dyDescent="0.45"/>
    <row r="388" s="6" customFormat="1" x14ac:dyDescent="0.45"/>
    <row r="389" s="6" customFormat="1" x14ac:dyDescent="0.45"/>
    <row r="390" s="6" customFormat="1" x14ac:dyDescent="0.45"/>
    <row r="391" s="6" customFormat="1" x14ac:dyDescent="0.45"/>
    <row r="392" s="6" customFormat="1" x14ac:dyDescent="0.45"/>
    <row r="393" s="6" customFormat="1" x14ac:dyDescent="0.45"/>
    <row r="394" s="6" customFormat="1" x14ac:dyDescent="0.45"/>
    <row r="395" s="6" customFormat="1" x14ac:dyDescent="0.45"/>
    <row r="396" s="6" customFormat="1" x14ac:dyDescent="0.45"/>
    <row r="397" s="6" customFormat="1" x14ac:dyDescent="0.45"/>
    <row r="398" s="6" customFormat="1" x14ac:dyDescent="0.45"/>
    <row r="399" s="6" customFormat="1" x14ac:dyDescent="0.45"/>
    <row r="400" s="6" customFormat="1" x14ac:dyDescent="0.45"/>
    <row r="401" s="6" customFormat="1" x14ac:dyDescent="0.45"/>
    <row r="402" s="6" customFormat="1" x14ac:dyDescent="0.45"/>
    <row r="403" s="6" customFormat="1" x14ac:dyDescent="0.45"/>
    <row r="404" s="6" customFormat="1" x14ac:dyDescent="0.45"/>
    <row r="405" s="6" customFormat="1" x14ac:dyDescent="0.45"/>
    <row r="406" s="6" customFormat="1" x14ac:dyDescent="0.45"/>
    <row r="407" s="6" customFormat="1" x14ac:dyDescent="0.45"/>
    <row r="408" s="6" customFormat="1" x14ac:dyDescent="0.45"/>
    <row r="409" s="6" customFormat="1" x14ac:dyDescent="0.45"/>
    <row r="410" s="6" customFormat="1" x14ac:dyDescent="0.45"/>
    <row r="411" s="6" customFormat="1" x14ac:dyDescent="0.45"/>
    <row r="412" s="6" customFormat="1" x14ac:dyDescent="0.45"/>
    <row r="413" s="6" customFormat="1" x14ac:dyDescent="0.45"/>
    <row r="414" s="6" customFormat="1" x14ac:dyDescent="0.45"/>
    <row r="415" s="6" customFormat="1" x14ac:dyDescent="0.45"/>
    <row r="416" s="6" customFormat="1" x14ac:dyDescent="0.45"/>
    <row r="417" s="6" customFormat="1" x14ac:dyDescent="0.45"/>
    <row r="418" s="6" customFormat="1" x14ac:dyDescent="0.45"/>
    <row r="419" s="6" customFormat="1" x14ac:dyDescent="0.45"/>
    <row r="420" s="6" customFormat="1" x14ac:dyDescent="0.45"/>
    <row r="421" s="6" customFormat="1" x14ac:dyDescent="0.45"/>
    <row r="422" s="6" customFormat="1" x14ac:dyDescent="0.45"/>
    <row r="423" s="6" customFormat="1" x14ac:dyDescent="0.45"/>
    <row r="424" s="6" customFormat="1" x14ac:dyDescent="0.45"/>
    <row r="425" s="6" customFormat="1" x14ac:dyDescent="0.45"/>
    <row r="426" s="6" customFormat="1" x14ac:dyDescent="0.45"/>
    <row r="427" s="6" customFormat="1" x14ac:dyDescent="0.45"/>
    <row r="428" s="6" customFormat="1" x14ac:dyDescent="0.45"/>
    <row r="429" s="6" customFormat="1" x14ac:dyDescent="0.45"/>
    <row r="430" s="6" customFormat="1" x14ac:dyDescent="0.45"/>
    <row r="431" s="6" customFormat="1" x14ac:dyDescent="0.45"/>
    <row r="432" s="6" customFormat="1" x14ac:dyDescent="0.45"/>
    <row r="433" s="6" customFormat="1" x14ac:dyDescent="0.45"/>
    <row r="434" s="6" customFormat="1" x14ac:dyDescent="0.45"/>
    <row r="435" s="6" customFormat="1" x14ac:dyDescent="0.45"/>
    <row r="436" s="6" customFormat="1" x14ac:dyDescent="0.45"/>
    <row r="437" s="6" customFormat="1" x14ac:dyDescent="0.45"/>
    <row r="438" s="6" customFormat="1" x14ac:dyDescent="0.45"/>
    <row r="439" s="6" customFormat="1" x14ac:dyDescent="0.45"/>
    <row r="440" s="6" customFormat="1" x14ac:dyDescent="0.45"/>
    <row r="441" s="6" customFormat="1" x14ac:dyDescent="0.45"/>
    <row r="442" s="6" customFormat="1" x14ac:dyDescent="0.45"/>
    <row r="443" s="6" customFormat="1" x14ac:dyDescent="0.45"/>
    <row r="444" s="6" customFormat="1" x14ac:dyDescent="0.45"/>
    <row r="445" s="6" customFormat="1" x14ac:dyDescent="0.45"/>
    <row r="446" s="6" customFormat="1" x14ac:dyDescent="0.45"/>
    <row r="447" s="6" customFormat="1" x14ac:dyDescent="0.45"/>
    <row r="448" s="6" customFormat="1" x14ac:dyDescent="0.45"/>
    <row r="449" s="6" customFormat="1" x14ac:dyDescent="0.45"/>
    <row r="450" s="6" customFormat="1" x14ac:dyDescent="0.45"/>
    <row r="451" s="6" customFormat="1" x14ac:dyDescent="0.45"/>
    <row r="452" s="6" customFormat="1" x14ac:dyDescent="0.45"/>
    <row r="453" s="6" customFormat="1" x14ac:dyDescent="0.45"/>
    <row r="454" s="6" customFormat="1" x14ac:dyDescent="0.45"/>
    <row r="455" s="6" customFormat="1" x14ac:dyDescent="0.45"/>
    <row r="456" s="6" customFormat="1" x14ac:dyDescent="0.45"/>
    <row r="457" s="6" customFormat="1" x14ac:dyDescent="0.45"/>
    <row r="458" s="6" customFormat="1" x14ac:dyDescent="0.45"/>
    <row r="459" s="6" customFormat="1" x14ac:dyDescent="0.45"/>
    <row r="460" s="6" customFormat="1" x14ac:dyDescent="0.45"/>
    <row r="461" s="6" customFormat="1" x14ac:dyDescent="0.45"/>
    <row r="462" s="6" customFormat="1" x14ac:dyDescent="0.45"/>
    <row r="463" s="6" customFormat="1" x14ac:dyDescent="0.45"/>
    <row r="464" s="6" customFormat="1" x14ac:dyDescent="0.45"/>
    <row r="465" s="6" customFormat="1" x14ac:dyDescent="0.45"/>
    <row r="466" s="6" customFormat="1" x14ac:dyDescent="0.45"/>
    <row r="467" s="6" customFormat="1" x14ac:dyDescent="0.45"/>
    <row r="468" s="6" customFormat="1" x14ac:dyDescent="0.45"/>
    <row r="469" s="6" customFormat="1" x14ac:dyDescent="0.45"/>
    <row r="470" s="6" customFormat="1" x14ac:dyDescent="0.45"/>
    <row r="471" s="6" customFormat="1" x14ac:dyDescent="0.45"/>
    <row r="472" s="6" customFormat="1" x14ac:dyDescent="0.45"/>
    <row r="473" s="6" customFormat="1" x14ac:dyDescent="0.45"/>
    <row r="474" s="6" customFormat="1" x14ac:dyDescent="0.45"/>
    <row r="475" s="6" customFormat="1" x14ac:dyDescent="0.45"/>
    <row r="476" s="6" customFormat="1" x14ac:dyDescent="0.45"/>
    <row r="477" s="6" customFormat="1" x14ac:dyDescent="0.45"/>
    <row r="478" s="6" customFormat="1" x14ac:dyDescent="0.45"/>
    <row r="479" s="6" customFormat="1" x14ac:dyDescent="0.45"/>
    <row r="480" s="6" customFormat="1" x14ac:dyDescent="0.45"/>
    <row r="481" s="6" customFormat="1" x14ac:dyDescent="0.45"/>
    <row r="482" s="6" customFormat="1" x14ac:dyDescent="0.45"/>
    <row r="483" s="6" customFormat="1" x14ac:dyDescent="0.45"/>
    <row r="484" s="6" customFormat="1" x14ac:dyDescent="0.45"/>
    <row r="485" s="6" customFormat="1" x14ac:dyDescent="0.45"/>
    <row r="486" s="6" customFormat="1" x14ac:dyDescent="0.45"/>
    <row r="487" s="6" customFormat="1" x14ac:dyDescent="0.45"/>
    <row r="488" s="6" customFormat="1" x14ac:dyDescent="0.45"/>
    <row r="489" s="6" customFormat="1" x14ac:dyDescent="0.45"/>
    <row r="490" s="6" customFormat="1" x14ac:dyDescent="0.45"/>
    <row r="491" s="6" customFormat="1" x14ac:dyDescent="0.45"/>
    <row r="492" s="6" customFormat="1" x14ac:dyDescent="0.45"/>
    <row r="493" s="6" customFormat="1" x14ac:dyDescent="0.45"/>
    <row r="494" s="6" customFormat="1" x14ac:dyDescent="0.45"/>
    <row r="495" s="6" customFormat="1" x14ac:dyDescent="0.45"/>
    <row r="496" s="6" customFormat="1" x14ac:dyDescent="0.45"/>
    <row r="497" s="6" customFormat="1" x14ac:dyDescent="0.45"/>
    <row r="498" s="6" customFormat="1" x14ac:dyDescent="0.45"/>
    <row r="499" s="6" customFormat="1" x14ac:dyDescent="0.45"/>
    <row r="500" s="6" customFormat="1" x14ac:dyDescent="0.45"/>
    <row r="501" s="6" customFormat="1" x14ac:dyDescent="0.45"/>
    <row r="502" s="6" customFormat="1" x14ac:dyDescent="0.45"/>
    <row r="503" s="6" customFormat="1" x14ac:dyDescent="0.45"/>
    <row r="504" s="6" customFormat="1" x14ac:dyDescent="0.45"/>
    <row r="505" s="6" customFormat="1" x14ac:dyDescent="0.45"/>
    <row r="506" s="6" customFormat="1" x14ac:dyDescent="0.45"/>
    <row r="507" s="6" customFormat="1" x14ac:dyDescent="0.45"/>
    <row r="508" s="6" customFormat="1" x14ac:dyDescent="0.45"/>
    <row r="509" s="6" customFormat="1" x14ac:dyDescent="0.45"/>
    <row r="510" s="6" customFormat="1" x14ac:dyDescent="0.45"/>
    <row r="511" s="6" customFormat="1" x14ac:dyDescent="0.45"/>
    <row r="512" s="6" customFormat="1" x14ac:dyDescent="0.45"/>
    <row r="513" s="6" customFormat="1" x14ac:dyDescent="0.45"/>
    <row r="514" s="6" customFormat="1" x14ac:dyDescent="0.45"/>
    <row r="515" s="6" customFormat="1" x14ac:dyDescent="0.45"/>
    <row r="516" s="6" customFormat="1" x14ac:dyDescent="0.45"/>
    <row r="517" s="6" customFormat="1" x14ac:dyDescent="0.45"/>
    <row r="518" s="6" customFormat="1" x14ac:dyDescent="0.45"/>
    <row r="519" s="6" customFormat="1" x14ac:dyDescent="0.45"/>
    <row r="520" s="6" customFormat="1" x14ac:dyDescent="0.45"/>
    <row r="521" s="6" customFormat="1" x14ac:dyDescent="0.45"/>
    <row r="522" s="6" customFormat="1" x14ac:dyDescent="0.45"/>
    <row r="523" s="6" customFormat="1" x14ac:dyDescent="0.45"/>
    <row r="524" s="6" customFormat="1" x14ac:dyDescent="0.45"/>
    <row r="525" s="6" customFormat="1" x14ac:dyDescent="0.45"/>
    <row r="526" s="6" customFormat="1" x14ac:dyDescent="0.45"/>
    <row r="527" s="6" customFormat="1" x14ac:dyDescent="0.45"/>
    <row r="528" s="6" customFormat="1" x14ac:dyDescent="0.45"/>
    <row r="529" s="6" customFormat="1" x14ac:dyDescent="0.45"/>
    <row r="530" s="6" customFormat="1" x14ac:dyDescent="0.45"/>
    <row r="531" s="6" customFormat="1" x14ac:dyDescent="0.45"/>
    <row r="532" s="6" customFormat="1" x14ac:dyDescent="0.45"/>
    <row r="533" s="6" customFormat="1" x14ac:dyDescent="0.45"/>
    <row r="534" s="6" customFormat="1" x14ac:dyDescent="0.45"/>
    <row r="535" s="6" customFormat="1" x14ac:dyDescent="0.45"/>
    <row r="536" s="6" customFormat="1" x14ac:dyDescent="0.45"/>
    <row r="537" s="6" customFormat="1" x14ac:dyDescent="0.45"/>
    <row r="538" s="6" customFormat="1" x14ac:dyDescent="0.45"/>
    <row r="539" s="6" customFormat="1" x14ac:dyDescent="0.45"/>
    <row r="540" s="6" customFormat="1" x14ac:dyDescent="0.45"/>
    <row r="541" s="6" customFormat="1" x14ac:dyDescent="0.45"/>
    <row r="542" s="6" customFormat="1" x14ac:dyDescent="0.45"/>
    <row r="543" s="6" customFormat="1" x14ac:dyDescent="0.45"/>
    <row r="544" s="6" customFormat="1" x14ac:dyDescent="0.45"/>
    <row r="545" s="6" customFormat="1" x14ac:dyDescent="0.45"/>
    <row r="546" s="6" customFormat="1" x14ac:dyDescent="0.45"/>
    <row r="547" s="6" customFormat="1" x14ac:dyDescent="0.45"/>
    <row r="548" s="6" customFormat="1" x14ac:dyDescent="0.45"/>
    <row r="549" s="6" customFormat="1" x14ac:dyDescent="0.45"/>
    <row r="550" s="6" customFormat="1" x14ac:dyDescent="0.45"/>
    <row r="551" s="6" customFormat="1" x14ac:dyDescent="0.45"/>
    <row r="552" s="6" customFormat="1" x14ac:dyDescent="0.45"/>
    <row r="553" s="6" customFormat="1" x14ac:dyDescent="0.45"/>
    <row r="554" s="6" customFormat="1" x14ac:dyDescent="0.45"/>
    <row r="555" s="6" customFormat="1" x14ac:dyDescent="0.45"/>
    <row r="556" s="6" customFormat="1" x14ac:dyDescent="0.45"/>
    <row r="557" s="6" customFormat="1" x14ac:dyDescent="0.45"/>
    <row r="558" s="6" customFormat="1" x14ac:dyDescent="0.45"/>
    <row r="559" s="6" customFormat="1" x14ac:dyDescent="0.45"/>
    <row r="560" s="6" customFormat="1" x14ac:dyDescent="0.45"/>
    <row r="561" s="6" customFormat="1" x14ac:dyDescent="0.45"/>
    <row r="562" s="6" customFormat="1" x14ac:dyDescent="0.45"/>
    <row r="563" s="6" customFormat="1" x14ac:dyDescent="0.45"/>
    <row r="564" s="6" customFormat="1" x14ac:dyDescent="0.45"/>
    <row r="565" s="6" customFormat="1" x14ac:dyDescent="0.45"/>
    <row r="566" s="6" customFormat="1" x14ac:dyDescent="0.45"/>
    <row r="567" s="6" customFormat="1" x14ac:dyDescent="0.45"/>
    <row r="568" s="6" customFormat="1" x14ac:dyDescent="0.45"/>
    <row r="569" s="6" customFormat="1" x14ac:dyDescent="0.45"/>
    <row r="570" s="6" customFormat="1" x14ac:dyDescent="0.45"/>
    <row r="571" s="6" customFormat="1" x14ac:dyDescent="0.45"/>
    <row r="572" s="6" customFormat="1" x14ac:dyDescent="0.45"/>
    <row r="573" s="6" customFormat="1" x14ac:dyDescent="0.45"/>
    <row r="574" s="6" customFormat="1" x14ac:dyDescent="0.45"/>
    <row r="575" s="6" customFormat="1" x14ac:dyDescent="0.45"/>
    <row r="576" s="6" customFormat="1" x14ac:dyDescent="0.45"/>
    <row r="577" s="6" customFormat="1" x14ac:dyDescent="0.45"/>
    <row r="578" s="6" customFormat="1" x14ac:dyDescent="0.45"/>
    <row r="579" s="6" customFormat="1" x14ac:dyDescent="0.45"/>
    <row r="580" s="6" customFormat="1" x14ac:dyDescent="0.45"/>
    <row r="581" s="6" customFormat="1" x14ac:dyDescent="0.45"/>
    <row r="582" s="6" customFormat="1" x14ac:dyDescent="0.45"/>
    <row r="583" s="6" customFormat="1" x14ac:dyDescent="0.45"/>
    <row r="584" s="6" customFormat="1" x14ac:dyDescent="0.45"/>
    <row r="585" s="6" customFormat="1" x14ac:dyDescent="0.45"/>
    <row r="586" s="6" customFormat="1" x14ac:dyDescent="0.45"/>
    <row r="587" s="6" customFormat="1" x14ac:dyDescent="0.45"/>
    <row r="588" s="6" customFormat="1" x14ac:dyDescent="0.45"/>
    <row r="589" s="6" customFormat="1" x14ac:dyDescent="0.45"/>
    <row r="590" s="6" customFormat="1" x14ac:dyDescent="0.45"/>
    <row r="591" s="6" customFormat="1" x14ac:dyDescent="0.45"/>
    <row r="592" s="6" customFormat="1" x14ac:dyDescent="0.45"/>
    <row r="593" s="6" customFormat="1" x14ac:dyDescent="0.45"/>
    <row r="594" s="6" customFormat="1" x14ac:dyDescent="0.45"/>
    <row r="595" s="6" customFormat="1" x14ac:dyDescent="0.45"/>
    <row r="596" s="6" customFormat="1" x14ac:dyDescent="0.45"/>
    <row r="597" s="6" customFormat="1" x14ac:dyDescent="0.45"/>
    <row r="598" s="6" customFormat="1" x14ac:dyDescent="0.45"/>
    <row r="599" s="6" customFormat="1" x14ac:dyDescent="0.45"/>
    <row r="600" s="6" customFormat="1" x14ac:dyDescent="0.45"/>
    <row r="601" s="6" customFormat="1" x14ac:dyDescent="0.45"/>
    <row r="602" s="6" customFormat="1" x14ac:dyDescent="0.45"/>
    <row r="603" s="6" customFormat="1" x14ac:dyDescent="0.45"/>
    <row r="604" s="6" customFormat="1" x14ac:dyDescent="0.45"/>
    <row r="605" s="6" customFormat="1" x14ac:dyDescent="0.45"/>
    <row r="606" s="6" customFormat="1" x14ac:dyDescent="0.45"/>
    <row r="607" s="6" customFormat="1" x14ac:dyDescent="0.45"/>
    <row r="608" s="6" customFormat="1" x14ac:dyDescent="0.45"/>
    <row r="609" s="6" customFormat="1" x14ac:dyDescent="0.45"/>
    <row r="610" s="6" customFormat="1" x14ac:dyDescent="0.45"/>
    <row r="611" s="6" customFormat="1" x14ac:dyDescent="0.45"/>
    <row r="612" s="6" customFormat="1" x14ac:dyDescent="0.45"/>
    <row r="613" s="6" customFormat="1" x14ac:dyDescent="0.45"/>
    <row r="614" s="6" customFormat="1" x14ac:dyDescent="0.45"/>
    <row r="615" s="6" customFormat="1" x14ac:dyDescent="0.45"/>
    <row r="616" s="6" customFormat="1" x14ac:dyDescent="0.45"/>
    <row r="617" s="6" customFormat="1" x14ac:dyDescent="0.45"/>
    <row r="618" s="6" customFormat="1" x14ac:dyDescent="0.45"/>
    <row r="619" s="6" customFormat="1" x14ac:dyDescent="0.45"/>
    <row r="620" s="6" customFormat="1" x14ac:dyDescent="0.45"/>
    <row r="621" s="6" customFormat="1" x14ac:dyDescent="0.45"/>
    <row r="622" s="6" customFormat="1" x14ac:dyDescent="0.45"/>
    <row r="623" s="6" customFormat="1" x14ac:dyDescent="0.45"/>
    <row r="624" s="6" customFormat="1" x14ac:dyDescent="0.45"/>
    <row r="625" s="6" customFormat="1" x14ac:dyDescent="0.45"/>
    <row r="626" s="6" customFormat="1" x14ac:dyDescent="0.45"/>
    <row r="627" s="6" customFormat="1" x14ac:dyDescent="0.45"/>
    <row r="628" s="6" customFormat="1" x14ac:dyDescent="0.45"/>
    <row r="629" s="6" customFormat="1" x14ac:dyDescent="0.45"/>
    <row r="630" s="6" customFormat="1" x14ac:dyDescent="0.45"/>
    <row r="631" s="6" customFormat="1" x14ac:dyDescent="0.45"/>
    <row r="632" s="6" customFormat="1" x14ac:dyDescent="0.45"/>
    <row r="633" s="6" customFormat="1" x14ac:dyDescent="0.45"/>
    <row r="634" s="6" customFormat="1" x14ac:dyDescent="0.45"/>
    <row r="635" s="6" customFormat="1" x14ac:dyDescent="0.45"/>
    <row r="636" s="6" customFormat="1" x14ac:dyDescent="0.45"/>
    <row r="637" s="6" customFormat="1" x14ac:dyDescent="0.45"/>
    <row r="638" s="6" customFormat="1" x14ac:dyDescent="0.45"/>
    <row r="639" s="6" customFormat="1" x14ac:dyDescent="0.45"/>
    <row r="640" s="6" customFormat="1" x14ac:dyDescent="0.45"/>
    <row r="641" s="6" customFormat="1" x14ac:dyDescent="0.45"/>
    <row r="642" s="6" customFormat="1" x14ac:dyDescent="0.45"/>
    <row r="643" s="6" customFormat="1" x14ac:dyDescent="0.45"/>
    <row r="644" s="6" customFormat="1" x14ac:dyDescent="0.45"/>
    <row r="645" s="6" customFormat="1" x14ac:dyDescent="0.45"/>
    <row r="646" s="6" customFormat="1" x14ac:dyDescent="0.45"/>
    <row r="647" s="6" customFormat="1" x14ac:dyDescent="0.45"/>
    <row r="648" s="6" customFormat="1" x14ac:dyDescent="0.45"/>
    <row r="649" s="6" customFormat="1" x14ac:dyDescent="0.45"/>
    <row r="650" s="6" customFormat="1" x14ac:dyDescent="0.45"/>
    <row r="651" s="6" customFormat="1" x14ac:dyDescent="0.45"/>
    <row r="652" s="6" customFormat="1" x14ac:dyDescent="0.45"/>
    <row r="653" s="6" customFormat="1" x14ac:dyDescent="0.45"/>
    <row r="654" s="6" customFormat="1" x14ac:dyDescent="0.45"/>
    <row r="655" s="6" customFormat="1" x14ac:dyDescent="0.45"/>
    <row r="656" s="6" customFormat="1" x14ac:dyDescent="0.45"/>
    <row r="657" s="6" customFormat="1" x14ac:dyDescent="0.45"/>
    <row r="658" s="6" customFormat="1" x14ac:dyDescent="0.45"/>
    <row r="659" s="6" customFormat="1" x14ac:dyDescent="0.45"/>
    <row r="660" s="6" customFormat="1" x14ac:dyDescent="0.45"/>
    <row r="661" s="6" customFormat="1" x14ac:dyDescent="0.45"/>
    <row r="662" s="6" customFormat="1" x14ac:dyDescent="0.45"/>
    <row r="663" s="6" customFormat="1" x14ac:dyDescent="0.45"/>
    <row r="664" s="6" customFormat="1" x14ac:dyDescent="0.45"/>
    <row r="665" s="6" customFormat="1" x14ac:dyDescent="0.45"/>
    <row r="666" s="6" customFormat="1" x14ac:dyDescent="0.45"/>
    <row r="667" s="6" customFormat="1" x14ac:dyDescent="0.45"/>
    <row r="668" s="6" customFormat="1" x14ac:dyDescent="0.45"/>
    <row r="669" s="6" customFormat="1" x14ac:dyDescent="0.45"/>
    <row r="670" s="6" customFormat="1" x14ac:dyDescent="0.45"/>
    <row r="671" s="6" customFormat="1" x14ac:dyDescent="0.45"/>
    <row r="672" s="6" customFormat="1" x14ac:dyDescent="0.45"/>
    <row r="673" s="6" customFormat="1" x14ac:dyDescent="0.45"/>
    <row r="674" s="6" customFormat="1" x14ac:dyDescent="0.45"/>
    <row r="675" s="6" customFormat="1" x14ac:dyDescent="0.45"/>
    <row r="676" s="6" customFormat="1" x14ac:dyDescent="0.45"/>
    <row r="677" s="6" customFormat="1" x14ac:dyDescent="0.45"/>
    <row r="678" s="6" customFormat="1" x14ac:dyDescent="0.45"/>
    <row r="679" s="6" customFormat="1" x14ac:dyDescent="0.45"/>
    <row r="680" s="6" customFormat="1" x14ac:dyDescent="0.45"/>
    <row r="681" s="6" customFormat="1" x14ac:dyDescent="0.45"/>
    <row r="682" s="6" customFormat="1" x14ac:dyDescent="0.45"/>
    <row r="683" s="6" customFormat="1" x14ac:dyDescent="0.45"/>
    <row r="684" s="6" customFormat="1" x14ac:dyDescent="0.45"/>
    <row r="685" s="6" customFormat="1" x14ac:dyDescent="0.45"/>
    <row r="686" s="6" customFormat="1" x14ac:dyDescent="0.45"/>
    <row r="687" s="6" customFormat="1" x14ac:dyDescent="0.45"/>
    <row r="688" s="6" customFormat="1" x14ac:dyDescent="0.45"/>
    <row r="689" s="6" customFormat="1" x14ac:dyDescent="0.45"/>
    <row r="690" s="6" customFormat="1" x14ac:dyDescent="0.45"/>
    <row r="691" s="6" customFormat="1" x14ac:dyDescent="0.45"/>
    <row r="692" s="6" customFormat="1" x14ac:dyDescent="0.45"/>
    <row r="693" s="6" customFormat="1" x14ac:dyDescent="0.45"/>
    <row r="694" s="6" customFormat="1" x14ac:dyDescent="0.45"/>
    <row r="695" s="6" customFormat="1" x14ac:dyDescent="0.45"/>
    <row r="696" s="6" customFormat="1" x14ac:dyDescent="0.45"/>
    <row r="697" s="6" customFormat="1" x14ac:dyDescent="0.45"/>
    <row r="698" s="6" customFormat="1" x14ac:dyDescent="0.45"/>
    <row r="699" s="6" customFormat="1" x14ac:dyDescent="0.45"/>
    <row r="700" s="6" customFormat="1" x14ac:dyDescent="0.45"/>
    <row r="701" s="6" customFormat="1" x14ac:dyDescent="0.45"/>
    <row r="702" s="6" customFormat="1" x14ac:dyDescent="0.45"/>
    <row r="703" s="6" customFormat="1" x14ac:dyDescent="0.45"/>
    <row r="704" s="6" customFormat="1" x14ac:dyDescent="0.45"/>
    <row r="705" s="6" customFormat="1" x14ac:dyDescent="0.45"/>
    <row r="706" s="6" customFormat="1" x14ac:dyDescent="0.45"/>
    <row r="707" s="6" customFormat="1" x14ac:dyDescent="0.45"/>
    <row r="708" s="6" customFormat="1" x14ac:dyDescent="0.45"/>
    <row r="709" s="6" customFormat="1" x14ac:dyDescent="0.45"/>
    <row r="710" s="6" customFormat="1" x14ac:dyDescent="0.45"/>
    <row r="711" s="6" customFormat="1" x14ac:dyDescent="0.45"/>
    <row r="712" s="6" customFormat="1" x14ac:dyDescent="0.45"/>
    <row r="713" s="6" customFormat="1" x14ac:dyDescent="0.45"/>
    <row r="714" s="6" customFormat="1" x14ac:dyDescent="0.45"/>
    <row r="715" s="6" customFormat="1" x14ac:dyDescent="0.45"/>
    <row r="716" s="6" customFormat="1" x14ac:dyDescent="0.45"/>
    <row r="717" s="6" customFormat="1" x14ac:dyDescent="0.45"/>
    <row r="718" s="6" customFormat="1" x14ac:dyDescent="0.45"/>
    <row r="719" s="6" customFormat="1" x14ac:dyDescent="0.45"/>
    <row r="720" s="6" customFormat="1" x14ac:dyDescent="0.45"/>
    <row r="721" s="6" customFormat="1" x14ac:dyDescent="0.45"/>
    <row r="722" s="6" customFormat="1" x14ac:dyDescent="0.45"/>
    <row r="723" s="6" customFormat="1" x14ac:dyDescent="0.45"/>
    <row r="724" s="6" customFormat="1" x14ac:dyDescent="0.45"/>
    <row r="725" s="6" customFormat="1" x14ac:dyDescent="0.45"/>
    <row r="726" s="6" customFormat="1" x14ac:dyDescent="0.45"/>
    <row r="727" s="6" customFormat="1" x14ac:dyDescent="0.45"/>
    <row r="728" s="6" customFormat="1" x14ac:dyDescent="0.45"/>
    <row r="729" s="6" customFormat="1" x14ac:dyDescent="0.45"/>
    <row r="730" s="6" customFormat="1" x14ac:dyDescent="0.45"/>
    <row r="731" s="6" customFormat="1" x14ac:dyDescent="0.45"/>
    <row r="732" s="6" customFormat="1" x14ac:dyDescent="0.45"/>
    <row r="733" s="6" customFormat="1" x14ac:dyDescent="0.45"/>
    <row r="734" s="6" customFormat="1" x14ac:dyDescent="0.45"/>
    <row r="735" s="6" customFormat="1" x14ac:dyDescent="0.45"/>
    <row r="736" s="6" customFormat="1" x14ac:dyDescent="0.45"/>
    <row r="737" s="6" customFormat="1" x14ac:dyDescent="0.45"/>
    <row r="738" s="6" customFormat="1" x14ac:dyDescent="0.45"/>
    <row r="739" s="6" customFormat="1" x14ac:dyDescent="0.45"/>
    <row r="740" s="6" customFormat="1" x14ac:dyDescent="0.45"/>
    <row r="741" s="6" customFormat="1" x14ac:dyDescent="0.45"/>
    <row r="742" s="6" customFormat="1" x14ac:dyDescent="0.45"/>
    <row r="743" s="6" customFormat="1" x14ac:dyDescent="0.45"/>
    <row r="744" s="6" customFormat="1" x14ac:dyDescent="0.45"/>
    <row r="745" s="6" customFormat="1" x14ac:dyDescent="0.45"/>
    <row r="746" s="6" customFormat="1" x14ac:dyDescent="0.45"/>
    <row r="747" s="6" customFormat="1" x14ac:dyDescent="0.45"/>
    <row r="748" s="6" customFormat="1" x14ac:dyDescent="0.45"/>
    <row r="749" s="6" customFormat="1" x14ac:dyDescent="0.45"/>
    <row r="750" s="6" customFormat="1" x14ac:dyDescent="0.45"/>
    <row r="751" s="6" customFormat="1" x14ac:dyDescent="0.45"/>
    <row r="752" s="6" customFormat="1" x14ac:dyDescent="0.45"/>
    <row r="753" s="6" customFormat="1" x14ac:dyDescent="0.45"/>
    <row r="754" s="6" customFormat="1" x14ac:dyDescent="0.45"/>
    <row r="755" s="6" customFormat="1" x14ac:dyDescent="0.45"/>
    <row r="756" s="6" customFormat="1" x14ac:dyDescent="0.45"/>
    <row r="757" s="6" customFormat="1" x14ac:dyDescent="0.45"/>
    <row r="758" s="6" customFormat="1" x14ac:dyDescent="0.45"/>
    <row r="759" s="6" customFormat="1" x14ac:dyDescent="0.45"/>
    <row r="760" s="6" customFormat="1" x14ac:dyDescent="0.45"/>
    <row r="761" s="6" customFormat="1" x14ac:dyDescent="0.45"/>
    <row r="762" s="6" customFormat="1" x14ac:dyDescent="0.45"/>
    <row r="763" s="6" customFormat="1" x14ac:dyDescent="0.45"/>
    <row r="764" s="6" customFormat="1" x14ac:dyDescent="0.45"/>
    <row r="765" s="6" customFormat="1" x14ac:dyDescent="0.45"/>
    <row r="766" s="6" customFormat="1" x14ac:dyDescent="0.45"/>
    <row r="767" s="6" customFormat="1" x14ac:dyDescent="0.45"/>
    <row r="768" s="6" customFormat="1" x14ac:dyDescent="0.45"/>
    <row r="769" s="6" customFormat="1" x14ac:dyDescent="0.45"/>
    <row r="770" s="6" customFormat="1" x14ac:dyDescent="0.45"/>
    <row r="771" s="6" customFormat="1" x14ac:dyDescent="0.45"/>
    <row r="772" s="6" customFormat="1" x14ac:dyDescent="0.45"/>
    <row r="773" s="6" customFormat="1" x14ac:dyDescent="0.45"/>
    <row r="774" s="6" customFormat="1" x14ac:dyDescent="0.45"/>
    <row r="775" s="6" customFormat="1" x14ac:dyDescent="0.45"/>
    <row r="776" s="6" customFormat="1" x14ac:dyDescent="0.45"/>
    <row r="777" s="6" customFormat="1" x14ac:dyDescent="0.45"/>
    <row r="778" s="6" customFormat="1" x14ac:dyDescent="0.45"/>
    <row r="779" s="6" customFormat="1" x14ac:dyDescent="0.45"/>
    <row r="780" s="6" customFormat="1" x14ac:dyDescent="0.45"/>
    <row r="781" s="6" customFormat="1" x14ac:dyDescent="0.45"/>
    <row r="782" s="6" customFormat="1" x14ac:dyDescent="0.45"/>
    <row r="783" s="6" customFormat="1" x14ac:dyDescent="0.45"/>
    <row r="784" s="6" customFormat="1" x14ac:dyDescent="0.45"/>
    <row r="785" s="6" customFormat="1" x14ac:dyDescent="0.45"/>
    <row r="786" s="6" customFormat="1" x14ac:dyDescent="0.45"/>
    <row r="787" s="6" customFormat="1" x14ac:dyDescent="0.45"/>
    <row r="788" s="6" customFormat="1" x14ac:dyDescent="0.45"/>
    <row r="789" s="6" customFormat="1" x14ac:dyDescent="0.45"/>
    <row r="790" s="6" customFormat="1" x14ac:dyDescent="0.45"/>
    <row r="791" s="6" customFormat="1" x14ac:dyDescent="0.45"/>
    <row r="792" s="6" customFormat="1" x14ac:dyDescent="0.45"/>
    <row r="793" s="6" customFormat="1" x14ac:dyDescent="0.45"/>
    <row r="794" s="6" customFormat="1" x14ac:dyDescent="0.45"/>
    <row r="795" s="6" customFormat="1" x14ac:dyDescent="0.45"/>
    <row r="796" s="6" customFormat="1" x14ac:dyDescent="0.45"/>
    <row r="797" s="6" customFormat="1" x14ac:dyDescent="0.45"/>
    <row r="798" s="6" customFormat="1" x14ac:dyDescent="0.45"/>
    <row r="799" s="6" customFormat="1" x14ac:dyDescent="0.45"/>
    <row r="800" s="6" customFormat="1" x14ac:dyDescent="0.45"/>
    <row r="801" s="6" customFormat="1" x14ac:dyDescent="0.45"/>
    <row r="802" s="6" customFormat="1" x14ac:dyDescent="0.45"/>
    <row r="803" s="6" customFormat="1" x14ac:dyDescent="0.45"/>
    <row r="804" s="6" customFormat="1" x14ac:dyDescent="0.45"/>
    <row r="805" s="6" customFormat="1" x14ac:dyDescent="0.45"/>
    <row r="806" s="6" customFormat="1" x14ac:dyDescent="0.45"/>
    <row r="807" s="6" customFormat="1" x14ac:dyDescent="0.45"/>
    <row r="808" s="6" customFormat="1" x14ac:dyDescent="0.45"/>
    <row r="809" s="6" customFormat="1" x14ac:dyDescent="0.45"/>
    <row r="810" s="6" customFormat="1" x14ac:dyDescent="0.45"/>
    <row r="811" s="6" customFormat="1" x14ac:dyDescent="0.45"/>
    <row r="812" s="6" customFormat="1" x14ac:dyDescent="0.45"/>
    <row r="813" s="6" customFormat="1" x14ac:dyDescent="0.45"/>
    <row r="814" s="6" customFormat="1" x14ac:dyDescent="0.45"/>
    <row r="815" s="6" customFormat="1" x14ac:dyDescent="0.45"/>
    <row r="816" s="6" customFormat="1" x14ac:dyDescent="0.45"/>
    <row r="817" s="6" customFormat="1" x14ac:dyDescent="0.45"/>
    <row r="818" s="6" customFormat="1" x14ac:dyDescent="0.45"/>
    <row r="819" s="6" customFormat="1" x14ac:dyDescent="0.45"/>
    <row r="820" s="6" customFormat="1" x14ac:dyDescent="0.45"/>
    <row r="821" s="6" customFormat="1" x14ac:dyDescent="0.45"/>
    <row r="822" s="6" customFormat="1" x14ac:dyDescent="0.45"/>
    <row r="823" s="6" customFormat="1" x14ac:dyDescent="0.45"/>
    <row r="824" s="6" customFormat="1" x14ac:dyDescent="0.45"/>
    <row r="825" s="6" customFormat="1" x14ac:dyDescent="0.45"/>
    <row r="826" s="6" customFormat="1" x14ac:dyDescent="0.45"/>
    <row r="827" s="6" customFormat="1" x14ac:dyDescent="0.45"/>
    <row r="828" s="6" customFormat="1" x14ac:dyDescent="0.45"/>
    <row r="829" s="6" customFormat="1" x14ac:dyDescent="0.45"/>
    <row r="830" s="6" customFormat="1" x14ac:dyDescent="0.45"/>
    <row r="831" s="6" customFormat="1" x14ac:dyDescent="0.45"/>
    <row r="832" s="6" customFormat="1" x14ac:dyDescent="0.45"/>
    <row r="833" s="6" customFormat="1" x14ac:dyDescent="0.45"/>
    <row r="834" s="6" customFormat="1" x14ac:dyDescent="0.45"/>
    <row r="835" s="6" customFormat="1" x14ac:dyDescent="0.45"/>
    <row r="836" s="6" customFormat="1" x14ac:dyDescent="0.45"/>
    <row r="837" s="6" customFormat="1" x14ac:dyDescent="0.45"/>
    <row r="838" s="6" customFormat="1" x14ac:dyDescent="0.45"/>
    <row r="839" s="6" customFormat="1" x14ac:dyDescent="0.45"/>
    <row r="840" s="6" customFormat="1" x14ac:dyDescent="0.45"/>
    <row r="841" s="6" customFormat="1" x14ac:dyDescent="0.45"/>
    <row r="842" s="6" customFormat="1" x14ac:dyDescent="0.45"/>
    <row r="843" s="6" customFormat="1" x14ac:dyDescent="0.45"/>
    <row r="844" s="6" customFormat="1" x14ac:dyDescent="0.45"/>
    <row r="845" s="6" customFormat="1" x14ac:dyDescent="0.45"/>
    <row r="846" s="6" customFormat="1" x14ac:dyDescent="0.45"/>
    <row r="847" s="6" customFormat="1" x14ac:dyDescent="0.45"/>
    <row r="848" s="6" customFormat="1" x14ac:dyDescent="0.45"/>
    <row r="849" s="6" customFormat="1" x14ac:dyDescent="0.45"/>
    <row r="850" s="6" customFormat="1" x14ac:dyDescent="0.45"/>
    <row r="851" s="6" customFormat="1" x14ac:dyDescent="0.45"/>
    <row r="852" s="6" customFormat="1" x14ac:dyDescent="0.45"/>
    <row r="853" s="6" customFormat="1" x14ac:dyDescent="0.45"/>
    <row r="854" s="6" customFormat="1" x14ac:dyDescent="0.45"/>
    <row r="855" s="6" customFormat="1" x14ac:dyDescent="0.45"/>
    <row r="856" s="6" customFormat="1" x14ac:dyDescent="0.45"/>
    <row r="857" s="6" customFormat="1" x14ac:dyDescent="0.45"/>
    <row r="858" s="6" customFormat="1" x14ac:dyDescent="0.45"/>
    <row r="859" s="6" customFormat="1" x14ac:dyDescent="0.45"/>
    <row r="860" s="6" customFormat="1" x14ac:dyDescent="0.45"/>
    <row r="861" s="6" customFormat="1" x14ac:dyDescent="0.45"/>
    <row r="862" s="6" customFormat="1" x14ac:dyDescent="0.45"/>
    <row r="863" s="6" customFormat="1" x14ac:dyDescent="0.45"/>
    <row r="864" s="6" customFormat="1" x14ac:dyDescent="0.45"/>
    <row r="865" s="6" customFormat="1" x14ac:dyDescent="0.45"/>
    <row r="866" s="6" customFormat="1" x14ac:dyDescent="0.45"/>
    <row r="867" s="6" customFormat="1" x14ac:dyDescent="0.45"/>
    <row r="868" s="6" customFormat="1" x14ac:dyDescent="0.45"/>
    <row r="869" s="6" customFormat="1" x14ac:dyDescent="0.45"/>
    <row r="870" s="6" customFormat="1" x14ac:dyDescent="0.45"/>
    <row r="871" s="6" customFormat="1" x14ac:dyDescent="0.45"/>
    <row r="872" s="6" customFormat="1" x14ac:dyDescent="0.45"/>
    <row r="873" s="6" customFormat="1" x14ac:dyDescent="0.45"/>
    <row r="874" s="6" customFormat="1" x14ac:dyDescent="0.45"/>
    <row r="875" s="6" customFormat="1" x14ac:dyDescent="0.45"/>
    <row r="876" s="6" customFormat="1" x14ac:dyDescent="0.45"/>
    <row r="877" s="6" customFormat="1" x14ac:dyDescent="0.45"/>
    <row r="878" s="6" customFormat="1" x14ac:dyDescent="0.45"/>
    <row r="879" s="6" customFormat="1" x14ac:dyDescent="0.45"/>
    <row r="880" s="6" customFormat="1" x14ac:dyDescent="0.45"/>
    <row r="881" s="6" customFormat="1" x14ac:dyDescent="0.45"/>
    <row r="882" s="6" customFormat="1" x14ac:dyDescent="0.45"/>
    <row r="883" s="6" customFormat="1" x14ac:dyDescent="0.45"/>
    <row r="884" s="6" customFormat="1" x14ac:dyDescent="0.45"/>
    <row r="885" s="6" customFormat="1" x14ac:dyDescent="0.45"/>
    <row r="886" s="6" customFormat="1" x14ac:dyDescent="0.45"/>
    <row r="887" s="6" customFormat="1" x14ac:dyDescent="0.45"/>
    <row r="888" s="6" customFormat="1" x14ac:dyDescent="0.45"/>
    <row r="889" s="6" customFormat="1" x14ac:dyDescent="0.45"/>
    <row r="890" s="6" customFormat="1" x14ac:dyDescent="0.45"/>
    <row r="891" s="6" customFormat="1" x14ac:dyDescent="0.45"/>
    <row r="892" s="6" customFormat="1" x14ac:dyDescent="0.45"/>
    <row r="893" s="6" customFormat="1" x14ac:dyDescent="0.45"/>
    <row r="894" s="6" customFormat="1" x14ac:dyDescent="0.45"/>
    <row r="895" s="6" customFormat="1" x14ac:dyDescent="0.45"/>
    <row r="896" s="6" customFormat="1" x14ac:dyDescent="0.45"/>
    <row r="897" s="6" customFormat="1" x14ac:dyDescent="0.45"/>
    <row r="898" s="6" customFormat="1" x14ac:dyDescent="0.45"/>
    <row r="899" s="6" customFormat="1" x14ac:dyDescent="0.45"/>
    <row r="900" s="6" customFormat="1" x14ac:dyDescent="0.45"/>
    <row r="901" s="6" customFormat="1" x14ac:dyDescent="0.45"/>
    <row r="902" s="6" customFormat="1" x14ac:dyDescent="0.45"/>
    <row r="903" s="6" customFormat="1" x14ac:dyDescent="0.45"/>
    <row r="904" s="6" customFormat="1" x14ac:dyDescent="0.45"/>
    <row r="905" s="6" customFormat="1" x14ac:dyDescent="0.45"/>
    <row r="906" s="6" customFormat="1" x14ac:dyDescent="0.45"/>
    <row r="907" s="6" customFormat="1" x14ac:dyDescent="0.45"/>
    <row r="908" s="6" customFormat="1" x14ac:dyDescent="0.45"/>
    <row r="909" s="6" customFormat="1" x14ac:dyDescent="0.45"/>
    <row r="910" s="6" customFormat="1" x14ac:dyDescent="0.45"/>
    <row r="911" s="6" customFormat="1" x14ac:dyDescent="0.45"/>
    <row r="912" s="6" customFormat="1" x14ac:dyDescent="0.45"/>
    <row r="913" s="6" customFormat="1" x14ac:dyDescent="0.45"/>
    <row r="914" s="6" customFormat="1" x14ac:dyDescent="0.45"/>
    <row r="915" s="6" customFormat="1" x14ac:dyDescent="0.45"/>
    <row r="916" s="6" customFormat="1" x14ac:dyDescent="0.45"/>
    <row r="917" s="6" customFormat="1" x14ac:dyDescent="0.45"/>
    <row r="918" s="6" customFormat="1" x14ac:dyDescent="0.45"/>
    <row r="919" s="6" customFormat="1" x14ac:dyDescent="0.45"/>
    <row r="920" s="6" customFormat="1" x14ac:dyDescent="0.45"/>
    <row r="921" s="6" customFormat="1" x14ac:dyDescent="0.45"/>
    <row r="922" s="6" customFormat="1" x14ac:dyDescent="0.45"/>
    <row r="923" s="6" customFormat="1" x14ac:dyDescent="0.45"/>
    <row r="924" s="6" customFormat="1" x14ac:dyDescent="0.45"/>
    <row r="925" s="6" customFormat="1" x14ac:dyDescent="0.45"/>
    <row r="926" s="6" customFormat="1" x14ac:dyDescent="0.45"/>
    <row r="927" s="6" customFormat="1" x14ac:dyDescent="0.45"/>
    <row r="928" s="6" customFormat="1" x14ac:dyDescent="0.45"/>
    <row r="929" s="6" customFormat="1" x14ac:dyDescent="0.45"/>
    <row r="930" s="6" customFormat="1" x14ac:dyDescent="0.45"/>
    <row r="931" s="6" customFormat="1" x14ac:dyDescent="0.45"/>
    <row r="932" s="6" customFormat="1" x14ac:dyDescent="0.45"/>
    <row r="933" s="6" customFormat="1" x14ac:dyDescent="0.45"/>
    <row r="934" s="6" customFormat="1" x14ac:dyDescent="0.45"/>
    <row r="935" s="6" customFormat="1" x14ac:dyDescent="0.45"/>
    <row r="936" s="6" customFormat="1" x14ac:dyDescent="0.45"/>
    <row r="937" s="6" customFormat="1" x14ac:dyDescent="0.45"/>
    <row r="938" s="6" customFormat="1" x14ac:dyDescent="0.45"/>
    <row r="939" s="6" customFormat="1" x14ac:dyDescent="0.45"/>
    <row r="940" s="6" customFormat="1" x14ac:dyDescent="0.45"/>
    <row r="941" s="6" customFormat="1" x14ac:dyDescent="0.45"/>
    <row r="942" s="6" customFormat="1" x14ac:dyDescent="0.45"/>
    <row r="943" s="6" customFormat="1" x14ac:dyDescent="0.45"/>
    <row r="944" s="6" customFormat="1" x14ac:dyDescent="0.45"/>
    <row r="945" s="6" customFormat="1" x14ac:dyDescent="0.45"/>
    <row r="946" s="6" customFormat="1" x14ac:dyDescent="0.45"/>
    <row r="947" s="6" customFormat="1" x14ac:dyDescent="0.45"/>
    <row r="948" s="6" customFormat="1" x14ac:dyDescent="0.45"/>
    <row r="949" s="6" customFormat="1" x14ac:dyDescent="0.45"/>
    <row r="950" s="6" customFormat="1" x14ac:dyDescent="0.45"/>
    <row r="951" s="6" customFormat="1" x14ac:dyDescent="0.45"/>
    <row r="952" s="6" customFormat="1" x14ac:dyDescent="0.45"/>
    <row r="953" s="6" customFormat="1" x14ac:dyDescent="0.45"/>
    <row r="954" s="6" customFormat="1" x14ac:dyDescent="0.45"/>
    <row r="955" s="6" customFormat="1" x14ac:dyDescent="0.45"/>
    <row r="956" s="6" customFormat="1" x14ac:dyDescent="0.45"/>
    <row r="957" s="6" customFormat="1" x14ac:dyDescent="0.45"/>
    <row r="958" s="6" customFormat="1" x14ac:dyDescent="0.45"/>
    <row r="959" s="6" customFormat="1" x14ac:dyDescent="0.45"/>
    <row r="960" s="6" customFormat="1" x14ac:dyDescent="0.45"/>
    <row r="961" s="6" customFormat="1" x14ac:dyDescent="0.45"/>
    <row r="962" s="6" customFormat="1" x14ac:dyDescent="0.45"/>
    <row r="963" s="6" customFormat="1" x14ac:dyDescent="0.45"/>
    <row r="964" s="6" customFormat="1" x14ac:dyDescent="0.45"/>
    <row r="965" s="6" customFormat="1" x14ac:dyDescent="0.45"/>
    <row r="966" s="6" customFormat="1" x14ac:dyDescent="0.45"/>
    <row r="967" s="6" customFormat="1" x14ac:dyDescent="0.45"/>
    <row r="968" s="6" customFormat="1" x14ac:dyDescent="0.45"/>
    <row r="969" s="6" customFormat="1" x14ac:dyDescent="0.45"/>
    <row r="970" s="6" customFormat="1" x14ac:dyDescent="0.45"/>
    <row r="971" s="6" customFormat="1" x14ac:dyDescent="0.45"/>
    <row r="972" s="6" customFormat="1" x14ac:dyDescent="0.45"/>
    <row r="973" s="6" customFormat="1" x14ac:dyDescent="0.45"/>
    <row r="974" s="6" customFormat="1" x14ac:dyDescent="0.45"/>
    <row r="975" s="6" customFormat="1" x14ac:dyDescent="0.45"/>
    <row r="976" s="6" customFormat="1" x14ac:dyDescent="0.45"/>
    <row r="977" s="6" customFormat="1" x14ac:dyDescent="0.45"/>
    <row r="978" s="6" customFormat="1" x14ac:dyDescent="0.45"/>
    <row r="979" s="6" customFormat="1" x14ac:dyDescent="0.45"/>
    <row r="980" s="6" customFormat="1" x14ac:dyDescent="0.45"/>
    <row r="981" s="6" customFormat="1" x14ac:dyDescent="0.45"/>
    <row r="982" s="6" customFormat="1" x14ac:dyDescent="0.45"/>
    <row r="983" s="6" customFormat="1" x14ac:dyDescent="0.45"/>
    <row r="984" s="6" customFormat="1" x14ac:dyDescent="0.45"/>
    <row r="985" s="6" customFormat="1" x14ac:dyDescent="0.45"/>
    <row r="986" s="6" customFormat="1" x14ac:dyDescent="0.45"/>
    <row r="987" s="6" customFormat="1" x14ac:dyDescent="0.45"/>
    <row r="988" s="6" customFormat="1" x14ac:dyDescent="0.45"/>
    <row r="989" s="6" customFormat="1" x14ac:dyDescent="0.45"/>
    <row r="990" s="6" customFormat="1" x14ac:dyDescent="0.45"/>
    <row r="991" s="6" customFormat="1" x14ac:dyDescent="0.45"/>
    <row r="992" s="6" customFormat="1" x14ac:dyDescent="0.45"/>
    <row r="993" s="6" customFormat="1" x14ac:dyDescent="0.45"/>
    <row r="994" s="6" customFormat="1" x14ac:dyDescent="0.45"/>
    <row r="995" s="6" customFormat="1" x14ac:dyDescent="0.45"/>
    <row r="996" s="6" customFormat="1" x14ac:dyDescent="0.45"/>
    <row r="997" s="6" customFormat="1" x14ac:dyDescent="0.45"/>
    <row r="998" s="6" customFormat="1" x14ac:dyDescent="0.45"/>
    <row r="999" s="6" customFormat="1" x14ac:dyDescent="0.45"/>
    <row r="1000" s="6" customFormat="1" x14ac:dyDescent="0.45"/>
    <row r="1001" s="6" customFormat="1" x14ac:dyDescent="0.45"/>
    <row r="1002" s="6" customFormat="1" x14ac:dyDescent="0.45"/>
    <row r="1003" s="6" customFormat="1" x14ac:dyDescent="0.45"/>
    <row r="1004" s="6" customFormat="1" x14ac:dyDescent="0.45"/>
    <row r="1005" s="6" customFormat="1" x14ac:dyDescent="0.45"/>
    <row r="1006" s="6" customFormat="1" x14ac:dyDescent="0.45"/>
    <row r="1007" s="6" customFormat="1" x14ac:dyDescent="0.45"/>
    <row r="1008" s="6" customFormat="1" x14ac:dyDescent="0.45"/>
    <row r="1009" s="6" customFormat="1" x14ac:dyDescent="0.45"/>
    <row r="1010" s="6" customFormat="1" x14ac:dyDescent="0.45"/>
    <row r="1011" s="6" customFormat="1" x14ac:dyDescent="0.45"/>
    <row r="1012" s="6" customFormat="1" x14ac:dyDescent="0.45"/>
    <row r="1013" s="6" customFormat="1" x14ac:dyDescent="0.45"/>
    <row r="1014" s="6" customFormat="1" x14ac:dyDescent="0.45"/>
    <row r="1015" s="6" customFormat="1" x14ac:dyDescent="0.45"/>
    <row r="1016" s="6" customFormat="1" x14ac:dyDescent="0.45"/>
    <row r="1017" s="6" customFormat="1" x14ac:dyDescent="0.45"/>
    <row r="1018" s="6" customFormat="1" x14ac:dyDescent="0.45"/>
    <row r="1019" s="6" customFormat="1" x14ac:dyDescent="0.45"/>
    <row r="1020" s="6" customFormat="1" x14ac:dyDescent="0.45"/>
    <row r="1021" s="6" customFormat="1" x14ac:dyDescent="0.45"/>
    <row r="1022" s="6" customFormat="1" x14ac:dyDescent="0.45"/>
    <row r="1023" s="6" customFormat="1" x14ac:dyDescent="0.45"/>
    <row r="1024" s="6" customFormat="1" x14ac:dyDescent="0.45"/>
    <row r="1025" s="6" customFormat="1" x14ac:dyDescent="0.45"/>
    <row r="1026" s="6" customFormat="1" x14ac:dyDescent="0.45"/>
    <row r="1027" s="6" customFormat="1" x14ac:dyDescent="0.45"/>
    <row r="1028" s="6" customFormat="1" x14ac:dyDescent="0.45"/>
    <row r="1029" s="6" customFormat="1" x14ac:dyDescent="0.45"/>
    <row r="1030" s="6" customFormat="1" x14ac:dyDescent="0.45"/>
    <row r="1031" s="6" customFormat="1" x14ac:dyDescent="0.45"/>
    <row r="1032" s="6" customFormat="1" x14ac:dyDescent="0.45"/>
    <row r="1033" s="6" customFormat="1" x14ac:dyDescent="0.45"/>
    <row r="1034" s="6" customFormat="1" x14ac:dyDescent="0.45"/>
    <row r="1035" s="6" customFormat="1" x14ac:dyDescent="0.45"/>
    <row r="1036" s="6" customFormat="1" x14ac:dyDescent="0.45"/>
    <row r="1037" s="6" customFormat="1" x14ac:dyDescent="0.45"/>
    <row r="1038" s="6" customFormat="1" x14ac:dyDescent="0.45"/>
    <row r="1039" s="6" customFormat="1" x14ac:dyDescent="0.45"/>
    <row r="1040" s="6" customFormat="1" x14ac:dyDescent="0.45"/>
    <row r="1041" s="6" customFormat="1" x14ac:dyDescent="0.45"/>
    <row r="1042" s="6" customFormat="1" x14ac:dyDescent="0.45"/>
    <row r="1043" s="6" customFormat="1" x14ac:dyDescent="0.45"/>
    <row r="1044" s="6" customFormat="1" x14ac:dyDescent="0.45"/>
    <row r="1045" s="6" customFormat="1" x14ac:dyDescent="0.45"/>
    <row r="1046" s="6" customFormat="1" x14ac:dyDescent="0.45"/>
    <row r="1047" s="6" customFormat="1" x14ac:dyDescent="0.45"/>
    <row r="1048" s="6" customFormat="1" x14ac:dyDescent="0.45"/>
    <row r="1049" s="6" customFormat="1" x14ac:dyDescent="0.45"/>
    <row r="1050" s="6" customFormat="1" x14ac:dyDescent="0.45"/>
    <row r="1051" s="6" customFormat="1" x14ac:dyDescent="0.45"/>
    <row r="1052" s="6" customFormat="1" x14ac:dyDescent="0.45"/>
    <row r="1053" s="6" customFormat="1" x14ac:dyDescent="0.45"/>
    <row r="1054" s="6" customFormat="1" x14ac:dyDescent="0.45"/>
    <row r="1055" s="6" customFormat="1" x14ac:dyDescent="0.45"/>
    <row r="1056" s="6" customFormat="1" x14ac:dyDescent="0.45"/>
    <row r="1057" s="6" customFormat="1" x14ac:dyDescent="0.45"/>
    <row r="1058" s="6" customFormat="1" x14ac:dyDescent="0.45"/>
    <row r="1059" s="6" customFormat="1" x14ac:dyDescent="0.45"/>
    <row r="1060" s="6" customFormat="1" x14ac:dyDescent="0.45"/>
    <row r="1061" s="6" customFormat="1" x14ac:dyDescent="0.45"/>
    <row r="1062" s="6" customFormat="1" x14ac:dyDescent="0.45"/>
    <row r="1063" s="6" customFormat="1" x14ac:dyDescent="0.45"/>
    <row r="1064" s="6" customFormat="1" x14ac:dyDescent="0.45"/>
    <row r="1065" s="6" customFormat="1" x14ac:dyDescent="0.45"/>
    <row r="1066" s="6" customFormat="1" x14ac:dyDescent="0.45"/>
    <row r="1067" s="6" customFormat="1" x14ac:dyDescent="0.45"/>
    <row r="1068" s="6" customFormat="1" x14ac:dyDescent="0.45"/>
    <row r="1069" s="6" customFormat="1" x14ac:dyDescent="0.45"/>
    <row r="1070" s="6" customFormat="1" x14ac:dyDescent="0.45"/>
    <row r="1071" s="6" customFormat="1" x14ac:dyDescent="0.45"/>
    <row r="1072" s="6" customFormat="1" x14ac:dyDescent="0.45"/>
    <row r="1073" s="6" customFormat="1" x14ac:dyDescent="0.45"/>
    <row r="1074" s="6" customFormat="1" x14ac:dyDescent="0.45"/>
    <row r="1075" s="6" customFormat="1" x14ac:dyDescent="0.45"/>
    <row r="1076" s="6" customFormat="1" x14ac:dyDescent="0.45"/>
    <row r="1077" s="6" customFormat="1" x14ac:dyDescent="0.45"/>
    <row r="1078" s="6" customFormat="1" x14ac:dyDescent="0.45"/>
    <row r="1079" s="6" customFormat="1" x14ac:dyDescent="0.45"/>
    <row r="1080" s="6" customFormat="1" x14ac:dyDescent="0.45"/>
    <row r="1081" s="6" customFormat="1" x14ac:dyDescent="0.45"/>
    <row r="1082" s="6" customFormat="1" x14ac:dyDescent="0.45"/>
    <row r="1083" s="6" customFormat="1" x14ac:dyDescent="0.45"/>
    <row r="1084" s="6" customFormat="1" x14ac:dyDescent="0.45"/>
    <row r="1085" s="6" customFormat="1" x14ac:dyDescent="0.45"/>
    <row r="1086" s="6" customFormat="1" x14ac:dyDescent="0.45"/>
    <row r="1087" s="6" customFormat="1" x14ac:dyDescent="0.45"/>
    <row r="1088" s="6" customFormat="1" x14ac:dyDescent="0.45"/>
    <row r="1089" s="6" customFormat="1" x14ac:dyDescent="0.45"/>
    <row r="1090" s="6" customFormat="1" x14ac:dyDescent="0.45"/>
    <row r="1091" s="6" customFormat="1" x14ac:dyDescent="0.45"/>
    <row r="1092" s="6" customFormat="1" x14ac:dyDescent="0.45"/>
    <row r="1093" s="6" customFormat="1" x14ac:dyDescent="0.45"/>
    <row r="1094" s="6" customFormat="1" x14ac:dyDescent="0.45"/>
    <row r="1095" s="6" customFormat="1" x14ac:dyDescent="0.45"/>
    <row r="1096" s="6" customFormat="1" x14ac:dyDescent="0.45"/>
    <row r="1097" s="6" customFormat="1" x14ac:dyDescent="0.45"/>
    <row r="1098" s="6" customFormat="1" x14ac:dyDescent="0.45"/>
    <row r="1099" s="6" customFormat="1" x14ac:dyDescent="0.45"/>
    <row r="1100" s="6" customFormat="1" x14ac:dyDescent="0.45"/>
    <row r="1101" s="6" customFormat="1" x14ac:dyDescent="0.45"/>
    <row r="1102" s="6" customFormat="1" x14ac:dyDescent="0.45"/>
    <row r="1103" s="6" customFormat="1" x14ac:dyDescent="0.45"/>
    <row r="1104" s="6" customFormat="1" x14ac:dyDescent="0.45"/>
    <row r="1105" s="6" customFormat="1" x14ac:dyDescent="0.45"/>
    <row r="1106" s="6" customFormat="1" x14ac:dyDescent="0.45"/>
    <row r="1107" s="6" customFormat="1" x14ac:dyDescent="0.45"/>
    <row r="1108" s="6" customFormat="1" x14ac:dyDescent="0.45"/>
    <row r="1109" s="6" customFormat="1" x14ac:dyDescent="0.45"/>
    <row r="1110" s="6" customFormat="1" x14ac:dyDescent="0.45"/>
    <row r="1111" s="6" customFormat="1" x14ac:dyDescent="0.45"/>
    <row r="1112" s="6" customFormat="1" x14ac:dyDescent="0.45"/>
    <row r="1113" s="6" customFormat="1" x14ac:dyDescent="0.45"/>
    <row r="1114" s="6" customFormat="1" x14ac:dyDescent="0.45"/>
    <row r="1115" s="6" customFormat="1" x14ac:dyDescent="0.45"/>
    <row r="1116" s="6" customFormat="1" x14ac:dyDescent="0.45"/>
    <row r="1117" s="6" customFormat="1" x14ac:dyDescent="0.45"/>
    <row r="1118" s="6" customFormat="1" x14ac:dyDescent="0.45"/>
    <row r="1119" s="6" customFormat="1" x14ac:dyDescent="0.45"/>
    <row r="1120" s="6" customFormat="1" x14ac:dyDescent="0.45"/>
    <row r="1121" s="6" customFormat="1" x14ac:dyDescent="0.45"/>
    <row r="1122" s="6" customFormat="1" x14ac:dyDescent="0.45"/>
    <row r="1123" s="6" customFormat="1" x14ac:dyDescent="0.45"/>
    <row r="1124" s="6" customFormat="1" x14ac:dyDescent="0.45"/>
    <row r="1125" s="6" customFormat="1" x14ac:dyDescent="0.45"/>
    <row r="1126" s="6" customFormat="1" x14ac:dyDescent="0.45"/>
    <row r="1127" s="6" customFormat="1" x14ac:dyDescent="0.45"/>
    <row r="1128" s="6" customFormat="1" x14ac:dyDescent="0.45"/>
    <row r="1129" s="6" customFormat="1" x14ac:dyDescent="0.45"/>
    <row r="1130" s="6" customFormat="1" x14ac:dyDescent="0.45"/>
    <row r="1131" s="6" customFormat="1" x14ac:dyDescent="0.45"/>
    <row r="1132" s="6" customFormat="1" x14ac:dyDescent="0.45"/>
    <row r="1133" s="6" customFormat="1" x14ac:dyDescent="0.45"/>
    <row r="1134" s="6" customFormat="1" x14ac:dyDescent="0.45"/>
    <row r="1135" s="6" customFormat="1" x14ac:dyDescent="0.45"/>
    <row r="1136" s="6" customFormat="1" x14ac:dyDescent="0.45"/>
    <row r="1137" s="6" customFormat="1" x14ac:dyDescent="0.45"/>
    <row r="1138" s="6" customFormat="1" x14ac:dyDescent="0.45"/>
    <row r="1139" s="6" customFormat="1" x14ac:dyDescent="0.45"/>
    <row r="1140" s="6" customFormat="1" x14ac:dyDescent="0.45"/>
    <row r="1141" s="6" customFormat="1" x14ac:dyDescent="0.45"/>
    <row r="1142" s="6" customFormat="1" x14ac:dyDescent="0.45"/>
    <row r="1143" s="6" customFormat="1" x14ac:dyDescent="0.45"/>
    <row r="1144" s="6" customFormat="1" x14ac:dyDescent="0.45"/>
    <row r="1145" s="6" customFormat="1" x14ac:dyDescent="0.45"/>
    <row r="1146" s="6" customFormat="1" x14ac:dyDescent="0.45"/>
    <row r="1147" s="6" customFormat="1" x14ac:dyDescent="0.45"/>
    <row r="1148" s="6" customFormat="1" x14ac:dyDescent="0.45"/>
    <row r="1149" s="6" customFormat="1" x14ac:dyDescent="0.45"/>
    <row r="1150" s="6" customFormat="1" x14ac:dyDescent="0.45"/>
    <row r="1151" s="6" customFormat="1" x14ac:dyDescent="0.45"/>
    <row r="1152" s="6" customFormat="1" x14ac:dyDescent="0.45"/>
    <row r="1153" s="6" customFormat="1" x14ac:dyDescent="0.45"/>
    <row r="1154" s="6" customFormat="1" x14ac:dyDescent="0.45"/>
    <row r="1155" s="6" customFormat="1" x14ac:dyDescent="0.45"/>
    <row r="1156" s="6" customFormat="1" x14ac:dyDescent="0.45"/>
    <row r="1157" s="6" customFormat="1" x14ac:dyDescent="0.45"/>
    <row r="1158" s="6" customFormat="1" x14ac:dyDescent="0.45"/>
    <row r="1159" s="6" customFormat="1" x14ac:dyDescent="0.45"/>
    <row r="1160" s="6" customFormat="1" x14ac:dyDescent="0.45"/>
    <row r="1161" s="6" customFormat="1" x14ac:dyDescent="0.45"/>
    <row r="1162" s="6" customFormat="1" x14ac:dyDescent="0.45"/>
    <row r="1163" s="6" customFormat="1" x14ac:dyDescent="0.45"/>
    <row r="1164" s="6" customFormat="1" x14ac:dyDescent="0.45"/>
    <row r="1165" s="6" customFormat="1" x14ac:dyDescent="0.45"/>
    <row r="1166" s="6" customFormat="1" x14ac:dyDescent="0.45"/>
    <row r="1167" s="6" customFormat="1" x14ac:dyDescent="0.45"/>
    <row r="1168" s="6" customFormat="1" x14ac:dyDescent="0.45"/>
    <row r="1169" s="6" customFormat="1" x14ac:dyDescent="0.45"/>
    <row r="1170" s="6" customFormat="1" x14ac:dyDescent="0.45"/>
    <row r="1171" s="6" customFormat="1" x14ac:dyDescent="0.45"/>
    <row r="1172" s="6" customFormat="1" x14ac:dyDescent="0.45"/>
    <row r="1173" s="6" customFormat="1" x14ac:dyDescent="0.45"/>
    <row r="1174" s="6" customFormat="1" x14ac:dyDescent="0.45"/>
    <row r="1175" s="6" customFormat="1" x14ac:dyDescent="0.45"/>
    <row r="1176" s="6" customFormat="1" x14ac:dyDescent="0.45"/>
    <row r="1177" s="6" customFormat="1" x14ac:dyDescent="0.45"/>
    <row r="1178" s="6" customFormat="1" x14ac:dyDescent="0.45"/>
    <row r="1179" s="6" customFormat="1" x14ac:dyDescent="0.45"/>
    <row r="1180" s="6" customFormat="1" x14ac:dyDescent="0.45"/>
    <row r="1181" s="6" customFormat="1" x14ac:dyDescent="0.45"/>
    <row r="1182" s="6" customFormat="1" x14ac:dyDescent="0.45"/>
    <row r="1183" s="6" customFormat="1" x14ac:dyDescent="0.45"/>
    <row r="1184" s="6" customFormat="1" x14ac:dyDescent="0.45"/>
    <row r="1185" s="6" customFormat="1" x14ac:dyDescent="0.45"/>
    <row r="1186" s="6" customFormat="1" x14ac:dyDescent="0.45"/>
    <row r="1187" s="6" customFormat="1" x14ac:dyDescent="0.45"/>
    <row r="1188" s="6" customFormat="1" x14ac:dyDescent="0.45"/>
    <row r="1189" s="6" customFormat="1" x14ac:dyDescent="0.45"/>
    <row r="1190" s="6" customFormat="1" x14ac:dyDescent="0.45"/>
    <row r="1191" s="6" customFormat="1" x14ac:dyDescent="0.45"/>
    <row r="1192" s="6" customFormat="1" x14ac:dyDescent="0.45"/>
    <row r="1193" s="6" customFormat="1" x14ac:dyDescent="0.45"/>
    <row r="1194" s="6" customFormat="1" x14ac:dyDescent="0.45"/>
    <row r="1195" s="6" customFormat="1" x14ac:dyDescent="0.45"/>
    <row r="1196" s="6" customFormat="1" x14ac:dyDescent="0.45"/>
    <row r="1197" s="6" customFormat="1" x14ac:dyDescent="0.45"/>
    <row r="1198" s="6" customFormat="1" x14ac:dyDescent="0.45"/>
    <row r="1199" s="6" customFormat="1" x14ac:dyDescent="0.45"/>
    <row r="1200" s="6" customFormat="1" x14ac:dyDescent="0.45"/>
    <row r="1201" s="6" customFormat="1" x14ac:dyDescent="0.45"/>
    <row r="1202" s="6" customFormat="1" x14ac:dyDescent="0.45"/>
    <row r="1203" s="6" customFormat="1" x14ac:dyDescent="0.45"/>
    <row r="1204" s="6" customFormat="1" x14ac:dyDescent="0.45"/>
    <row r="1205" s="6" customFormat="1" x14ac:dyDescent="0.45"/>
    <row r="1206" s="6" customFormat="1" x14ac:dyDescent="0.45"/>
    <row r="1207" s="6" customFormat="1" x14ac:dyDescent="0.45"/>
    <row r="1208" s="6" customFormat="1" x14ac:dyDescent="0.45"/>
    <row r="1209" s="6" customFormat="1" x14ac:dyDescent="0.45"/>
    <row r="1210" s="6" customFormat="1" x14ac:dyDescent="0.45"/>
    <row r="1211" s="6" customFormat="1" x14ac:dyDescent="0.45"/>
    <row r="1212" s="6" customFormat="1" x14ac:dyDescent="0.45"/>
    <row r="1213" s="6" customFormat="1" x14ac:dyDescent="0.45"/>
    <row r="1214" s="6" customFormat="1" x14ac:dyDescent="0.45"/>
    <row r="1215" s="6" customFormat="1" x14ac:dyDescent="0.45"/>
    <row r="1216" s="6" customFormat="1" x14ac:dyDescent="0.45"/>
    <row r="1217" s="6" customFormat="1" x14ac:dyDescent="0.45"/>
    <row r="1218" s="6" customFormat="1" x14ac:dyDescent="0.45"/>
    <row r="1219" s="6" customFormat="1" x14ac:dyDescent="0.45"/>
    <row r="1220" s="6" customFormat="1" x14ac:dyDescent="0.45"/>
    <row r="1221" s="6" customFormat="1" x14ac:dyDescent="0.45"/>
    <row r="1222" s="6" customFormat="1" x14ac:dyDescent="0.45"/>
    <row r="1223" s="6" customFormat="1" x14ac:dyDescent="0.45"/>
    <row r="1224" s="6" customFormat="1" x14ac:dyDescent="0.45"/>
    <row r="1225" s="6" customFormat="1" x14ac:dyDescent="0.45"/>
    <row r="1226" s="6" customFormat="1" x14ac:dyDescent="0.45"/>
    <row r="1227" s="6" customFormat="1" x14ac:dyDescent="0.45"/>
    <row r="1228" s="6" customFormat="1" x14ac:dyDescent="0.45"/>
    <row r="1229" s="6" customFormat="1" x14ac:dyDescent="0.45"/>
    <row r="1230" s="6" customFormat="1" x14ac:dyDescent="0.45"/>
    <row r="1231" s="6" customFormat="1" x14ac:dyDescent="0.45"/>
    <row r="1232" s="6" customFormat="1" x14ac:dyDescent="0.45"/>
    <row r="1233" s="6" customFormat="1" x14ac:dyDescent="0.45"/>
    <row r="1234" s="6" customFormat="1" x14ac:dyDescent="0.45"/>
    <row r="1235" s="6" customFormat="1" x14ac:dyDescent="0.45"/>
    <row r="1236" s="6" customFormat="1" x14ac:dyDescent="0.45"/>
    <row r="1237" s="6" customFormat="1" x14ac:dyDescent="0.45"/>
    <row r="1238" s="6" customFormat="1" x14ac:dyDescent="0.45"/>
    <row r="1239" s="6" customFormat="1" x14ac:dyDescent="0.45"/>
    <row r="1240" s="6" customFormat="1" x14ac:dyDescent="0.45"/>
    <row r="1241" s="6" customFormat="1" x14ac:dyDescent="0.45"/>
    <row r="1242" s="6" customFormat="1" x14ac:dyDescent="0.45"/>
    <row r="1243" s="6" customFormat="1" x14ac:dyDescent="0.45"/>
    <row r="1244" s="6" customFormat="1" x14ac:dyDescent="0.45"/>
    <row r="1245" s="6" customFormat="1" x14ac:dyDescent="0.45"/>
    <row r="1246" s="6" customFormat="1" x14ac:dyDescent="0.45"/>
    <row r="1247" s="6" customFormat="1" x14ac:dyDescent="0.45"/>
    <row r="1248" s="6" customFormat="1" x14ac:dyDescent="0.45"/>
    <row r="1249" s="6" customFormat="1" x14ac:dyDescent="0.45"/>
    <row r="1250" s="6" customFormat="1" x14ac:dyDescent="0.45"/>
    <row r="1251" s="6" customFormat="1" x14ac:dyDescent="0.45"/>
    <row r="1252" s="6" customFormat="1" x14ac:dyDescent="0.45"/>
    <row r="1253" s="6" customFormat="1" x14ac:dyDescent="0.45"/>
    <row r="1254" s="6" customFormat="1" x14ac:dyDescent="0.45"/>
    <row r="1255" s="6" customFormat="1" x14ac:dyDescent="0.45"/>
    <row r="1256" s="6" customFormat="1" x14ac:dyDescent="0.45"/>
    <row r="1257" s="6" customFormat="1" x14ac:dyDescent="0.45"/>
    <row r="1258" s="6" customFormat="1" x14ac:dyDescent="0.45"/>
    <row r="1259" s="6" customFormat="1" x14ac:dyDescent="0.45"/>
    <row r="1260" s="6" customFormat="1" x14ac:dyDescent="0.45"/>
    <row r="1261" s="6" customFormat="1" x14ac:dyDescent="0.45"/>
    <row r="1262" s="6" customFormat="1" x14ac:dyDescent="0.45"/>
    <row r="1263" s="6" customFormat="1" x14ac:dyDescent="0.45"/>
    <row r="1264" s="6" customFormat="1" x14ac:dyDescent="0.45"/>
    <row r="1265" s="6" customFormat="1" x14ac:dyDescent="0.45"/>
    <row r="1266" s="6" customFormat="1" x14ac:dyDescent="0.45"/>
    <row r="1267" s="6" customFormat="1" x14ac:dyDescent="0.45"/>
    <row r="1268" s="6" customFormat="1" x14ac:dyDescent="0.45"/>
    <row r="1269" s="6" customFormat="1" x14ac:dyDescent="0.45"/>
    <row r="1270" s="6" customFormat="1" x14ac:dyDescent="0.45"/>
    <row r="1271" s="6" customFormat="1" x14ac:dyDescent="0.45"/>
    <row r="1272" s="6" customFormat="1" x14ac:dyDescent="0.45"/>
    <row r="1273" s="6" customFormat="1" x14ac:dyDescent="0.45"/>
    <row r="1274" s="6" customFormat="1" x14ac:dyDescent="0.45"/>
    <row r="1275" s="6" customFormat="1" x14ac:dyDescent="0.45"/>
    <row r="1276" s="6" customFormat="1" x14ac:dyDescent="0.45"/>
    <row r="1277" s="6" customFormat="1" x14ac:dyDescent="0.45"/>
    <row r="1278" s="6" customFormat="1" x14ac:dyDescent="0.45"/>
    <row r="1279" s="6" customFormat="1" x14ac:dyDescent="0.45"/>
    <row r="1280" s="6" customFormat="1" x14ac:dyDescent="0.45"/>
    <row r="1281" s="6" customFormat="1" x14ac:dyDescent="0.45"/>
    <row r="1282" s="6" customFormat="1" x14ac:dyDescent="0.45"/>
    <row r="1283" s="6" customFormat="1" x14ac:dyDescent="0.45"/>
    <row r="1284" s="6" customFormat="1" x14ac:dyDescent="0.45"/>
    <row r="1285" s="6" customFormat="1" x14ac:dyDescent="0.45"/>
    <row r="1286" s="6" customFormat="1" x14ac:dyDescent="0.45"/>
    <row r="1287" s="6" customFormat="1" x14ac:dyDescent="0.45"/>
    <row r="1288" s="6" customFormat="1" x14ac:dyDescent="0.45"/>
    <row r="1289" s="6" customFormat="1" x14ac:dyDescent="0.45"/>
    <row r="1290" s="6" customFormat="1" x14ac:dyDescent="0.45"/>
    <row r="1291" s="6" customFormat="1" x14ac:dyDescent="0.45"/>
    <row r="1292" s="6" customFormat="1" x14ac:dyDescent="0.45"/>
    <row r="1293" s="6" customFormat="1" x14ac:dyDescent="0.45"/>
    <row r="1294" s="6" customFormat="1" x14ac:dyDescent="0.45"/>
    <row r="1295" s="6" customFormat="1" x14ac:dyDescent="0.45"/>
    <row r="1296" s="6" customFormat="1" x14ac:dyDescent="0.45"/>
    <row r="1297" s="6" customFormat="1" x14ac:dyDescent="0.45"/>
    <row r="1298" s="6" customFormat="1" x14ac:dyDescent="0.45"/>
    <row r="1299" s="6" customFormat="1" x14ac:dyDescent="0.45"/>
    <row r="1300" s="6" customFormat="1" x14ac:dyDescent="0.45"/>
    <row r="1301" s="6" customFormat="1" x14ac:dyDescent="0.45"/>
    <row r="1302" s="6" customFormat="1" x14ac:dyDescent="0.45"/>
    <row r="1303" s="6" customFormat="1" x14ac:dyDescent="0.45"/>
    <row r="1304" s="6" customFormat="1" x14ac:dyDescent="0.45"/>
    <row r="1305" s="6" customFormat="1" x14ac:dyDescent="0.45"/>
    <row r="1306" s="6" customFormat="1" x14ac:dyDescent="0.45"/>
    <row r="1307" s="6" customFormat="1" x14ac:dyDescent="0.45"/>
    <row r="1308" s="6" customFormat="1" x14ac:dyDescent="0.45"/>
    <row r="1309" s="6" customFormat="1" x14ac:dyDescent="0.45"/>
    <row r="1310" s="6" customFormat="1" x14ac:dyDescent="0.45"/>
    <row r="1311" s="6" customFormat="1" x14ac:dyDescent="0.45"/>
    <row r="1312" s="6" customFormat="1" x14ac:dyDescent="0.45"/>
    <row r="1313" s="6" customFormat="1" x14ac:dyDescent="0.45"/>
    <row r="1314" s="6" customFormat="1" x14ac:dyDescent="0.45"/>
    <row r="1315" s="6" customFormat="1" x14ac:dyDescent="0.45"/>
    <row r="1316" s="6" customFormat="1" x14ac:dyDescent="0.45"/>
    <row r="1317" s="6" customFormat="1" x14ac:dyDescent="0.45"/>
    <row r="1318" s="6" customFormat="1" x14ac:dyDescent="0.45"/>
    <row r="1319" s="6" customFormat="1" x14ac:dyDescent="0.45"/>
    <row r="1320" s="6" customFormat="1" x14ac:dyDescent="0.45"/>
    <row r="1321" s="6" customFormat="1" x14ac:dyDescent="0.45"/>
    <row r="1322" s="6" customFormat="1" x14ac:dyDescent="0.45"/>
    <row r="1323" s="6" customFormat="1" x14ac:dyDescent="0.45"/>
    <row r="1324" s="6" customFormat="1" x14ac:dyDescent="0.45"/>
    <row r="1325" s="6" customFormat="1" x14ac:dyDescent="0.45"/>
    <row r="1326" s="6" customFormat="1" x14ac:dyDescent="0.45"/>
    <row r="1327" s="6" customFormat="1" x14ac:dyDescent="0.45"/>
    <row r="1328" s="6" customFormat="1" x14ac:dyDescent="0.45"/>
    <row r="1329" s="6" customFormat="1" x14ac:dyDescent="0.45"/>
    <row r="1330" s="6" customFormat="1" x14ac:dyDescent="0.45"/>
    <row r="1331" s="6" customFormat="1" x14ac:dyDescent="0.45"/>
    <row r="1332" s="6" customFormat="1" x14ac:dyDescent="0.45"/>
    <row r="1333" s="6" customFormat="1" x14ac:dyDescent="0.45"/>
    <row r="1334" s="6" customFormat="1" x14ac:dyDescent="0.45"/>
    <row r="1335" s="6" customFormat="1" x14ac:dyDescent="0.45"/>
    <row r="1336" s="6" customFormat="1" x14ac:dyDescent="0.45"/>
    <row r="1337" s="6" customFormat="1" x14ac:dyDescent="0.45"/>
    <row r="1338" s="6" customFormat="1" x14ac:dyDescent="0.45"/>
    <row r="1339" s="6" customFormat="1" x14ac:dyDescent="0.45"/>
    <row r="1340" s="6" customFormat="1" x14ac:dyDescent="0.45"/>
    <row r="1341" s="6" customFormat="1" x14ac:dyDescent="0.45"/>
    <row r="1342" s="6" customFormat="1" x14ac:dyDescent="0.45"/>
    <row r="1343" s="6" customFormat="1" x14ac:dyDescent="0.45"/>
    <row r="1344" s="6" customFormat="1" x14ac:dyDescent="0.45"/>
    <row r="1345" s="6" customFormat="1" x14ac:dyDescent="0.45"/>
    <row r="1346" s="6" customFormat="1" x14ac:dyDescent="0.45"/>
    <row r="1347" s="6" customFormat="1" x14ac:dyDescent="0.45"/>
    <row r="1348" s="6" customFormat="1" x14ac:dyDescent="0.45"/>
    <row r="1349" s="6" customFormat="1" x14ac:dyDescent="0.45"/>
    <row r="1350" s="6" customFormat="1" x14ac:dyDescent="0.45"/>
    <row r="1351" s="6" customFormat="1" x14ac:dyDescent="0.45"/>
    <row r="1352" s="6" customFormat="1" x14ac:dyDescent="0.45"/>
    <row r="1353" s="6" customFormat="1" x14ac:dyDescent="0.45"/>
    <row r="1354" s="6" customFormat="1" x14ac:dyDescent="0.45"/>
    <row r="1355" s="6" customFormat="1" x14ac:dyDescent="0.45"/>
    <row r="1356" s="6" customFormat="1" x14ac:dyDescent="0.45"/>
    <row r="1357" s="6" customFormat="1" x14ac:dyDescent="0.45"/>
    <row r="1358" s="6" customFormat="1" x14ac:dyDescent="0.45"/>
    <row r="1359" s="6" customFormat="1" x14ac:dyDescent="0.45"/>
    <row r="1360" s="6" customFormat="1" x14ac:dyDescent="0.45"/>
    <row r="1361" s="6" customFormat="1" x14ac:dyDescent="0.45"/>
    <row r="1362" s="6" customFormat="1" x14ac:dyDescent="0.45"/>
    <row r="1363" s="6" customFormat="1" x14ac:dyDescent="0.45"/>
    <row r="1364" s="6" customFormat="1" x14ac:dyDescent="0.45"/>
    <row r="1365" s="6" customFormat="1" x14ac:dyDescent="0.45"/>
    <row r="1366" s="6" customFormat="1" x14ac:dyDescent="0.45"/>
    <row r="1367" s="6" customFormat="1" x14ac:dyDescent="0.45"/>
    <row r="1368" s="6" customFormat="1" x14ac:dyDescent="0.45"/>
    <row r="1369" s="6" customFormat="1" x14ac:dyDescent="0.45"/>
    <row r="1370" s="6" customFormat="1" x14ac:dyDescent="0.45"/>
    <row r="1371" s="6" customFormat="1" x14ac:dyDescent="0.45"/>
    <row r="1372" s="6" customFormat="1" x14ac:dyDescent="0.45"/>
    <row r="1373" s="6" customFormat="1" x14ac:dyDescent="0.45"/>
    <row r="1374" s="6" customFormat="1" x14ac:dyDescent="0.45"/>
    <row r="1375" s="6" customFormat="1" x14ac:dyDescent="0.45"/>
    <row r="1376" s="6" customFormat="1" x14ac:dyDescent="0.45"/>
    <row r="1377" s="6" customFormat="1" x14ac:dyDescent="0.45"/>
    <row r="1378" s="6" customFormat="1" x14ac:dyDescent="0.45"/>
    <row r="1379" s="6" customFormat="1" x14ac:dyDescent="0.45"/>
    <row r="1380" s="6" customFormat="1" x14ac:dyDescent="0.45"/>
    <row r="1381" s="6" customFormat="1" x14ac:dyDescent="0.45"/>
    <row r="1382" s="6" customFormat="1" x14ac:dyDescent="0.45"/>
    <row r="1383" s="6" customFormat="1" x14ac:dyDescent="0.45"/>
    <row r="1384" s="6" customFormat="1" x14ac:dyDescent="0.45"/>
    <row r="1385" s="6" customFormat="1" x14ac:dyDescent="0.45"/>
    <row r="1386" s="6" customFormat="1" x14ac:dyDescent="0.45"/>
    <row r="1387" s="6" customFormat="1" x14ac:dyDescent="0.45"/>
    <row r="1388" s="6" customFormat="1" x14ac:dyDescent="0.45"/>
    <row r="1389" s="6" customFormat="1" x14ac:dyDescent="0.45"/>
    <row r="1390" s="6" customFormat="1" x14ac:dyDescent="0.45"/>
    <row r="1391" s="6" customFormat="1" x14ac:dyDescent="0.45"/>
    <row r="1392" s="6" customFormat="1" x14ac:dyDescent="0.45"/>
    <row r="1393" s="6" customFormat="1" x14ac:dyDescent="0.45"/>
    <row r="1394" s="6" customFormat="1" x14ac:dyDescent="0.45"/>
    <row r="1395" s="6" customFormat="1" x14ac:dyDescent="0.45"/>
    <row r="1396" s="6" customFormat="1" x14ac:dyDescent="0.45"/>
    <row r="1397" s="6" customFormat="1" x14ac:dyDescent="0.45"/>
    <row r="1398" s="6" customFormat="1" x14ac:dyDescent="0.45"/>
    <row r="1399" s="6" customFormat="1" x14ac:dyDescent="0.45"/>
    <row r="1400" s="6" customFormat="1" x14ac:dyDescent="0.45"/>
    <row r="1401" s="6" customFormat="1" x14ac:dyDescent="0.45"/>
    <row r="1402" s="6" customFormat="1" x14ac:dyDescent="0.45"/>
    <row r="1403" s="6" customFormat="1" x14ac:dyDescent="0.45"/>
    <row r="1404" s="6" customFormat="1" x14ac:dyDescent="0.45"/>
    <row r="1405" s="6" customFormat="1" x14ac:dyDescent="0.45"/>
    <row r="1406" s="6" customFormat="1" x14ac:dyDescent="0.45"/>
    <row r="1407" s="6" customFormat="1" x14ac:dyDescent="0.45"/>
    <row r="1408" s="6" customFormat="1" x14ac:dyDescent="0.45"/>
    <row r="1409" s="6" customFormat="1" x14ac:dyDescent="0.45"/>
    <row r="1410" s="6" customFormat="1" x14ac:dyDescent="0.45"/>
    <row r="1411" s="6" customFormat="1" x14ac:dyDescent="0.45"/>
    <row r="1412" s="6" customFormat="1" x14ac:dyDescent="0.45"/>
    <row r="1413" s="6" customFormat="1" x14ac:dyDescent="0.45"/>
    <row r="1414" s="6" customFormat="1" x14ac:dyDescent="0.45"/>
    <row r="1415" s="6" customFormat="1" x14ac:dyDescent="0.45"/>
    <row r="1416" s="6" customFormat="1" x14ac:dyDescent="0.45"/>
    <row r="1417" s="6" customFormat="1" x14ac:dyDescent="0.45"/>
    <row r="1418" s="6" customFormat="1" x14ac:dyDescent="0.45"/>
    <row r="1419" s="6" customFormat="1" x14ac:dyDescent="0.45"/>
    <row r="1420" s="6" customFormat="1" x14ac:dyDescent="0.45"/>
    <row r="1421" s="6" customFormat="1" x14ac:dyDescent="0.45"/>
    <row r="1422" s="6" customFormat="1" x14ac:dyDescent="0.45"/>
    <row r="1423" s="6" customFormat="1" x14ac:dyDescent="0.45"/>
    <row r="1424" s="6" customFormat="1" x14ac:dyDescent="0.45"/>
    <row r="1425" s="6" customFormat="1" x14ac:dyDescent="0.45"/>
    <row r="1426" s="6" customFormat="1" x14ac:dyDescent="0.45"/>
    <row r="1427" s="6" customFormat="1" x14ac:dyDescent="0.45"/>
    <row r="1428" s="6" customFormat="1" x14ac:dyDescent="0.45"/>
    <row r="1429" s="6" customFormat="1" x14ac:dyDescent="0.45"/>
    <row r="1430" s="6" customFormat="1" x14ac:dyDescent="0.45"/>
    <row r="1431" s="6" customFormat="1" x14ac:dyDescent="0.45"/>
    <row r="1432" s="6" customFormat="1" x14ac:dyDescent="0.45"/>
    <row r="1433" s="6" customFormat="1" x14ac:dyDescent="0.45"/>
    <row r="1434" s="6" customFormat="1" x14ac:dyDescent="0.45"/>
    <row r="1435" s="6" customFormat="1" x14ac:dyDescent="0.45"/>
    <row r="1436" s="6" customFormat="1" x14ac:dyDescent="0.45"/>
    <row r="1437" s="6" customFormat="1" x14ac:dyDescent="0.45"/>
    <row r="1438" s="6" customFormat="1" x14ac:dyDescent="0.45"/>
    <row r="1439" s="6" customFormat="1" x14ac:dyDescent="0.45"/>
    <row r="1440" s="6" customFormat="1" x14ac:dyDescent="0.45"/>
    <row r="1441" s="6" customFormat="1" x14ac:dyDescent="0.45"/>
    <row r="1442" s="6" customFormat="1" x14ac:dyDescent="0.45"/>
    <row r="1443" s="6" customFormat="1" x14ac:dyDescent="0.45"/>
    <row r="1444" s="6" customFormat="1" x14ac:dyDescent="0.45"/>
    <row r="1445" s="6" customFormat="1" x14ac:dyDescent="0.45"/>
    <row r="1446" s="6" customFormat="1" x14ac:dyDescent="0.45"/>
    <row r="1447" s="6" customFormat="1" x14ac:dyDescent="0.45"/>
    <row r="1448" s="6" customFormat="1" x14ac:dyDescent="0.45"/>
    <row r="1449" s="6" customFormat="1" x14ac:dyDescent="0.45"/>
    <row r="1450" s="6" customFormat="1" x14ac:dyDescent="0.45"/>
    <row r="1451" s="6" customFormat="1" x14ac:dyDescent="0.45"/>
    <row r="1452" s="6" customFormat="1" x14ac:dyDescent="0.45"/>
    <row r="1453" s="6" customFormat="1" x14ac:dyDescent="0.45"/>
    <row r="1454" s="6" customFormat="1" x14ac:dyDescent="0.45"/>
    <row r="1455" s="6" customFormat="1" x14ac:dyDescent="0.45"/>
    <row r="1456" s="6" customFormat="1" x14ac:dyDescent="0.45"/>
    <row r="1457" s="6" customFormat="1" x14ac:dyDescent="0.45"/>
    <row r="1458" s="6" customFormat="1" x14ac:dyDescent="0.45"/>
    <row r="1459" s="6" customFormat="1" x14ac:dyDescent="0.45"/>
    <row r="1460" s="6" customFormat="1" x14ac:dyDescent="0.45"/>
    <row r="1461" s="6" customFormat="1" x14ac:dyDescent="0.45"/>
    <row r="1462" s="6" customFormat="1" x14ac:dyDescent="0.45"/>
    <row r="1463" s="6" customFormat="1" x14ac:dyDescent="0.45"/>
    <row r="1464" s="6" customFormat="1" x14ac:dyDescent="0.45"/>
    <row r="1465" s="6" customFormat="1" x14ac:dyDescent="0.45"/>
    <row r="1466" s="6" customFormat="1" x14ac:dyDescent="0.45"/>
    <row r="1467" s="6" customFormat="1" x14ac:dyDescent="0.45"/>
    <row r="1468" s="6" customFormat="1" x14ac:dyDescent="0.45"/>
    <row r="1469" s="6" customFormat="1" x14ac:dyDescent="0.45"/>
    <row r="1470" s="6" customFormat="1" x14ac:dyDescent="0.45"/>
    <row r="1471" s="6" customFormat="1" x14ac:dyDescent="0.45"/>
    <row r="1472" s="6" customFormat="1" x14ac:dyDescent="0.45"/>
    <row r="1473" s="6" customFormat="1" x14ac:dyDescent="0.45"/>
    <row r="1474" s="6" customFormat="1" x14ac:dyDescent="0.45"/>
    <row r="1475" s="6" customFormat="1" x14ac:dyDescent="0.45"/>
    <row r="1476" s="6" customFormat="1" x14ac:dyDescent="0.45"/>
    <row r="1477" s="6" customFormat="1" x14ac:dyDescent="0.45"/>
    <row r="1478" s="6" customFormat="1" x14ac:dyDescent="0.45"/>
    <row r="1479" s="6" customFormat="1" x14ac:dyDescent="0.45"/>
    <row r="1480" s="6" customFormat="1" x14ac:dyDescent="0.45"/>
    <row r="1481" s="6" customFormat="1" x14ac:dyDescent="0.45"/>
    <row r="1482" s="6" customFormat="1" x14ac:dyDescent="0.45"/>
    <row r="1483" s="6" customFormat="1" x14ac:dyDescent="0.45"/>
    <row r="1484" s="6" customFormat="1" x14ac:dyDescent="0.45"/>
    <row r="1485" s="6" customFormat="1" x14ac:dyDescent="0.45"/>
    <row r="1486" s="6" customFormat="1" x14ac:dyDescent="0.45"/>
    <row r="1487" s="6" customFormat="1" x14ac:dyDescent="0.45"/>
    <row r="1488" s="6" customFormat="1" x14ac:dyDescent="0.45"/>
    <row r="1489" s="6" customFormat="1" x14ac:dyDescent="0.45"/>
    <row r="1490" s="6" customFormat="1" x14ac:dyDescent="0.45"/>
    <row r="1491" s="6" customFormat="1" x14ac:dyDescent="0.45"/>
    <row r="1492" s="6" customFormat="1" x14ac:dyDescent="0.45"/>
    <row r="1493" s="6" customFormat="1" x14ac:dyDescent="0.45"/>
    <row r="1494" s="6" customFormat="1" x14ac:dyDescent="0.45"/>
    <row r="1495" s="6" customFormat="1" x14ac:dyDescent="0.45"/>
    <row r="1496" s="6" customFormat="1" x14ac:dyDescent="0.45"/>
    <row r="1497" s="6" customFormat="1" x14ac:dyDescent="0.45"/>
    <row r="1498" s="6" customFormat="1" x14ac:dyDescent="0.45"/>
    <row r="1499" s="6" customFormat="1" x14ac:dyDescent="0.45"/>
    <row r="1500" s="6" customFormat="1" x14ac:dyDescent="0.45"/>
    <row r="1501" s="6" customFormat="1" x14ac:dyDescent="0.45"/>
    <row r="1502" s="6" customFormat="1" x14ac:dyDescent="0.45"/>
    <row r="1503" s="6" customFormat="1" x14ac:dyDescent="0.45"/>
    <row r="1504" s="6" customFormat="1" x14ac:dyDescent="0.45"/>
    <row r="1505" s="6" customFormat="1" x14ac:dyDescent="0.45"/>
    <row r="1506" s="6" customFormat="1" x14ac:dyDescent="0.45"/>
    <row r="1507" s="6" customFormat="1" x14ac:dyDescent="0.45"/>
    <row r="1508" s="6" customFormat="1" x14ac:dyDescent="0.45"/>
    <row r="1509" s="6" customFormat="1" x14ac:dyDescent="0.45"/>
    <row r="1510" s="6" customFormat="1" x14ac:dyDescent="0.45"/>
    <row r="1511" s="6" customFormat="1" x14ac:dyDescent="0.45"/>
    <row r="1512" s="6" customFormat="1" x14ac:dyDescent="0.45"/>
    <row r="1513" s="6" customFormat="1" x14ac:dyDescent="0.45"/>
    <row r="1514" s="6" customFormat="1" x14ac:dyDescent="0.45"/>
    <row r="1515" s="6" customFormat="1" x14ac:dyDescent="0.45"/>
    <row r="1516" s="6" customFormat="1" x14ac:dyDescent="0.45"/>
    <row r="1517" s="6" customFormat="1" x14ac:dyDescent="0.45"/>
    <row r="1518" s="6" customFormat="1" x14ac:dyDescent="0.45"/>
    <row r="1519" s="6" customFormat="1" x14ac:dyDescent="0.45"/>
    <row r="1520" s="6" customFormat="1" x14ac:dyDescent="0.45"/>
    <row r="1521" s="6" customFormat="1" x14ac:dyDescent="0.45"/>
    <row r="1522" s="6" customFormat="1" x14ac:dyDescent="0.45"/>
    <row r="1523" s="6" customFormat="1" x14ac:dyDescent="0.45"/>
    <row r="1524" s="6" customFormat="1" x14ac:dyDescent="0.45"/>
    <row r="1525" s="6" customFormat="1" x14ac:dyDescent="0.45"/>
    <row r="1526" s="6" customFormat="1" x14ac:dyDescent="0.45"/>
    <row r="1527" s="6" customFormat="1" x14ac:dyDescent="0.45"/>
    <row r="1528" s="6" customFormat="1" x14ac:dyDescent="0.45"/>
    <row r="1529" s="6" customFormat="1" x14ac:dyDescent="0.45"/>
    <row r="1530" s="6" customFormat="1" x14ac:dyDescent="0.45"/>
    <row r="1531" s="6" customFormat="1" x14ac:dyDescent="0.45"/>
    <row r="1532" s="6" customFormat="1" x14ac:dyDescent="0.45"/>
    <row r="1533" s="6" customFormat="1" x14ac:dyDescent="0.45"/>
    <row r="1534" s="6" customFormat="1" x14ac:dyDescent="0.45"/>
    <row r="1535" s="6" customFormat="1" x14ac:dyDescent="0.45"/>
    <row r="1536" s="6" customFormat="1" x14ac:dyDescent="0.45"/>
    <row r="1537" s="6" customFormat="1" x14ac:dyDescent="0.45"/>
    <row r="1538" s="6" customFormat="1" x14ac:dyDescent="0.45"/>
    <row r="1539" s="6" customFormat="1" x14ac:dyDescent="0.45"/>
    <row r="1540" s="6" customFormat="1" x14ac:dyDescent="0.45"/>
    <row r="1541" s="6" customFormat="1" x14ac:dyDescent="0.45"/>
    <row r="1542" s="6" customFormat="1" x14ac:dyDescent="0.45"/>
    <row r="1543" s="6" customFormat="1" x14ac:dyDescent="0.45"/>
    <row r="1544" s="6" customFormat="1" x14ac:dyDescent="0.45"/>
    <row r="1545" s="6" customFormat="1" x14ac:dyDescent="0.45"/>
    <row r="1546" s="6" customFormat="1" x14ac:dyDescent="0.45"/>
    <row r="1547" s="6" customFormat="1" x14ac:dyDescent="0.45"/>
    <row r="1548" s="6" customFormat="1" x14ac:dyDescent="0.45"/>
    <row r="1549" s="6" customFormat="1" x14ac:dyDescent="0.45"/>
    <row r="1550" s="6" customFormat="1" x14ac:dyDescent="0.45"/>
    <row r="1551" s="6" customFormat="1" x14ac:dyDescent="0.45"/>
    <row r="1552" s="6" customFormat="1" x14ac:dyDescent="0.45"/>
    <row r="1553" s="6" customFormat="1" x14ac:dyDescent="0.45"/>
    <row r="1554" s="6" customFormat="1" x14ac:dyDescent="0.45"/>
    <row r="1555" s="6" customFormat="1" x14ac:dyDescent="0.45"/>
    <row r="1556" s="6" customFormat="1" x14ac:dyDescent="0.45"/>
    <row r="1557" s="6" customFormat="1" x14ac:dyDescent="0.45"/>
    <row r="1558" s="6" customFormat="1" x14ac:dyDescent="0.45"/>
    <row r="1559" s="6" customFormat="1" x14ac:dyDescent="0.45"/>
    <row r="1560" s="6" customFormat="1" x14ac:dyDescent="0.45"/>
    <row r="1561" s="6" customFormat="1" x14ac:dyDescent="0.45"/>
    <row r="1562" s="6" customFormat="1" x14ac:dyDescent="0.45"/>
    <row r="1563" s="6" customFormat="1" x14ac:dyDescent="0.45"/>
    <row r="1564" s="6" customFormat="1" x14ac:dyDescent="0.45"/>
    <row r="1565" s="6" customFormat="1" x14ac:dyDescent="0.45"/>
    <row r="1566" s="6" customFormat="1" x14ac:dyDescent="0.45"/>
    <row r="1567" s="6" customFormat="1" x14ac:dyDescent="0.45"/>
    <row r="1568" s="6" customFormat="1" x14ac:dyDescent="0.45"/>
    <row r="1569" s="6" customFormat="1" x14ac:dyDescent="0.45"/>
    <row r="1570" s="6" customFormat="1" x14ac:dyDescent="0.45"/>
    <row r="1571" s="6" customFormat="1" x14ac:dyDescent="0.45"/>
    <row r="1572" s="6" customFormat="1" x14ac:dyDescent="0.45"/>
    <row r="1573" s="6" customFormat="1" x14ac:dyDescent="0.45"/>
    <row r="1574" s="6" customFormat="1" x14ac:dyDescent="0.45"/>
    <row r="1575" s="6" customFormat="1" x14ac:dyDescent="0.45"/>
    <row r="1576" s="6" customFormat="1" x14ac:dyDescent="0.45"/>
    <row r="1577" s="6" customFormat="1" x14ac:dyDescent="0.45"/>
    <row r="1578" s="6" customFormat="1" x14ac:dyDescent="0.45"/>
    <row r="1579" s="6" customFormat="1" x14ac:dyDescent="0.45"/>
    <row r="1580" s="6" customFormat="1" x14ac:dyDescent="0.45"/>
    <row r="1581" s="6" customFormat="1" x14ac:dyDescent="0.45"/>
    <row r="1582" s="6" customFormat="1" x14ac:dyDescent="0.45"/>
    <row r="1583" s="6" customFormat="1" x14ac:dyDescent="0.45"/>
    <row r="1584" s="6" customFormat="1" x14ac:dyDescent="0.45"/>
    <row r="1585" s="6" customFormat="1" x14ac:dyDescent="0.45"/>
    <row r="1586" s="6" customFormat="1" x14ac:dyDescent="0.45"/>
    <row r="1587" s="6" customFormat="1" x14ac:dyDescent="0.45"/>
    <row r="1588" s="6" customFormat="1" x14ac:dyDescent="0.45"/>
    <row r="1589" s="6" customFormat="1" x14ac:dyDescent="0.45"/>
    <row r="1590" s="6" customFormat="1" x14ac:dyDescent="0.45"/>
    <row r="1591" s="6" customFormat="1" x14ac:dyDescent="0.45"/>
    <row r="1592" s="6" customFormat="1" x14ac:dyDescent="0.45"/>
    <row r="1593" s="6" customFormat="1" x14ac:dyDescent="0.45"/>
    <row r="1594" s="6" customFormat="1" x14ac:dyDescent="0.45"/>
    <row r="1595" s="6" customFormat="1" x14ac:dyDescent="0.45"/>
    <row r="1596" s="6" customFormat="1" x14ac:dyDescent="0.45"/>
    <row r="1597" s="6" customFormat="1" x14ac:dyDescent="0.45"/>
    <row r="1598" s="6" customFormat="1" x14ac:dyDescent="0.45"/>
    <row r="1599" s="6" customFormat="1" x14ac:dyDescent="0.45"/>
    <row r="1600" s="6" customFormat="1" x14ac:dyDescent="0.45"/>
    <row r="1601" s="6" customFormat="1" x14ac:dyDescent="0.45"/>
    <row r="1602" s="6" customFormat="1" x14ac:dyDescent="0.45"/>
    <row r="1603" s="6" customFormat="1" x14ac:dyDescent="0.45"/>
    <row r="1604" s="6" customFormat="1" x14ac:dyDescent="0.45"/>
    <row r="1605" s="6" customFormat="1" x14ac:dyDescent="0.45"/>
    <row r="1606" s="6" customFormat="1" x14ac:dyDescent="0.45"/>
    <row r="1607" s="6" customFormat="1" x14ac:dyDescent="0.45"/>
    <row r="1608" s="6" customFormat="1" x14ac:dyDescent="0.45"/>
    <row r="1609" s="6" customFormat="1" x14ac:dyDescent="0.45"/>
    <row r="1610" s="6" customFormat="1" x14ac:dyDescent="0.45"/>
    <row r="1611" s="6" customFormat="1" x14ac:dyDescent="0.45"/>
    <row r="1612" s="6" customFormat="1" x14ac:dyDescent="0.45"/>
    <row r="1613" s="6" customFormat="1" x14ac:dyDescent="0.45"/>
    <row r="1614" s="6" customFormat="1" x14ac:dyDescent="0.45"/>
    <row r="1615" s="6" customFormat="1" x14ac:dyDescent="0.45"/>
    <row r="1616" s="6" customFormat="1" x14ac:dyDescent="0.45"/>
    <row r="1617" s="6" customFormat="1" x14ac:dyDescent="0.45"/>
    <row r="1618" s="6" customFormat="1" x14ac:dyDescent="0.45"/>
    <row r="1619" s="6" customFormat="1" x14ac:dyDescent="0.45"/>
    <row r="1620" s="6" customFormat="1" x14ac:dyDescent="0.45"/>
    <row r="1621" s="6" customFormat="1" x14ac:dyDescent="0.45"/>
    <row r="1622" s="6" customFormat="1" x14ac:dyDescent="0.45"/>
    <row r="1623" s="6" customFormat="1" x14ac:dyDescent="0.45"/>
    <row r="1624" s="6" customFormat="1" x14ac:dyDescent="0.45"/>
    <row r="1625" s="6" customFormat="1" x14ac:dyDescent="0.45"/>
    <row r="1626" s="6" customFormat="1" x14ac:dyDescent="0.45"/>
    <row r="1627" s="6" customFormat="1" x14ac:dyDescent="0.45"/>
    <row r="1628" s="6" customFormat="1" x14ac:dyDescent="0.45"/>
    <row r="1629" s="6" customFormat="1" x14ac:dyDescent="0.45"/>
    <row r="1630" s="6" customFormat="1" x14ac:dyDescent="0.45"/>
    <row r="1631" s="6" customFormat="1" x14ac:dyDescent="0.45"/>
    <row r="1632" s="6" customFormat="1" x14ac:dyDescent="0.45"/>
    <row r="1633" s="6" customFormat="1" x14ac:dyDescent="0.45"/>
    <row r="1634" s="6" customFormat="1" x14ac:dyDescent="0.45"/>
    <row r="1635" s="6" customFormat="1" x14ac:dyDescent="0.45"/>
    <row r="1636" s="6" customFormat="1" x14ac:dyDescent="0.45"/>
    <row r="1637" s="6" customFormat="1" x14ac:dyDescent="0.45"/>
    <row r="1638" s="6" customFormat="1" x14ac:dyDescent="0.45"/>
    <row r="1639" s="6" customFormat="1" x14ac:dyDescent="0.45"/>
    <row r="1640" s="6" customFormat="1" x14ac:dyDescent="0.45"/>
    <row r="1641" s="6" customFormat="1" x14ac:dyDescent="0.45"/>
    <row r="1642" s="6" customFormat="1" x14ac:dyDescent="0.45"/>
    <row r="1643" s="6" customFormat="1" x14ac:dyDescent="0.45"/>
    <row r="1644" s="6" customFormat="1" x14ac:dyDescent="0.45"/>
    <row r="1645" s="6" customFormat="1" x14ac:dyDescent="0.45"/>
    <row r="1646" s="6" customFormat="1" x14ac:dyDescent="0.45"/>
    <row r="1647" s="6" customFormat="1" x14ac:dyDescent="0.45"/>
    <row r="1648" s="6" customFormat="1" x14ac:dyDescent="0.45"/>
    <row r="1649" s="6" customFormat="1" x14ac:dyDescent="0.45"/>
    <row r="1650" s="6" customFormat="1" x14ac:dyDescent="0.45"/>
    <row r="1651" s="6" customFormat="1" x14ac:dyDescent="0.45"/>
    <row r="1652" s="6" customFormat="1" x14ac:dyDescent="0.45"/>
    <row r="1653" s="6" customFormat="1" x14ac:dyDescent="0.45"/>
    <row r="1654" s="6" customFormat="1" x14ac:dyDescent="0.45"/>
    <row r="1655" s="6" customFormat="1" x14ac:dyDescent="0.45"/>
    <row r="1656" s="6" customFormat="1" x14ac:dyDescent="0.45"/>
    <row r="1657" s="6" customFormat="1" x14ac:dyDescent="0.45"/>
    <row r="1658" s="6" customFormat="1" x14ac:dyDescent="0.45"/>
    <row r="1659" s="6" customFormat="1" x14ac:dyDescent="0.45"/>
    <row r="1660" s="6" customFormat="1" x14ac:dyDescent="0.45"/>
    <row r="1661" s="6" customFormat="1" x14ac:dyDescent="0.45"/>
    <row r="1662" s="6" customFormat="1" x14ac:dyDescent="0.45"/>
    <row r="1663" s="6" customFormat="1" x14ac:dyDescent="0.45"/>
    <row r="1664" s="6" customFormat="1" x14ac:dyDescent="0.45"/>
    <row r="1665" s="6" customFormat="1" x14ac:dyDescent="0.45"/>
    <row r="1666" s="6" customFormat="1" x14ac:dyDescent="0.45"/>
    <row r="1667" s="6" customFormat="1" x14ac:dyDescent="0.45"/>
    <row r="1668" s="6" customFormat="1" x14ac:dyDescent="0.45"/>
    <row r="1669" s="6" customFormat="1" x14ac:dyDescent="0.45"/>
    <row r="1670" s="6" customFormat="1" x14ac:dyDescent="0.45"/>
    <row r="1671" s="6" customFormat="1" x14ac:dyDescent="0.45"/>
    <row r="1672" s="6" customFormat="1" x14ac:dyDescent="0.45"/>
    <row r="1673" s="6" customFormat="1" x14ac:dyDescent="0.45"/>
    <row r="1674" s="6" customFormat="1" x14ac:dyDescent="0.45"/>
    <row r="1675" s="6" customFormat="1" x14ac:dyDescent="0.45"/>
    <row r="1676" s="6" customFormat="1" x14ac:dyDescent="0.45"/>
    <row r="1677" s="6" customFormat="1" x14ac:dyDescent="0.45"/>
    <row r="1678" s="6" customFormat="1" x14ac:dyDescent="0.45"/>
    <row r="1679" s="6" customFormat="1" x14ac:dyDescent="0.45"/>
    <row r="1680" s="6" customFormat="1" x14ac:dyDescent="0.45"/>
    <row r="1681" s="6" customFormat="1" x14ac:dyDescent="0.45"/>
    <row r="1682" s="6" customFormat="1" x14ac:dyDescent="0.45"/>
    <row r="1683" s="6" customFormat="1" x14ac:dyDescent="0.45"/>
    <row r="1684" s="6" customFormat="1" x14ac:dyDescent="0.45"/>
    <row r="1685" s="6" customFormat="1" x14ac:dyDescent="0.45"/>
    <row r="1686" s="6" customFormat="1" x14ac:dyDescent="0.45"/>
    <row r="1687" s="6" customFormat="1" x14ac:dyDescent="0.45"/>
    <row r="1688" s="6" customFormat="1" x14ac:dyDescent="0.45"/>
    <row r="1689" s="6" customFormat="1" x14ac:dyDescent="0.45"/>
    <row r="1690" s="6" customFormat="1" x14ac:dyDescent="0.45"/>
    <row r="1691" s="6" customFormat="1" x14ac:dyDescent="0.45"/>
    <row r="1692" s="6" customFormat="1" x14ac:dyDescent="0.45"/>
    <row r="1693" s="6" customFormat="1" x14ac:dyDescent="0.45"/>
    <row r="1694" s="6" customFormat="1" x14ac:dyDescent="0.45"/>
    <row r="1695" s="6" customFormat="1" x14ac:dyDescent="0.45"/>
    <row r="1696" s="6" customFormat="1" x14ac:dyDescent="0.45"/>
    <row r="1697" s="6" customFormat="1" x14ac:dyDescent="0.45"/>
    <row r="1698" s="6" customFormat="1" x14ac:dyDescent="0.45"/>
    <row r="1699" s="6" customFormat="1" x14ac:dyDescent="0.45"/>
    <row r="1700" s="6" customFormat="1" x14ac:dyDescent="0.45"/>
    <row r="1701" s="6" customFormat="1" x14ac:dyDescent="0.45"/>
    <row r="1702" s="6" customFormat="1" x14ac:dyDescent="0.45"/>
    <row r="1703" s="6" customFormat="1" x14ac:dyDescent="0.45"/>
    <row r="1704" s="6" customFormat="1" x14ac:dyDescent="0.45"/>
    <row r="1705" s="6" customFormat="1" x14ac:dyDescent="0.45"/>
    <row r="1706" s="6" customFormat="1" x14ac:dyDescent="0.45"/>
    <row r="1707" s="6" customFormat="1" x14ac:dyDescent="0.45"/>
    <row r="1708" s="6" customFormat="1" x14ac:dyDescent="0.45"/>
    <row r="1709" s="6" customFormat="1" x14ac:dyDescent="0.45"/>
    <row r="1710" s="6" customFormat="1" x14ac:dyDescent="0.45"/>
    <row r="1711" s="6" customFormat="1" x14ac:dyDescent="0.45"/>
    <row r="1712" s="6" customFormat="1" x14ac:dyDescent="0.45"/>
    <row r="1713" s="6" customFormat="1" x14ac:dyDescent="0.45"/>
    <row r="1714" s="6" customFormat="1" x14ac:dyDescent="0.45"/>
    <row r="1715" s="6" customFormat="1" x14ac:dyDescent="0.45"/>
    <row r="1716" s="6" customFormat="1" x14ac:dyDescent="0.45"/>
    <row r="1717" s="6" customFormat="1" x14ac:dyDescent="0.45"/>
    <row r="1718" s="6" customFormat="1" x14ac:dyDescent="0.45"/>
    <row r="1719" s="6" customFormat="1" x14ac:dyDescent="0.45"/>
    <row r="1720" s="6" customFormat="1" x14ac:dyDescent="0.45"/>
    <row r="1721" s="6" customFormat="1" x14ac:dyDescent="0.45"/>
    <row r="1722" s="6" customFormat="1" x14ac:dyDescent="0.45"/>
    <row r="1723" s="6" customFormat="1" x14ac:dyDescent="0.45"/>
    <row r="1724" s="6" customFormat="1" x14ac:dyDescent="0.45"/>
    <row r="1725" s="6" customFormat="1" x14ac:dyDescent="0.45"/>
    <row r="1726" s="6" customFormat="1" x14ac:dyDescent="0.45"/>
    <row r="1727" s="6" customFormat="1" x14ac:dyDescent="0.45"/>
    <row r="1728" s="6" customFormat="1" x14ac:dyDescent="0.45"/>
    <row r="1729" s="6" customFormat="1" x14ac:dyDescent="0.45"/>
    <row r="1730" s="6" customFormat="1" x14ac:dyDescent="0.45"/>
    <row r="1731" s="6" customFormat="1" x14ac:dyDescent="0.45"/>
    <row r="1732" s="6" customFormat="1" x14ac:dyDescent="0.45"/>
    <row r="1733" s="6" customFormat="1" x14ac:dyDescent="0.45"/>
    <row r="1734" s="6" customFormat="1" x14ac:dyDescent="0.45"/>
    <row r="1735" s="6" customFormat="1" x14ac:dyDescent="0.45"/>
    <row r="1736" s="6" customFormat="1" x14ac:dyDescent="0.45"/>
    <row r="1737" s="6" customFormat="1" x14ac:dyDescent="0.45"/>
    <row r="1738" s="6" customFormat="1" x14ac:dyDescent="0.45"/>
    <row r="1739" s="6" customFormat="1" x14ac:dyDescent="0.45"/>
    <row r="1740" s="6" customFormat="1" x14ac:dyDescent="0.45"/>
    <row r="1741" s="6" customFormat="1" x14ac:dyDescent="0.45"/>
    <row r="1742" s="6" customFormat="1" x14ac:dyDescent="0.45"/>
    <row r="1743" s="6" customFormat="1" x14ac:dyDescent="0.45"/>
    <row r="1744" s="6" customFormat="1" x14ac:dyDescent="0.45"/>
    <row r="1745" s="6" customFormat="1" x14ac:dyDescent="0.45"/>
    <row r="1746" s="6" customFormat="1" x14ac:dyDescent="0.45"/>
    <row r="1747" s="6" customFormat="1" x14ac:dyDescent="0.45"/>
    <row r="1748" s="6" customFormat="1" x14ac:dyDescent="0.45"/>
    <row r="1749" s="6" customFormat="1" x14ac:dyDescent="0.45"/>
    <row r="1750" s="6" customFormat="1" x14ac:dyDescent="0.45"/>
    <row r="1751" s="6" customFormat="1" x14ac:dyDescent="0.45"/>
    <row r="1752" s="6" customFormat="1" x14ac:dyDescent="0.45"/>
    <row r="1753" s="6" customFormat="1" x14ac:dyDescent="0.45"/>
    <row r="1754" s="6" customFormat="1" x14ac:dyDescent="0.45"/>
    <row r="1755" s="6" customFormat="1" x14ac:dyDescent="0.45"/>
    <row r="1756" s="6" customFormat="1" x14ac:dyDescent="0.45"/>
    <row r="1757" s="6" customFormat="1" x14ac:dyDescent="0.45"/>
    <row r="1758" s="6" customFormat="1" x14ac:dyDescent="0.45"/>
    <row r="1759" s="6" customFormat="1" x14ac:dyDescent="0.45"/>
    <row r="1760" s="6" customFormat="1" x14ac:dyDescent="0.45"/>
    <row r="1761" s="6" customFormat="1" x14ac:dyDescent="0.45"/>
    <row r="1762" s="6" customFormat="1" x14ac:dyDescent="0.45"/>
    <row r="1763" s="6" customFormat="1" x14ac:dyDescent="0.45"/>
    <row r="1764" s="6" customFormat="1" x14ac:dyDescent="0.45"/>
    <row r="1765" s="6" customFormat="1" x14ac:dyDescent="0.45"/>
    <row r="1766" s="6" customFormat="1" x14ac:dyDescent="0.45"/>
    <row r="1767" s="6" customFormat="1" x14ac:dyDescent="0.45"/>
    <row r="1768" s="6" customFormat="1" x14ac:dyDescent="0.45"/>
    <row r="1769" s="6" customFormat="1" x14ac:dyDescent="0.45"/>
    <row r="1770" s="6" customFormat="1" x14ac:dyDescent="0.45"/>
    <row r="1771" s="6" customFormat="1" x14ac:dyDescent="0.45"/>
    <row r="1772" s="6" customFormat="1" x14ac:dyDescent="0.45"/>
    <row r="1773" s="6" customFormat="1" x14ac:dyDescent="0.45"/>
    <row r="1774" s="6" customFormat="1" x14ac:dyDescent="0.45"/>
    <row r="1775" s="6" customFormat="1" x14ac:dyDescent="0.45"/>
    <row r="1776" s="6" customFormat="1" x14ac:dyDescent="0.45"/>
    <row r="1777" s="6" customFormat="1" x14ac:dyDescent="0.45"/>
    <row r="1778" s="6" customFormat="1" x14ac:dyDescent="0.45"/>
    <row r="1779" s="6" customFormat="1" x14ac:dyDescent="0.45"/>
    <row r="1780" s="6" customFormat="1" x14ac:dyDescent="0.45"/>
    <row r="1781" s="6" customFormat="1" x14ac:dyDescent="0.45"/>
    <row r="1782" s="6" customFormat="1" x14ac:dyDescent="0.45"/>
    <row r="1783" s="6" customFormat="1" x14ac:dyDescent="0.45"/>
    <row r="1784" s="6" customFormat="1" x14ac:dyDescent="0.45"/>
    <row r="1785" s="6" customFormat="1" x14ac:dyDescent="0.45"/>
    <row r="1786" s="6" customFormat="1" x14ac:dyDescent="0.45"/>
    <row r="1787" s="6" customFormat="1" x14ac:dyDescent="0.45"/>
    <row r="1788" s="6" customFormat="1" x14ac:dyDescent="0.45"/>
    <row r="1789" s="6" customFormat="1" x14ac:dyDescent="0.45"/>
    <row r="1790" s="6" customFormat="1" x14ac:dyDescent="0.45"/>
    <row r="1791" s="6" customFormat="1" x14ac:dyDescent="0.45"/>
    <row r="1792" s="6" customFormat="1" x14ac:dyDescent="0.45"/>
    <row r="1793" s="6" customFormat="1" x14ac:dyDescent="0.45"/>
    <row r="1794" s="6" customFormat="1" x14ac:dyDescent="0.45"/>
    <row r="1795" s="6" customFormat="1" x14ac:dyDescent="0.45"/>
    <row r="1796" s="6" customFormat="1" x14ac:dyDescent="0.45"/>
    <row r="1797" s="6" customFormat="1" x14ac:dyDescent="0.45"/>
    <row r="1798" s="6" customFormat="1" x14ac:dyDescent="0.45"/>
    <row r="1799" s="6" customFormat="1" x14ac:dyDescent="0.45"/>
    <row r="1800" s="6" customFormat="1" x14ac:dyDescent="0.45"/>
    <row r="1801" s="6" customFormat="1" x14ac:dyDescent="0.45"/>
    <row r="1802" s="6" customFormat="1" x14ac:dyDescent="0.45"/>
    <row r="1803" s="6" customFormat="1" x14ac:dyDescent="0.45"/>
    <row r="1804" s="6" customFormat="1" x14ac:dyDescent="0.45"/>
    <row r="1805" s="6" customFormat="1" x14ac:dyDescent="0.45"/>
    <row r="1806" s="6" customFormat="1" x14ac:dyDescent="0.45"/>
    <row r="1807" s="6" customFormat="1" x14ac:dyDescent="0.45"/>
    <row r="1808" s="6" customFormat="1" x14ac:dyDescent="0.45"/>
    <row r="1809" s="6" customFormat="1" x14ac:dyDescent="0.45"/>
    <row r="1810" s="6" customFormat="1" x14ac:dyDescent="0.45"/>
    <row r="1811" s="6" customFormat="1" x14ac:dyDescent="0.45"/>
    <row r="1812" s="6" customFormat="1" x14ac:dyDescent="0.45"/>
    <row r="1813" s="6" customFormat="1" x14ac:dyDescent="0.45"/>
    <row r="1814" s="6" customFormat="1" x14ac:dyDescent="0.45"/>
    <row r="1815" s="6" customFormat="1" x14ac:dyDescent="0.45"/>
    <row r="1816" s="6" customFormat="1" x14ac:dyDescent="0.45"/>
    <row r="1817" s="6" customFormat="1" x14ac:dyDescent="0.45"/>
    <row r="1818" s="6" customFormat="1" x14ac:dyDescent="0.45"/>
    <row r="1819" s="6" customFormat="1" x14ac:dyDescent="0.45"/>
    <row r="1820" s="6" customFormat="1" x14ac:dyDescent="0.45"/>
    <row r="1821" s="6" customFormat="1" x14ac:dyDescent="0.45"/>
    <row r="1822" s="6" customFormat="1" x14ac:dyDescent="0.45"/>
    <row r="1823" s="6" customFormat="1" x14ac:dyDescent="0.45"/>
    <row r="1824" s="6" customFormat="1" x14ac:dyDescent="0.45"/>
    <row r="1825" s="6" customFormat="1" x14ac:dyDescent="0.45"/>
    <row r="1826" s="6" customFormat="1" x14ac:dyDescent="0.45"/>
    <row r="1827" s="6" customFormat="1" x14ac:dyDescent="0.45"/>
    <row r="1828" s="6" customFormat="1" x14ac:dyDescent="0.45"/>
    <row r="1829" s="6" customFormat="1" x14ac:dyDescent="0.45"/>
    <row r="1830" s="6" customFormat="1" x14ac:dyDescent="0.45"/>
    <row r="1831" s="6" customFormat="1" x14ac:dyDescent="0.45"/>
    <row r="1832" s="6" customFormat="1" x14ac:dyDescent="0.45"/>
    <row r="1833" s="6" customFormat="1" x14ac:dyDescent="0.45"/>
    <row r="1834" s="6" customFormat="1" x14ac:dyDescent="0.45"/>
    <row r="1835" s="6" customFormat="1" x14ac:dyDescent="0.45"/>
    <row r="1836" s="6" customFormat="1" x14ac:dyDescent="0.45"/>
    <row r="1837" s="6" customFormat="1" x14ac:dyDescent="0.45"/>
    <row r="1838" s="6" customFormat="1" x14ac:dyDescent="0.45"/>
    <row r="1839" s="6" customFormat="1" x14ac:dyDescent="0.45"/>
    <row r="1840" s="6" customFormat="1" x14ac:dyDescent="0.45"/>
    <row r="1841" s="6" customFormat="1" x14ac:dyDescent="0.45"/>
    <row r="1842" s="6" customFormat="1" x14ac:dyDescent="0.45"/>
    <row r="1843" s="6" customFormat="1" x14ac:dyDescent="0.45"/>
    <row r="1844" s="6" customFormat="1" x14ac:dyDescent="0.45"/>
    <row r="1845" s="6" customFormat="1" x14ac:dyDescent="0.45"/>
    <row r="1846" s="6" customFormat="1" x14ac:dyDescent="0.45"/>
    <row r="1847" s="6" customFormat="1" x14ac:dyDescent="0.45"/>
    <row r="1848" s="6" customFormat="1" x14ac:dyDescent="0.45"/>
    <row r="1849" s="6" customFormat="1" x14ac:dyDescent="0.45"/>
    <row r="1850" s="6" customFormat="1" x14ac:dyDescent="0.45"/>
    <row r="1851" s="6" customFormat="1" x14ac:dyDescent="0.45"/>
    <row r="1852" s="6" customFormat="1" x14ac:dyDescent="0.45"/>
    <row r="1853" s="6" customFormat="1" x14ac:dyDescent="0.45"/>
    <row r="1854" s="6" customFormat="1" x14ac:dyDescent="0.45"/>
    <row r="1855" s="6" customFormat="1" x14ac:dyDescent="0.45"/>
    <row r="1856" s="6" customFormat="1" x14ac:dyDescent="0.45"/>
    <row r="1857" s="6" customFormat="1" x14ac:dyDescent="0.45"/>
    <row r="1858" s="6" customFormat="1" x14ac:dyDescent="0.45"/>
    <row r="1859" s="6" customFormat="1" x14ac:dyDescent="0.45"/>
    <row r="1860" s="6" customFormat="1" x14ac:dyDescent="0.45"/>
    <row r="1861" s="6" customFormat="1" x14ac:dyDescent="0.45"/>
    <row r="1862" s="6" customFormat="1" x14ac:dyDescent="0.45"/>
    <row r="1863" s="6" customFormat="1" x14ac:dyDescent="0.45"/>
    <row r="1864" s="6" customFormat="1" x14ac:dyDescent="0.45"/>
    <row r="1865" s="6" customFormat="1" x14ac:dyDescent="0.45"/>
    <row r="1866" s="6" customFormat="1" x14ac:dyDescent="0.45"/>
    <row r="1867" s="6" customFormat="1" x14ac:dyDescent="0.45"/>
    <row r="1868" s="6" customFormat="1" x14ac:dyDescent="0.45"/>
    <row r="1869" s="6" customFormat="1" x14ac:dyDescent="0.45"/>
    <row r="1870" s="6" customFormat="1" x14ac:dyDescent="0.45"/>
    <row r="1871" s="6" customFormat="1" x14ac:dyDescent="0.45"/>
    <row r="1872" s="6" customFormat="1" x14ac:dyDescent="0.45"/>
    <row r="1873" s="6" customFormat="1" x14ac:dyDescent="0.45"/>
    <row r="1874" s="6" customFormat="1" x14ac:dyDescent="0.45"/>
    <row r="1875" s="6" customFormat="1" x14ac:dyDescent="0.45"/>
    <row r="1876" s="6" customFormat="1" x14ac:dyDescent="0.45"/>
    <row r="1877" s="6" customFormat="1" x14ac:dyDescent="0.45"/>
    <row r="1878" s="6" customFormat="1" x14ac:dyDescent="0.45"/>
    <row r="1879" s="6" customFormat="1" x14ac:dyDescent="0.45"/>
    <row r="1880" s="6" customFormat="1" x14ac:dyDescent="0.45"/>
    <row r="1881" s="6" customFormat="1" x14ac:dyDescent="0.45"/>
    <row r="1882" s="6" customFormat="1" x14ac:dyDescent="0.45"/>
    <row r="1883" s="6" customFormat="1" x14ac:dyDescent="0.45"/>
    <row r="1884" s="6" customFormat="1" x14ac:dyDescent="0.45"/>
    <row r="1885" s="6" customFormat="1" x14ac:dyDescent="0.45"/>
    <row r="1886" s="6" customFormat="1" x14ac:dyDescent="0.45"/>
    <row r="1887" s="6" customFormat="1" x14ac:dyDescent="0.45"/>
    <row r="1888" s="6" customFormat="1" x14ac:dyDescent="0.45"/>
    <row r="1889" s="6" customFormat="1" x14ac:dyDescent="0.45"/>
    <row r="1890" s="6" customFormat="1" x14ac:dyDescent="0.45"/>
    <row r="1891" s="6" customFormat="1" x14ac:dyDescent="0.45"/>
    <row r="1892" s="6" customFormat="1" x14ac:dyDescent="0.45"/>
    <row r="1893" s="6" customFormat="1" x14ac:dyDescent="0.45"/>
    <row r="1894" s="6" customFormat="1" x14ac:dyDescent="0.45"/>
    <row r="1895" s="6" customFormat="1" x14ac:dyDescent="0.45"/>
    <row r="1896" s="6" customFormat="1" x14ac:dyDescent="0.45"/>
    <row r="1897" s="6" customFormat="1" x14ac:dyDescent="0.45"/>
    <row r="1898" s="6" customFormat="1" x14ac:dyDescent="0.45"/>
    <row r="1899" s="6" customFormat="1" x14ac:dyDescent="0.45"/>
    <row r="1900" s="6" customFormat="1" x14ac:dyDescent="0.45"/>
    <row r="1901" s="6" customFormat="1" x14ac:dyDescent="0.45"/>
    <row r="1902" s="6" customFormat="1" x14ac:dyDescent="0.45"/>
    <row r="1903" s="6" customFormat="1" x14ac:dyDescent="0.45"/>
    <row r="1904" s="6" customFormat="1" x14ac:dyDescent="0.45"/>
    <row r="1905" s="6" customFormat="1" x14ac:dyDescent="0.45"/>
    <row r="1906" s="6" customFormat="1" x14ac:dyDescent="0.45"/>
    <row r="1907" s="6" customFormat="1" x14ac:dyDescent="0.45"/>
    <row r="1908" s="6" customFormat="1" x14ac:dyDescent="0.45"/>
    <row r="1909" s="6" customFormat="1" x14ac:dyDescent="0.45"/>
    <row r="1910" s="6" customFormat="1" x14ac:dyDescent="0.45"/>
    <row r="1911" s="6" customFormat="1" x14ac:dyDescent="0.45"/>
    <row r="1912" s="6" customFormat="1" x14ac:dyDescent="0.45"/>
    <row r="1913" s="6" customFormat="1" x14ac:dyDescent="0.45"/>
    <row r="1914" s="6" customFormat="1" x14ac:dyDescent="0.45"/>
    <row r="1915" s="6" customFormat="1" x14ac:dyDescent="0.45"/>
    <row r="1916" s="6" customFormat="1" x14ac:dyDescent="0.45"/>
    <row r="1917" s="6" customFormat="1" x14ac:dyDescent="0.45"/>
    <row r="1918" s="6" customFormat="1" x14ac:dyDescent="0.45"/>
    <row r="1919" s="6" customFormat="1" x14ac:dyDescent="0.45"/>
    <row r="1920" s="6" customFormat="1" x14ac:dyDescent="0.45"/>
    <row r="1921" s="6" customFormat="1" x14ac:dyDescent="0.45"/>
    <row r="1922" s="6" customFormat="1" x14ac:dyDescent="0.45"/>
    <row r="1923" s="6" customFormat="1" x14ac:dyDescent="0.45"/>
    <row r="1924" s="6" customFormat="1" x14ac:dyDescent="0.45"/>
    <row r="1925" s="6" customFormat="1" x14ac:dyDescent="0.45"/>
    <row r="1926" s="6" customFormat="1" x14ac:dyDescent="0.45"/>
    <row r="1927" s="6" customFormat="1" x14ac:dyDescent="0.45"/>
    <row r="1928" s="6" customFormat="1" x14ac:dyDescent="0.45"/>
    <row r="1929" s="6" customFormat="1" x14ac:dyDescent="0.45"/>
    <row r="1930" s="6" customFormat="1" x14ac:dyDescent="0.45"/>
    <row r="1931" s="6" customFormat="1" x14ac:dyDescent="0.45"/>
    <row r="1932" s="6" customFormat="1" x14ac:dyDescent="0.45"/>
    <row r="1933" s="6" customFormat="1" x14ac:dyDescent="0.45"/>
    <row r="1934" s="6" customFormat="1" x14ac:dyDescent="0.45"/>
    <row r="1935" s="6" customFormat="1" x14ac:dyDescent="0.45"/>
    <row r="1936" s="6" customFormat="1" x14ac:dyDescent="0.45"/>
    <row r="1937" s="6" customFormat="1" x14ac:dyDescent="0.45"/>
    <row r="1938" s="6" customFormat="1" x14ac:dyDescent="0.45"/>
    <row r="1939" s="6" customFormat="1" x14ac:dyDescent="0.45"/>
    <row r="1940" s="6" customFormat="1" x14ac:dyDescent="0.45"/>
    <row r="1941" s="6" customFormat="1" x14ac:dyDescent="0.45"/>
    <row r="1942" s="6" customFormat="1" x14ac:dyDescent="0.45"/>
    <row r="1943" s="6" customFormat="1" x14ac:dyDescent="0.45"/>
    <row r="1944" s="6" customFormat="1" x14ac:dyDescent="0.45"/>
    <row r="1945" s="6" customFormat="1" x14ac:dyDescent="0.45"/>
    <row r="1946" s="6" customFormat="1" x14ac:dyDescent="0.45"/>
    <row r="1947" s="6" customFormat="1" x14ac:dyDescent="0.45"/>
    <row r="1948" s="6" customFormat="1" x14ac:dyDescent="0.45"/>
    <row r="1949" s="6" customFormat="1" x14ac:dyDescent="0.45"/>
    <row r="1950" s="6" customFormat="1" x14ac:dyDescent="0.45"/>
    <row r="1951" s="6" customFormat="1" x14ac:dyDescent="0.45"/>
    <row r="1952" s="6" customFormat="1" x14ac:dyDescent="0.45"/>
    <row r="1953" s="6" customFormat="1" x14ac:dyDescent="0.45"/>
    <row r="1954" s="6" customFormat="1" x14ac:dyDescent="0.45"/>
    <row r="1955" s="6" customFormat="1" x14ac:dyDescent="0.45"/>
    <row r="1956" s="6" customFormat="1" x14ac:dyDescent="0.45"/>
    <row r="1957" s="6" customFormat="1" x14ac:dyDescent="0.45"/>
    <row r="1958" s="6" customFormat="1" x14ac:dyDescent="0.45"/>
    <row r="1959" s="6" customFormat="1" x14ac:dyDescent="0.45"/>
    <row r="1960" s="6" customFormat="1" x14ac:dyDescent="0.45"/>
    <row r="1961" s="6" customFormat="1" x14ac:dyDescent="0.45"/>
    <row r="1962" s="6" customFormat="1" x14ac:dyDescent="0.45"/>
    <row r="1963" s="6" customFormat="1" x14ac:dyDescent="0.45"/>
    <row r="1964" s="6" customFormat="1" x14ac:dyDescent="0.45"/>
    <row r="1965" s="6" customFormat="1" x14ac:dyDescent="0.45"/>
    <row r="1966" s="6" customFormat="1" x14ac:dyDescent="0.45"/>
    <row r="1967" s="6" customFormat="1" x14ac:dyDescent="0.45"/>
    <row r="1968" s="6" customFormat="1" x14ac:dyDescent="0.45"/>
    <row r="1969" s="6" customFormat="1" x14ac:dyDescent="0.45"/>
    <row r="1970" s="6" customFormat="1" x14ac:dyDescent="0.45"/>
    <row r="1971" s="6" customFormat="1" x14ac:dyDescent="0.45"/>
    <row r="1972" s="6" customFormat="1" x14ac:dyDescent="0.45"/>
    <row r="1973" s="6" customFormat="1" x14ac:dyDescent="0.45"/>
    <row r="1974" s="6" customFormat="1" x14ac:dyDescent="0.45"/>
    <row r="1975" s="6" customFormat="1" x14ac:dyDescent="0.45"/>
    <row r="1976" s="6" customFormat="1" x14ac:dyDescent="0.45"/>
    <row r="1977" s="6" customFormat="1" x14ac:dyDescent="0.45"/>
    <row r="1978" s="6" customFormat="1" x14ac:dyDescent="0.45"/>
    <row r="1979" s="6" customFormat="1" x14ac:dyDescent="0.45"/>
    <row r="1980" s="6" customFormat="1" x14ac:dyDescent="0.45"/>
    <row r="1981" s="6" customFormat="1" x14ac:dyDescent="0.45"/>
    <row r="1982" s="6" customFormat="1" x14ac:dyDescent="0.45"/>
    <row r="1983" s="6" customFormat="1" x14ac:dyDescent="0.45"/>
    <row r="1984" s="6" customFormat="1" x14ac:dyDescent="0.45"/>
    <row r="1985" s="6" customFormat="1" x14ac:dyDescent="0.45"/>
    <row r="1986" s="6" customFormat="1" x14ac:dyDescent="0.45"/>
    <row r="1987" s="6" customFormat="1" x14ac:dyDescent="0.45"/>
    <row r="1988" s="6" customFormat="1" x14ac:dyDescent="0.45"/>
    <row r="1989" s="6" customFormat="1" x14ac:dyDescent="0.45"/>
    <row r="1990" s="6" customFormat="1" x14ac:dyDescent="0.45"/>
    <row r="1991" s="6" customFormat="1" x14ac:dyDescent="0.45"/>
    <row r="1992" s="6" customFormat="1" x14ac:dyDescent="0.45"/>
    <row r="1993" s="6" customFormat="1" x14ac:dyDescent="0.45"/>
    <row r="1994" s="6" customFormat="1" x14ac:dyDescent="0.45"/>
    <row r="1995" s="6" customFormat="1" x14ac:dyDescent="0.45"/>
    <row r="1996" s="6" customFormat="1" x14ac:dyDescent="0.45"/>
    <row r="1997" s="6" customFormat="1" x14ac:dyDescent="0.45"/>
    <row r="1998" s="6" customFormat="1" x14ac:dyDescent="0.45"/>
    <row r="1999" s="6" customFormat="1" x14ac:dyDescent="0.45"/>
    <row r="2000" s="6" customFormat="1" x14ac:dyDescent="0.45"/>
    <row r="2001" s="6" customFormat="1" x14ac:dyDescent="0.45"/>
    <row r="2002" s="6" customFormat="1" x14ac:dyDescent="0.45"/>
    <row r="2003" s="6" customFormat="1" x14ac:dyDescent="0.45"/>
    <row r="2004" s="6" customFormat="1" x14ac:dyDescent="0.45"/>
    <row r="2005" s="6" customFormat="1" x14ac:dyDescent="0.45"/>
    <row r="2006" s="6" customFormat="1" x14ac:dyDescent="0.45"/>
    <row r="2007" s="6" customFormat="1" x14ac:dyDescent="0.45"/>
    <row r="2008" s="6" customFormat="1" x14ac:dyDescent="0.45"/>
    <row r="2009" s="6" customFormat="1" x14ac:dyDescent="0.45"/>
    <row r="2010" s="6" customFormat="1" x14ac:dyDescent="0.45"/>
    <row r="2011" s="6" customFormat="1" x14ac:dyDescent="0.45"/>
    <row r="2012" s="6" customFormat="1" x14ac:dyDescent="0.45"/>
    <row r="2013" s="6" customFormat="1" x14ac:dyDescent="0.45"/>
    <row r="2014" s="6" customFormat="1" x14ac:dyDescent="0.45"/>
    <row r="2015" s="6" customFormat="1" x14ac:dyDescent="0.45"/>
    <row r="2016" s="6" customFormat="1" x14ac:dyDescent="0.45"/>
    <row r="2017" s="6" customFormat="1" x14ac:dyDescent="0.45"/>
    <row r="2018" s="6" customFormat="1" x14ac:dyDescent="0.45"/>
    <row r="2019" s="6" customFormat="1" x14ac:dyDescent="0.45"/>
    <row r="2020" s="6" customFormat="1" x14ac:dyDescent="0.45"/>
    <row r="2021" s="6" customFormat="1" x14ac:dyDescent="0.45"/>
    <row r="2022" s="6" customFormat="1" x14ac:dyDescent="0.45"/>
    <row r="2023" s="6" customFormat="1" x14ac:dyDescent="0.45"/>
    <row r="2024" s="6" customFormat="1" x14ac:dyDescent="0.45"/>
    <row r="2025" s="6" customFormat="1" x14ac:dyDescent="0.45"/>
    <row r="2026" s="6" customFormat="1" x14ac:dyDescent="0.45"/>
    <row r="2027" s="6" customFormat="1" x14ac:dyDescent="0.45"/>
    <row r="2028" s="6" customFormat="1" x14ac:dyDescent="0.45"/>
    <row r="2029" s="6" customFormat="1" x14ac:dyDescent="0.45"/>
    <row r="2030" s="6" customFormat="1" x14ac:dyDescent="0.45"/>
    <row r="2031" s="6" customFormat="1" x14ac:dyDescent="0.45"/>
    <row r="2032" s="6" customFormat="1" x14ac:dyDescent="0.45"/>
    <row r="2033" s="6" customFormat="1" x14ac:dyDescent="0.45"/>
    <row r="2034" s="6" customFormat="1" x14ac:dyDescent="0.45"/>
    <row r="2035" s="6" customFormat="1" x14ac:dyDescent="0.45"/>
    <row r="2036" s="6" customFormat="1" x14ac:dyDescent="0.45"/>
    <row r="2037" s="6" customFormat="1" x14ac:dyDescent="0.45"/>
    <row r="2038" s="6" customFormat="1" x14ac:dyDescent="0.45"/>
    <row r="2039" s="6" customFormat="1" x14ac:dyDescent="0.45"/>
    <row r="2040" s="6" customFormat="1" x14ac:dyDescent="0.45"/>
    <row r="2041" s="6" customFormat="1" x14ac:dyDescent="0.45"/>
    <row r="2042" s="6" customFormat="1" x14ac:dyDescent="0.45"/>
    <row r="2043" s="6" customFormat="1" x14ac:dyDescent="0.45"/>
    <row r="2044" s="6" customFormat="1" x14ac:dyDescent="0.45"/>
    <row r="2045" s="6" customFormat="1" x14ac:dyDescent="0.45"/>
    <row r="2046" s="6" customFormat="1" x14ac:dyDescent="0.45"/>
    <row r="2047" s="6" customFormat="1" x14ac:dyDescent="0.45"/>
    <row r="2048" s="6" customFormat="1" x14ac:dyDescent="0.45"/>
    <row r="2049" s="6" customFormat="1" x14ac:dyDescent="0.45"/>
    <row r="2050" s="6" customFormat="1" x14ac:dyDescent="0.45"/>
    <row r="2051" s="6" customFormat="1" x14ac:dyDescent="0.45"/>
    <row r="2052" s="6" customFormat="1" x14ac:dyDescent="0.45"/>
    <row r="2053" s="6" customFormat="1" x14ac:dyDescent="0.45"/>
    <row r="2054" s="6" customFormat="1" x14ac:dyDescent="0.45"/>
    <row r="2055" s="6" customFormat="1" x14ac:dyDescent="0.45"/>
    <row r="2056" s="6" customFormat="1" x14ac:dyDescent="0.45"/>
    <row r="2057" s="6" customFormat="1" x14ac:dyDescent="0.45"/>
    <row r="2058" s="6" customFormat="1" x14ac:dyDescent="0.45"/>
    <row r="2059" s="6" customFormat="1" x14ac:dyDescent="0.45"/>
    <row r="2060" s="6" customFormat="1" x14ac:dyDescent="0.45"/>
    <row r="2061" s="6" customFormat="1" x14ac:dyDescent="0.45"/>
    <row r="2062" s="6" customFormat="1" x14ac:dyDescent="0.45"/>
    <row r="2063" s="6" customFormat="1" x14ac:dyDescent="0.45"/>
    <row r="2064" s="6" customFormat="1" x14ac:dyDescent="0.45"/>
    <row r="2065" s="6" customFormat="1" x14ac:dyDescent="0.45"/>
    <row r="2066" s="6" customFormat="1" x14ac:dyDescent="0.45"/>
    <row r="2067" s="6" customFormat="1" x14ac:dyDescent="0.45"/>
    <row r="2068" s="6" customFormat="1" x14ac:dyDescent="0.45"/>
    <row r="2069" s="6" customFormat="1" x14ac:dyDescent="0.45"/>
    <row r="2070" s="6" customFormat="1" x14ac:dyDescent="0.45"/>
    <row r="2071" s="6" customFormat="1" x14ac:dyDescent="0.45"/>
    <row r="2072" s="6" customFormat="1" x14ac:dyDescent="0.45"/>
    <row r="2073" s="6" customFormat="1" x14ac:dyDescent="0.45"/>
    <row r="2074" s="6" customFormat="1" x14ac:dyDescent="0.45"/>
    <row r="2075" s="6" customFormat="1" x14ac:dyDescent="0.45"/>
    <row r="2076" s="6" customFormat="1" x14ac:dyDescent="0.45"/>
    <row r="2077" s="6" customFormat="1" x14ac:dyDescent="0.45"/>
    <row r="2078" s="6" customFormat="1" x14ac:dyDescent="0.45"/>
    <row r="2079" s="6" customFormat="1" x14ac:dyDescent="0.45"/>
    <row r="2080" s="6" customFormat="1" x14ac:dyDescent="0.45"/>
    <row r="2081" s="6" customFormat="1" x14ac:dyDescent="0.45"/>
    <row r="2082" s="6" customFormat="1" x14ac:dyDescent="0.45"/>
    <row r="2083" s="6" customFormat="1" x14ac:dyDescent="0.45"/>
    <row r="2084" s="6" customFormat="1" x14ac:dyDescent="0.45"/>
    <row r="2085" s="6" customFormat="1" x14ac:dyDescent="0.45"/>
    <row r="2086" s="6" customFormat="1" x14ac:dyDescent="0.45"/>
    <row r="2087" s="6" customFormat="1" x14ac:dyDescent="0.45"/>
    <row r="2088" s="6" customFormat="1" x14ac:dyDescent="0.45"/>
    <row r="2089" s="6" customFormat="1" x14ac:dyDescent="0.45"/>
    <row r="2090" s="6" customFormat="1" x14ac:dyDescent="0.45"/>
    <row r="2091" s="6" customFormat="1" x14ac:dyDescent="0.45"/>
    <row r="2092" s="6" customFormat="1" x14ac:dyDescent="0.45"/>
    <row r="2093" s="6" customFormat="1" x14ac:dyDescent="0.45"/>
    <row r="2094" s="6" customFormat="1" x14ac:dyDescent="0.45"/>
    <row r="2095" s="6" customFormat="1" x14ac:dyDescent="0.45"/>
    <row r="2096" s="6" customFormat="1" x14ac:dyDescent="0.45"/>
    <row r="2097" s="6" customFormat="1" x14ac:dyDescent="0.45"/>
    <row r="2098" s="6" customFormat="1" x14ac:dyDescent="0.45"/>
    <row r="2099" s="6" customFormat="1" x14ac:dyDescent="0.45"/>
    <row r="2100" s="6" customFormat="1" x14ac:dyDescent="0.45"/>
    <row r="2101" s="6" customFormat="1" x14ac:dyDescent="0.45"/>
    <row r="2102" s="6" customFormat="1" x14ac:dyDescent="0.45"/>
    <row r="2103" s="6" customFormat="1" x14ac:dyDescent="0.45"/>
    <row r="2104" s="6" customFormat="1" x14ac:dyDescent="0.45"/>
    <row r="2105" s="6" customFormat="1" x14ac:dyDescent="0.45"/>
    <row r="2106" s="6" customFormat="1" x14ac:dyDescent="0.45"/>
    <row r="2107" s="6" customFormat="1" x14ac:dyDescent="0.45"/>
    <row r="2108" s="6" customFormat="1" x14ac:dyDescent="0.45"/>
    <row r="2109" s="6" customFormat="1" x14ac:dyDescent="0.45"/>
    <row r="2110" s="6" customFormat="1" x14ac:dyDescent="0.45"/>
    <row r="2111" s="6" customFormat="1" x14ac:dyDescent="0.45"/>
    <row r="2112" s="6" customFormat="1" x14ac:dyDescent="0.45"/>
    <row r="2113" s="6" customFormat="1" x14ac:dyDescent="0.45"/>
    <row r="2114" s="6" customFormat="1" x14ac:dyDescent="0.45"/>
    <row r="2115" s="6" customFormat="1" x14ac:dyDescent="0.45"/>
    <row r="2116" s="6" customFormat="1" x14ac:dyDescent="0.45"/>
    <row r="2117" s="6" customFormat="1" x14ac:dyDescent="0.45"/>
    <row r="2118" s="6" customFormat="1" x14ac:dyDescent="0.45"/>
    <row r="2119" s="6" customFormat="1" x14ac:dyDescent="0.45"/>
    <row r="2120" s="6" customFormat="1" x14ac:dyDescent="0.45"/>
    <row r="2121" s="6" customFormat="1" x14ac:dyDescent="0.45"/>
    <row r="2122" s="6" customFormat="1" x14ac:dyDescent="0.45"/>
    <row r="2123" s="6" customFormat="1" x14ac:dyDescent="0.45"/>
    <row r="2124" s="6" customFormat="1" x14ac:dyDescent="0.45"/>
    <row r="2125" s="6" customFormat="1" x14ac:dyDescent="0.45"/>
    <row r="2126" s="6" customFormat="1" x14ac:dyDescent="0.45"/>
    <row r="2127" s="6" customFormat="1" x14ac:dyDescent="0.45"/>
    <row r="2128" s="6" customFormat="1" x14ac:dyDescent="0.45"/>
    <row r="2129" s="6" customFormat="1" x14ac:dyDescent="0.45"/>
    <row r="2130" s="6" customFormat="1" x14ac:dyDescent="0.45"/>
    <row r="2131" s="6" customFormat="1" x14ac:dyDescent="0.45"/>
    <row r="2132" s="6" customFormat="1" x14ac:dyDescent="0.45"/>
    <row r="2133" s="6" customFormat="1" x14ac:dyDescent="0.45"/>
    <row r="2134" s="6" customFormat="1" x14ac:dyDescent="0.45"/>
    <row r="2135" s="6" customFormat="1" x14ac:dyDescent="0.45"/>
    <row r="2136" s="6" customFormat="1" x14ac:dyDescent="0.45"/>
    <row r="2137" s="6" customFormat="1" x14ac:dyDescent="0.45"/>
    <row r="2138" s="6" customFormat="1" x14ac:dyDescent="0.45"/>
    <row r="2139" s="6" customFormat="1" x14ac:dyDescent="0.45"/>
    <row r="2140" s="6" customFormat="1" x14ac:dyDescent="0.45"/>
    <row r="2141" s="6" customFormat="1" x14ac:dyDescent="0.45"/>
    <row r="2142" s="6" customFormat="1" x14ac:dyDescent="0.45"/>
    <row r="2143" s="6" customFormat="1" x14ac:dyDescent="0.45"/>
    <row r="2144" s="6" customFormat="1" x14ac:dyDescent="0.45"/>
    <row r="2145" s="6" customFormat="1" x14ac:dyDescent="0.45"/>
    <row r="2146" s="6" customFormat="1" x14ac:dyDescent="0.45"/>
    <row r="2147" s="6" customFormat="1" x14ac:dyDescent="0.45"/>
    <row r="2148" s="6" customFormat="1" x14ac:dyDescent="0.45"/>
    <row r="2149" s="6" customFormat="1" x14ac:dyDescent="0.45"/>
    <row r="2150" s="6" customFormat="1" x14ac:dyDescent="0.45"/>
    <row r="2151" s="6" customFormat="1" x14ac:dyDescent="0.45"/>
    <row r="2152" s="6" customFormat="1" x14ac:dyDescent="0.45"/>
    <row r="2153" s="6" customFormat="1" x14ac:dyDescent="0.45"/>
    <row r="2154" s="6" customFormat="1" x14ac:dyDescent="0.45"/>
    <row r="2155" s="6" customFormat="1" x14ac:dyDescent="0.45"/>
    <row r="2156" s="6" customFormat="1" x14ac:dyDescent="0.45"/>
    <row r="2157" s="6" customFormat="1" x14ac:dyDescent="0.45"/>
    <row r="2158" s="6" customFormat="1" x14ac:dyDescent="0.45"/>
    <row r="2159" s="6" customFormat="1" x14ac:dyDescent="0.45"/>
    <row r="2160" s="6" customFormat="1" x14ac:dyDescent="0.45"/>
    <row r="2161" s="6" customFormat="1" x14ac:dyDescent="0.45"/>
    <row r="2162" s="6" customFormat="1" x14ac:dyDescent="0.45"/>
    <row r="2163" s="6" customFormat="1" x14ac:dyDescent="0.45"/>
    <row r="2164" s="6" customFormat="1" x14ac:dyDescent="0.45"/>
    <row r="2165" s="6" customFormat="1" x14ac:dyDescent="0.45"/>
    <row r="2166" s="6" customFormat="1" x14ac:dyDescent="0.45"/>
    <row r="2167" s="6" customFormat="1" x14ac:dyDescent="0.45"/>
    <row r="2168" s="6" customFormat="1" x14ac:dyDescent="0.45"/>
    <row r="2169" s="6" customFormat="1" x14ac:dyDescent="0.45"/>
    <row r="2170" s="6" customFormat="1" x14ac:dyDescent="0.45"/>
    <row r="2171" s="6" customFormat="1" x14ac:dyDescent="0.45"/>
    <row r="2172" s="6" customFormat="1" x14ac:dyDescent="0.45"/>
    <row r="2173" s="6" customFormat="1" x14ac:dyDescent="0.45"/>
    <row r="2174" s="6" customFormat="1" x14ac:dyDescent="0.45"/>
    <row r="2175" s="6" customFormat="1" x14ac:dyDescent="0.45"/>
    <row r="2176" s="6" customFormat="1" x14ac:dyDescent="0.45"/>
    <row r="2177" s="6" customFormat="1" x14ac:dyDescent="0.45"/>
    <row r="2178" s="6" customFormat="1" x14ac:dyDescent="0.45"/>
    <row r="2179" s="6" customFormat="1" x14ac:dyDescent="0.45"/>
    <row r="2180" s="6" customFormat="1" x14ac:dyDescent="0.45"/>
    <row r="2181" s="6" customFormat="1" x14ac:dyDescent="0.45"/>
    <row r="2182" s="6" customFormat="1" x14ac:dyDescent="0.45"/>
    <row r="2183" s="6" customFormat="1" x14ac:dyDescent="0.45"/>
    <row r="2184" s="6" customFormat="1" x14ac:dyDescent="0.45"/>
    <row r="2185" s="6" customFormat="1" x14ac:dyDescent="0.45"/>
    <row r="2186" s="6" customFormat="1" x14ac:dyDescent="0.45"/>
    <row r="2187" s="6" customFormat="1" x14ac:dyDescent="0.45"/>
    <row r="2188" s="6" customFormat="1" x14ac:dyDescent="0.45"/>
    <row r="2189" s="6" customFormat="1" x14ac:dyDescent="0.45"/>
    <row r="2190" s="6" customFormat="1" x14ac:dyDescent="0.45"/>
    <row r="2191" s="6" customFormat="1" x14ac:dyDescent="0.45"/>
    <row r="2192" s="6" customFormat="1" x14ac:dyDescent="0.45"/>
    <row r="2193" s="6" customFormat="1" x14ac:dyDescent="0.45"/>
    <row r="2194" s="6" customFormat="1" x14ac:dyDescent="0.45"/>
    <row r="2195" s="6" customFormat="1" x14ac:dyDescent="0.45"/>
    <row r="2196" s="6" customFormat="1" x14ac:dyDescent="0.45"/>
    <row r="2197" s="6" customFormat="1" x14ac:dyDescent="0.45"/>
    <row r="2198" s="6" customFormat="1" x14ac:dyDescent="0.45"/>
    <row r="2199" s="6" customFormat="1" x14ac:dyDescent="0.45"/>
    <row r="2200" s="6" customFormat="1" x14ac:dyDescent="0.45"/>
    <row r="2201" s="6" customFormat="1" x14ac:dyDescent="0.45"/>
    <row r="2202" s="6" customFormat="1" x14ac:dyDescent="0.45"/>
    <row r="2203" s="6" customFormat="1" x14ac:dyDescent="0.45"/>
    <row r="2204" s="6" customFormat="1" x14ac:dyDescent="0.45"/>
    <row r="2205" s="6" customFormat="1" x14ac:dyDescent="0.45"/>
    <row r="2206" s="6" customFormat="1" x14ac:dyDescent="0.45"/>
    <row r="2207" s="6" customFormat="1" x14ac:dyDescent="0.45"/>
    <row r="2208" s="6" customFormat="1" x14ac:dyDescent="0.45"/>
    <row r="2209" s="6" customFormat="1" x14ac:dyDescent="0.45"/>
    <row r="2210" s="6" customFormat="1" x14ac:dyDescent="0.45"/>
    <row r="2211" s="6" customFormat="1" x14ac:dyDescent="0.45"/>
    <row r="2212" s="6" customFormat="1" x14ac:dyDescent="0.45"/>
    <row r="2213" s="6" customFormat="1" x14ac:dyDescent="0.45"/>
    <row r="2214" s="6" customFormat="1" x14ac:dyDescent="0.45"/>
    <row r="2215" s="6" customFormat="1" x14ac:dyDescent="0.45"/>
    <row r="2216" s="6" customFormat="1" x14ac:dyDescent="0.45"/>
    <row r="2217" s="6" customFormat="1" x14ac:dyDescent="0.45"/>
    <row r="2218" s="6" customFormat="1" x14ac:dyDescent="0.45"/>
    <row r="2219" s="6" customFormat="1" x14ac:dyDescent="0.45"/>
    <row r="2220" s="6" customFormat="1" x14ac:dyDescent="0.45"/>
    <row r="2221" s="6" customFormat="1" x14ac:dyDescent="0.45"/>
    <row r="2222" s="6" customFormat="1" x14ac:dyDescent="0.45"/>
    <row r="2223" s="6" customFormat="1" x14ac:dyDescent="0.45"/>
    <row r="2224" s="6" customFormat="1" x14ac:dyDescent="0.45"/>
    <row r="2225" s="6" customFormat="1" x14ac:dyDescent="0.45"/>
    <row r="2226" s="6" customFormat="1" x14ac:dyDescent="0.45"/>
    <row r="2227" s="6" customFormat="1" x14ac:dyDescent="0.45"/>
    <row r="2228" s="6" customFormat="1" x14ac:dyDescent="0.45"/>
    <row r="2229" s="6" customFormat="1" x14ac:dyDescent="0.45"/>
    <row r="2230" s="6" customFormat="1" x14ac:dyDescent="0.45"/>
    <row r="2231" s="6" customFormat="1" x14ac:dyDescent="0.45"/>
    <row r="2232" s="6" customFormat="1" x14ac:dyDescent="0.45"/>
    <row r="2233" s="6" customFormat="1" x14ac:dyDescent="0.45"/>
    <row r="2234" s="6" customFormat="1" x14ac:dyDescent="0.45"/>
    <row r="2235" s="6" customFormat="1" x14ac:dyDescent="0.45"/>
    <row r="2236" s="6" customFormat="1" x14ac:dyDescent="0.45"/>
    <row r="2237" s="6" customFormat="1" x14ac:dyDescent="0.45"/>
    <row r="2238" s="6" customFormat="1" x14ac:dyDescent="0.45"/>
    <row r="2239" s="6" customFormat="1" x14ac:dyDescent="0.45"/>
    <row r="2240" s="6" customFormat="1" x14ac:dyDescent="0.45"/>
    <row r="2241" s="6" customFormat="1" x14ac:dyDescent="0.45"/>
    <row r="2242" s="6" customFormat="1" x14ac:dyDescent="0.45"/>
    <row r="2243" s="6" customFormat="1" x14ac:dyDescent="0.45"/>
    <row r="2244" s="6" customFormat="1" x14ac:dyDescent="0.45"/>
    <row r="2245" s="6" customFormat="1" x14ac:dyDescent="0.45"/>
    <row r="2246" s="6" customFormat="1" x14ac:dyDescent="0.45"/>
    <row r="2247" s="6" customFormat="1" x14ac:dyDescent="0.45"/>
    <row r="2248" s="6" customFormat="1" x14ac:dyDescent="0.45"/>
    <row r="2249" s="6" customFormat="1" x14ac:dyDescent="0.45"/>
    <row r="2250" s="6" customFormat="1" x14ac:dyDescent="0.45"/>
    <row r="2251" s="6" customFormat="1" x14ac:dyDescent="0.45"/>
    <row r="2252" s="6" customFormat="1" x14ac:dyDescent="0.45"/>
    <row r="2253" s="6" customFormat="1" x14ac:dyDescent="0.45"/>
    <row r="2254" s="6" customFormat="1" x14ac:dyDescent="0.45"/>
    <row r="2255" s="6" customFormat="1" x14ac:dyDescent="0.45"/>
    <row r="2256" s="6" customFormat="1" x14ac:dyDescent="0.45"/>
    <row r="2257" s="6" customFormat="1" x14ac:dyDescent="0.45"/>
    <row r="2258" s="6" customFormat="1" x14ac:dyDescent="0.45"/>
    <row r="2259" s="6" customFormat="1" x14ac:dyDescent="0.45"/>
    <row r="2260" s="6" customFormat="1" x14ac:dyDescent="0.45"/>
    <row r="2261" s="6" customFormat="1" x14ac:dyDescent="0.45"/>
    <row r="2262" s="6" customFormat="1" x14ac:dyDescent="0.45"/>
    <row r="2263" s="6" customFormat="1" x14ac:dyDescent="0.45"/>
    <row r="2264" s="6" customFormat="1" x14ac:dyDescent="0.45"/>
    <row r="2265" s="6" customFormat="1" x14ac:dyDescent="0.45"/>
    <row r="2266" s="6" customFormat="1" x14ac:dyDescent="0.45"/>
    <row r="2267" s="6" customFormat="1" x14ac:dyDescent="0.45"/>
    <row r="2268" s="6" customFormat="1" x14ac:dyDescent="0.45"/>
    <row r="2269" s="6" customFormat="1" x14ac:dyDescent="0.45"/>
    <row r="2270" s="6" customFormat="1" x14ac:dyDescent="0.45"/>
    <row r="2271" s="6" customFormat="1" x14ac:dyDescent="0.45"/>
    <row r="2272" s="6" customFormat="1" x14ac:dyDescent="0.45"/>
    <row r="2273" s="6" customFormat="1" x14ac:dyDescent="0.45"/>
    <row r="2274" s="6" customFormat="1" x14ac:dyDescent="0.45"/>
    <row r="2275" s="6" customFormat="1" x14ac:dyDescent="0.45"/>
    <row r="2276" s="6" customFormat="1" x14ac:dyDescent="0.45"/>
    <row r="2277" s="6" customFormat="1" x14ac:dyDescent="0.45"/>
    <row r="2278" s="6" customFormat="1" x14ac:dyDescent="0.45"/>
    <row r="2279" s="6" customFormat="1" x14ac:dyDescent="0.45"/>
    <row r="2280" s="6" customFormat="1" x14ac:dyDescent="0.45"/>
    <row r="2281" s="6" customFormat="1" x14ac:dyDescent="0.45"/>
    <row r="2282" s="6" customFormat="1" x14ac:dyDescent="0.45"/>
    <row r="2283" s="6" customFormat="1" x14ac:dyDescent="0.45"/>
    <row r="2284" s="6" customFormat="1" x14ac:dyDescent="0.45"/>
    <row r="2285" s="6" customFormat="1" x14ac:dyDescent="0.45"/>
    <row r="2286" s="6" customFormat="1" x14ac:dyDescent="0.45"/>
    <row r="2287" s="6" customFormat="1" x14ac:dyDescent="0.45"/>
    <row r="2288" s="6" customFormat="1" x14ac:dyDescent="0.45"/>
    <row r="2289" s="6" customFormat="1" x14ac:dyDescent="0.45"/>
    <row r="2290" s="6" customFormat="1" x14ac:dyDescent="0.45"/>
    <row r="2291" s="6" customFormat="1" x14ac:dyDescent="0.45"/>
    <row r="2292" s="6" customFormat="1" x14ac:dyDescent="0.45"/>
    <row r="2293" s="6" customFormat="1" x14ac:dyDescent="0.45"/>
    <row r="2294" s="6" customFormat="1" x14ac:dyDescent="0.45"/>
    <row r="2295" s="6" customFormat="1" x14ac:dyDescent="0.45"/>
    <row r="2296" s="6" customFormat="1" x14ac:dyDescent="0.45"/>
    <row r="2297" s="6" customFormat="1" x14ac:dyDescent="0.45"/>
    <row r="2298" s="6" customFormat="1" x14ac:dyDescent="0.45"/>
    <row r="2299" s="6" customFormat="1" x14ac:dyDescent="0.45"/>
    <row r="2300" s="6" customFormat="1" x14ac:dyDescent="0.45"/>
    <row r="2301" s="6" customFormat="1" x14ac:dyDescent="0.45"/>
    <row r="2302" s="6" customFormat="1" x14ac:dyDescent="0.45"/>
    <row r="2303" s="6" customFormat="1" x14ac:dyDescent="0.45"/>
    <row r="2304" s="6" customFormat="1" x14ac:dyDescent="0.45"/>
    <row r="2305" s="6" customFormat="1" x14ac:dyDescent="0.45"/>
    <row r="2306" s="6" customFormat="1" x14ac:dyDescent="0.45"/>
    <row r="2307" s="6" customFormat="1" x14ac:dyDescent="0.45"/>
    <row r="2308" s="6" customFormat="1" x14ac:dyDescent="0.45"/>
    <row r="2309" s="6" customFormat="1" x14ac:dyDescent="0.45"/>
    <row r="2310" s="6" customFormat="1" x14ac:dyDescent="0.45"/>
    <row r="2311" s="6" customFormat="1" x14ac:dyDescent="0.45"/>
    <row r="2312" s="6" customFormat="1" x14ac:dyDescent="0.45"/>
    <row r="2313" s="6" customFormat="1" x14ac:dyDescent="0.45"/>
    <row r="2314" s="6" customFormat="1" x14ac:dyDescent="0.45"/>
    <row r="2315" s="6" customFormat="1" x14ac:dyDescent="0.45"/>
    <row r="2316" s="6" customFormat="1" x14ac:dyDescent="0.45"/>
    <row r="2317" s="6" customFormat="1" x14ac:dyDescent="0.45"/>
    <row r="2318" s="6" customFormat="1" x14ac:dyDescent="0.45"/>
    <row r="2319" s="6" customFormat="1" x14ac:dyDescent="0.45"/>
    <row r="2320" s="6" customFormat="1" x14ac:dyDescent="0.45"/>
    <row r="2321" s="6" customFormat="1" x14ac:dyDescent="0.45"/>
    <row r="2322" s="6" customFormat="1" x14ac:dyDescent="0.45"/>
    <row r="2323" s="6" customFormat="1" x14ac:dyDescent="0.45"/>
    <row r="2324" s="6" customFormat="1" x14ac:dyDescent="0.45"/>
    <row r="2325" s="6" customFormat="1" x14ac:dyDescent="0.45"/>
    <row r="2326" s="6" customFormat="1" x14ac:dyDescent="0.45"/>
    <row r="2327" s="6" customFormat="1" x14ac:dyDescent="0.45"/>
    <row r="2328" s="6" customFormat="1" x14ac:dyDescent="0.45"/>
    <row r="2329" s="6" customFormat="1" x14ac:dyDescent="0.45"/>
    <row r="2330" s="6" customFormat="1" x14ac:dyDescent="0.45"/>
    <row r="2331" s="6" customFormat="1" x14ac:dyDescent="0.45"/>
    <row r="2332" s="6" customFormat="1" x14ac:dyDescent="0.45"/>
    <row r="2333" s="6" customFormat="1" x14ac:dyDescent="0.45"/>
    <row r="2334" s="6" customFormat="1" x14ac:dyDescent="0.45"/>
    <row r="2335" s="6" customFormat="1" x14ac:dyDescent="0.45"/>
    <row r="2336" s="6" customFormat="1" x14ac:dyDescent="0.45"/>
    <row r="2337" s="6" customFormat="1" x14ac:dyDescent="0.45"/>
    <row r="2338" s="6" customFormat="1" x14ac:dyDescent="0.45"/>
    <row r="2339" s="6" customFormat="1" x14ac:dyDescent="0.45"/>
    <row r="2340" s="6" customFormat="1" x14ac:dyDescent="0.45"/>
    <row r="2341" s="6" customFormat="1" x14ac:dyDescent="0.45"/>
    <row r="2342" s="6" customFormat="1" x14ac:dyDescent="0.45"/>
    <row r="2343" s="6" customFormat="1" x14ac:dyDescent="0.45"/>
    <row r="2344" s="6" customFormat="1" x14ac:dyDescent="0.45"/>
    <row r="2345" s="6" customFormat="1" x14ac:dyDescent="0.45"/>
    <row r="2346" s="6" customFormat="1" x14ac:dyDescent="0.45"/>
    <row r="2347" s="6" customFormat="1" x14ac:dyDescent="0.45"/>
    <row r="2348" s="6" customFormat="1" x14ac:dyDescent="0.45"/>
    <row r="2349" s="6" customFormat="1" x14ac:dyDescent="0.45"/>
    <row r="2350" s="6" customFormat="1" x14ac:dyDescent="0.45"/>
    <row r="2351" s="6" customFormat="1" x14ac:dyDescent="0.45"/>
    <row r="2352" s="6" customFormat="1" x14ac:dyDescent="0.45"/>
    <row r="2353" s="6" customFormat="1" x14ac:dyDescent="0.45"/>
    <row r="2354" s="6" customFormat="1" x14ac:dyDescent="0.45"/>
    <row r="2355" s="6" customFormat="1" x14ac:dyDescent="0.45"/>
    <row r="2356" s="6" customFormat="1" x14ac:dyDescent="0.45"/>
    <row r="2357" s="6" customFormat="1" x14ac:dyDescent="0.45"/>
    <row r="2358" s="6" customFormat="1" x14ac:dyDescent="0.45"/>
    <row r="2359" s="6" customFormat="1" x14ac:dyDescent="0.45"/>
    <row r="2360" s="6" customFormat="1" x14ac:dyDescent="0.45"/>
    <row r="2361" s="6" customFormat="1" x14ac:dyDescent="0.45"/>
    <row r="2362" s="6" customFormat="1" x14ac:dyDescent="0.45"/>
    <row r="2363" s="6" customFormat="1" x14ac:dyDescent="0.45"/>
    <row r="2364" s="6" customFormat="1" x14ac:dyDescent="0.45"/>
    <row r="2365" s="6" customFormat="1" x14ac:dyDescent="0.45"/>
    <row r="2366" s="6" customFormat="1" x14ac:dyDescent="0.45"/>
    <row r="2367" s="6" customFormat="1" x14ac:dyDescent="0.45"/>
    <row r="2368" s="6" customFormat="1" x14ac:dyDescent="0.45"/>
    <row r="2369" s="6" customFormat="1" x14ac:dyDescent="0.45"/>
    <row r="2370" s="6" customFormat="1" x14ac:dyDescent="0.45"/>
    <row r="2371" s="6" customFormat="1" x14ac:dyDescent="0.45"/>
    <row r="2372" s="6" customFormat="1" x14ac:dyDescent="0.45"/>
    <row r="2373" s="6" customFormat="1" x14ac:dyDescent="0.45"/>
    <row r="2374" s="6" customFormat="1" x14ac:dyDescent="0.45"/>
    <row r="2375" s="6" customFormat="1" x14ac:dyDescent="0.45"/>
    <row r="2376" s="6" customFormat="1" x14ac:dyDescent="0.45"/>
    <row r="2377" s="6" customFormat="1" x14ac:dyDescent="0.45"/>
    <row r="2378" s="6" customFormat="1" x14ac:dyDescent="0.45"/>
    <row r="2379" s="6" customFormat="1" x14ac:dyDescent="0.45"/>
    <row r="2380" s="6" customFormat="1" x14ac:dyDescent="0.45"/>
    <row r="2381" s="6" customFormat="1" x14ac:dyDescent="0.45"/>
    <row r="2382" s="6" customFormat="1" x14ac:dyDescent="0.45"/>
    <row r="2383" s="6" customFormat="1" x14ac:dyDescent="0.45"/>
    <row r="2384" s="6" customFormat="1" x14ac:dyDescent="0.45"/>
    <row r="2385" s="6" customFormat="1" x14ac:dyDescent="0.45"/>
    <row r="2386" s="6" customFormat="1" x14ac:dyDescent="0.45"/>
    <row r="2387" s="6" customFormat="1" x14ac:dyDescent="0.45"/>
    <row r="2388" s="6" customFormat="1" x14ac:dyDescent="0.45"/>
    <row r="2389" s="6" customFormat="1" x14ac:dyDescent="0.45"/>
    <row r="2390" s="6" customFormat="1" x14ac:dyDescent="0.45"/>
    <row r="2391" s="6" customFormat="1" x14ac:dyDescent="0.45"/>
    <row r="2392" s="6" customFormat="1" x14ac:dyDescent="0.45"/>
    <row r="2393" s="6" customFormat="1" x14ac:dyDescent="0.45"/>
    <row r="2394" s="6" customFormat="1" x14ac:dyDescent="0.45"/>
    <row r="2395" s="6" customFormat="1" x14ac:dyDescent="0.45"/>
    <row r="2396" s="6" customFormat="1" x14ac:dyDescent="0.45"/>
    <row r="2397" s="6" customFormat="1" x14ac:dyDescent="0.45"/>
    <row r="2398" s="6" customFormat="1" x14ac:dyDescent="0.45"/>
    <row r="2399" s="6" customFormat="1" x14ac:dyDescent="0.45"/>
    <row r="2400" s="6" customFormat="1" x14ac:dyDescent="0.45"/>
    <row r="2401" s="6" customFormat="1" x14ac:dyDescent="0.45"/>
    <row r="2402" s="6" customFormat="1" x14ac:dyDescent="0.45"/>
    <row r="2403" s="6" customFormat="1" x14ac:dyDescent="0.45"/>
    <row r="2404" s="6" customFormat="1" x14ac:dyDescent="0.45"/>
    <row r="2405" s="6" customFormat="1" x14ac:dyDescent="0.45"/>
    <row r="2406" s="6" customFormat="1" x14ac:dyDescent="0.45"/>
    <row r="2407" s="6" customFormat="1" x14ac:dyDescent="0.45"/>
    <row r="2408" s="6" customFormat="1" x14ac:dyDescent="0.45"/>
    <row r="2409" s="6" customFormat="1" x14ac:dyDescent="0.45"/>
    <row r="2410" s="6" customFormat="1" x14ac:dyDescent="0.45"/>
    <row r="2411" s="6" customFormat="1" x14ac:dyDescent="0.45"/>
    <row r="2412" s="6" customFormat="1" x14ac:dyDescent="0.45"/>
    <row r="2413" s="6" customFormat="1" x14ac:dyDescent="0.45"/>
    <row r="2414" s="6" customFormat="1" x14ac:dyDescent="0.45"/>
    <row r="2415" s="6" customFormat="1" x14ac:dyDescent="0.45"/>
    <row r="2416" s="6" customFormat="1" x14ac:dyDescent="0.45"/>
    <row r="2417" s="6" customFormat="1" x14ac:dyDescent="0.45"/>
    <row r="2418" s="6" customFormat="1" x14ac:dyDescent="0.45"/>
    <row r="2419" s="6" customFormat="1" x14ac:dyDescent="0.45"/>
    <row r="2420" s="6" customFormat="1" x14ac:dyDescent="0.45"/>
    <row r="2421" s="6" customFormat="1" x14ac:dyDescent="0.45"/>
    <row r="2422" s="6" customFormat="1" x14ac:dyDescent="0.45"/>
    <row r="2423" s="6" customFormat="1" x14ac:dyDescent="0.45"/>
    <row r="2424" s="6" customFormat="1" x14ac:dyDescent="0.45"/>
    <row r="2425" s="6" customFormat="1" x14ac:dyDescent="0.45"/>
    <row r="2426" s="6" customFormat="1" x14ac:dyDescent="0.45"/>
    <row r="2427" s="6" customFormat="1" x14ac:dyDescent="0.45"/>
    <row r="2428" s="6" customFormat="1" x14ac:dyDescent="0.45"/>
    <row r="2429" s="6" customFormat="1" x14ac:dyDescent="0.45"/>
    <row r="2430" s="6" customFormat="1" x14ac:dyDescent="0.45"/>
    <row r="2431" s="6" customFormat="1" x14ac:dyDescent="0.45"/>
    <row r="2432" s="6" customFormat="1" x14ac:dyDescent="0.45"/>
    <row r="2433" s="6" customFormat="1" x14ac:dyDescent="0.45"/>
    <row r="2434" s="6" customFormat="1" x14ac:dyDescent="0.45"/>
    <row r="2435" s="6" customFormat="1" x14ac:dyDescent="0.45"/>
    <row r="2436" s="6" customFormat="1" x14ac:dyDescent="0.45"/>
    <row r="2437" s="6" customFormat="1" x14ac:dyDescent="0.45"/>
    <row r="2438" s="6" customFormat="1" x14ac:dyDescent="0.45"/>
    <row r="2439" s="6" customFormat="1" x14ac:dyDescent="0.45"/>
    <row r="2440" s="6" customFormat="1" x14ac:dyDescent="0.45"/>
    <row r="2441" s="6" customFormat="1" x14ac:dyDescent="0.45"/>
    <row r="2442" s="6" customFormat="1" x14ac:dyDescent="0.45"/>
    <row r="2443" s="6" customFormat="1" x14ac:dyDescent="0.45"/>
    <row r="2444" s="6" customFormat="1" x14ac:dyDescent="0.45"/>
    <row r="2445" s="6" customFormat="1" x14ac:dyDescent="0.45"/>
    <row r="2446" s="6" customFormat="1" x14ac:dyDescent="0.45"/>
    <row r="2447" s="6" customFormat="1" x14ac:dyDescent="0.45"/>
    <row r="2448" s="6" customFormat="1" x14ac:dyDescent="0.45"/>
    <row r="2449" s="6" customFormat="1" x14ac:dyDescent="0.45"/>
    <row r="2450" s="6" customFormat="1" x14ac:dyDescent="0.45"/>
    <row r="2451" s="6" customFormat="1" x14ac:dyDescent="0.45"/>
    <row r="2452" s="6" customFormat="1" x14ac:dyDescent="0.45"/>
    <row r="2453" s="6" customFormat="1" x14ac:dyDescent="0.45"/>
    <row r="2454" s="6" customFormat="1" x14ac:dyDescent="0.45"/>
    <row r="2455" s="6" customFormat="1" x14ac:dyDescent="0.45"/>
    <row r="2456" s="6" customFormat="1" x14ac:dyDescent="0.45"/>
    <row r="2457" s="6" customFormat="1" x14ac:dyDescent="0.45"/>
    <row r="2458" s="6" customFormat="1" x14ac:dyDescent="0.45"/>
    <row r="2459" s="6" customFormat="1" x14ac:dyDescent="0.45"/>
    <row r="2460" s="6" customFormat="1" x14ac:dyDescent="0.45"/>
    <row r="2461" s="6" customFormat="1" x14ac:dyDescent="0.45"/>
    <row r="2462" s="6" customFormat="1" x14ac:dyDescent="0.45"/>
    <row r="2463" s="6" customFormat="1" x14ac:dyDescent="0.45"/>
    <row r="2464" s="6" customFormat="1" x14ac:dyDescent="0.45"/>
    <row r="2465" s="6" customFormat="1" x14ac:dyDescent="0.45"/>
    <row r="2466" s="6" customFormat="1" x14ac:dyDescent="0.45"/>
    <row r="2467" s="6" customFormat="1" x14ac:dyDescent="0.45"/>
    <row r="2468" s="6" customFormat="1" x14ac:dyDescent="0.45"/>
    <row r="2469" s="6" customFormat="1" x14ac:dyDescent="0.45"/>
    <row r="2470" s="6" customFormat="1" x14ac:dyDescent="0.45"/>
    <row r="2471" s="6" customFormat="1" x14ac:dyDescent="0.45"/>
    <row r="2472" s="6" customFormat="1" x14ac:dyDescent="0.45"/>
    <row r="2473" s="6" customFormat="1" x14ac:dyDescent="0.45"/>
    <row r="2474" s="6" customFormat="1" x14ac:dyDescent="0.45"/>
    <row r="2475" s="6" customFormat="1" x14ac:dyDescent="0.45"/>
    <row r="2476" s="6" customFormat="1" x14ac:dyDescent="0.45"/>
    <row r="2477" s="6" customFormat="1" x14ac:dyDescent="0.45"/>
    <row r="2478" s="6" customFormat="1" x14ac:dyDescent="0.45"/>
    <row r="2479" s="6" customFormat="1" x14ac:dyDescent="0.45"/>
    <row r="2480" s="6" customFormat="1" x14ac:dyDescent="0.45"/>
    <row r="2481" s="6" customFormat="1" x14ac:dyDescent="0.45"/>
    <row r="2482" s="6" customFormat="1" x14ac:dyDescent="0.45"/>
    <row r="2483" s="6" customFormat="1" x14ac:dyDescent="0.45"/>
    <row r="2484" s="6" customFormat="1" x14ac:dyDescent="0.45"/>
    <row r="2485" s="6" customFormat="1" x14ac:dyDescent="0.45"/>
    <row r="2486" s="6" customFormat="1" x14ac:dyDescent="0.45"/>
    <row r="2487" s="6" customFormat="1" x14ac:dyDescent="0.45"/>
    <row r="2488" s="6" customFormat="1" x14ac:dyDescent="0.45"/>
    <row r="2489" s="6" customFormat="1" x14ac:dyDescent="0.45"/>
    <row r="2490" s="6" customFormat="1" x14ac:dyDescent="0.45"/>
    <row r="2491" s="6" customFormat="1" x14ac:dyDescent="0.45"/>
    <row r="2492" s="6" customFormat="1" x14ac:dyDescent="0.45"/>
    <row r="2493" s="6" customFormat="1" x14ac:dyDescent="0.45"/>
    <row r="2494" s="6" customFormat="1" x14ac:dyDescent="0.45"/>
    <row r="2495" s="6" customFormat="1" x14ac:dyDescent="0.45"/>
    <row r="2496" s="6" customFormat="1" x14ac:dyDescent="0.45"/>
    <row r="2497" s="6" customFormat="1" x14ac:dyDescent="0.45"/>
    <row r="2498" s="6" customFormat="1" x14ac:dyDescent="0.45"/>
    <row r="2499" s="6" customFormat="1" x14ac:dyDescent="0.45"/>
    <row r="2500" s="6" customFormat="1" x14ac:dyDescent="0.45"/>
    <row r="2501" s="6" customFormat="1" x14ac:dyDescent="0.45"/>
    <row r="2502" s="6" customFormat="1" x14ac:dyDescent="0.45"/>
    <row r="2503" s="6" customFormat="1" x14ac:dyDescent="0.45"/>
    <row r="2504" s="6" customFormat="1" x14ac:dyDescent="0.45"/>
    <row r="2505" s="6" customFormat="1" x14ac:dyDescent="0.45"/>
    <row r="2506" s="6" customFormat="1" x14ac:dyDescent="0.45"/>
    <row r="2507" s="6" customFormat="1" x14ac:dyDescent="0.45"/>
    <row r="2508" s="6" customFormat="1" x14ac:dyDescent="0.45"/>
    <row r="2509" s="6" customFormat="1" x14ac:dyDescent="0.45"/>
    <row r="2510" s="6" customFormat="1" x14ac:dyDescent="0.45"/>
    <row r="2511" s="6" customFormat="1" x14ac:dyDescent="0.45"/>
    <row r="2512" s="6" customFormat="1" x14ac:dyDescent="0.45"/>
    <row r="2513" s="6" customFormat="1" x14ac:dyDescent="0.45"/>
    <row r="2514" s="6" customFormat="1" x14ac:dyDescent="0.45"/>
    <row r="2515" s="6" customFormat="1" x14ac:dyDescent="0.45"/>
    <row r="2516" s="6" customFormat="1" x14ac:dyDescent="0.45"/>
    <row r="2517" s="6" customFormat="1" x14ac:dyDescent="0.45"/>
    <row r="2518" s="6" customFormat="1" x14ac:dyDescent="0.45"/>
    <row r="2519" s="6" customFormat="1" x14ac:dyDescent="0.45"/>
    <row r="2520" s="6" customFormat="1" x14ac:dyDescent="0.45"/>
    <row r="2521" s="6" customFormat="1" x14ac:dyDescent="0.45"/>
    <row r="2522" s="6" customFormat="1" x14ac:dyDescent="0.45"/>
    <row r="2523" s="6" customFormat="1" x14ac:dyDescent="0.45"/>
    <row r="2524" s="6" customFormat="1" x14ac:dyDescent="0.45"/>
    <row r="2525" s="6" customFormat="1" x14ac:dyDescent="0.45"/>
    <row r="2526" s="6" customFormat="1" x14ac:dyDescent="0.45"/>
    <row r="2527" s="6" customFormat="1" x14ac:dyDescent="0.45"/>
    <row r="2528" s="6" customFormat="1" x14ac:dyDescent="0.45"/>
    <row r="2529" s="6" customFormat="1" x14ac:dyDescent="0.45"/>
    <row r="2530" s="6" customFormat="1" x14ac:dyDescent="0.45"/>
    <row r="2531" s="6" customFormat="1" x14ac:dyDescent="0.45"/>
    <row r="2532" s="6" customFormat="1" x14ac:dyDescent="0.45"/>
    <row r="2533" s="6" customFormat="1" x14ac:dyDescent="0.45"/>
    <row r="2534" s="6" customFormat="1" x14ac:dyDescent="0.45"/>
    <row r="2535" s="6" customFormat="1" x14ac:dyDescent="0.45"/>
    <row r="2536" s="6" customFormat="1" x14ac:dyDescent="0.45"/>
    <row r="2537" s="6" customFormat="1" x14ac:dyDescent="0.45"/>
    <row r="2538" s="6" customFormat="1" x14ac:dyDescent="0.45"/>
    <row r="2539" s="6" customFormat="1" x14ac:dyDescent="0.45"/>
    <row r="2540" s="6" customFormat="1" x14ac:dyDescent="0.45"/>
    <row r="2541" s="6" customFormat="1" x14ac:dyDescent="0.45"/>
    <row r="2542" s="6" customFormat="1" x14ac:dyDescent="0.45"/>
    <row r="2543" s="6" customFormat="1" x14ac:dyDescent="0.45"/>
    <row r="2544" s="6" customFormat="1" x14ac:dyDescent="0.45"/>
    <row r="2545" s="6" customFormat="1" x14ac:dyDescent="0.45"/>
    <row r="2546" s="6" customFormat="1" x14ac:dyDescent="0.45"/>
    <row r="2547" s="6" customFormat="1" x14ac:dyDescent="0.45"/>
    <row r="2548" s="6" customFormat="1" x14ac:dyDescent="0.45"/>
    <row r="2549" s="6" customFormat="1" x14ac:dyDescent="0.45"/>
    <row r="2550" s="6" customFormat="1" x14ac:dyDescent="0.45"/>
    <row r="2551" s="6" customFormat="1" x14ac:dyDescent="0.45"/>
    <row r="2552" s="6" customFormat="1" x14ac:dyDescent="0.45"/>
    <row r="2553" s="6" customFormat="1" x14ac:dyDescent="0.45"/>
    <row r="2554" s="6" customFormat="1" x14ac:dyDescent="0.45"/>
    <row r="2555" s="6" customFormat="1" x14ac:dyDescent="0.45"/>
    <row r="2556" s="6" customFormat="1" x14ac:dyDescent="0.45"/>
    <row r="2557" s="6" customFormat="1" x14ac:dyDescent="0.45"/>
    <row r="2558" s="6" customFormat="1" x14ac:dyDescent="0.45"/>
    <row r="2559" s="6" customFormat="1" x14ac:dyDescent="0.45"/>
    <row r="2560" s="6" customFormat="1" x14ac:dyDescent="0.45"/>
    <row r="2561" s="6" customFormat="1" x14ac:dyDescent="0.45"/>
    <row r="2562" s="6" customFormat="1" x14ac:dyDescent="0.45"/>
    <row r="2563" s="6" customFormat="1" x14ac:dyDescent="0.45"/>
    <row r="2564" s="6" customFormat="1" x14ac:dyDescent="0.45"/>
    <row r="2565" s="6" customFormat="1" x14ac:dyDescent="0.45"/>
    <row r="2566" s="6" customFormat="1" x14ac:dyDescent="0.45"/>
    <row r="2567" s="6" customFormat="1" x14ac:dyDescent="0.45"/>
    <row r="2568" s="6" customFormat="1" x14ac:dyDescent="0.45"/>
    <row r="2569" s="6" customFormat="1" x14ac:dyDescent="0.45"/>
    <row r="2570" s="6" customFormat="1" x14ac:dyDescent="0.45"/>
    <row r="2571" s="6" customFormat="1" x14ac:dyDescent="0.45"/>
    <row r="2572" s="6" customFormat="1" x14ac:dyDescent="0.45"/>
    <row r="2573" s="6" customFormat="1" x14ac:dyDescent="0.45"/>
    <row r="2574" s="6" customFormat="1" x14ac:dyDescent="0.45"/>
    <row r="2575" s="6" customFormat="1" x14ac:dyDescent="0.45"/>
    <row r="2576" s="6" customFormat="1" x14ac:dyDescent="0.45"/>
    <row r="2577" s="6" customFormat="1" x14ac:dyDescent="0.45"/>
    <row r="2578" s="6" customFormat="1" x14ac:dyDescent="0.45"/>
    <row r="2579" s="6" customFormat="1" x14ac:dyDescent="0.45"/>
    <row r="2580" s="6" customFormat="1" x14ac:dyDescent="0.45"/>
    <row r="2581" s="6" customFormat="1" x14ac:dyDescent="0.45"/>
    <row r="2582" s="6" customFormat="1" x14ac:dyDescent="0.45"/>
    <row r="2583" s="6" customFormat="1" x14ac:dyDescent="0.45"/>
    <row r="2584" s="6" customFormat="1" x14ac:dyDescent="0.45"/>
    <row r="2585" s="6" customFormat="1" x14ac:dyDescent="0.45"/>
    <row r="2586" s="6" customFormat="1" x14ac:dyDescent="0.45"/>
    <row r="2587" s="6" customFormat="1" x14ac:dyDescent="0.45"/>
    <row r="2588" s="6" customFormat="1" x14ac:dyDescent="0.45"/>
    <row r="2589" s="6" customFormat="1" x14ac:dyDescent="0.45"/>
    <row r="2590" s="6" customFormat="1" x14ac:dyDescent="0.45"/>
    <row r="2591" s="6" customFormat="1" x14ac:dyDescent="0.45"/>
    <row r="2592" s="6" customFormat="1" x14ac:dyDescent="0.45"/>
    <row r="2593" s="6" customFormat="1" x14ac:dyDescent="0.45"/>
    <row r="2594" s="6" customFormat="1" x14ac:dyDescent="0.45"/>
    <row r="2595" s="6" customFormat="1" x14ac:dyDescent="0.45"/>
    <row r="2596" s="6" customFormat="1" x14ac:dyDescent="0.45"/>
    <row r="2597" s="6" customFormat="1" x14ac:dyDescent="0.45"/>
    <row r="2598" s="6" customFormat="1" x14ac:dyDescent="0.45"/>
    <row r="2599" s="6" customFormat="1" x14ac:dyDescent="0.45"/>
    <row r="2600" s="6" customFormat="1" x14ac:dyDescent="0.45"/>
    <row r="2601" s="6" customFormat="1" x14ac:dyDescent="0.45"/>
    <row r="2602" s="6" customFormat="1" x14ac:dyDescent="0.45"/>
    <row r="2603" s="6" customFormat="1" x14ac:dyDescent="0.45"/>
    <row r="2604" s="6" customFormat="1" x14ac:dyDescent="0.45"/>
    <row r="2605" s="6" customFormat="1" x14ac:dyDescent="0.45"/>
    <row r="2606" s="6" customFormat="1" x14ac:dyDescent="0.45"/>
    <row r="2607" s="6" customFormat="1" x14ac:dyDescent="0.45"/>
    <row r="2608" s="6" customFormat="1" x14ac:dyDescent="0.45"/>
    <row r="2609" s="6" customFormat="1" x14ac:dyDescent="0.45"/>
    <row r="2610" s="6" customFormat="1" x14ac:dyDescent="0.45"/>
    <row r="2611" s="6" customFormat="1" x14ac:dyDescent="0.45"/>
    <row r="2612" s="6" customFormat="1" x14ac:dyDescent="0.45"/>
    <row r="2613" s="6" customFormat="1" x14ac:dyDescent="0.45"/>
    <row r="2614" s="6" customFormat="1" x14ac:dyDescent="0.45"/>
    <row r="2615" s="6" customFormat="1" x14ac:dyDescent="0.45"/>
    <row r="2616" s="6" customFormat="1" x14ac:dyDescent="0.45"/>
    <row r="2617" s="6" customFormat="1" x14ac:dyDescent="0.45"/>
    <row r="2618" s="6" customFormat="1" x14ac:dyDescent="0.45"/>
    <row r="2619" s="6" customFormat="1" x14ac:dyDescent="0.45"/>
    <row r="2620" s="6" customFormat="1" x14ac:dyDescent="0.45"/>
    <row r="2621" s="6" customFormat="1" x14ac:dyDescent="0.45"/>
    <row r="2622" s="6" customFormat="1" x14ac:dyDescent="0.45"/>
    <row r="2623" s="6" customFormat="1" x14ac:dyDescent="0.45"/>
    <row r="2624" s="6" customFormat="1" x14ac:dyDescent="0.45"/>
    <row r="2625" s="6" customFormat="1" x14ac:dyDescent="0.45"/>
    <row r="2626" s="6" customFormat="1" x14ac:dyDescent="0.45"/>
    <row r="2627" s="6" customFormat="1" x14ac:dyDescent="0.45"/>
    <row r="2628" s="6" customFormat="1" x14ac:dyDescent="0.45"/>
    <row r="2629" s="6" customFormat="1" x14ac:dyDescent="0.45"/>
    <row r="2630" s="6" customFormat="1" x14ac:dyDescent="0.45"/>
    <row r="2631" s="6" customFormat="1" x14ac:dyDescent="0.45"/>
    <row r="2632" s="6" customFormat="1" x14ac:dyDescent="0.45"/>
    <row r="2633" s="6" customFormat="1" x14ac:dyDescent="0.45"/>
    <row r="2634" s="6" customFormat="1" x14ac:dyDescent="0.45"/>
    <row r="2635" s="6" customFormat="1" x14ac:dyDescent="0.45"/>
    <row r="2636" s="6" customFormat="1" x14ac:dyDescent="0.45"/>
    <row r="2637" s="6" customFormat="1" x14ac:dyDescent="0.45"/>
    <row r="2638" s="6" customFormat="1" x14ac:dyDescent="0.45"/>
    <row r="2639" s="6" customFormat="1" x14ac:dyDescent="0.45"/>
    <row r="2640" s="6" customFormat="1" x14ac:dyDescent="0.45"/>
    <row r="2641" s="6" customFormat="1" x14ac:dyDescent="0.45"/>
    <row r="2642" s="6" customFormat="1" x14ac:dyDescent="0.45"/>
    <row r="2643" s="6" customFormat="1" x14ac:dyDescent="0.45"/>
    <row r="2644" s="6" customFormat="1" x14ac:dyDescent="0.45"/>
    <row r="2645" s="6" customFormat="1" x14ac:dyDescent="0.45"/>
    <row r="2646" s="6" customFormat="1" x14ac:dyDescent="0.45"/>
    <row r="2647" s="6" customFormat="1" x14ac:dyDescent="0.45"/>
    <row r="2648" s="6" customFormat="1" x14ac:dyDescent="0.45"/>
    <row r="2649" s="6" customFormat="1" x14ac:dyDescent="0.45"/>
    <row r="2650" s="6" customFormat="1" x14ac:dyDescent="0.45"/>
    <row r="2651" s="6" customFormat="1" x14ac:dyDescent="0.45"/>
    <row r="2652" s="6" customFormat="1" x14ac:dyDescent="0.45"/>
    <row r="2653" s="6" customFormat="1" x14ac:dyDescent="0.45"/>
    <row r="2654" s="6" customFormat="1" x14ac:dyDescent="0.45"/>
    <row r="2655" s="6" customFormat="1" x14ac:dyDescent="0.45"/>
    <row r="2656" s="6" customFormat="1" x14ac:dyDescent="0.45"/>
    <row r="2657" s="6" customFormat="1" x14ac:dyDescent="0.45"/>
    <row r="2658" s="6" customFormat="1" x14ac:dyDescent="0.45"/>
    <row r="2659" s="6" customFormat="1" x14ac:dyDescent="0.45"/>
    <row r="2660" s="6" customFormat="1" x14ac:dyDescent="0.45"/>
    <row r="2661" s="6" customFormat="1" x14ac:dyDescent="0.45"/>
    <row r="2662" s="6" customFormat="1" x14ac:dyDescent="0.45"/>
    <row r="2663" s="6" customFormat="1" x14ac:dyDescent="0.45"/>
    <row r="2664" s="6" customFormat="1" x14ac:dyDescent="0.45"/>
    <row r="2665" s="6" customFormat="1" x14ac:dyDescent="0.45"/>
    <row r="2666" s="6" customFormat="1" x14ac:dyDescent="0.45"/>
    <row r="2667" s="6" customFormat="1" x14ac:dyDescent="0.45"/>
    <row r="2668" s="6" customFormat="1" x14ac:dyDescent="0.45"/>
    <row r="2669" s="6" customFormat="1" x14ac:dyDescent="0.45"/>
    <row r="2670" s="6" customFormat="1" x14ac:dyDescent="0.45"/>
    <row r="2671" s="6" customFormat="1" x14ac:dyDescent="0.45"/>
    <row r="2672" s="6" customFormat="1" x14ac:dyDescent="0.45"/>
    <row r="2673" s="6" customFormat="1" x14ac:dyDescent="0.45"/>
    <row r="2674" s="6" customFormat="1" x14ac:dyDescent="0.45"/>
    <row r="2675" s="6" customFormat="1" x14ac:dyDescent="0.45"/>
    <row r="2676" s="6" customFormat="1" x14ac:dyDescent="0.45"/>
    <row r="2677" s="6" customFormat="1" x14ac:dyDescent="0.45"/>
    <row r="2678" s="6" customFormat="1" x14ac:dyDescent="0.45"/>
    <row r="2679" s="6" customFormat="1" x14ac:dyDescent="0.45"/>
    <row r="2680" s="6" customFormat="1" x14ac:dyDescent="0.45"/>
    <row r="2681" s="6" customFormat="1" x14ac:dyDescent="0.45"/>
    <row r="2682" s="6" customFormat="1" x14ac:dyDescent="0.45"/>
    <row r="2683" s="6" customFormat="1" x14ac:dyDescent="0.45"/>
    <row r="2684" s="6" customFormat="1" x14ac:dyDescent="0.45"/>
    <row r="2685" s="6" customFormat="1" x14ac:dyDescent="0.45"/>
    <row r="2686" s="6" customFormat="1" x14ac:dyDescent="0.45"/>
    <row r="2687" s="6" customFormat="1" x14ac:dyDescent="0.45"/>
    <row r="2688" s="6" customFormat="1" x14ac:dyDescent="0.45"/>
    <row r="2689" s="6" customFormat="1" x14ac:dyDescent="0.45"/>
    <row r="2690" s="6" customFormat="1" x14ac:dyDescent="0.45"/>
    <row r="2691" s="6" customFormat="1" x14ac:dyDescent="0.45"/>
    <row r="2692" s="6" customFormat="1" x14ac:dyDescent="0.45"/>
    <row r="2693" s="6" customFormat="1" x14ac:dyDescent="0.45"/>
    <row r="2694" s="6" customFormat="1" x14ac:dyDescent="0.45"/>
    <row r="2695" s="6" customFormat="1" x14ac:dyDescent="0.45"/>
    <row r="2696" s="6" customFormat="1" x14ac:dyDescent="0.45"/>
    <row r="2697" s="6" customFormat="1" x14ac:dyDescent="0.45"/>
    <row r="2698" s="6" customFormat="1" x14ac:dyDescent="0.45"/>
    <row r="2699" s="6" customFormat="1" x14ac:dyDescent="0.45"/>
    <row r="2700" s="6" customFormat="1" x14ac:dyDescent="0.45"/>
    <row r="2701" s="6" customFormat="1" x14ac:dyDescent="0.45"/>
    <row r="2702" s="6" customFormat="1" x14ac:dyDescent="0.45"/>
    <row r="2703" s="6" customFormat="1" x14ac:dyDescent="0.45"/>
    <row r="2704" s="6" customFormat="1" x14ac:dyDescent="0.45"/>
    <row r="2705" s="6" customFormat="1" x14ac:dyDescent="0.45"/>
    <row r="2706" s="6" customFormat="1" x14ac:dyDescent="0.45"/>
    <row r="2707" s="6" customFormat="1" x14ac:dyDescent="0.45"/>
    <row r="2708" s="6" customFormat="1" x14ac:dyDescent="0.45"/>
    <row r="2709" s="6" customFormat="1" x14ac:dyDescent="0.45"/>
    <row r="2710" s="6" customFormat="1" x14ac:dyDescent="0.45"/>
    <row r="2711" s="6" customFormat="1" x14ac:dyDescent="0.45"/>
    <row r="2712" s="6" customFormat="1" x14ac:dyDescent="0.45"/>
    <row r="2713" s="6" customFormat="1" x14ac:dyDescent="0.45"/>
    <row r="2714" s="6" customFormat="1" x14ac:dyDescent="0.45"/>
    <row r="2715" s="6" customFormat="1" x14ac:dyDescent="0.45"/>
    <row r="2716" s="6" customFormat="1" x14ac:dyDescent="0.45"/>
    <row r="2717" s="6" customFormat="1" x14ac:dyDescent="0.45"/>
    <row r="2718" s="6" customFormat="1" x14ac:dyDescent="0.45"/>
    <row r="2719" s="6" customFormat="1" x14ac:dyDescent="0.45"/>
    <row r="2720" s="6" customFormat="1" x14ac:dyDescent="0.45"/>
    <row r="2721" s="6" customFormat="1" x14ac:dyDescent="0.45"/>
    <row r="2722" s="6" customFormat="1" x14ac:dyDescent="0.45"/>
    <row r="2723" s="6" customFormat="1" x14ac:dyDescent="0.45"/>
    <row r="2724" s="6" customFormat="1" x14ac:dyDescent="0.45"/>
    <row r="2725" s="6" customFormat="1" x14ac:dyDescent="0.45"/>
    <row r="2726" s="6" customFormat="1" x14ac:dyDescent="0.45"/>
    <row r="2727" s="6" customFormat="1" x14ac:dyDescent="0.45"/>
    <row r="2728" s="6" customFormat="1" x14ac:dyDescent="0.45"/>
    <row r="2729" s="6" customFormat="1" x14ac:dyDescent="0.45"/>
    <row r="2730" s="6" customFormat="1" x14ac:dyDescent="0.45"/>
    <row r="2731" s="6" customFormat="1" x14ac:dyDescent="0.45"/>
    <row r="2732" s="6" customFormat="1" x14ac:dyDescent="0.45"/>
    <row r="2733" s="6" customFormat="1" x14ac:dyDescent="0.45"/>
    <row r="2734" s="6" customFormat="1" x14ac:dyDescent="0.45"/>
    <row r="2735" s="6" customFormat="1" x14ac:dyDescent="0.45"/>
    <row r="2736" s="6" customFormat="1" x14ac:dyDescent="0.45"/>
    <row r="2737" s="6" customFormat="1" x14ac:dyDescent="0.45"/>
    <row r="2738" s="6" customFormat="1" x14ac:dyDescent="0.45"/>
    <row r="2739" s="6" customFormat="1" x14ac:dyDescent="0.45"/>
    <row r="2740" s="6" customFormat="1" x14ac:dyDescent="0.45"/>
    <row r="2741" s="6" customFormat="1" x14ac:dyDescent="0.45"/>
    <row r="2742" s="6" customFormat="1" x14ac:dyDescent="0.45"/>
    <row r="2743" s="6" customFormat="1" x14ac:dyDescent="0.45"/>
    <row r="2744" s="6" customFormat="1" x14ac:dyDescent="0.45"/>
    <row r="2745" s="6" customFormat="1" x14ac:dyDescent="0.45"/>
    <row r="2746" s="6" customFormat="1" x14ac:dyDescent="0.45"/>
    <row r="2747" s="6" customFormat="1" x14ac:dyDescent="0.45"/>
    <row r="2748" s="6" customFormat="1" x14ac:dyDescent="0.45"/>
    <row r="2749" s="6" customFormat="1" x14ac:dyDescent="0.45"/>
    <row r="2750" s="6" customFormat="1" x14ac:dyDescent="0.45"/>
    <row r="2751" s="6" customFormat="1" x14ac:dyDescent="0.45"/>
    <row r="2752" s="6" customFormat="1" x14ac:dyDescent="0.45"/>
    <row r="2753" s="6" customFormat="1" x14ac:dyDescent="0.45"/>
    <row r="2754" s="6" customFormat="1" x14ac:dyDescent="0.45"/>
    <row r="2755" s="6" customFormat="1" x14ac:dyDescent="0.45"/>
    <row r="2756" s="6" customFormat="1" x14ac:dyDescent="0.45"/>
    <row r="2757" s="6" customFormat="1" x14ac:dyDescent="0.45"/>
    <row r="2758" s="6" customFormat="1" x14ac:dyDescent="0.45"/>
    <row r="2759" s="6" customFormat="1" x14ac:dyDescent="0.45"/>
    <row r="2760" s="6" customFormat="1" x14ac:dyDescent="0.45"/>
    <row r="2761" s="6" customFormat="1" x14ac:dyDescent="0.45"/>
    <row r="2762" s="6" customFormat="1" x14ac:dyDescent="0.45"/>
    <row r="2763" s="6" customFormat="1" x14ac:dyDescent="0.45"/>
    <row r="2764" s="6" customFormat="1" x14ac:dyDescent="0.45"/>
    <row r="2765" s="6" customFormat="1" x14ac:dyDescent="0.45"/>
    <row r="2766" s="6" customFormat="1" x14ac:dyDescent="0.45"/>
    <row r="2767" s="6" customFormat="1" x14ac:dyDescent="0.45"/>
    <row r="2768" s="6" customFormat="1" x14ac:dyDescent="0.45"/>
    <row r="2769" s="6" customFormat="1" x14ac:dyDescent="0.45"/>
    <row r="2770" s="6" customFormat="1" x14ac:dyDescent="0.45"/>
    <row r="2771" s="6" customFormat="1" x14ac:dyDescent="0.45"/>
    <row r="2772" s="6" customFormat="1" x14ac:dyDescent="0.45"/>
    <row r="2773" s="6" customFormat="1" x14ac:dyDescent="0.45"/>
    <row r="2774" s="6" customFormat="1" x14ac:dyDescent="0.45"/>
    <row r="2775" s="6" customFormat="1" x14ac:dyDescent="0.45"/>
    <row r="2776" s="6" customFormat="1" x14ac:dyDescent="0.45"/>
    <row r="2777" s="6" customFormat="1" x14ac:dyDescent="0.45"/>
    <row r="2778" s="6" customFormat="1" x14ac:dyDescent="0.45"/>
    <row r="2779" s="6" customFormat="1" x14ac:dyDescent="0.45"/>
    <row r="2780" s="6" customFormat="1" x14ac:dyDescent="0.45"/>
    <row r="2781" s="6" customFormat="1" x14ac:dyDescent="0.45"/>
    <row r="2782" s="6" customFormat="1" x14ac:dyDescent="0.45"/>
    <row r="2783" s="6" customFormat="1" x14ac:dyDescent="0.45"/>
    <row r="2784" s="6" customFormat="1" x14ac:dyDescent="0.45"/>
    <row r="2785" s="6" customFormat="1" x14ac:dyDescent="0.45"/>
    <row r="2786" s="6" customFormat="1" x14ac:dyDescent="0.45"/>
    <row r="2787" s="6" customFormat="1" x14ac:dyDescent="0.45"/>
    <row r="2788" s="6" customFormat="1" x14ac:dyDescent="0.45"/>
    <row r="2789" s="6" customFormat="1" x14ac:dyDescent="0.45"/>
    <row r="2790" s="6" customFormat="1" x14ac:dyDescent="0.45"/>
    <row r="2791" s="6" customFormat="1" x14ac:dyDescent="0.45"/>
    <row r="2792" s="6" customFormat="1" x14ac:dyDescent="0.45"/>
    <row r="2793" s="6" customFormat="1" x14ac:dyDescent="0.45"/>
    <row r="2794" s="6" customFormat="1" x14ac:dyDescent="0.45"/>
    <row r="2795" s="6" customFormat="1" x14ac:dyDescent="0.45"/>
    <row r="2796" s="6" customFormat="1" x14ac:dyDescent="0.45"/>
    <row r="2797" s="6" customFormat="1" x14ac:dyDescent="0.45"/>
    <row r="2798" s="6" customFormat="1" x14ac:dyDescent="0.45"/>
    <row r="2799" s="6" customFormat="1" x14ac:dyDescent="0.45"/>
    <row r="2800" s="6" customFormat="1" x14ac:dyDescent="0.45"/>
    <row r="2801" s="6" customFormat="1" x14ac:dyDescent="0.45"/>
    <row r="2802" s="6" customFormat="1" x14ac:dyDescent="0.45"/>
    <row r="2803" s="6" customFormat="1" x14ac:dyDescent="0.45"/>
    <row r="2804" s="6" customFormat="1" x14ac:dyDescent="0.45"/>
    <row r="2805" s="6" customFormat="1" x14ac:dyDescent="0.45"/>
    <row r="2806" s="6" customFormat="1" x14ac:dyDescent="0.45"/>
    <row r="2807" s="6" customFormat="1" x14ac:dyDescent="0.45"/>
    <row r="2808" s="6" customFormat="1" x14ac:dyDescent="0.45"/>
    <row r="2809" s="6" customFormat="1" x14ac:dyDescent="0.45"/>
    <row r="2810" s="6" customFormat="1" x14ac:dyDescent="0.45"/>
    <row r="2811" s="6" customFormat="1" x14ac:dyDescent="0.45"/>
    <row r="2812" s="6" customFormat="1" x14ac:dyDescent="0.45"/>
    <row r="2813" s="6" customFormat="1" x14ac:dyDescent="0.45"/>
    <row r="2814" s="6" customFormat="1" x14ac:dyDescent="0.45"/>
    <row r="2815" s="6" customFormat="1" x14ac:dyDescent="0.45"/>
    <row r="2816" s="6" customFormat="1" x14ac:dyDescent="0.45"/>
    <row r="2817" s="6" customFormat="1" x14ac:dyDescent="0.45"/>
    <row r="2818" s="6" customFormat="1" x14ac:dyDescent="0.45"/>
    <row r="2819" s="6" customFormat="1" x14ac:dyDescent="0.45"/>
    <row r="2820" s="6" customFormat="1" x14ac:dyDescent="0.45"/>
    <row r="2821" s="6" customFormat="1" x14ac:dyDescent="0.45"/>
    <row r="2822" s="6" customFormat="1" x14ac:dyDescent="0.45"/>
    <row r="2823" s="6" customFormat="1" x14ac:dyDescent="0.45"/>
    <row r="2824" s="6" customFormat="1" x14ac:dyDescent="0.45"/>
    <row r="2825" s="6" customFormat="1" x14ac:dyDescent="0.45"/>
    <row r="2826" s="6" customFormat="1" x14ac:dyDescent="0.45"/>
    <row r="2827" s="6" customFormat="1" x14ac:dyDescent="0.45"/>
    <row r="2828" s="6" customFormat="1" x14ac:dyDescent="0.45"/>
    <row r="2829" s="6" customFormat="1" x14ac:dyDescent="0.45"/>
    <row r="2830" s="6" customFormat="1" x14ac:dyDescent="0.45"/>
    <row r="2831" s="6" customFormat="1" x14ac:dyDescent="0.45"/>
    <row r="2832" s="6" customFormat="1" x14ac:dyDescent="0.45"/>
    <row r="2833" s="6" customFormat="1" x14ac:dyDescent="0.45"/>
    <row r="2834" s="6" customFormat="1" x14ac:dyDescent="0.45"/>
    <row r="2835" s="6" customFormat="1" x14ac:dyDescent="0.45"/>
    <row r="2836" s="6" customFormat="1" x14ac:dyDescent="0.45"/>
    <row r="2837" s="6" customFormat="1" x14ac:dyDescent="0.45"/>
    <row r="2838" s="6" customFormat="1" x14ac:dyDescent="0.45"/>
    <row r="2839" s="6" customFormat="1" x14ac:dyDescent="0.45"/>
    <row r="2840" s="6" customFormat="1" x14ac:dyDescent="0.45"/>
    <row r="2841" s="6" customFormat="1" x14ac:dyDescent="0.45"/>
    <row r="2842" s="6" customFormat="1" x14ac:dyDescent="0.45"/>
    <row r="2843" s="6" customFormat="1" x14ac:dyDescent="0.45"/>
    <row r="2844" s="6" customFormat="1" x14ac:dyDescent="0.45"/>
    <row r="2845" s="6" customFormat="1" x14ac:dyDescent="0.45"/>
    <row r="2846" s="6" customFormat="1" x14ac:dyDescent="0.45"/>
    <row r="2847" s="6" customFormat="1" x14ac:dyDescent="0.45"/>
    <row r="2848" s="6" customFormat="1" x14ac:dyDescent="0.45"/>
    <row r="2849" s="6" customFormat="1" x14ac:dyDescent="0.45"/>
    <row r="2850" s="6" customFormat="1" x14ac:dyDescent="0.45"/>
    <row r="2851" s="6" customFormat="1" x14ac:dyDescent="0.45"/>
    <row r="2852" s="6" customFormat="1" x14ac:dyDescent="0.45"/>
    <row r="2853" s="6" customFormat="1" x14ac:dyDescent="0.45"/>
    <row r="2854" s="6" customFormat="1" x14ac:dyDescent="0.45"/>
    <row r="2855" s="6" customFormat="1" x14ac:dyDescent="0.45"/>
    <row r="2856" s="6" customFormat="1" x14ac:dyDescent="0.45"/>
    <row r="2857" s="6" customFormat="1" x14ac:dyDescent="0.45"/>
    <row r="2858" s="6" customFormat="1" x14ac:dyDescent="0.45"/>
    <row r="2859" s="6" customFormat="1" x14ac:dyDescent="0.45"/>
    <row r="2860" s="6" customFormat="1" x14ac:dyDescent="0.45"/>
    <row r="2861" s="6" customFormat="1" x14ac:dyDescent="0.45"/>
    <row r="2862" s="6" customFormat="1" x14ac:dyDescent="0.45"/>
    <row r="2863" s="6" customFormat="1" x14ac:dyDescent="0.45"/>
    <row r="2864" s="6" customFormat="1" x14ac:dyDescent="0.45"/>
    <row r="2865" s="6" customFormat="1" x14ac:dyDescent="0.45"/>
    <row r="2866" s="6" customFormat="1" x14ac:dyDescent="0.45"/>
    <row r="2867" s="6" customFormat="1" x14ac:dyDescent="0.45"/>
    <row r="2868" s="6" customFormat="1" x14ac:dyDescent="0.45"/>
    <row r="2869" s="6" customFormat="1" x14ac:dyDescent="0.45"/>
    <row r="2870" s="6" customFormat="1" x14ac:dyDescent="0.45"/>
    <row r="2871" s="6" customFormat="1" x14ac:dyDescent="0.45"/>
    <row r="2872" s="6" customFormat="1" x14ac:dyDescent="0.45"/>
    <row r="2873" s="6" customFormat="1" x14ac:dyDescent="0.45"/>
    <row r="2874" s="6" customFormat="1" x14ac:dyDescent="0.45"/>
    <row r="2875" s="6" customFormat="1" x14ac:dyDescent="0.45"/>
    <row r="2876" s="6" customFormat="1" x14ac:dyDescent="0.45"/>
    <row r="2877" s="6" customFormat="1" x14ac:dyDescent="0.45"/>
    <row r="2878" s="6" customFormat="1" x14ac:dyDescent="0.45"/>
    <row r="2879" s="6" customFormat="1" x14ac:dyDescent="0.45"/>
    <row r="2880" s="6" customFormat="1" x14ac:dyDescent="0.45"/>
    <row r="2881" s="6" customFormat="1" x14ac:dyDescent="0.45"/>
    <row r="2882" s="6" customFormat="1" x14ac:dyDescent="0.45"/>
    <row r="2883" s="6" customFormat="1" x14ac:dyDescent="0.45"/>
    <row r="2884" s="6" customFormat="1" x14ac:dyDescent="0.45"/>
    <row r="2885" s="6" customFormat="1" x14ac:dyDescent="0.45"/>
    <row r="2886" s="6" customFormat="1" x14ac:dyDescent="0.45"/>
    <row r="2887" s="6" customFormat="1" x14ac:dyDescent="0.45"/>
    <row r="2888" s="6" customFormat="1" x14ac:dyDescent="0.45"/>
    <row r="2889" s="6" customFormat="1" x14ac:dyDescent="0.45"/>
    <row r="2890" s="6" customFormat="1" x14ac:dyDescent="0.45"/>
    <row r="2891" s="6" customFormat="1" x14ac:dyDescent="0.45"/>
    <row r="2892" s="6" customFormat="1" x14ac:dyDescent="0.45"/>
    <row r="2893" s="6" customFormat="1" x14ac:dyDescent="0.45"/>
    <row r="2894" s="6" customFormat="1" x14ac:dyDescent="0.45"/>
    <row r="2895" s="6" customFormat="1" x14ac:dyDescent="0.45"/>
    <row r="2896" s="6" customFormat="1" x14ac:dyDescent="0.45"/>
    <row r="2897" s="6" customFormat="1" x14ac:dyDescent="0.45"/>
    <row r="2898" s="6" customFormat="1" x14ac:dyDescent="0.45"/>
    <row r="2899" s="6" customFormat="1" x14ac:dyDescent="0.45"/>
    <row r="2900" s="6" customFormat="1" x14ac:dyDescent="0.45"/>
    <row r="2901" s="6" customFormat="1" x14ac:dyDescent="0.45"/>
    <row r="2902" s="6" customFormat="1" x14ac:dyDescent="0.45"/>
    <row r="2903" s="6" customFormat="1" x14ac:dyDescent="0.45"/>
    <row r="2904" s="6" customFormat="1" x14ac:dyDescent="0.45"/>
    <row r="2905" s="6" customFormat="1" x14ac:dyDescent="0.45"/>
    <row r="2906" s="6" customFormat="1" x14ac:dyDescent="0.45"/>
    <row r="2907" s="6" customFormat="1" x14ac:dyDescent="0.45"/>
    <row r="2908" s="6" customFormat="1" x14ac:dyDescent="0.45"/>
    <row r="2909" s="6" customFormat="1" x14ac:dyDescent="0.45"/>
    <row r="2910" s="6" customFormat="1" x14ac:dyDescent="0.45"/>
    <row r="2911" s="6" customFormat="1" x14ac:dyDescent="0.45"/>
    <row r="2912" s="6" customFormat="1" x14ac:dyDescent="0.45"/>
    <row r="2913" s="6" customFormat="1" x14ac:dyDescent="0.45"/>
    <row r="2914" s="6" customFormat="1" x14ac:dyDescent="0.45"/>
    <row r="2915" s="6" customFormat="1" x14ac:dyDescent="0.45"/>
    <row r="2916" s="6" customFormat="1" x14ac:dyDescent="0.45"/>
    <row r="2917" s="6" customFormat="1" x14ac:dyDescent="0.45"/>
    <row r="2918" s="6" customFormat="1" x14ac:dyDescent="0.45"/>
    <row r="2919" s="6" customFormat="1" x14ac:dyDescent="0.45"/>
    <row r="2920" s="6" customFormat="1" x14ac:dyDescent="0.45"/>
    <row r="2921" s="6" customFormat="1" x14ac:dyDescent="0.45"/>
    <row r="2922" s="6" customFormat="1" x14ac:dyDescent="0.45"/>
    <row r="2923" s="6" customFormat="1" x14ac:dyDescent="0.45"/>
    <row r="2924" s="6" customFormat="1" x14ac:dyDescent="0.45"/>
    <row r="2925" s="6" customFormat="1" x14ac:dyDescent="0.45"/>
    <row r="2926" s="6" customFormat="1" x14ac:dyDescent="0.45"/>
    <row r="2927" s="6" customFormat="1" x14ac:dyDescent="0.45"/>
    <row r="2928" s="6" customFormat="1" x14ac:dyDescent="0.45"/>
    <row r="2929" s="6" customFormat="1" x14ac:dyDescent="0.45"/>
    <row r="2930" s="6" customFormat="1" x14ac:dyDescent="0.45"/>
    <row r="2931" s="6" customFormat="1" x14ac:dyDescent="0.45"/>
    <row r="2932" s="6" customFormat="1" x14ac:dyDescent="0.45"/>
    <row r="2933" s="6" customFormat="1" x14ac:dyDescent="0.45"/>
    <row r="2934" s="6" customFormat="1" x14ac:dyDescent="0.45"/>
    <row r="2935" s="6" customFormat="1" x14ac:dyDescent="0.45"/>
    <row r="2936" s="6" customFormat="1" x14ac:dyDescent="0.45"/>
    <row r="2937" s="6" customFormat="1" x14ac:dyDescent="0.45"/>
    <row r="2938" s="6" customFormat="1" x14ac:dyDescent="0.45"/>
    <row r="2939" s="6" customFormat="1" x14ac:dyDescent="0.45"/>
    <row r="2940" s="6" customFormat="1" x14ac:dyDescent="0.45"/>
    <row r="2941" s="6" customFormat="1" x14ac:dyDescent="0.45"/>
    <row r="2942" s="6" customFormat="1" x14ac:dyDescent="0.45"/>
    <row r="2943" s="6" customFormat="1" x14ac:dyDescent="0.45"/>
    <row r="2944" s="6" customFormat="1" x14ac:dyDescent="0.45"/>
    <row r="2945" s="6" customFormat="1" x14ac:dyDescent="0.45"/>
    <row r="2946" s="6" customFormat="1" x14ac:dyDescent="0.45"/>
    <row r="2947" s="6" customFormat="1" x14ac:dyDescent="0.45"/>
    <row r="2948" s="6" customFormat="1" x14ac:dyDescent="0.45"/>
    <row r="2949" s="6" customFormat="1" x14ac:dyDescent="0.45"/>
    <row r="2950" s="6" customFormat="1" x14ac:dyDescent="0.45"/>
    <row r="2951" s="6" customFormat="1" x14ac:dyDescent="0.45"/>
    <row r="2952" s="6" customFormat="1" x14ac:dyDescent="0.45"/>
    <row r="2953" s="6" customFormat="1" x14ac:dyDescent="0.45"/>
    <row r="2954" s="6" customFormat="1" x14ac:dyDescent="0.45"/>
    <row r="2955" s="6" customFormat="1" x14ac:dyDescent="0.45"/>
    <row r="2956" s="6" customFormat="1" x14ac:dyDescent="0.45"/>
    <row r="2957" s="6" customFormat="1" x14ac:dyDescent="0.45"/>
    <row r="2958" s="6" customFormat="1" x14ac:dyDescent="0.45"/>
    <row r="2959" s="6" customFormat="1" x14ac:dyDescent="0.45"/>
    <row r="2960" s="6" customFormat="1" x14ac:dyDescent="0.45"/>
    <row r="2961" s="6" customFormat="1" x14ac:dyDescent="0.45"/>
    <row r="2962" s="6" customFormat="1" x14ac:dyDescent="0.45"/>
    <row r="2963" s="6" customFormat="1" x14ac:dyDescent="0.45"/>
    <row r="2964" s="6" customFormat="1" x14ac:dyDescent="0.45"/>
    <row r="2965" s="6" customFormat="1" x14ac:dyDescent="0.45"/>
    <row r="2966" s="6" customFormat="1" x14ac:dyDescent="0.45"/>
    <row r="2967" s="6" customFormat="1" x14ac:dyDescent="0.45"/>
    <row r="2968" s="6" customFormat="1" x14ac:dyDescent="0.45"/>
    <row r="2969" s="6" customFormat="1" x14ac:dyDescent="0.45"/>
    <row r="2970" s="6" customFormat="1" x14ac:dyDescent="0.45"/>
    <row r="2971" s="6" customFormat="1" x14ac:dyDescent="0.45"/>
    <row r="2972" s="6" customFormat="1" x14ac:dyDescent="0.45"/>
    <row r="2973" s="6" customFormat="1" x14ac:dyDescent="0.45"/>
    <row r="2974" s="6" customFormat="1" x14ac:dyDescent="0.45"/>
    <row r="2975" s="6" customFormat="1" x14ac:dyDescent="0.45"/>
    <row r="2976" s="6" customFormat="1" x14ac:dyDescent="0.45"/>
    <row r="2977" s="6" customFormat="1" x14ac:dyDescent="0.45"/>
    <row r="2978" s="6" customFormat="1" x14ac:dyDescent="0.45"/>
    <row r="2979" s="6" customFormat="1" x14ac:dyDescent="0.45"/>
    <row r="2980" s="6" customFormat="1" x14ac:dyDescent="0.45"/>
    <row r="2981" s="6" customFormat="1" x14ac:dyDescent="0.45"/>
    <row r="2982" s="6" customFormat="1" x14ac:dyDescent="0.45"/>
    <row r="2983" s="6" customFormat="1" x14ac:dyDescent="0.45"/>
    <row r="2984" s="6" customFormat="1" x14ac:dyDescent="0.45"/>
    <row r="2985" s="6" customFormat="1" x14ac:dyDescent="0.45"/>
    <row r="2986" s="6" customFormat="1" x14ac:dyDescent="0.45"/>
    <row r="2987" s="6" customFormat="1" x14ac:dyDescent="0.45"/>
    <row r="2988" s="6" customFormat="1" x14ac:dyDescent="0.45"/>
    <row r="2989" s="6" customFormat="1" x14ac:dyDescent="0.45"/>
    <row r="2990" s="6" customFormat="1" x14ac:dyDescent="0.45"/>
    <row r="2991" s="6" customFormat="1" x14ac:dyDescent="0.45"/>
    <row r="2992" s="6" customFormat="1" x14ac:dyDescent="0.45"/>
    <row r="2993" s="6" customFormat="1" x14ac:dyDescent="0.45"/>
    <row r="2994" s="6" customFormat="1" x14ac:dyDescent="0.45"/>
    <row r="2995" s="6" customFormat="1" x14ac:dyDescent="0.45"/>
    <row r="2996" s="6" customFormat="1" x14ac:dyDescent="0.45"/>
    <row r="2997" s="6" customFormat="1" x14ac:dyDescent="0.45"/>
    <row r="2998" s="6" customFormat="1" x14ac:dyDescent="0.45"/>
    <row r="2999" s="6" customFormat="1" x14ac:dyDescent="0.45"/>
    <row r="3000" s="6" customFormat="1" x14ac:dyDescent="0.45"/>
    <row r="3001" s="6" customFormat="1" x14ac:dyDescent="0.45"/>
    <row r="3002" s="6" customFormat="1" x14ac:dyDescent="0.45"/>
    <row r="3003" s="6" customFormat="1" x14ac:dyDescent="0.45"/>
    <row r="3004" s="6" customFormat="1" x14ac:dyDescent="0.45"/>
    <row r="3005" s="6" customFormat="1" x14ac:dyDescent="0.45"/>
    <row r="3006" s="6" customFormat="1" x14ac:dyDescent="0.45"/>
    <row r="3007" s="6" customFormat="1" x14ac:dyDescent="0.45"/>
    <row r="3008" s="6" customFormat="1" x14ac:dyDescent="0.45"/>
    <row r="3009" s="6" customFormat="1" x14ac:dyDescent="0.45"/>
    <row r="3010" s="6" customFormat="1" x14ac:dyDescent="0.45"/>
    <row r="3011" s="6" customFormat="1" x14ac:dyDescent="0.45"/>
    <row r="3012" s="6" customFormat="1" x14ac:dyDescent="0.45"/>
    <row r="3013" s="6" customFormat="1" x14ac:dyDescent="0.45"/>
    <row r="3014" s="6" customFormat="1" x14ac:dyDescent="0.45"/>
    <row r="3015" s="6" customFormat="1" x14ac:dyDescent="0.45"/>
    <row r="3016" s="6" customFormat="1" x14ac:dyDescent="0.45"/>
    <row r="3017" s="6" customFormat="1" x14ac:dyDescent="0.45"/>
    <row r="3018" s="6" customFormat="1" x14ac:dyDescent="0.45"/>
    <row r="3019" s="6" customFormat="1" x14ac:dyDescent="0.45"/>
    <row r="3020" s="6" customFormat="1" x14ac:dyDescent="0.45"/>
    <row r="3021" s="6" customFormat="1" x14ac:dyDescent="0.45"/>
    <row r="3022" s="6" customFormat="1" x14ac:dyDescent="0.45"/>
    <row r="3023" s="6" customFormat="1" x14ac:dyDescent="0.45"/>
    <row r="3024" s="6" customFormat="1" x14ac:dyDescent="0.45"/>
    <row r="3025" s="6" customFormat="1" x14ac:dyDescent="0.45"/>
    <row r="3026" s="6" customFormat="1" x14ac:dyDescent="0.45"/>
    <row r="3027" s="6" customFormat="1" x14ac:dyDescent="0.45"/>
    <row r="3028" s="6" customFormat="1" x14ac:dyDescent="0.45"/>
    <row r="3029" s="6" customFormat="1" x14ac:dyDescent="0.45"/>
    <row r="3030" s="6" customFormat="1" x14ac:dyDescent="0.45"/>
    <row r="3031" s="6" customFormat="1" x14ac:dyDescent="0.45"/>
    <row r="3032" s="6" customFormat="1" x14ac:dyDescent="0.45"/>
    <row r="3033" s="6" customFormat="1" x14ac:dyDescent="0.45"/>
    <row r="3034" s="6" customFormat="1" x14ac:dyDescent="0.45"/>
    <row r="3035" s="6" customFormat="1" x14ac:dyDescent="0.45"/>
    <row r="3036" s="6" customFormat="1" x14ac:dyDescent="0.45"/>
    <row r="3037" s="6" customFormat="1" x14ac:dyDescent="0.45"/>
    <row r="3038" s="6" customFormat="1" x14ac:dyDescent="0.45"/>
    <row r="3039" s="6" customFormat="1" x14ac:dyDescent="0.45"/>
    <row r="3040" s="6" customFormat="1" x14ac:dyDescent="0.45"/>
    <row r="3041" s="6" customFormat="1" x14ac:dyDescent="0.45"/>
    <row r="3042" s="6" customFormat="1" x14ac:dyDescent="0.45"/>
    <row r="3043" s="6" customFormat="1" x14ac:dyDescent="0.45"/>
    <row r="3044" s="6" customFormat="1" x14ac:dyDescent="0.45"/>
    <row r="3045" s="6" customFormat="1" x14ac:dyDescent="0.45"/>
    <row r="3046" s="6" customFormat="1" x14ac:dyDescent="0.45"/>
    <row r="3047" s="6" customFormat="1" x14ac:dyDescent="0.45"/>
    <row r="3048" s="6" customFormat="1" x14ac:dyDescent="0.45"/>
    <row r="3049" s="6" customFormat="1" x14ac:dyDescent="0.45"/>
    <row r="3050" s="6" customFormat="1" x14ac:dyDescent="0.45"/>
    <row r="3051" s="6" customFormat="1" x14ac:dyDescent="0.45"/>
    <row r="3052" s="6" customFormat="1" x14ac:dyDescent="0.45"/>
    <row r="3053" s="6" customFormat="1" x14ac:dyDescent="0.45"/>
    <row r="3054" s="6" customFormat="1" x14ac:dyDescent="0.45"/>
    <row r="3055" s="6" customFormat="1" x14ac:dyDescent="0.45"/>
    <row r="3056" s="6" customFormat="1" x14ac:dyDescent="0.45"/>
    <row r="3057" s="6" customFormat="1" x14ac:dyDescent="0.45"/>
    <row r="3058" s="6" customFormat="1" x14ac:dyDescent="0.45"/>
    <row r="3059" s="6" customFormat="1" x14ac:dyDescent="0.45"/>
    <row r="3060" s="6" customFormat="1" x14ac:dyDescent="0.45"/>
    <row r="3061" s="6" customFormat="1" x14ac:dyDescent="0.45"/>
    <row r="3062" s="6" customFormat="1" x14ac:dyDescent="0.45"/>
    <row r="3063" s="6" customFormat="1" x14ac:dyDescent="0.45"/>
    <row r="3064" s="6" customFormat="1" x14ac:dyDescent="0.45"/>
    <row r="3065" s="6" customFormat="1" x14ac:dyDescent="0.45"/>
    <row r="3066" s="6" customFormat="1" x14ac:dyDescent="0.45"/>
    <row r="3067" s="6" customFormat="1" x14ac:dyDescent="0.45"/>
    <row r="3068" s="6" customFormat="1" x14ac:dyDescent="0.45"/>
    <row r="3069" s="6" customFormat="1" x14ac:dyDescent="0.45"/>
    <row r="3070" s="6" customFormat="1" x14ac:dyDescent="0.45"/>
    <row r="3071" s="6" customFormat="1" x14ac:dyDescent="0.45"/>
    <row r="3072" s="6" customFormat="1" x14ac:dyDescent="0.45"/>
    <row r="3073" s="6" customFormat="1" x14ac:dyDescent="0.45"/>
    <row r="3074" s="6" customFormat="1" x14ac:dyDescent="0.45"/>
    <row r="3075" s="6" customFormat="1" x14ac:dyDescent="0.45"/>
    <row r="3076" s="6" customFormat="1" x14ac:dyDescent="0.45"/>
    <row r="3077" s="6" customFormat="1" x14ac:dyDescent="0.45"/>
    <row r="3078" s="6" customFormat="1" x14ac:dyDescent="0.45"/>
    <row r="3079" s="6" customFormat="1" x14ac:dyDescent="0.45"/>
    <row r="3080" s="6" customFormat="1" x14ac:dyDescent="0.45"/>
    <row r="3081" s="6" customFormat="1" x14ac:dyDescent="0.45"/>
    <row r="3082" s="6" customFormat="1" x14ac:dyDescent="0.45"/>
    <row r="3083" s="6" customFormat="1" x14ac:dyDescent="0.45"/>
    <row r="3084" s="6" customFormat="1" x14ac:dyDescent="0.45"/>
    <row r="3085" s="6" customFormat="1" x14ac:dyDescent="0.45"/>
    <row r="3086" s="6" customFormat="1" x14ac:dyDescent="0.45"/>
    <row r="3087" s="6" customFormat="1" x14ac:dyDescent="0.45"/>
    <row r="3088" s="6" customFormat="1" x14ac:dyDescent="0.45"/>
    <row r="3089" s="6" customFormat="1" x14ac:dyDescent="0.45"/>
    <row r="3090" s="6" customFormat="1" x14ac:dyDescent="0.45"/>
    <row r="3091" s="6" customFormat="1" x14ac:dyDescent="0.45"/>
    <row r="3092" s="6" customFormat="1" x14ac:dyDescent="0.45"/>
    <row r="3093" s="6" customFormat="1" x14ac:dyDescent="0.45"/>
    <row r="3094" s="6" customFormat="1" x14ac:dyDescent="0.45"/>
    <row r="3095" s="6" customFormat="1" x14ac:dyDescent="0.45"/>
    <row r="3096" s="6" customFormat="1" x14ac:dyDescent="0.45"/>
    <row r="3097" s="6" customFormat="1" x14ac:dyDescent="0.45"/>
    <row r="3098" s="6" customFormat="1" x14ac:dyDescent="0.45"/>
    <row r="3099" s="6" customFormat="1" x14ac:dyDescent="0.45"/>
    <row r="3100" s="6" customFormat="1" x14ac:dyDescent="0.45"/>
    <row r="3101" s="6" customFormat="1" x14ac:dyDescent="0.45"/>
    <row r="3102" s="6" customFormat="1" x14ac:dyDescent="0.45"/>
    <row r="3103" s="6" customFormat="1" x14ac:dyDescent="0.45"/>
    <row r="3104" s="6" customFormat="1" x14ac:dyDescent="0.45"/>
    <row r="3105" s="6" customFormat="1" x14ac:dyDescent="0.45"/>
    <row r="3106" s="6" customFormat="1" x14ac:dyDescent="0.45"/>
    <row r="3107" s="6" customFormat="1" x14ac:dyDescent="0.45"/>
    <row r="3108" s="6" customFormat="1" x14ac:dyDescent="0.45"/>
    <row r="3109" s="6" customFormat="1" x14ac:dyDescent="0.45"/>
    <row r="3110" s="6" customFormat="1" x14ac:dyDescent="0.45"/>
    <row r="3111" s="6" customFormat="1" x14ac:dyDescent="0.45"/>
    <row r="3112" s="6" customFormat="1" x14ac:dyDescent="0.45"/>
    <row r="3113" s="6" customFormat="1" x14ac:dyDescent="0.45"/>
    <row r="3114" s="6" customFormat="1" x14ac:dyDescent="0.45"/>
    <row r="3115" s="6" customFormat="1" x14ac:dyDescent="0.45"/>
    <row r="3116" s="6" customFormat="1" x14ac:dyDescent="0.45"/>
    <row r="3117" s="6" customFormat="1" x14ac:dyDescent="0.45"/>
    <row r="3118" s="6" customFormat="1" x14ac:dyDescent="0.45"/>
    <row r="3119" s="6" customFormat="1" x14ac:dyDescent="0.45"/>
    <row r="3120" s="6" customFormat="1" x14ac:dyDescent="0.45"/>
    <row r="3121" s="6" customFormat="1" x14ac:dyDescent="0.45"/>
    <row r="3122" s="6" customFormat="1" x14ac:dyDescent="0.45"/>
    <row r="3123" s="6" customFormat="1" x14ac:dyDescent="0.45"/>
    <row r="3124" s="6" customFormat="1" x14ac:dyDescent="0.45"/>
    <row r="3125" s="6" customFormat="1" x14ac:dyDescent="0.45"/>
    <row r="3126" s="6" customFormat="1" x14ac:dyDescent="0.45"/>
    <row r="3127" s="6" customFormat="1" x14ac:dyDescent="0.45"/>
    <row r="3128" s="6" customFormat="1" x14ac:dyDescent="0.45"/>
    <row r="3129" s="6" customFormat="1" x14ac:dyDescent="0.45"/>
    <row r="3130" s="6" customFormat="1" x14ac:dyDescent="0.45"/>
    <row r="3131" s="6" customFormat="1" x14ac:dyDescent="0.45"/>
    <row r="3132" s="6" customFormat="1" x14ac:dyDescent="0.45"/>
    <row r="3133" s="6" customFormat="1" x14ac:dyDescent="0.45"/>
    <row r="3134" s="6" customFormat="1" x14ac:dyDescent="0.45"/>
    <row r="3135" s="6" customFormat="1" x14ac:dyDescent="0.45"/>
    <row r="3136" s="6" customFormat="1" x14ac:dyDescent="0.45"/>
    <row r="3137" s="6" customFormat="1" x14ac:dyDescent="0.45"/>
    <row r="3138" s="6" customFormat="1" x14ac:dyDescent="0.45"/>
    <row r="3139" s="6" customFormat="1" x14ac:dyDescent="0.45"/>
    <row r="3140" s="6" customFormat="1" x14ac:dyDescent="0.45"/>
    <row r="3141" s="6" customFormat="1" x14ac:dyDescent="0.45"/>
    <row r="3142" s="6" customFormat="1" x14ac:dyDescent="0.45"/>
    <row r="3143" s="6" customFormat="1" x14ac:dyDescent="0.45"/>
    <row r="3144" s="6" customFormat="1" x14ac:dyDescent="0.45"/>
    <row r="3145" s="6" customFormat="1" x14ac:dyDescent="0.45"/>
    <row r="3146" s="6" customFormat="1" x14ac:dyDescent="0.45"/>
    <row r="3147" s="6" customFormat="1" x14ac:dyDescent="0.45"/>
    <row r="3148" s="6" customFormat="1" x14ac:dyDescent="0.45"/>
    <row r="3149" s="6" customFormat="1" x14ac:dyDescent="0.45"/>
    <row r="3150" s="6" customFormat="1" x14ac:dyDescent="0.45"/>
    <row r="3151" s="6" customFormat="1" x14ac:dyDescent="0.45"/>
    <row r="3152" s="6" customFormat="1" x14ac:dyDescent="0.45"/>
    <row r="3153" s="6" customFormat="1" x14ac:dyDescent="0.45"/>
    <row r="3154" s="6" customFormat="1" x14ac:dyDescent="0.45"/>
    <row r="3155" s="6" customFormat="1" x14ac:dyDescent="0.45"/>
    <row r="3156" s="6" customFormat="1" x14ac:dyDescent="0.45"/>
    <row r="3157" s="6" customFormat="1" x14ac:dyDescent="0.45"/>
    <row r="3158" s="6" customFormat="1" x14ac:dyDescent="0.45"/>
    <row r="3159" s="6" customFormat="1" x14ac:dyDescent="0.45"/>
    <row r="3160" s="6" customFormat="1" x14ac:dyDescent="0.45"/>
    <row r="3161" s="6" customFormat="1" x14ac:dyDescent="0.45"/>
    <row r="3162" s="6" customFormat="1" x14ac:dyDescent="0.45"/>
    <row r="3163" s="6" customFormat="1" x14ac:dyDescent="0.45"/>
    <row r="3164" s="6" customFormat="1" x14ac:dyDescent="0.45"/>
    <row r="3165" s="6" customFormat="1" x14ac:dyDescent="0.45"/>
    <row r="3166" s="6" customFormat="1" x14ac:dyDescent="0.45"/>
    <row r="3167" s="6" customFormat="1" x14ac:dyDescent="0.45"/>
    <row r="3168" s="6" customFormat="1" x14ac:dyDescent="0.45"/>
    <row r="3169" s="6" customFormat="1" x14ac:dyDescent="0.45"/>
    <row r="3170" s="6" customFormat="1" x14ac:dyDescent="0.45"/>
    <row r="3171" s="6" customFormat="1" x14ac:dyDescent="0.45"/>
    <row r="3172" s="6" customFormat="1" x14ac:dyDescent="0.45"/>
    <row r="3173" s="6" customFormat="1" x14ac:dyDescent="0.45"/>
    <row r="3174" s="6" customFormat="1" x14ac:dyDescent="0.45"/>
    <row r="3175" s="6" customFormat="1" x14ac:dyDescent="0.45"/>
    <row r="3176" s="6" customFormat="1" x14ac:dyDescent="0.45"/>
    <row r="3177" s="6" customFormat="1" x14ac:dyDescent="0.45"/>
    <row r="3178" s="6" customFormat="1" x14ac:dyDescent="0.45"/>
    <row r="3179" s="6" customFormat="1" x14ac:dyDescent="0.45"/>
    <row r="3180" s="6" customFormat="1" x14ac:dyDescent="0.45"/>
    <row r="3181" s="6" customFormat="1" x14ac:dyDescent="0.45"/>
    <row r="3182" s="6" customFormat="1" x14ac:dyDescent="0.45"/>
    <row r="3183" s="6" customFormat="1" x14ac:dyDescent="0.45"/>
    <row r="3184" s="6" customFormat="1" x14ac:dyDescent="0.45"/>
    <row r="3185" s="6" customFormat="1" x14ac:dyDescent="0.45"/>
    <row r="3186" s="6" customFormat="1" x14ac:dyDescent="0.45"/>
    <row r="3187" s="6" customFormat="1" x14ac:dyDescent="0.45"/>
    <row r="3188" s="6" customFormat="1" x14ac:dyDescent="0.45"/>
    <row r="3189" s="6" customFormat="1" x14ac:dyDescent="0.45"/>
    <row r="3190" s="6" customFormat="1" x14ac:dyDescent="0.45"/>
    <row r="3191" s="6" customFormat="1" x14ac:dyDescent="0.45"/>
    <row r="3192" s="6" customFormat="1" x14ac:dyDescent="0.45"/>
    <row r="3193" s="6" customFormat="1" x14ac:dyDescent="0.45"/>
    <row r="3194" s="6" customFormat="1" x14ac:dyDescent="0.45"/>
    <row r="3195" s="6" customFormat="1" x14ac:dyDescent="0.45"/>
    <row r="3196" s="6" customFormat="1" x14ac:dyDescent="0.45"/>
    <row r="3197" s="6" customFormat="1" x14ac:dyDescent="0.45"/>
    <row r="3198" s="6" customFormat="1" x14ac:dyDescent="0.45"/>
    <row r="3199" s="6" customFormat="1" x14ac:dyDescent="0.45"/>
    <row r="3200" s="6" customFormat="1" x14ac:dyDescent="0.45"/>
    <row r="3201" s="6" customFormat="1" x14ac:dyDescent="0.45"/>
    <row r="3202" s="6" customFormat="1" x14ac:dyDescent="0.45"/>
    <row r="3203" s="6" customFormat="1" x14ac:dyDescent="0.45"/>
    <row r="3204" s="6" customFormat="1" x14ac:dyDescent="0.45"/>
    <row r="3205" s="6" customFormat="1" x14ac:dyDescent="0.45"/>
    <row r="3206" s="6" customFormat="1" x14ac:dyDescent="0.45"/>
    <row r="3207" s="6" customFormat="1" x14ac:dyDescent="0.45"/>
    <row r="3208" s="6" customFormat="1" x14ac:dyDescent="0.45"/>
    <row r="3209" s="6" customFormat="1" x14ac:dyDescent="0.45"/>
    <row r="3210" s="6" customFormat="1" x14ac:dyDescent="0.45"/>
    <row r="3211" s="6" customFormat="1" x14ac:dyDescent="0.45"/>
    <row r="3212" s="6" customFormat="1" x14ac:dyDescent="0.45"/>
    <row r="3213" s="6" customFormat="1" x14ac:dyDescent="0.45"/>
    <row r="3214" s="6" customFormat="1" x14ac:dyDescent="0.45"/>
    <row r="3215" s="6" customFormat="1" x14ac:dyDescent="0.45"/>
    <row r="3216" s="6" customFormat="1" x14ac:dyDescent="0.45"/>
    <row r="3217" s="6" customFormat="1" x14ac:dyDescent="0.45"/>
    <row r="3218" s="6" customFormat="1" x14ac:dyDescent="0.45"/>
    <row r="3219" s="6" customFormat="1" x14ac:dyDescent="0.45"/>
    <row r="3220" s="6" customFormat="1" x14ac:dyDescent="0.45"/>
    <row r="3221" s="6" customFormat="1" x14ac:dyDescent="0.45"/>
    <row r="3222" s="6" customFormat="1" x14ac:dyDescent="0.45"/>
    <row r="3223" s="6" customFormat="1" x14ac:dyDescent="0.45"/>
    <row r="3224" s="6" customFormat="1" x14ac:dyDescent="0.45"/>
    <row r="3225" s="6" customFormat="1" x14ac:dyDescent="0.45"/>
    <row r="3226" s="6" customFormat="1" x14ac:dyDescent="0.45"/>
    <row r="3227" s="6" customFormat="1" x14ac:dyDescent="0.45"/>
    <row r="3228" s="6" customFormat="1" x14ac:dyDescent="0.45"/>
    <row r="3229" s="6" customFormat="1" x14ac:dyDescent="0.45"/>
    <row r="3230" s="6" customFormat="1" x14ac:dyDescent="0.45"/>
    <row r="3231" s="6" customFormat="1" x14ac:dyDescent="0.45"/>
    <row r="3232" s="6" customFormat="1" x14ac:dyDescent="0.45"/>
    <row r="3233" s="6" customFormat="1" x14ac:dyDescent="0.45"/>
    <row r="3234" s="6" customFormat="1" x14ac:dyDescent="0.45"/>
    <row r="3235" s="6" customFormat="1" x14ac:dyDescent="0.45"/>
    <row r="3236" s="6" customFormat="1" x14ac:dyDescent="0.45"/>
    <row r="3237" s="6" customFormat="1" x14ac:dyDescent="0.45"/>
    <row r="3238" s="6" customFormat="1" x14ac:dyDescent="0.45"/>
    <row r="3239" s="6" customFormat="1" x14ac:dyDescent="0.45"/>
    <row r="3240" s="6" customFormat="1" x14ac:dyDescent="0.45"/>
    <row r="3241" s="6" customFormat="1" x14ac:dyDescent="0.45"/>
    <row r="3242" s="6" customFormat="1" x14ac:dyDescent="0.45"/>
    <row r="3243" s="6" customFormat="1" x14ac:dyDescent="0.45"/>
    <row r="3244" s="6" customFormat="1" x14ac:dyDescent="0.45"/>
    <row r="3245" s="6" customFormat="1" x14ac:dyDescent="0.45"/>
    <row r="3246" s="6" customFormat="1" x14ac:dyDescent="0.45"/>
    <row r="3247" s="6" customFormat="1" x14ac:dyDescent="0.45"/>
    <row r="3248" s="6" customFormat="1" x14ac:dyDescent="0.45"/>
    <row r="3249" s="6" customFormat="1" x14ac:dyDescent="0.45"/>
    <row r="3250" s="6" customFormat="1" x14ac:dyDescent="0.45"/>
    <row r="3251" s="6" customFormat="1" x14ac:dyDescent="0.45"/>
    <row r="3252" s="6" customFormat="1" x14ac:dyDescent="0.45"/>
    <row r="3253" s="6" customFormat="1" x14ac:dyDescent="0.45"/>
    <row r="3254" s="6" customFormat="1" x14ac:dyDescent="0.45"/>
    <row r="3255" s="6" customFormat="1" x14ac:dyDescent="0.45"/>
    <row r="3256" s="6" customFormat="1" x14ac:dyDescent="0.45"/>
    <row r="3257" s="6" customFormat="1" x14ac:dyDescent="0.45"/>
    <row r="3258" s="6" customFormat="1" x14ac:dyDescent="0.45"/>
    <row r="3259" s="6" customFormat="1" x14ac:dyDescent="0.45"/>
    <row r="3260" s="6" customFormat="1" x14ac:dyDescent="0.45"/>
    <row r="3261" s="6" customFormat="1" x14ac:dyDescent="0.45"/>
    <row r="3262" s="6" customFormat="1" x14ac:dyDescent="0.45"/>
    <row r="3263" s="6" customFormat="1" x14ac:dyDescent="0.45"/>
    <row r="3264" s="6" customFormat="1" x14ac:dyDescent="0.45"/>
    <row r="3265" s="6" customFormat="1" x14ac:dyDescent="0.45"/>
    <row r="3266" s="6" customFormat="1" x14ac:dyDescent="0.45"/>
    <row r="3267" s="6" customFormat="1" x14ac:dyDescent="0.45"/>
    <row r="3268" s="6" customFormat="1" x14ac:dyDescent="0.45"/>
    <row r="3269" s="6" customFormat="1" x14ac:dyDescent="0.45"/>
    <row r="3270" s="6" customFormat="1" x14ac:dyDescent="0.45"/>
    <row r="3271" s="6" customFormat="1" x14ac:dyDescent="0.45"/>
    <row r="3272" s="6" customFormat="1" x14ac:dyDescent="0.45"/>
    <row r="3273" s="6" customFormat="1" x14ac:dyDescent="0.45"/>
    <row r="3274" s="6" customFormat="1" x14ac:dyDescent="0.45"/>
    <row r="3275" s="6" customFormat="1" x14ac:dyDescent="0.45"/>
    <row r="3276" s="6" customFormat="1" x14ac:dyDescent="0.45"/>
    <row r="3277" s="6" customFormat="1" x14ac:dyDescent="0.45"/>
    <row r="3278" s="6" customFormat="1" x14ac:dyDescent="0.45"/>
    <row r="3279" s="6" customFormat="1" x14ac:dyDescent="0.45"/>
    <row r="3280" s="6" customFormat="1" x14ac:dyDescent="0.45"/>
    <row r="3281" s="6" customFormat="1" x14ac:dyDescent="0.45"/>
    <row r="3282" s="6" customFormat="1" x14ac:dyDescent="0.45"/>
    <row r="3283" s="6" customFormat="1" x14ac:dyDescent="0.45"/>
    <row r="3284" s="6" customFormat="1" x14ac:dyDescent="0.45"/>
    <row r="3285" s="6" customFormat="1" x14ac:dyDescent="0.45"/>
    <row r="3286" s="6" customFormat="1" x14ac:dyDescent="0.45"/>
    <row r="3287" s="6" customFormat="1" x14ac:dyDescent="0.45"/>
    <row r="3288" s="6" customFormat="1" x14ac:dyDescent="0.45"/>
    <row r="3289" s="6" customFormat="1" x14ac:dyDescent="0.45"/>
    <row r="3290" s="6" customFormat="1" x14ac:dyDescent="0.45"/>
    <row r="3291" s="6" customFormat="1" x14ac:dyDescent="0.45"/>
    <row r="3292" s="6" customFormat="1" x14ac:dyDescent="0.45"/>
    <row r="3293" s="6" customFormat="1" x14ac:dyDescent="0.45"/>
    <row r="3294" s="6" customFormat="1" x14ac:dyDescent="0.45"/>
    <row r="3295" s="6" customFormat="1" x14ac:dyDescent="0.45"/>
    <row r="3296" s="6" customFormat="1" x14ac:dyDescent="0.45"/>
    <row r="3297" s="6" customFormat="1" x14ac:dyDescent="0.45"/>
    <row r="3298" s="6" customFormat="1" x14ac:dyDescent="0.45"/>
    <row r="3299" s="6" customFormat="1" x14ac:dyDescent="0.45"/>
    <row r="3300" s="6" customFormat="1" x14ac:dyDescent="0.45"/>
    <row r="3301" s="6" customFormat="1" x14ac:dyDescent="0.45"/>
    <row r="3302" s="6" customFormat="1" x14ac:dyDescent="0.45"/>
    <row r="3303" s="6" customFormat="1" x14ac:dyDescent="0.45"/>
    <row r="3304" s="6" customFormat="1" x14ac:dyDescent="0.45"/>
    <row r="3305" s="6" customFormat="1" x14ac:dyDescent="0.45"/>
    <row r="3306" s="6" customFormat="1" x14ac:dyDescent="0.45"/>
    <row r="3307" s="6" customFormat="1" x14ac:dyDescent="0.45"/>
    <row r="3308" s="6" customFormat="1" x14ac:dyDescent="0.45"/>
    <row r="3309" s="6" customFormat="1" x14ac:dyDescent="0.45"/>
    <row r="3310" s="6" customFormat="1" x14ac:dyDescent="0.45"/>
    <row r="3311" s="6" customFormat="1" x14ac:dyDescent="0.45"/>
    <row r="3312" s="6" customFormat="1" x14ac:dyDescent="0.45"/>
    <row r="3313" s="6" customFormat="1" x14ac:dyDescent="0.45"/>
    <row r="3314" s="6" customFormat="1" x14ac:dyDescent="0.45"/>
    <row r="3315" s="6" customFormat="1" x14ac:dyDescent="0.45"/>
    <row r="3316" s="6" customFormat="1" x14ac:dyDescent="0.45"/>
    <row r="3317" s="6" customFormat="1" x14ac:dyDescent="0.45"/>
    <row r="3318" s="6" customFormat="1" x14ac:dyDescent="0.45"/>
    <row r="3319" s="6" customFormat="1" x14ac:dyDescent="0.45"/>
    <row r="3320" s="6" customFormat="1" x14ac:dyDescent="0.45"/>
    <row r="3321" s="6" customFormat="1" x14ac:dyDescent="0.45"/>
    <row r="3322" s="6" customFormat="1" x14ac:dyDescent="0.45"/>
    <row r="3323" s="6" customFormat="1" x14ac:dyDescent="0.45"/>
    <row r="3324" s="6" customFormat="1" x14ac:dyDescent="0.45"/>
    <row r="3325" s="6" customFormat="1" x14ac:dyDescent="0.45"/>
    <row r="3326" s="6" customFormat="1" x14ac:dyDescent="0.45"/>
    <row r="3327" s="6" customFormat="1" x14ac:dyDescent="0.45"/>
    <row r="3328" s="6" customFormat="1" x14ac:dyDescent="0.45"/>
    <row r="3329" s="6" customFormat="1" x14ac:dyDescent="0.45"/>
    <row r="3330" s="6" customFormat="1" x14ac:dyDescent="0.45"/>
    <row r="3331" s="6" customFormat="1" x14ac:dyDescent="0.45"/>
    <row r="3332" s="6" customFormat="1" x14ac:dyDescent="0.45"/>
    <row r="3333" s="6" customFormat="1" x14ac:dyDescent="0.45"/>
    <row r="3334" s="6" customFormat="1" x14ac:dyDescent="0.45"/>
    <row r="3335" s="6" customFormat="1" x14ac:dyDescent="0.45"/>
    <row r="3336" s="6" customFormat="1" x14ac:dyDescent="0.45"/>
    <row r="3337" s="6" customFormat="1" x14ac:dyDescent="0.45"/>
    <row r="3338" s="6" customFormat="1" x14ac:dyDescent="0.45"/>
    <row r="3339" s="6" customFormat="1" x14ac:dyDescent="0.45"/>
    <row r="3340" s="6" customFormat="1" x14ac:dyDescent="0.45"/>
    <row r="3341" s="6" customFormat="1" x14ac:dyDescent="0.45"/>
    <row r="3342" s="6" customFormat="1" x14ac:dyDescent="0.45"/>
    <row r="3343" s="6" customFormat="1" x14ac:dyDescent="0.45"/>
    <row r="3344" s="6" customFormat="1" x14ac:dyDescent="0.45"/>
    <row r="3345" s="6" customFormat="1" x14ac:dyDescent="0.45"/>
    <row r="3346" s="6" customFormat="1" x14ac:dyDescent="0.45"/>
    <row r="3347" s="6" customFormat="1" x14ac:dyDescent="0.45"/>
    <row r="3348" s="6" customFormat="1" x14ac:dyDescent="0.45"/>
    <row r="3349" s="6" customFormat="1" x14ac:dyDescent="0.45"/>
    <row r="3350" s="6" customFormat="1" x14ac:dyDescent="0.45"/>
    <row r="3351" s="6" customFormat="1" x14ac:dyDescent="0.45"/>
    <row r="3352" s="6" customFormat="1" x14ac:dyDescent="0.45"/>
    <row r="3353" s="6" customFormat="1" x14ac:dyDescent="0.45"/>
    <row r="3354" s="6" customFormat="1" x14ac:dyDescent="0.45"/>
    <row r="3355" s="6" customFormat="1" x14ac:dyDescent="0.45"/>
    <row r="3356" s="6" customFormat="1" x14ac:dyDescent="0.45"/>
    <row r="3357" s="6" customFormat="1" x14ac:dyDescent="0.45"/>
    <row r="3358" s="6" customFormat="1" x14ac:dyDescent="0.45"/>
    <row r="3359" s="6" customFormat="1" x14ac:dyDescent="0.45"/>
    <row r="3360" s="6" customFormat="1" x14ac:dyDescent="0.45"/>
    <row r="3361" s="6" customFormat="1" x14ac:dyDescent="0.45"/>
    <row r="3362" s="6" customFormat="1" x14ac:dyDescent="0.45"/>
    <row r="3363" s="6" customFormat="1" x14ac:dyDescent="0.45"/>
    <row r="3364" s="6" customFormat="1" x14ac:dyDescent="0.45"/>
    <row r="3365" s="6" customFormat="1" x14ac:dyDescent="0.45"/>
    <row r="3366" s="6" customFormat="1" x14ac:dyDescent="0.45"/>
    <row r="3367" s="6" customFormat="1" x14ac:dyDescent="0.45"/>
    <row r="3368" s="6" customFormat="1" x14ac:dyDescent="0.45"/>
    <row r="3369" s="6" customFormat="1" x14ac:dyDescent="0.45"/>
    <row r="3370" s="6" customFormat="1" x14ac:dyDescent="0.45"/>
    <row r="3371" s="6" customFormat="1" x14ac:dyDescent="0.45"/>
    <row r="3372" s="6" customFormat="1" x14ac:dyDescent="0.45"/>
    <row r="3373" s="6" customFormat="1" x14ac:dyDescent="0.45"/>
    <row r="3374" s="6" customFormat="1" x14ac:dyDescent="0.45"/>
    <row r="3375" s="6" customFormat="1" x14ac:dyDescent="0.45"/>
    <row r="3376" s="6" customFormat="1" x14ac:dyDescent="0.45"/>
    <row r="3377" s="6" customFormat="1" x14ac:dyDescent="0.45"/>
    <row r="3378" s="6" customFormat="1" x14ac:dyDescent="0.45"/>
    <row r="3379" s="6" customFormat="1" x14ac:dyDescent="0.45"/>
    <row r="3380" s="6" customFormat="1" x14ac:dyDescent="0.45"/>
    <row r="3381" s="6" customFormat="1" x14ac:dyDescent="0.45"/>
    <row r="3382" s="6" customFormat="1" x14ac:dyDescent="0.45"/>
    <row r="3383" s="6" customFormat="1" x14ac:dyDescent="0.45"/>
    <row r="3384" s="6" customFormat="1" x14ac:dyDescent="0.45"/>
    <row r="3385" s="6" customFormat="1" x14ac:dyDescent="0.45"/>
    <row r="3386" s="6" customFormat="1" x14ac:dyDescent="0.45"/>
    <row r="3387" s="6" customFormat="1" x14ac:dyDescent="0.45"/>
    <row r="3388" s="6" customFormat="1" x14ac:dyDescent="0.45"/>
    <row r="3389" s="6" customFormat="1" x14ac:dyDescent="0.45"/>
    <row r="3390" s="6" customFormat="1" x14ac:dyDescent="0.45"/>
    <row r="3391" s="6" customFormat="1" x14ac:dyDescent="0.45"/>
    <row r="3392" s="6" customFormat="1" x14ac:dyDescent="0.45"/>
    <row r="3393" s="6" customFormat="1" x14ac:dyDescent="0.45"/>
    <row r="3394" s="6" customFormat="1" x14ac:dyDescent="0.45"/>
    <row r="3395" s="6" customFormat="1" x14ac:dyDescent="0.45"/>
    <row r="3396" s="6" customFormat="1" x14ac:dyDescent="0.45"/>
    <row r="3397" s="6" customFormat="1" x14ac:dyDescent="0.45"/>
    <row r="3398" s="6" customFormat="1" x14ac:dyDescent="0.45"/>
    <row r="3399" s="6" customFormat="1" x14ac:dyDescent="0.45"/>
    <row r="3400" s="6" customFormat="1" x14ac:dyDescent="0.45"/>
    <row r="3401" s="6" customFormat="1" x14ac:dyDescent="0.45"/>
    <row r="3402" s="6" customFormat="1" x14ac:dyDescent="0.45"/>
    <row r="3403" s="6" customFormat="1" x14ac:dyDescent="0.45"/>
    <row r="3404" s="6" customFormat="1" x14ac:dyDescent="0.45"/>
    <row r="3405" s="6" customFormat="1" x14ac:dyDescent="0.45"/>
    <row r="3406" s="6" customFormat="1" x14ac:dyDescent="0.45"/>
    <row r="3407" s="6" customFormat="1" x14ac:dyDescent="0.45"/>
    <row r="3408" s="6" customFormat="1" x14ac:dyDescent="0.45"/>
    <row r="3409" s="6" customFormat="1" x14ac:dyDescent="0.45"/>
    <row r="3410" s="6" customFormat="1" x14ac:dyDescent="0.45"/>
    <row r="3411" s="6" customFormat="1" x14ac:dyDescent="0.45"/>
    <row r="3412" s="6" customFormat="1" x14ac:dyDescent="0.45"/>
    <row r="3413" s="6" customFormat="1" x14ac:dyDescent="0.45"/>
    <row r="3414" s="6" customFormat="1" x14ac:dyDescent="0.45"/>
    <row r="3415" s="6" customFormat="1" x14ac:dyDescent="0.45"/>
    <row r="3416" s="6" customFormat="1" x14ac:dyDescent="0.45"/>
    <row r="3417" s="6" customFormat="1" x14ac:dyDescent="0.45"/>
    <row r="3418" s="6" customFormat="1" x14ac:dyDescent="0.45"/>
    <row r="3419" s="6" customFormat="1" x14ac:dyDescent="0.45"/>
    <row r="3420" s="6" customFormat="1" x14ac:dyDescent="0.45"/>
    <row r="3421" s="6" customFormat="1" x14ac:dyDescent="0.45"/>
    <row r="3422" s="6" customFormat="1" x14ac:dyDescent="0.45"/>
    <row r="3423" s="6" customFormat="1" x14ac:dyDescent="0.45"/>
    <row r="3424" s="6" customFormat="1" x14ac:dyDescent="0.45"/>
    <row r="3425" s="6" customFormat="1" x14ac:dyDescent="0.45"/>
    <row r="3426" s="6" customFormat="1" x14ac:dyDescent="0.45"/>
    <row r="3427" s="6" customFormat="1" x14ac:dyDescent="0.45"/>
    <row r="3428" s="6" customFormat="1" x14ac:dyDescent="0.45"/>
    <row r="3429" s="6" customFormat="1" x14ac:dyDescent="0.45"/>
    <row r="3430" s="6" customFormat="1" x14ac:dyDescent="0.45"/>
    <row r="3431" s="6" customFormat="1" x14ac:dyDescent="0.45"/>
    <row r="3432" s="6" customFormat="1" x14ac:dyDescent="0.45"/>
    <row r="3433" s="6" customFormat="1" x14ac:dyDescent="0.45"/>
    <row r="3434" s="6" customFormat="1" x14ac:dyDescent="0.45"/>
    <row r="3435" s="6" customFormat="1" x14ac:dyDescent="0.45"/>
    <row r="3436" s="6" customFormat="1" x14ac:dyDescent="0.45"/>
    <row r="3437" s="6" customFormat="1" x14ac:dyDescent="0.45"/>
    <row r="3438" s="6" customFormat="1" x14ac:dyDescent="0.45"/>
    <row r="3439" s="6" customFormat="1" x14ac:dyDescent="0.45"/>
    <row r="3440" s="6" customFormat="1" x14ac:dyDescent="0.45"/>
    <row r="3441" s="6" customFormat="1" x14ac:dyDescent="0.45"/>
    <row r="3442" s="6" customFormat="1" x14ac:dyDescent="0.45"/>
    <row r="3443" s="6" customFormat="1" x14ac:dyDescent="0.45"/>
    <row r="3444" s="6" customFormat="1" x14ac:dyDescent="0.45"/>
    <row r="3445" s="6" customFormat="1" x14ac:dyDescent="0.45"/>
    <row r="3446" s="6" customFormat="1" x14ac:dyDescent="0.45"/>
    <row r="3447" s="6" customFormat="1" x14ac:dyDescent="0.45"/>
    <row r="3448" s="6" customFormat="1" x14ac:dyDescent="0.45"/>
    <row r="3449" s="6" customFormat="1" x14ac:dyDescent="0.45"/>
    <row r="3450" s="6" customFormat="1" x14ac:dyDescent="0.45"/>
    <row r="3451" s="6" customFormat="1" x14ac:dyDescent="0.45"/>
    <row r="3452" s="6" customFormat="1" x14ac:dyDescent="0.45"/>
    <row r="3453" s="6" customFormat="1" x14ac:dyDescent="0.45"/>
    <row r="3454" s="6" customFormat="1" x14ac:dyDescent="0.45"/>
    <row r="3455" s="6" customFormat="1" x14ac:dyDescent="0.45"/>
    <row r="3456" s="6" customFormat="1" x14ac:dyDescent="0.45"/>
    <row r="3457" s="6" customFormat="1" x14ac:dyDescent="0.45"/>
    <row r="3458" s="6" customFormat="1" x14ac:dyDescent="0.45"/>
    <row r="3459" s="6" customFormat="1" x14ac:dyDescent="0.45"/>
    <row r="3460" s="6" customFormat="1" x14ac:dyDescent="0.45"/>
    <row r="3461" s="6" customFormat="1" x14ac:dyDescent="0.45"/>
    <row r="3462" s="6" customFormat="1" x14ac:dyDescent="0.45"/>
    <row r="3463" s="6" customFormat="1" x14ac:dyDescent="0.45"/>
    <row r="3464" s="6" customFormat="1" x14ac:dyDescent="0.45"/>
    <row r="3465" s="6" customFormat="1" x14ac:dyDescent="0.45"/>
    <row r="3466" s="6" customFormat="1" x14ac:dyDescent="0.45"/>
    <row r="3467" s="6" customFormat="1" x14ac:dyDescent="0.45"/>
    <row r="3468" s="6" customFormat="1" x14ac:dyDescent="0.45"/>
    <row r="3469" s="6" customFormat="1" x14ac:dyDescent="0.45"/>
    <row r="3470" s="6" customFormat="1" x14ac:dyDescent="0.45"/>
    <row r="3471" s="6" customFormat="1" x14ac:dyDescent="0.45"/>
    <row r="3472" s="6" customFormat="1" x14ac:dyDescent="0.45"/>
    <row r="3473" s="6" customFormat="1" x14ac:dyDescent="0.45"/>
    <row r="3474" s="6" customFormat="1" x14ac:dyDescent="0.45"/>
    <row r="3475" s="6" customFormat="1" x14ac:dyDescent="0.45"/>
    <row r="3476" s="6" customFormat="1" x14ac:dyDescent="0.45"/>
    <row r="3477" s="6" customFormat="1" x14ac:dyDescent="0.45"/>
    <row r="3478" s="6" customFormat="1" x14ac:dyDescent="0.45"/>
    <row r="3479" s="6" customFormat="1" x14ac:dyDescent="0.45"/>
    <row r="3480" s="6" customFormat="1" x14ac:dyDescent="0.45"/>
    <row r="3481" s="6" customFormat="1" x14ac:dyDescent="0.45"/>
    <row r="3482" s="6" customFormat="1" x14ac:dyDescent="0.45"/>
    <row r="3483" s="6" customFormat="1" x14ac:dyDescent="0.45"/>
    <row r="3484" s="6" customFormat="1" x14ac:dyDescent="0.45"/>
    <row r="3485" s="6" customFormat="1" x14ac:dyDescent="0.45"/>
    <row r="3486" s="6" customFormat="1" x14ac:dyDescent="0.45"/>
    <row r="3487" s="6" customFormat="1" x14ac:dyDescent="0.45"/>
    <row r="3488" s="6" customFormat="1" x14ac:dyDescent="0.45"/>
    <row r="3489" s="6" customFormat="1" x14ac:dyDescent="0.45"/>
    <row r="3490" s="6" customFormat="1" x14ac:dyDescent="0.45"/>
    <row r="3491" s="6" customFormat="1" x14ac:dyDescent="0.45"/>
    <row r="3492" s="6" customFormat="1" x14ac:dyDescent="0.45"/>
    <row r="3493" s="6" customFormat="1" x14ac:dyDescent="0.45"/>
    <row r="3494" s="6" customFormat="1" x14ac:dyDescent="0.45"/>
    <row r="3495" s="6" customFormat="1" x14ac:dyDescent="0.45"/>
    <row r="3496" s="6" customFormat="1" x14ac:dyDescent="0.45"/>
    <row r="3497" s="6" customFormat="1" x14ac:dyDescent="0.45"/>
    <row r="3498" s="6" customFormat="1" x14ac:dyDescent="0.45"/>
    <row r="3499" s="6" customFormat="1" x14ac:dyDescent="0.45"/>
    <row r="3500" s="6" customFormat="1" x14ac:dyDescent="0.45"/>
    <row r="3501" s="6" customFormat="1" x14ac:dyDescent="0.45"/>
    <row r="3502" s="6" customFormat="1" x14ac:dyDescent="0.45"/>
    <row r="3503" s="6" customFormat="1" x14ac:dyDescent="0.45"/>
    <row r="3504" s="6" customFormat="1" x14ac:dyDescent="0.45"/>
    <row r="3505" s="6" customFormat="1" x14ac:dyDescent="0.45"/>
    <row r="3506" s="6" customFormat="1" x14ac:dyDescent="0.45"/>
    <row r="3507" s="6" customFormat="1" x14ac:dyDescent="0.45"/>
    <row r="3508" s="6" customFormat="1" x14ac:dyDescent="0.45"/>
    <row r="3509" s="6" customFormat="1" x14ac:dyDescent="0.45"/>
    <row r="3510" s="6" customFormat="1" x14ac:dyDescent="0.45"/>
    <row r="3511" s="6" customFormat="1" x14ac:dyDescent="0.45"/>
    <row r="3512" s="6" customFormat="1" x14ac:dyDescent="0.45"/>
    <row r="3513" s="6" customFormat="1" x14ac:dyDescent="0.45"/>
    <row r="3514" s="6" customFormat="1" x14ac:dyDescent="0.45"/>
    <row r="3515" s="6" customFormat="1" x14ac:dyDescent="0.45"/>
    <row r="3516" s="6" customFormat="1" x14ac:dyDescent="0.45"/>
    <row r="3517" s="6" customFormat="1" x14ac:dyDescent="0.45"/>
    <row r="3518" s="6" customFormat="1" x14ac:dyDescent="0.45"/>
    <row r="3519" s="6" customFormat="1" x14ac:dyDescent="0.45"/>
    <row r="3520" s="6" customFormat="1" x14ac:dyDescent="0.45"/>
    <row r="3521" s="6" customFormat="1" x14ac:dyDescent="0.45"/>
    <row r="3522" s="6" customFormat="1" x14ac:dyDescent="0.45"/>
    <row r="3523" s="6" customFormat="1" x14ac:dyDescent="0.45"/>
    <row r="3524" s="6" customFormat="1" x14ac:dyDescent="0.45"/>
    <row r="3525" s="6" customFormat="1" x14ac:dyDescent="0.45"/>
    <row r="3526" s="6" customFormat="1" x14ac:dyDescent="0.45"/>
    <row r="3527" s="6" customFormat="1" x14ac:dyDescent="0.45"/>
    <row r="3528" s="6" customFormat="1" x14ac:dyDescent="0.45"/>
    <row r="3529" s="6" customFormat="1" x14ac:dyDescent="0.45"/>
    <row r="3530" s="6" customFormat="1" x14ac:dyDescent="0.45"/>
    <row r="3531" s="6" customFormat="1" x14ac:dyDescent="0.45"/>
    <row r="3532" s="6" customFormat="1" x14ac:dyDescent="0.45"/>
    <row r="3533" s="6" customFormat="1" x14ac:dyDescent="0.45"/>
    <row r="3534" s="6" customFormat="1" x14ac:dyDescent="0.45"/>
    <row r="3535" s="6" customFormat="1" x14ac:dyDescent="0.45"/>
    <row r="3536" s="6" customFormat="1" x14ac:dyDescent="0.45"/>
    <row r="3537" s="6" customFormat="1" x14ac:dyDescent="0.45"/>
    <row r="3538" s="6" customFormat="1" x14ac:dyDescent="0.45"/>
    <row r="3539" s="6" customFormat="1" x14ac:dyDescent="0.45"/>
    <row r="3540" s="6" customFormat="1" x14ac:dyDescent="0.45"/>
    <row r="3541" s="6" customFormat="1" x14ac:dyDescent="0.45"/>
    <row r="3542" s="6" customFormat="1" x14ac:dyDescent="0.45"/>
    <row r="3543" s="6" customFormat="1" x14ac:dyDescent="0.45"/>
    <row r="3544" s="6" customFormat="1" x14ac:dyDescent="0.45"/>
    <row r="3545" s="6" customFormat="1" x14ac:dyDescent="0.45"/>
    <row r="3546" s="6" customFormat="1" x14ac:dyDescent="0.45"/>
    <row r="3547" s="6" customFormat="1" x14ac:dyDescent="0.45"/>
    <row r="3548" s="6" customFormat="1" x14ac:dyDescent="0.45"/>
    <row r="3549" s="6" customFormat="1" x14ac:dyDescent="0.45"/>
    <row r="3550" s="6" customFormat="1" x14ac:dyDescent="0.45"/>
    <row r="3551" s="6" customFormat="1" x14ac:dyDescent="0.45"/>
    <row r="3552" s="6" customFormat="1" x14ac:dyDescent="0.45"/>
    <row r="3553" s="6" customFormat="1" x14ac:dyDescent="0.45"/>
    <row r="3554" s="6" customFormat="1" x14ac:dyDescent="0.45"/>
    <row r="3555" s="6" customFormat="1" x14ac:dyDescent="0.45"/>
    <row r="3556" s="6" customFormat="1" x14ac:dyDescent="0.45"/>
    <row r="3557" s="6" customFormat="1" x14ac:dyDescent="0.45"/>
    <row r="3558" s="6" customFormat="1" x14ac:dyDescent="0.45"/>
    <row r="3559" s="6" customFormat="1" x14ac:dyDescent="0.45"/>
    <row r="3560" s="6" customFormat="1" x14ac:dyDescent="0.45"/>
    <row r="3561" s="6" customFormat="1" x14ac:dyDescent="0.45"/>
    <row r="3562" s="6" customFormat="1" x14ac:dyDescent="0.45"/>
    <row r="3563" s="6" customFormat="1" x14ac:dyDescent="0.45"/>
    <row r="3564" s="6" customFormat="1" x14ac:dyDescent="0.45"/>
    <row r="3565" s="6" customFormat="1" x14ac:dyDescent="0.45"/>
    <row r="3566" s="6" customFormat="1" x14ac:dyDescent="0.45"/>
    <row r="3567" s="6" customFormat="1" x14ac:dyDescent="0.45"/>
    <row r="3568" s="6" customFormat="1" x14ac:dyDescent="0.45"/>
    <row r="3569" s="6" customFormat="1" x14ac:dyDescent="0.45"/>
    <row r="3570" s="6" customFormat="1" x14ac:dyDescent="0.45"/>
    <row r="3571" s="6" customFormat="1" x14ac:dyDescent="0.45"/>
    <row r="3572" s="6" customFormat="1" x14ac:dyDescent="0.45"/>
    <row r="3573" s="6" customFormat="1" x14ac:dyDescent="0.45"/>
    <row r="3574" s="6" customFormat="1" x14ac:dyDescent="0.45"/>
    <row r="3575" s="6" customFormat="1" x14ac:dyDescent="0.45"/>
    <row r="3576" s="6" customFormat="1" x14ac:dyDescent="0.45"/>
    <row r="3577" s="6" customFormat="1" x14ac:dyDescent="0.45"/>
    <row r="3578" s="6" customFormat="1" x14ac:dyDescent="0.45"/>
    <row r="3579" s="6" customFormat="1" x14ac:dyDescent="0.45"/>
    <row r="3580" s="6" customFormat="1" x14ac:dyDescent="0.45"/>
    <row r="3581" s="6" customFormat="1" x14ac:dyDescent="0.45"/>
    <row r="3582" s="6" customFormat="1" x14ac:dyDescent="0.45"/>
    <row r="3583" s="6" customFormat="1" x14ac:dyDescent="0.45"/>
    <row r="3584" s="6" customFormat="1" x14ac:dyDescent="0.45"/>
    <row r="3585" s="6" customFormat="1" x14ac:dyDescent="0.45"/>
    <row r="3586" s="6" customFormat="1" x14ac:dyDescent="0.45"/>
    <row r="3587" s="6" customFormat="1" x14ac:dyDescent="0.45"/>
    <row r="3588" s="6" customFormat="1" x14ac:dyDescent="0.45"/>
    <row r="3589" s="6" customFormat="1" x14ac:dyDescent="0.45"/>
    <row r="3590" s="6" customFormat="1" x14ac:dyDescent="0.45"/>
    <row r="3591" s="6" customFormat="1" x14ac:dyDescent="0.45"/>
    <row r="3592" s="6" customFormat="1" x14ac:dyDescent="0.45"/>
    <row r="3593" s="6" customFormat="1" x14ac:dyDescent="0.45"/>
    <row r="3594" s="6" customFormat="1" x14ac:dyDescent="0.45"/>
    <row r="3595" s="6" customFormat="1" x14ac:dyDescent="0.45"/>
    <row r="3596" s="6" customFormat="1" x14ac:dyDescent="0.45"/>
    <row r="3597" s="6" customFormat="1" x14ac:dyDescent="0.45"/>
    <row r="3598" s="6" customFormat="1" x14ac:dyDescent="0.45"/>
    <row r="3599" s="6" customFormat="1" x14ac:dyDescent="0.45"/>
    <row r="3600" s="6" customFormat="1" x14ac:dyDescent="0.45"/>
    <row r="3601" s="6" customFormat="1" x14ac:dyDescent="0.45"/>
    <row r="3602" s="6" customFormat="1" x14ac:dyDescent="0.45"/>
    <row r="3603" s="6" customFormat="1" x14ac:dyDescent="0.45"/>
    <row r="3604" s="6" customFormat="1" x14ac:dyDescent="0.45"/>
    <row r="3605" s="6" customFormat="1" x14ac:dyDescent="0.45"/>
    <row r="3606" s="6" customFormat="1" x14ac:dyDescent="0.45"/>
    <row r="3607" s="6" customFormat="1" x14ac:dyDescent="0.45"/>
    <row r="3608" s="6" customFormat="1" x14ac:dyDescent="0.45"/>
    <row r="3609" s="6" customFormat="1" x14ac:dyDescent="0.45"/>
    <row r="3610" s="6" customFormat="1" x14ac:dyDescent="0.45"/>
    <row r="3611" s="6" customFormat="1" x14ac:dyDescent="0.45"/>
    <row r="3612" s="6" customFormat="1" x14ac:dyDescent="0.45"/>
    <row r="3613" s="6" customFormat="1" x14ac:dyDescent="0.45"/>
    <row r="3614" s="6" customFormat="1" x14ac:dyDescent="0.45"/>
    <row r="3615" s="6" customFormat="1" x14ac:dyDescent="0.45"/>
    <row r="3616" s="6" customFormat="1" x14ac:dyDescent="0.45"/>
    <row r="3617" s="6" customFormat="1" x14ac:dyDescent="0.45"/>
    <row r="3618" s="6" customFormat="1" x14ac:dyDescent="0.45"/>
    <row r="3619" s="6" customFormat="1" x14ac:dyDescent="0.45"/>
    <row r="3620" s="6" customFormat="1" x14ac:dyDescent="0.45"/>
    <row r="3621" s="6" customFormat="1" x14ac:dyDescent="0.45"/>
    <row r="3622" s="6" customFormat="1" x14ac:dyDescent="0.45"/>
    <row r="3623" s="6" customFormat="1" x14ac:dyDescent="0.45"/>
    <row r="3624" s="6" customFormat="1" x14ac:dyDescent="0.45"/>
    <row r="3625" s="6" customFormat="1" x14ac:dyDescent="0.45"/>
    <row r="3626" s="6" customFormat="1" x14ac:dyDescent="0.45"/>
    <row r="3627" s="6" customFormat="1" x14ac:dyDescent="0.45"/>
    <row r="3628" s="6" customFormat="1" x14ac:dyDescent="0.45"/>
    <row r="3629" s="6" customFormat="1" x14ac:dyDescent="0.45"/>
    <row r="3630" s="6" customFormat="1" x14ac:dyDescent="0.45"/>
    <row r="3631" s="6" customFormat="1" x14ac:dyDescent="0.45"/>
    <row r="3632" s="6" customFormat="1" x14ac:dyDescent="0.45"/>
    <row r="3633" s="6" customFormat="1" x14ac:dyDescent="0.45"/>
    <row r="3634" s="6" customFormat="1" x14ac:dyDescent="0.45"/>
    <row r="3635" s="6" customFormat="1" x14ac:dyDescent="0.45"/>
    <row r="3636" s="6" customFormat="1" x14ac:dyDescent="0.45"/>
    <row r="3637" s="6" customFormat="1" x14ac:dyDescent="0.45"/>
    <row r="3638" s="6" customFormat="1" x14ac:dyDescent="0.45"/>
    <row r="3639" s="6" customFormat="1" x14ac:dyDescent="0.45"/>
    <row r="3640" s="6" customFormat="1" x14ac:dyDescent="0.45"/>
    <row r="3641" s="6" customFormat="1" x14ac:dyDescent="0.45"/>
    <row r="3642" s="6" customFormat="1" x14ac:dyDescent="0.45"/>
    <row r="3643" s="6" customFormat="1" x14ac:dyDescent="0.45"/>
    <row r="3644" s="6" customFormat="1" x14ac:dyDescent="0.45"/>
    <row r="3645" s="6" customFormat="1" x14ac:dyDescent="0.45"/>
    <row r="3646" s="6" customFormat="1" x14ac:dyDescent="0.45"/>
    <row r="3647" s="6" customFormat="1" x14ac:dyDescent="0.45"/>
    <row r="3648" s="6" customFormat="1" x14ac:dyDescent="0.45"/>
    <row r="3649" s="6" customFormat="1" x14ac:dyDescent="0.45"/>
    <row r="3650" s="6" customFormat="1" x14ac:dyDescent="0.45"/>
    <row r="3651" s="6" customFormat="1" x14ac:dyDescent="0.45"/>
    <row r="3652" s="6" customFormat="1" x14ac:dyDescent="0.45"/>
    <row r="3653" s="6" customFormat="1" x14ac:dyDescent="0.45"/>
    <row r="3654" s="6" customFormat="1" x14ac:dyDescent="0.45"/>
    <row r="3655" s="6" customFormat="1" x14ac:dyDescent="0.45"/>
    <row r="3656" s="6" customFormat="1" x14ac:dyDescent="0.45"/>
    <row r="3657" s="6" customFormat="1" x14ac:dyDescent="0.45"/>
    <row r="3658" s="6" customFormat="1" x14ac:dyDescent="0.45"/>
    <row r="3659" s="6" customFormat="1" x14ac:dyDescent="0.45"/>
    <row r="3660" s="6" customFormat="1" x14ac:dyDescent="0.45"/>
    <row r="3661" s="6" customFormat="1" x14ac:dyDescent="0.45"/>
    <row r="3662" s="6" customFormat="1" x14ac:dyDescent="0.45"/>
    <row r="3663" s="6" customFormat="1" x14ac:dyDescent="0.45"/>
    <row r="3664" s="6" customFormat="1" x14ac:dyDescent="0.45"/>
    <row r="3665" s="6" customFormat="1" x14ac:dyDescent="0.45"/>
    <row r="3666" s="6" customFormat="1" x14ac:dyDescent="0.45"/>
    <row r="3667" s="6" customFormat="1" x14ac:dyDescent="0.45"/>
    <row r="3668" s="6" customFormat="1" x14ac:dyDescent="0.45"/>
    <row r="3669" s="6" customFormat="1" x14ac:dyDescent="0.45"/>
    <row r="3670" s="6" customFormat="1" x14ac:dyDescent="0.45"/>
    <row r="3671" s="6" customFormat="1" x14ac:dyDescent="0.45"/>
    <row r="3672" s="6" customFormat="1" x14ac:dyDescent="0.45"/>
    <row r="3673" s="6" customFormat="1" x14ac:dyDescent="0.45"/>
    <row r="3674" s="6" customFormat="1" x14ac:dyDescent="0.45"/>
    <row r="3675" s="6" customFormat="1" x14ac:dyDescent="0.45"/>
    <row r="3676" s="6" customFormat="1" x14ac:dyDescent="0.45"/>
    <row r="3677" s="6" customFormat="1" x14ac:dyDescent="0.45"/>
    <row r="3678" s="6" customFormat="1" x14ac:dyDescent="0.45"/>
    <row r="3679" s="6" customFormat="1" x14ac:dyDescent="0.45"/>
    <row r="3680" s="6" customFormat="1" x14ac:dyDescent="0.45"/>
    <row r="3681" s="6" customFormat="1" x14ac:dyDescent="0.45"/>
    <row r="3682" s="6" customFormat="1" x14ac:dyDescent="0.45"/>
    <row r="3683" s="6" customFormat="1" x14ac:dyDescent="0.45"/>
    <row r="3684" s="6" customFormat="1" x14ac:dyDescent="0.45"/>
    <row r="3685" s="6" customFormat="1" x14ac:dyDescent="0.45"/>
    <row r="3686" s="6" customFormat="1" x14ac:dyDescent="0.45"/>
    <row r="3687" s="6" customFormat="1" x14ac:dyDescent="0.45"/>
    <row r="3688" s="6" customFormat="1" x14ac:dyDescent="0.45"/>
    <row r="3689" s="6" customFormat="1" x14ac:dyDescent="0.45"/>
    <row r="3690" s="6" customFormat="1" x14ac:dyDescent="0.45"/>
    <row r="3691" s="6" customFormat="1" x14ac:dyDescent="0.45"/>
    <row r="3692" s="6" customFormat="1" x14ac:dyDescent="0.45"/>
    <row r="3693" s="6" customFormat="1" x14ac:dyDescent="0.45"/>
    <row r="3694" s="6" customFormat="1" x14ac:dyDescent="0.45"/>
    <row r="3695" s="6" customFormat="1" x14ac:dyDescent="0.45"/>
    <row r="3696" s="6" customFormat="1" x14ac:dyDescent="0.45"/>
    <row r="3697" s="6" customFormat="1" x14ac:dyDescent="0.45"/>
    <row r="3698" s="6" customFormat="1" x14ac:dyDescent="0.45"/>
    <row r="3699" s="6" customFormat="1" x14ac:dyDescent="0.45"/>
    <row r="3700" s="6" customFormat="1" x14ac:dyDescent="0.45"/>
    <row r="3701" s="6" customFormat="1" x14ac:dyDescent="0.45"/>
    <row r="3702" s="6" customFormat="1" x14ac:dyDescent="0.45"/>
    <row r="3703" s="6" customFormat="1" x14ac:dyDescent="0.45"/>
    <row r="3704" s="6" customFormat="1" x14ac:dyDescent="0.45"/>
    <row r="3705" s="6" customFormat="1" x14ac:dyDescent="0.45"/>
    <row r="3706" s="6" customFormat="1" x14ac:dyDescent="0.45"/>
    <row r="3707" s="6" customFormat="1" x14ac:dyDescent="0.45"/>
    <row r="3708" s="6" customFormat="1" x14ac:dyDescent="0.45"/>
    <row r="3709" s="6" customFormat="1" x14ac:dyDescent="0.45"/>
    <row r="3710" s="6" customFormat="1" x14ac:dyDescent="0.45"/>
    <row r="3711" s="6" customFormat="1" x14ac:dyDescent="0.45"/>
    <row r="3712" s="6" customFormat="1" x14ac:dyDescent="0.45"/>
    <row r="3713" s="6" customFormat="1" x14ac:dyDescent="0.45"/>
    <row r="3714" s="6" customFormat="1" x14ac:dyDescent="0.45"/>
    <row r="3715" s="6" customFormat="1" x14ac:dyDescent="0.45"/>
    <row r="3716" s="6" customFormat="1" x14ac:dyDescent="0.45"/>
    <row r="3717" s="6" customFormat="1" x14ac:dyDescent="0.45"/>
    <row r="3718" s="6" customFormat="1" x14ac:dyDescent="0.45"/>
    <row r="3719" s="6" customFormat="1" x14ac:dyDescent="0.45"/>
    <row r="3720" s="6" customFormat="1" x14ac:dyDescent="0.45"/>
    <row r="3721" s="6" customFormat="1" x14ac:dyDescent="0.45"/>
    <row r="3722" s="6" customFormat="1" x14ac:dyDescent="0.45"/>
    <row r="3723" s="6" customFormat="1" x14ac:dyDescent="0.45"/>
    <row r="3724" s="6" customFormat="1" x14ac:dyDescent="0.45"/>
    <row r="3725" s="6" customFormat="1" x14ac:dyDescent="0.45"/>
    <row r="3726" s="6" customFormat="1" x14ac:dyDescent="0.45"/>
    <row r="3727" s="6" customFormat="1" x14ac:dyDescent="0.45"/>
    <row r="3728" s="6" customFormat="1" x14ac:dyDescent="0.45"/>
    <row r="3729" s="6" customFormat="1" x14ac:dyDescent="0.45"/>
    <row r="3730" s="6" customFormat="1" x14ac:dyDescent="0.45"/>
    <row r="3731" s="6" customFormat="1" x14ac:dyDescent="0.45"/>
    <row r="3732" s="6" customFormat="1" x14ac:dyDescent="0.45"/>
    <row r="3733" s="6" customFormat="1" x14ac:dyDescent="0.45"/>
    <row r="3734" s="6" customFormat="1" x14ac:dyDescent="0.45"/>
    <row r="3735" s="6" customFormat="1" x14ac:dyDescent="0.45"/>
    <row r="3736" s="6" customFormat="1" x14ac:dyDescent="0.45"/>
    <row r="3737" s="6" customFormat="1" x14ac:dyDescent="0.45"/>
    <row r="3738" s="6" customFormat="1" x14ac:dyDescent="0.45"/>
    <row r="3739" s="6" customFormat="1" x14ac:dyDescent="0.45"/>
    <row r="3740" s="6" customFormat="1" x14ac:dyDescent="0.45"/>
    <row r="3741" s="6" customFormat="1" x14ac:dyDescent="0.45"/>
    <row r="3742" s="6" customFormat="1" x14ac:dyDescent="0.45"/>
    <row r="3743" s="6" customFormat="1" x14ac:dyDescent="0.45"/>
    <row r="3744" s="6" customFormat="1" x14ac:dyDescent="0.45"/>
    <row r="3745" s="6" customFormat="1" x14ac:dyDescent="0.45"/>
    <row r="3746" s="6" customFormat="1" x14ac:dyDescent="0.45"/>
    <row r="3747" s="6" customFormat="1" x14ac:dyDescent="0.45"/>
    <row r="3748" s="6" customFormat="1" x14ac:dyDescent="0.45"/>
    <row r="3749" s="6" customFormat="1" x14ac:dyDescent="0.45"/>
    <row r="3750" s="6" customFormat="1" x14ac:dyDescent="0.45"/>
    <row r="3751" s="6" customFormat="1" x14ac:dyDescent="0.45"/>
    <row r="3752" s="6" customFormat="1" x14ac:dyDescent="0.45"/>
    <row r="3753" s="6" customFormat="1" x14ac:dyDescent="0.45"/>
    <row r="3754" s="6" customFormat="1" x14ac:dyDescent="0.45"/>
    <row r="3755" s="6" customFormat="1" x14ac:dyDescent="0.45"/>
    <row r="3756" s="6" customFormat="1" x14ac:dyDescent="0.45"/>
    <row r="3757" s="6" customFormat="1" x14ac:dyDescent="0.45"/>
    <row r="3758" s="6" customFormat="1" x14ac:dyDescent="0.45"/>
    <row r="3759" s="6" customFormat="1" x14ac:dyDescent="0.45"/>
    <row r="3760" s="6" customFormat="1" x14ac:dyDescent="0.45"/>
    <row r="3761" s="6" customFormat="1" x14ac:dyDescent="0.45"/>
    <row r="3762" s="6" customFormat="1" x14ac:dyDescent="0.45"/>
    <row r="3763" s="6" customFormat="1" x14ac:dyDescent="0.45"/>
    <row r="3764" s="6" customFormat="1" x14ac:dyDescent="0.45"/>
    <row r="3765" s="6" customFormat="1" x14ac:dyDescent="0.45"/>
    <row r="3766" s="6" customFormat="1" x14ac:dyDescent="0.45"/>
    <row r="3767" s="6" customFormat="1" x14ac:dyDescent="0.45"/>
    <row r="3768" s="6" customFormat="1" x14ac:dyDescent="0.45"/>
    <row r="3769" s="6" customFormat="1" x14ac:dyDescent="0.45"/>
    <row r="3770" s="6" customFormat="1" x14ac:dyDescent="0.45"/>
    <row r="3771" s="6" customFormat="1" x14ac:dyDescent="0.45"/>
    <row r="3772" s="6" customFormat="1" x14ac:dyDescent="0.45"/>
    <row r="3773" s="6" customFormat="1" x14ac:dyDescent="0.45"/>
    <row r="3774" s="6" customFormat="1" x14ac:dyDescent="0.45"/>
    <row r="3775" s="6" customFormat="1" x14ac:dyDescent="0.45"/>
    <row r="3776" s="6" customFormat="1" x14ac:dyDescent="0.45"/>
    <row r="3777" s="6" customFormat="1" x14ac:dyDescent="0.45"/>
    <row r="3778" s="6" customFormat="1" x14ac:dyDescent="0.45"/>
    <row r="3779" s="6" customFormat="1" x14ac:dyDescent="0.45"/>
    <row r="3780" s="6" customFormat="1" x14ac:dyDescent="0.45"/>
    <row r="3781" s="6" customFormat="1" x14ac:dyDescent="0.45"/>
    <row r="3782" s="6" customFormat="1" x14ac:dyDescent="0.45"/>
    <row r="3783" s="6" customFormat="1" x14ac:dyDescent="0.45"/>
    <row r="3784" s="6" customFormat="1" x14ac:dyDescent="0.45"/>
    <row r="3785" s="6" customFormat="1" x14ac:dyDescent="0.45"/>
    <row r="3786" s="6" customFormat="1" x14ac:dyDescent="0.45"/>
    <row r="3787" s="6" customFormat="1" x14ac:dyDescent="0.45"/>
    <row r="3788" s="6" customFormat="1" x14ac:dyDescent="0.45"/>
    <row r="3789" s="6" customFormat="1" x14ac:dyDescent="0.45"/>
    <row r="3790" s="6" customFormat="1" x14ac:dyDescent="0.45"/>
    <row r="3791" s="6" customFormat="1" x14ac:dyDescent="0.45"/>
    <row r="3792" s="6" customFormat="1" x14ac:dyDescent="0.45"/>
    <row r="3793" s="6" customFormat="1" x14ac:dyDescent="0.45"/>
    <row r="3794" s="6" customFormat="1" x14ac:dyDescent="0.45"/>
    <row r="3795" s="6" customFormat="1" x14ac:dyDescent="0.45"/>
    <row r="3796" s="6" customFormat="1" x14ac:dyDescent="0.45"/>
    <row r="3797" s="6" customFormat="1" x14ac:dyDescent="0.45"/>
    <row r="3798" s="6" customFormat="1" x14ac:dyDescent="0.45"/>
    <row r="3799" s="6" customFormat="1" x14ac:dyDescent="0.45"/>
    <row r="3800" s="6" customFormat="1" x14ac:dyDescent="0.45"/>
    <row r="3801" s="6" customFormat="1" x14ac:dyDescent="0.45"/>
    <row r="3802" s="6" customFormat="1" x14ac:dyDescent="0.45"/>
    <row r="3803" s="6" customFormat="1" x14ac:dyDescent="0.45"/>
    <row r="3804" s="6" customFormat="1" x14ac:dyDescent="0.45"/>
    <row r="3805" s="6" customFormat="1" x14ac:dyDescent="0.45"/>
    <row r="3806" s="6" customFormat="1" x14ac:dyDescent="0.45"/>
    <row r="3807" s="6" customFormat="1" x14ac:dyDescent="0.45"/>
    <row r="3808" s="6" customFormat="1" x14ac:dyDescent="0.45"/>
    <row r="3809" s="6" customFormat="1" x14ac:dyDescent="0.45"/>
    <row r="3810" s="6" customFormat="1" x14ac:dyDescent="0.45"/>
    <row r="3811" s="6" customFormat="1" x14ac:dyDescent="0.45"/>
    <row r="3812" s="6" customFormat="1" x14ac:dyDescent="0.45"/>
    <row r="3813" s="6" customFormat="1" x14ac:dyDescent="0.45"/>
    <row r="3814" s="6" customFormat="1" x14ac:dyDescent="0.45"/>
    <row r="3815" s="6" customFormat="1" x14ac:dyDescent="0.45"/>
    <row r="3816" s="6" customFormat="1" x14ac:dyDescent="0.45"/>
    <row r="3817" s="6" customFormat="1" x14ac:dyDescent="0.45"/>
    <row r="3818" s="6" customFormat="1" x14ac:dyDescent="0.45"/>
    <row r="3819" s="6" customFormat="1" x14ac:dyDescent="0.45"/>
    <row r="3820" s="6" customFormat="1" x14ac:dyDescent="0.45"/>
    <row r="3821" s="6" customFormat="1" x14ac:dyDescent="0.45"/>
    <row r="3822" s="6" customFormat="1" x14ac:dyDescent="0.45"/>
    <row r="3823" s="6" customFormat="1" x14ac:dyDescent="0.45"/>
    <row r="3824" s="6" customFormat="1" x14ac:dyDescent="0.45"/>
    <row r="3825" s="6" customFormat="1" x14ac:dyDescent="0.45"/>
    <row r="3826" s="6" customFormat="1" x14ac:dyDescent="0.45"/>
    <row r="3827" s="6" customFormat="1" x14ac:dyDescent="0.45"/>
    <row r="3828" s="6" customFormat="1" x14ac:dyDescent="0.45"/>
    <row r="3829" s="6" customFormat="1" x14ac:dyDescent="0.45"/>
    <row r="3830" s="6" customFormat="1" x14ac:dyDescent="0.45"/>
    <row r="3831" s="6" customFormat="1" x14ac:dyDescent="0.45"/>
    <row r="3832" s="6" customFormat="1" x14ac:dyDescent="0.45"/>
    <row r="3833" s="6" customFormat="1" x14ac:dyDescent="0.45"/>
    <row r="3834" s="6" customFormat="1" x14ac:dyDescent="0.45"/>
    <row r="3835" s="6" customFormat="1" x14ac:dyDescent="0.45"/>
    <row r="3836" s="6" customFormat="1" x14ac:dyDescent="0.45"/>
    <row r="3837" s="6" customFormat="1" x14ac:dyDescent="0.45"/>
    <row r="3838" s="6" customFormat="1" x14ac:dyDescent="0.45"/>
    <row r="3839" s="6" customFormat="1" x14ac:dyDescent="0.45"/>
    <row r="3840" s="6" customFormat="1" x14ac:dyDescent="0.45"/>
    <row r="3841" s="6" customFormat="1" x14ac:dyDescent="0.45"/>
    <row r="3842" s="6" customFormat="1" x14ac:dyDescent="0.45"/>
    <row r="3843" s="6" customFormat="1" x14ac:dyDescent="0.45"/>
    <row r="3844" s="6" customFormat="1" x14ac:dyDescent="0.45"/>
    <row r="3845" s="6" customFormat="1" x14ac:dyDescent="0.45"/>
    <row r="3846" s="6" customFormat="1" x14ac:dyDescent="0.45"/>
    <row r="3847" s="6" customFormat="1" x14ac:dyDescent="0.45"/>
    <row r="3848" s="6" customFormat="1" x14ac:dyDescent="0.45"/>
    <row r="3849" s="6" customFormat="1" x14ac:dyDescent="0.45"/>
    <row r="3850" s="6" customFormat="1" x14ac:dyDescent="0.45"/>
    <row r="3851" s="6" customFormat="1" x14ac:dyDescent="0.45"/>
    <row r="3852" s="6" customFormat="1" x14ac:dyDescent="0.45"/>
    <row r="3853" s="6" customFormat="1" x14ac:dyDescent="0.45"/>
    <row r="3854" s="6" customFormat="1" x14ac:dyDescent="0.45"/>
    <row r="3855" s="6" customFormat="1" x14ac:dyDescent="0.45"/>
    <row r="3856" s="6" customFormat="1" x14ac:dyDescent="0.45"/>
    <row r="3857" s="6" customFormat="1" x14ac:dyDescent="0.45"/>
    <row r="3858" s="6" customFormat="1" x14ac:dyDescent="0.45"/>
    <row r="3859" s="6" customFormat="1" x14ac:dyDescent="0.45"/>
    <row r="3860" s="6" customFormat="1" x14ac:dyDescent="0.45"/>
    <row r="3861" s="6" customFormat="1" x14ac:dyDescent="0.45"/>
    <row r="3862" s="6" customFormat="1" x14ac:dyDescent="0.45"/>
    <row r="3863" s="6" customFormat="1" x14ac:dyDescent="0.45"/>
    <row r="3864" s="6" customFormat="1" x14ac:dyDescent="0.45"/>
    <row r="3865" s="6" customFormat="1" x14ac:dyDescent="0.45"/>
    <row r="3866" s="6" customFormat="1" x14ac:dyDescent="0.45"/>
    <row r="3867" s="6" customFormat="1" x14ac:dyDescent="0.45"/>
    <row r="3868" s="6" customFormat="1" x14ac:dyDescent="0.45"/>
    <row r="3869" s="6" customFormat="1" x14ac:dyDescent="0.45"/>
    <row r="3870" s="6" customFormat="1" x14ac:dyDescent="0.45"/>
    <row r="3871" s="6" customFormat="1" x14ac:dyDescent="0.45"/>
    <row r="3872" s="6" customFormat="1" x14ac:dyDescent="0.45"/>
    <row r="3873" s="6" customFormat="1" x14ac:dyDescent="0.45"/>
    <row r="3874" s="6" customFormat="1" x14ac:dyDescent="0.45"/>
    <row r="3875" s="6" customFormat="1" x14ac:dyDescent="0.45"/>
    <row r="3876" s="6" customFormat="1" x14ac:dyDescent="0.45"/>
    <row r="3877" s="6" customFormat="1" x14ac:dyDescent="0.45"/>
    <row r="3878" s="6" customFormat="1" x14ac:dyDescent="0.45"/>
    <row r="3879" s="6" customFormat="1" x14ac:dyDescent="0.45"/>
    <row r="3880" s="6" customFormat="1" x14ac:dyDescent="0.45"/>
    <row r="3881" s="6" customFormat="1" x14ac:dyDescent="0.45"/>
    <row r="3882" s="6" customFormat="1" x14ac:dyDescent="0.45"/>
    <row r="3883" s="6" customFormat="1" x14ac:dyDescent="0.45"/>
    <row r="3884" s="6" customFormat="1" x14ac:dyDescent="0.45"/>
    <row r="3885" s="6" customFormat="1" x14ac:dyDescent="0.45"/>
    <row r="3886" s="6" customFormat="1" x14ac:dyDescent="0.45"/>
    <row r="3887" s="6" customFormat="1" x14ac:dyDescent="0.45"/>
    <row r="3888" s="6" customFormat="1" x14ac:dyDescent="0.45"/>
    <row r="3889" s="6" customFormat="1" x14ac:dyDescent="0.45"/>
    <row r="3890" s="6" customFormat="1" x14ac:dyDescent="0.45"/>
    <row r="3891" s="6" customFormat="1" x14ac:dyDescent="0.45"/>
    <row r="3892" s="6" customFormat="1" x14ac:dyDescent="0.45"/>
    <row r="3893" s="6" customFormat="1" x14ac:dyDescent="0.45"/>
    <row r="3894" s="6" customFormat="1" x14ac:dyDescent="0.45"/>
    <row r="3895" s="6" customFormat="1" x14ac:dyDescent="0.45"/>
    <row r="3896" s="6" customFormat="1" x14ac:dyDescent="0.45"/>
    <row r="3897" s="6" customFormat="1" x14ac:dyDescent="0.45"/>
    <row r="3898" s="6" customFormat="1" x14ac:dyDescent="0.45"/>
    <row r="3899" s="6" customFormat="1" x14ac:dyDescent="0.45"/>
    <row r="3900" s="6" customFormat="1" x14ac:dyDescent="0.45"/>
    <row r="3901" s="6" customFormat="1" x14ac:dyDescent="0.45"/>
    <row r="3902" s="6" customFormat="1" x14ac:dyDescent="0.45"/>
    <row r="3903" s="6" customFormat="1" x14ac:dyDescent="0.45"/>
    <row r="3904" s="6" customFormat="1" x14ac:dyDescent="0.45"/>
    <row r="3905" s="6" customFormat="1" x14ac:dyDescent="0.45"/>
    <row r="3906" s="6" customFormat="1" x14ac:dyDescent="0.45"/>
    <row r="3907" s="6" customFormat="1" x14ac:dyDescent="0.45"/>
    <row r="3908" s="6" customFormat="1" x14ac:dyDescent="0.45"/>
    <row r="3909" s="6" customFormat="1" x14ac:dyDescent="0.45"/>
    <row r="3910" s="6" customFormat="1" x14ac:dyDescent="0.45"/>
    <row r="3911" s="6" customFormat="1" x14ac:dyDescent="0.45"/>
    <row r="3912" s="6" customFormat="1" x14ac:dyDescent="0.45"/>
    <row r="3913" s="6" customFormat="1" x14ac:dyDescent="0.45"/>
    <row r="3914" s="6" customFormat="1" x14ac:dyDescent="0.45"/>
    <row r="3915" s="6" customFormat="1" x14ac:dyDescent="0.45"/>
    <row r="3916" s="6" customFormat="1" x14ac:dyDescent="0.45"/>
    <row r="3917" s="6" customFormat="1" x14ac:dyDescent="0.45"/>
    <row r="3918" s="6" customFormat="1" x14ac:dyDescent="0.45"/>
    <row r="3919" s="6" customFormat="1" x14ac:dyDescent="0.45"/>
    <row r="3920" s="6" customFormat="1" x14ac:dyDescent="0.45"/>
    <row r="3921" s="6" customFormat="1" x14ac:dyDescent="0.45"/>
    <row r="3922" s="6" customFormat="1" x14ac:dyDescent="0.45"/>
    <row r="3923" s="6" customFormat="1" x14ac:dyDescent="0.45"/>
    <row r="3924" s="6" customFormat="1" x14ac:dyDescent="0.45"/>
    <row r="3925" s="6" customFormat="1" x14ac:dyDescent="0.45"/>
    <row r="3926" s="6" customFormat="1" x14ac:dyDescent="0.45"/>
    <row r="3927" s="6" customFormat="1" x14ac:dyDescent="0.45"/>
    <row r="3928" s="6" customFormat="1" x14ac:dyDescent="0.45"/>
    <row r="3929" s="6" customFormat="1" x14ac:dyDescent="0.45"/>
    <row r="3930" s="6" customFormat="1" x14ac:dyDescent="0.45"/>
    <row r="3931" s="6" customFormat="1" x14ac:dyDescent="0.45"/>
    <row r="3932" s="6" customFormat="1" x14ac:dyDescent="0.45"/>
    <row r="3933" s="6" customFormat="1" x14ac:dyDescent="0.45"/>
    <row r="3934" s="6" customFormat="1" x14ac:dyDescent="0.45"/>
    <row r="3935" s="6" customFormat="1" x14ac:dyDescent="0.45"/>
    <row r="3936" s="6" customFormat="1" x14ac:dyDescent="0.45"/>
    <row r="3937" s="6" customFormat="1" x14ac:dyDescent="0.45"/>
    <row r="3938" s="6" customFormat="1" x14ac:dyDescent="0.45"/>
    <row r="3939" s="6" customFormat="1" x14ac:dyDescent="0.45"/>
    <row r="3940" s="6" customFormat="1" x14ac:dyDescent="0.45"/>
    <row r="3941" s="6" customFormat="1" x14ac:dyDescent="0.45"/>
    <row r="3942" s="6" customFormat="1" x14ac:dyDescent="0.45"/>
    <row r="3943" s="6" customFormat="1" x14ac:dyDescent="0.45"/>
    <row r="3944" s="6" customFormat="1" x14ac:dyDescent="0.45"/>
    <row r="3945" s="6" customFormat="1" x14ac:dyDescent="0.45"/>
    <row r="3946" s="6" customFormat="1" x14ac:dyDescent="0.45"/>
    <row r="3947" s="6" customFormat="1" x14ac:dyDescent="0.45"/>
    <row r="3948" s="6" customFormat="1" x14ac:dyDescent="0.45"/>
    <row r="3949" s="6" customFormat="1" x14ac:dyDescent="0.45"/>
    <row r="3950" s="6" customFormat="1" x14ac:dyDescent="0.45"/>
    <row r="3951" s="6" customFormat="1" x14ac:dyDescent="0.45"/>
    <row r="3952" s="6" customFormat="1" x14ac:dyDescent="0.45"/>
    <row r="3953" s="6" customFormat="1" x14ac:dyDescent="0.45"/>
    <row r="3954" s="6" customFormat="1" x14ac:dyDescent="0.45"/>
    <row r="3955" s="6" customFormat="1" x14ac:dyDescent="0.45"/>
    <row r="3956" s="6" customFormat="1" x14ac:dyDescent="0.45"/>
    <row r="3957" s="6" customFormat="1" x14ac:dyDescent="0.45"/>
    <row r="3958" s="6" customFormat="1" x14ac:dyDescent="0.45"/>
    <row r="3959" s="6" customFormat="1" x14ac:dyDescent="0.45"/>
    <row r="3960" s="6" customFormat="1" x14ac:dyDescent="0.45"/>
    <row r="3961" s="6" customFormat="1" x14ac:dyDescent="0.45"/>
    <row r="3962" s="6" customFormat="1" x14ac:dyDescent="0.45"/>
    <row r="3963" s="6" customFormat="1" x14ac:dyDescent="0.45"/>
    <row r="3964" s="6" customFormat="1" x14ac:dyDescent="0.45"/>
    <row r="3965" s="6" customFormat="1" x14ac:dyDescent="0.45"/>
    <row r="3966" s="6" customFormat="1" x14ac:dyDescent="0.45"/>
    <row r="3967" s="6" customFormat="1" x14ac:dyDescent="0.45"/>
    <row r="3968" s="6" customFormat="1" x14ac:dyDescent="0.45"/>
    <row r="3969" s="6" customFormat="1" x14ac:dyDescent="0.45"/>
    <row r="3970" s="6" customFormat="1" x14ac:dyDescent="0.45"/>
    <row r="3971" s="6" customFormat="1" x14ac:dyDescent="0.45"/>
    <row r="3972" s="6" customFormat="1" x14ac:dyDescent="0.45"/>
    <row r="3973" s="6" customFormat="1" x14ac:dyDescent="0.45"/>
    <row r="3974" s="6" customFormat="1" x14ac:dyDescent="0.45"/>
    <row r="3975" s="6" customFormat="1" x14ac:dyDescent="0.45"/>
    <row r="3976" s="6" customFormat="1" x14ac:dyDescent="0.45"/>
    <row r="3977" s="6" customFormat="1" x14ac:dyDescent="0.45"/>
    <row r="3978" s="6" customFormat="1" x14ac:dyDescent="0.45"/>
    <row r="3979" s="6" customFormat="1" x14ac:dyDescent="0.45"/>
    <row r="3980" s="6" customFormat="1" x14ac:dyDescent="0.45"/>
    <row r="3981" s="6" customFormat="1" x14ac:dyDescent="0.45"/>
    <row r="3982" s="6" customFormat="1" x14ac:dyDescent="0.45"/>
    <row r="3983" s="6" customFormat="1" x14ac:dyDescent="0.45"/>
    <row r="3984" s="6" customFormat="1" x14ac:dyDescent="0.45"/>
    <row r="3985" s="6" customFormat="1" x14ac:dyDescent="0.45"/>
    <row r="3986" s="6" customFormat="1" x14ac:dyDescent="0.45"/>
    <row r="3987" s="6" customFormat="1" x14ac:dyDescent="0.45"/>
    <row r="3988" s="6" customFormat="1" x14ac:dyDescent="0.45"/>
    <row r="3989" s="6" customFormat="1" x14ac:dyDescent="0.45"/>
    <row r="3990" s="6" customFormat="1" x14ac:dyDescent="0.45"/>
    <row r="3991" s="6" customFormat="1" x14ac:dyDescent="0.45"/>
    <row r="3992" s="6" customFormat="1" x14ac:dyDescent="0.45"/>
    <row r="3993" s="6" customFormat="1" x14ac:dyDescent="0.45"/>
    <row r="3994" s="6" customFormat="1" x14ac:dyDescent="0.45"/>
    <row r="3995" s="6" customFormat="1" x14ac:dyDescent="0.45"/>
    <row r="3996" s="6" customFormat="1" x14ac:dyDescent="0.45"/>
    <row r="3997" s="6" customFormat="1" x14ac:dyDescent="0.45"/>
    <row r="3998" s="6" customFormat="1" x14ac:dyDescent="0.45"/>
    <row r="3999" s="6" customFormat="1" x14ac:dyDescent="0.45"/>
    <row r="4000" s="6" customFormat="1" x14ac:dyDescent="0.45"/>
    <row r="4001" s="6" customFormat="1" x14ac:dyDescent="0.45"/>
    <row r="4002" s="6" customFormat="1" x14ac:dyDescent="0.45"/>
    <row r="4003" s="6" customFormat="1" x14ac:dyDescent="0.45"/>
    <row r="4004" s="6" customFormat="1" x14ac:dyDescent="0.45"/>
    <row r="4005" s="6" customFormat="1" x14ac:dyDescent="0.45"/>
    <row r="4006" s="6" customFormat="1" x14ac:dyDescent="0.45"/>
    <row r="4007" s="6" customFormat="1" x14ac:dyDescent="0.45"/>
    <row r="4008" s="6" customFormat="1" x14ac:dyDescent="0.45"/>
    <row r="4009" s="6" customFormat="1" x14ac:dyDescent="0.45"/>
    <row r="4010" s="6" customFormat="1" x14ac:dyDescent="0.45"/>
    <row r="4011" s="6" customFormat="1" x14ac:dyDescent="0.45"/>
    <row r="4012" s="6" customFormat="1" x14ac:dyDescent="0.45"/>
    <row r="4013" s="6" customFormat="1" x14ac:dyDescent="0.45"/>
    <row r="4014" s="6" customFormat="1" x14ac:dyDescent="0.45"/>
    <row r="4015" s="6" customFormat="1" x14ac:dyDescent="0.45"/>
    <row r="4016" s="6" customFormat="1" x14ac:dyDescent="0.45"/>
    <row r="4017" s="6" customFormat="1" x14ac:dyDescent="0.45"/>
    <row r="4018" s="6" customFormat="1" x14ac:dyDescent="0.45"/>
    <row r="4019" s="6" customFormat="1" x14ac:dyDescent="0.45"/>
    <row r="4020" s="6" customFormat="1" x14ac:dyDescent="0.45"/>
    <row r="4021" s="6" customFormat="1" x14ac:dyDescent="0.45"/>
    <row r="4022" s="6" customFormat="1" x14ac:dyDescent="0.45"/>
    <row r="4023" s="6" customFormat="1" x14ac:dyDescent="0.45"/>
    <row r="4024" s="6" customFormat="1" x14ac:dyDescent="0.45"/>
    <row r="4025" s="6" customFormat="1" x14ac:dyDescent="0.45"/>
    <row r="4026" s="6" customFormat="1" x14ac:dyDescent="0.45"/>
    <row r="4027" s="6" customFormat="1" x14ac:dyDescent="0.45"/>
    <row r="4028" s="6" customFormat="1" x14ac:dyDescent="0.45"/>
    <row r="4029" s="6" customFormat="1" x14ac:dyDescent="0.45"/>
    <row r="4030" s="6" customFormat="1" x14ac:dyDescent="0.45"/>
    <row r="4031" s="6" customFormat="1" x14ac:dyDescent="0.45"/>
    <row r="4032" s="6" customFormat="1" x14ac:dyDescent="0.45"/>
    <row r="4033" s="6" customFormat="1" x14ac:dyDescent="0.45"/>
    <row r="4034" s="6" customFormat="1" x14ac:dyDescent="0.45"/>
    <row r="4035" s="6" customFormat="1" x14ac:dyDescent="0.45"/>
    <row r="4036" s="6" customFormat="1" x14ac:dyDescent="0.45"/>
    <row r="4037" s="6" customFormat="1" x14ac:dyDescent="0.45"/>
    <row r="4038" s="6" customFormat="1" x14ac:dyDescent="0.45"/>
    <row r="4039" s="6" customFormat="1" x14ac:dyDescent="0.45"/>
    <row r="4040" s="6" customFormat="1" x14ac:dyDescent="0.45"/>
    <row r="4041" s="6" customFormat="1" x14ac:dyDescent="0.45"/>
    <row r="4042" s="6" customFormat="1" x14ac:dyDescent="0.45"/>
    <row r="4043" s="6" customFormat="1" x14ac:dyDescent="0.45"/>
    <row r="4044" s="6" customFormat="1" x14ac:dyDescent="0.45"/>
    <row r="4045" s="6" customFormat="1" x14ac:dyDescent="0.45"/>
    <row r="4046" s="6" customFormat="1" x14ac:dyDescent="0.45"/>
    <row r="4047" s="6" customFormat="1" x14ac:dyDescent="0.45"/>
    <row r="4048" s="6" customFormat="1" x14ac:dyDescent="0.45"/>
    <row r="4049" s="6" customFormat="1" x14ac:dyDescent="0.45"/>
    <row r="4050" s="6" customFormat="1" x14ac:dyDescent="0.45"/>
    <row r="4051" s="6" customFormat="1" x14ac:dyDescent="0.45"/>
    <row r="4052" s="6" customFormat="1" x14ac:dyDescent="0.45"/>
    <row r="4053" s="6" customFormat="1" x14ac:dyDescent="0.45"/>
    <row r="4054" s="6" customFormat="1" x14ac:dyDescent="0.45"/>
    <row r="4055" s="6" customFormat="1" x14ac:dyDescent="0.45"/>
    <row r="4056" s="6" customFormat="1" x14ac:dyDescent="0.45"/>
    <row r="4057" s="6" customFormat="1" x14ac:dyDescent="0.45"/>
    <row r="4058" s="6" customFormat="1" x14ac:dyDescent="0.45"/>
    <row r="4059" s="6" customFormat="1" x14ac:dyDescent="0.45"/>
    <row r="4060" s="6" customFormat="1" x14ac:dyDescent="0.45"/>
    <row r="4061" s="6" customFormat="1" x14ac:dyDescent="0.45"/>
    <row r="4062" s="6" customFormat="1" x14ac:dyDescent="0.45"/>
    <row r="4063" s="6" customFormat="1" x14ac:dyDescent="0.45"/>
    <row r="4064" s="6" customFormat="1" x14ac:dyDescent="0.45"/>
    <row r="4065" s="6" customFormat="1" x14ac:dyDescent="0.45"/>
    <row r="4066" s="6" customFormat="1" x14ac:dyDescent="0.45"/>
    <row r="4067" s="6" customFormat="1" x14ac:dyDescent="0.45"/>
    <row r="4068" s="6" customFormat="1" x14ac:dyDescent="0.45"/>
    <row r="4069" s="6" customFormat="1" x14ac:dyDescent="0.45"/>
    <row r="4070" s="6" customFormat="1" x14ac:dyDescent="0.45"/>
    <row r="4071" s="6" customFormat="1" x14ac:dyDescent="0.45"/>
    <row r="4072" s="6" customFormat="1" x14ac:dyDescent="0.45"/>
    <row r="4073" s="6" customFormat="1" x14ac:dyDescent="0.45"/>
    <row r="4074" s="6" customFormat="1" x14ac:dyDescent="0.45"/>
    <row r="4075" s="6" customFormat="1" x14ac:dyDescent="0.45"/>
    <row r="4076" s="6" customFormat="1" x14ac:dyDescent="0.45"/>
    <row r="4077" s="6" customFormat="1" x14ac:dyDescent="0.45"/>
    <row r="4078" s="6" customFormat="1" x14ac:dyDescent="0.45"/>
    <row r="4079" s="6" customFormat="1" x14ac:dyDescent="0.45"/>
    <row r="4080" s="6" customFormat="1" x14ac:dyDescent="0.45"/>
    <row r="4081" s="6" customFormat="1" x14ac:dyDescent="0.45"/>
    <row r="4082" s="6" customFormat="1" x14ac:dyDescent="0.45"/>
    <row r="4083" s="6" customFormat="1" x14ac:dyDescent="0.45"/>
    <row r="4084" s="6" customFormat="1" x14ac:dyDescent="0.45"/>
    <row r="4085" s="6" customFormat="1" x14ac:dyDescent="0.45"/>
    <row r="4086" s="6" customFormat="1" x14ac:dyDescent="0.45"/>
    <row r="4087" s="6" customFormat="1" x14ac:dyDescent="0.45"/>
    <row r="4088" s="6" customFormat="1" x14ac:dyDescent="0.45"/>
    <row r="4089" s="6" customFormat="1" x14ac:dyDescent="0.45"/>
    <row r="4090" s="6" customFormat="1" x14ac:dyDescent="0.45"/>
    <row r="4091" s="6" customFormat="1" x14ac:dyDescent="0.45"/>
    <row r="4092" s="6" customFormat="1" x14ac:dyDescent="0.45"/>
    <row r="4093" s="6" customFormat="1" x14ac:dyDescent="0.45"/>
    <row r="4094" s="6" customFormat="1" x14ac:dyDescent="0.45"/>
    <row r="4095" s="6" customFormat="1" x14ac:dyDescent="0.45"/>
    <row r="4096" s="6" customFormat="1" x14ac:dyDescent="0.45"/>
    <row r="4097" s="6" customFormat="1" x14ac:dyDescent="0.45"/>
    <row r="4098" s="6" customFormat="1" x14ac:dyDescent="0.45"/>
    <row r="4099" s="6" customFormat="1" x14ac:dyDescent="0.45"/>
    <row r="4100" s="6" customFormat="1" x14ac:dyDescent="0.45"/>
    <row r="4101" s="6" customFormat="1" x14ac:dyDescent="0.45"/>
    <row r="4102" s="6" customFormat="1" x14ac:dyDescent="0.45"/>
    <row r="4103" s="6" customFormat="1" x14ac:dyDescent="0.45"/>
    <row r="4104" s="6" customFormat="1" x14ac:dyDescent="0.45"/>
    <row r="4105" s="6" customFormat="1" x14ac:dyDescent="0.45"/>
    <row r="4106" s="6" customFormat="1" x14ac:dyDescent="0.45"/>
    <row r="4107" s="6" customFormat="1" x14ac:dyDescent="0.45"/>
    <row r="4108" s="6" customFormat="1" x14ac:dyDescent="0.45"/>
    <row r="4109" s="6" customFormat="1" x14ac:dyDescent="0.45"/>
    <row r="4110" s="6" customFormat="1" x14ac:dyDescent="0.45"/>
    <row r="4111" s="6" customFormat="1" x14ac:dyDescent="0.45"/>
    <row r="4112" s="6" customFormat="1" x14ac:dyDescent="0.45"/>
    <row r="4113" s="6" customFormat="1" x14ac:dyDescent="0.45"/>
    <row r="4114" s="6" customFormat="1" x14ac:dyDescent="0.45"/>
    <row r="4115" s="6" customFormat="1" x14ac:dyDescent="0.45"/>
    <row r="4116" s="6" customFormat="1" x14ac:dyDescent="0.45"/>
    <row r="4117" s="6" customFormat="1" x14ac:dyDescent="0.45"/>
    <row r="4118" s="6" customFormat="1" x14ac:dyDescent="0.45"/>
    <row r="4119" s="6" customFormat="1" x14ac:dyDescent="0.45"/>
    <row r="4120" s="6" customFormat="1" x14ac:dyDescent="0.45"/>
    <row r="4121" s="6" customFormat="1" x14ac:dyDescent="0.45"/>
    <row r="4122" s="6" customFormat="1" x14ac:dyDescent="0.45"/>
    <row r="4123" s="6" customFormat="1" x14ac:dyDescent="0.45"/>
    <row r="4124" s="6" customFormat="1" x14ac:dyDescent="0.45"/>
    <row r="4125" s="6" customFormat="1" x14ac:dyDescent="0.45"/>
    <row r="4126" s="6" customFormat="1" x14ac:dyDescent="0.45"/>
    <row r="4127" s="6" customFormat="1" x14ac:dyDescent="0.45"/>
    <row r="4128" s="6" customFormat="1" x14ac:dyDescent="0.45"/>
    <row r="4129" s="6" customFormat="1" x14ac:dyDescent="0.45"/>
    <row r="4130" s="6" customFormat="1" x14ac:dyDescent="0.45"/>
    <row r="4131" s="6" customFormat="1" x14ac:dyDescent="0.45"/>
    <row r="4132" s="6" customFormat="1" x14ac:dyDescent="0.45"/>
    <row r="4133" s="6" customFormat="1" x14ac:dyDescent="0.45"/>
    <row r="4134" s="6" customFormat="1" x14ac:dyDescent="0.45"/>
    <row r="4135" s="6" customFormat="1" x14ac:dyDescent="0.45"/>
    <row r="4136" s="6" customFormat="1" x14ac:dyDescent="0.45"/>
    <row r="4137" s="6" customFormat="1" x14ac:dyDescent="0.45"/>
    <row r="4138" s="6" customFormat="1" x14ac:dyDescent="0.45"/>
    <row r="4139" s="6" customFormat="1" x14ac:dyDescent="0.45"/>
    <row r="4140" s="6" customFormat="1" x14ac:dyDescent="0.45"/>
    <row r="4141" s="6" customFormat="1" x14ac:dyDescent="0.45"/>
    <row r="4142" s="6" customFormat="1" x14ac:dyDescent="0.45"/>
    <row r="4143" s="6" customFormat="1" x14ac:dyDescent="0.45"/>
    <row r="4144" s="6" customFormat="1" x14ac:dyDescent="0.45"/>
    <row r="4145" s="6" customFormat="1" x14ac:dyDescent="0.45"/>
    <row r="4146" s="6" customFormat="1" x14ac:dyDescent="0.45"/>
    <row r="4147" s="6" customFormat="1" x14ac:dyDescent="0.45"/>
    <row r="4148" s="6" customFormat="1" x14ac:dyDescent="0.45"/>
    <row r="4149" s="6" customFormat="1" x14ac:dyDescent="0.45"/>
    <row r="4150" s="6" customFormat="1" x14ac:dyDescent="0.45"/>
    <row r="4151" s="6" customFormat="1" x14ac:dyDescent="0.45"/>
    <row r="4152" s="6" customFormat="1" x14ac:dyDescent="0.45"/>
    <row r="4153" s="6" customFormat="1" x14ac:dyDescent="0.45"/>
    <row r="4154" s="6" customFormat="1" x14ac:dyDescent="0.45"/>
    <row r="4155" s="6" customFormat="1" x14ac:dyDescent="0.45"/>
    <row r="4156" s="6" customFormat="1" x14ac:dyDescent="0.45"/>
    <row r="4157" s="6" customFormat="1" x14ac:dyDescent="0.45"/>
    <row r="4158" s="6" customFormat="1" x14ac:dyDescent="0.45"/>
    <row r="4159" s="6" customFormat="1" x14ac:dyDescent="0.45"/>
    <row r="4160" s="6" customFormat="1" x14ac:dyDescent="0.45"/>
    <row r="4161" s="6" customFormat="1" x14ac:dyDescent="0.45"/>
    <row r="4162" s="6" customFormat="1" x14ac:dyDescent="0.45"/>
    <row r="4163" s="6" customFormat="1" x14ac:dyDescent="0.45"/>
    <row r="4164" s="6" customFormat="1" x14ac:dyDescent="0.45"/>
    <row r="4165" s="6" customFormat="1" x14ac:dyDescent="0.45"/>
    <row r="4166" s="6" customFormat="1" x14ac:dyDescent="0.45"/>
    <row r="4167" s="6" customFormat="1" x14ac:dyDescent="0.45"/>
    <row r="4168" s="6" customFormat="1" x14ac:dyDescent="0.45"/>
    <row r="4169" s="6" customFormat="1" x14ac:dyDescent="0.45"/>
    <row r="4170" s="6" customFormat="1" x14ac:dyDescent="0.45"/>
    <row r="4171" s="6" customFormat="1" x14ac:dyDescent="0.45"/>
    <row r="4172" s="6" customFormat="1" x14ac:dyDescent="0.45"/>
    <row r="4173" s="6" customFormat="1" x14ac:dyDescent="0.45"/>
    <row r="4174" s="6" customFormat="1" x14ac:dyDescent="0.45"/>
    <row r="4175" s="6" customFormat="1" x14ac:dyDescent="0.45"/>
    <row r="4176" s="6" customFormat="1" x14ac:dyDescent="0.45"/>
    <row r="4177" s="6" customFormat="1" x14ac:dyDescent="0.45"/>
    <row r="4178" s="6" customFormat="1" x14ac:dyDescent="0.45"/>
    <row r="4179" s="6" customFormat="1" x14ac:dyDescent="0.45"/>
    <row r="4180" s="6" customFormat="1" x14ac:dyDescent="0.45"/>
    <row r="4181" s="6" customFormat="1" x14ac:dyDescent="0.45"/>
    <row r="4182" s="6" customFormat="1" x14ac:dyDescent="0.45"/>
    <row r="4183" s="6" customFormat="1" x14ac:dyDescent="0.45"/>
    <row r="4184" s="6" customFormat="1" x14ac:dyDescent="0.45"/>
    <row r="4185" s="6" customFormat="1" x14ac:dyDescent="0.45"/>
    <row r="4186" s="6" customFormat="1" x14ac:dyDescent="0.45"/>
    <row r="4187" s="6" customFormat="1" x14ac:dyDescent="0.45"/>
    <row r="4188" s="6" customFormat="1" x14ac:dyDescent="0.45"/>
    <row r="4189" s="6" customFormat="1" x14ac:dyDescent="0.45"/>
    <row r="4190" s="6" customFormat="1" x14ac:dyDescent="0.45"/>
    <row r="4191" s="6" customFormat="1" x14ac:dyDescent="0.45"/>
    <row r="4192" s="6" customFormat="1" x14ac:dyDescent="0.45"/>
    <row r="4193" s="6" customFormat="1" x14ac:dyDescent="0.45"/>
    <row r="4194" s="6" customFormat="1" x14ac:dyDescent="0.45"/>
    <row r="4195" s="6" customFormat="1" x14ac:dyDescent="0.45"/>
    <row r="4196" s="6" customFormat="1" x14ac:dyDescent="0.45"/>
    <row r="4197" s="6" customFormat="1" x14ac:dyDescent="0.45"/>
    <row r="4198" s="6" customFormat="1" x14ac:dyDescent="0.45"/>
    <row r="4199" s="6" customFormat="1" x14ac:dyDescent="0.45"/>
    <row r="4200" s="6" customFormat="1" x14ac:dyDescent="0.45"/>
    <row r="4201" s="6" customFormat="1" x14ac:dyDescent="0.45"/>
    <row r="4202" s="6" customFormat="1" x14ac:dyDescent="0.45"/>
    <row r="4203" s="6" customFormat="1" x14ac:dyDescent="0.45"/>
    <row r="4204" s="6" customFormat="1" x14ac:dyDescent="0.45"/>
    <row r="4205" s="6" customFormat="1" x14ac:dyDescent="0.45"/>
    <row r="4206" s="6" customFormat="1" x14ac:dyDescent="0.45"/>
    <row r="4207" s="6" customFormat="1" x14ac:dyDescent="0.45"/>
    <row r="4208" s="6" customFormat="1" x14ac:dyDescent="0.45"/>
    <row r="4209" s="6" customFormat="1" x14ac:dyDescent="0.45"/>
    <row r="4210" s="6" customFormat="1" x14ac:dyDescent="0.45"/>
    <row r="4211" s="6" customFormat="1" x14ac:dyDescent="0.45"/>
    <row r="4212" s="6" customFormat="1" x14ac:dyDescent="0.45"/>
    <row r="4213" s="6" customFormat="1" x14ac:dyDescent="0.45"/>
    <row r="4214" s="6" customFormat="1" x14ac:dyDescent="0.45"/>
    <row r="4215" s="6" customFormat="1" x14ac:dyDescent="0.45"/>
    <row r="4216" s="6" customFormat="1" x14ac:dyDescent="0.45"/>
    <row r="4217" s="6" customFormat="1" x14ac:dyDescent="0.45"/>
    <row r="4218" s="6" customFormat="1" x14ac:dyDescent="0.45"/>
    <row r="4219" s="6" customFormat="1" x14ac:dyDescent="0.45"/>
    <row r="4220" s="6" customFormat="1" x14ac:dyDescent="0.45"/>
    <row r="4221" s="6" customFormat="1" x14ac:dyDescent="0.45"/>
    <row r="4222" s="6" customFormat="1" x14ac:dyDescent="0.45"/>
    <row r="4223" s="6" customFormat="1" x14ac:dyDescent="0.45"/>
    <row r="4224" s="6" customFormat="1" x14ac:dyDescent="0.45"/>
    <row r="4225" s="6" customFormat="1" x14ac:dyDescent="0.45"/>
    <row r="4226" s="6" customFormat="1" x14ac:dyDescent="0.45"/>
    <row r="4227" s="6" customFormat="1" x14ac:dyDescent="0.45"/>
    <row r="4228" s="6" customFormat="1" x14ac:dyDescent="0.45"/>
    <row r="4229" s="6" customFormat="1" x14ac:dyDescent="0.45"/>
    <row r="4230" s="6" customFormat="1" x14ac:dyDescent="0.45"/>
    <row r="4231" s="6" customFormat="1" x14ac:dyDescent="0.45"/>
    <row r="4232" s="6" customFormat="1" x14ac:dyDescent="0.45"/>
    <row r="4233" s="6" customFormat="1" x14ac:dyDescent="0.45"/>
    <row r="4234" s="6" customFormat="1" x14ac:dyDescent="0.45"/>
    <row r="4235" s="6" customFormat="1" x14ac:dyDescent="0.45"/>
    <row r="4236" s="6" customFormat="1" x14ac:dyDescent="0.45"/>
    <row r="4237" s="6" customFormat="1" x14ac:dyDescent="0.45"/>
    <row r="4238" s="6" customFormat="1" x14ac:dyDescent="0.45"/>
    <row r="4239" s="6" customFormat="1" x14ac:dyDescent="0.45"/>
    <row r="4240" s="6" customFormat="1" x14ac:dyDescent="0.45"/>
    <row r="4241" s="6" customFormat="1" x14ac:dyDescent="0.45"/>
    <row r="4242" s="6" customFormat="1" x14ac:dyDescent="0.45"/>
    <row r="4243" s="6" customFormat="1" x14ac:dyDescent="0.45"/>
    <row r="4244" s="6" customFormat="1" x14ac:dyDescent="0.45"/>
    <row r="4245" s="6" customFormat="1" x14ac:dyDescent="0.45"/>
    <row r="4246" s="6" customFormat="1" x14ac:dyDescent="0.45"/>
    <row r="4247" s="6" customFormat="1" x14ac:dyDescent="0.45"/>
    <row r="4248" s="6" customFormat="1" x14ac:dyDescent="0.45"/>
    <row r="4249" s="6" customFormat="1" x14ac:dyDescent="0.45"/>
    <row r="4250" s="6" customFormat="1" x14ac:dyDescent="0.45"/>
    <row r="4251" s="6" customFormat="1" x14ac:dyDescent="0.45"/>
    <row r="4252" s="6" customFormat="1" x14ac:dyDescent="0.45"/>
    <row r="4253" s="6" customFormat="1" x14ac:dyDescent="0.45"/>
    <row r="4254" s="6" customFormat="1" x14ac:dyDescent="0.45"/>
    <row r="4255" s="6" customFormat="1" x14ac:dyDescent="0.45"/>
    <row r="4256" s="6" customFormat="1" x14ac:dyDescent="0.45"/>
    <row r="4257" s="6" customFormat="1" x14ac:dyDescent="0.45"/>
    <row r="4258" s="6" customFormat="1" x14ac:dyDescent="0.45"/>
    <row r="4259" s="6" customFormat="1" x14ac:dyDescent="0.45"/>
    <row r="4260" s="6" customFormat="1" x14ac:dyDescent="0.45"/>
    <row r="4261" s="6" customFormat="1" x14ac:dyDescent="0.45"/>
    <row r="4262" s="6" customFormat="1" x14ac:dyDescent="0.45"/>
    <row r="4263" s="6" customFormat="1" x14ac:dyDescent="0.45"/>
    <row r="4264" s="6" customFormat="1" x14ac:dyDescent="0.45"/>
    <row r="4265" s="6" customFormat="1" x14ac:dyDescent="0.45"/>
    <row r="4266" s="6" customFormat="1" x14ac:dyDescent="0.45"/>
    <row r="4267" s="6" customFormat="1" x14ac:dyDescent="0.45"/>
    <row r="4268" s="6" customFormat="1" x14ac:dyDescent="0.45"/>
    <row r="4269" s="6" customFormat="1" x14ac:dyDescent="0.45"/>
    <row r="4270" s="6" customFormat="1" x14ac:dyDescent="0.45"/>
    <row r="4271" s="6" customFormat="1" x14ac:dyDescent="0.45"/>
    <row r="4272" s="6" customFormat="1" x14ac:dyDescent="0.45"/>
    <row r="4273" s="6" customFormat="1" x14ac:dyDescent="0.45"/>
    <row r="4274" s="6" customFormat="1" x14ac:dyDescent="0.45"/>
    <row r="4275" s="6" customFormat="1" x14ac:dyDescent="0.45"/>
    <row r="4276" s="6" customFormat="1" x14ac:dyDescent="0.45"/>
    <row r="4277" s="6" customFormat="1" x14ac:dyDescent="0.45"/>
    <row r="4278" s="6" customFormat="1" x14ac:dyDescent="0.45"/>
    <row r="4279" s="6" customFormat="1" x14ac:dyDescent="0.45"/>
    <row r="4280" s="6" customFormat="1" x14ac:dyDescent="0.45"/>
    <row r="4281" s="6" customFormat="1" x14ac:dyDescent="0.45"/>
    <row r="4282" s="6" customFormat="1" x14ac:dyDescent="0.45"/>
    <row r="4283" s="6" customFormat="1" x14ac:dyDescent="0.45"/>
    <row r="4284" s="6" customFormat="1" x14ac:dyDescent="0.45"/>
    <row r="4285" s="6" customFormat="1" x14ac:dyDescent="0.45"/>
    <row r="4286" s="6" customFormat="1" x14ac:dyDescent="0.45"/>
    <row r="4287" s="6" customFormat="1" x14ac:dyDescent="0.45"/>
    <row r="4288" s="6" customFormat="1" x14ac:dyDescent="0.45"/>
    <row r="4289" s="6" customFormat="1" x14ac:dyDescent="0.45"/>
    <row r="4290" s="6" customFormat="1" x14ac:dyDescent="0.45"/>
    <row r="4291" s="6" customFormat="1" x14ac:dyDescent="0.45"/>
    <row r="4292" s="6" customFormat="1" x14ac:dyDescent="0.45"/>
    <row r="4293" s="6" customFormat="1" x14ac:dyDescent="0.45"/>
    <row r="4294" s="6" customFormat="1" x14ac:dyDescent="0.45"/>
    <row r="4295" s="6" customFormat="1" x14ac:dyDescent="0.45"/>
    <row r="4296" s="6" customFormat="1" x14ac:dyDescent="0.45"/>
    <row r="4297" s="6" customFormat="1" x14ac:dyDescent="0.45"/>
    <row r="4298" s="6" customFormat="1" x14ac:dyDescent="0.45"/>
    <row r="4299" s="6" customFormat="1" x14ac:dyDescent="0.45"/>
    <row r="4300" s="6" customFormat="1" x14ac:dyDescent="0.45"/>
    <row r="4301" s="6" customFormat="1" x14ac:dyDescent="0.45"/>
    <row r="4302" s="6" customFormat="1" x14ac:dyDescent="0.45"/>
    <row r="4303" s="6" customFormat="1" x14ac:dyDescent="0.45"/>
    <row r="4304" s="6" customFormat="1" x14ac:dyDescent="0.45"/>
    <row r="4305" s="6" customFormat="1" x14ac:dyDescent="0.45"/>
    <row r="4306" s="6" customFormat="1" x14ac:dyDescent="0.45"/>
    <row r="4307" s="6" customFormat="1" x14ac:dyDescent="0.45"/>
    <row r="4308" s="6" customFormat="1" x14ac:dyDescent="0.45"/>
    <row r="4309" s="6" customFormat="1" x14ac:dyDescent="0.45"/>
    <row r="4310" s="6" customFormat="1" x14ac:dyDescent="0.45"/>
    <row r="4311" s="6" customFormat="1" x14ac:dyDescent="0.45"/>
    <row r="4312" s="6" customFormat="1" x14ac:dyDescent="0.45"/>
    <row r="4313" s="6" customFormat="1" x14ac:dyDescent="0.45"/>
    <row r="4314" s="6" customFormat="1" x14ac:dyDescent="0.45"/>
    <row r="4315" s="6" customFormat="1" x14ac:dyDescent="0.45"/>
    <row r="4316" s="6" customFormat="1" x14ac:dyDescent="0.45"/>
    <row r="4317" s="6" customFormat="1" x14ac:dyDescent="0.45"/>
    <row r="4318" s="6" customFormat="1" x14ac:dyDescent="0.45"/>
    <row r="4319" s="6" customFormat="1" x14ac:dyDescent="0.45"/>
    <row r="4320" s="6" customFormat="1" x14ac:dyDescent="0.45"/>
    <row r="4321" s="6" customFormat="1" x14ac:dyDescent="0.45"/>
    <row r="4322" s="6" customFormat="1" x14ac:dyDescent="0.45"/>
    <row r="4323" s="6" customFormat="1" x14ac:dyDescent="0.45"/>
    <row r="4324" s="6" customFormat="1" x14ac:dyDescent="0.45"/>
    <row r="4325" s="6" customFormat="1" x14ac:dyDescent="0.45"/>
    <row r="4326" s="6" customFormat="1" x14ac:dyDescent="0.45"/>
    <row r="4327" s="6" customFormat="1" x14ac:dyDescent="0.45"/>
    <row r="4328" s="6" customFormat="1" x14ac:dyDescent="0.45"/>
    <row r="4329" s="6" customFormat="1" x14ac:dyDescent="0.45"/>
    <row r="4330" s="6" customFormat="1" x14ac:dyDescent="0.45"/>
    <row r="4331" s="6" customFormat="1" x14ac:dyDescent="0.45"/>
    <row r="4332" s="6" customFormat="1" x14ac:dyDescent="0.45"/>
    <row r="4333" s="6" customFormat="1" x14ac:dyDescent="0.45"/>
    <row r="4334" s="6" customFormat="1" x14ac:dyDescent="0.45"/>
    <row r="4335" s="6" customFormat="1" x14ac:dyDescent="0.45"/>
    <row r="4336" s="6" customFormat="1" x14ac:dyDescent="0.45"/>
    <row r="4337" s="6" customFormat="1" x14ac:dyDescent="0.45"/>
    <row r="4338" s="6" customFormat="1" x14ac:dyDescent="0.45"/>
    <row r="4339" s="6" customFormat="1" x14ac:dyDescent="0.45"/>
    <row r="4340" s="6" customFormat="1" x14ac:dyDescent="0.45"/>
    <row r="4341" s="6" customFormat="1" x14ac:dyDescent="0.45"/>
    <row r="4342" s="6" customFormat="1" x14ac:dyDescent="0.45"/>
    <row r="4343" s="6" customFormat="1" x14ac:dyDescent="0.45"/>
    <row r="4344" s="6" customFormat="1" x14ac:dyDescent="0.45"/>
    <row r="4345" s="6" customFormat="1" x14ac:dyDescent="0.45"/>
    <row r="4346" s="6" customFormat="1" x14ac:dyDescent="0.45"/>
    <row r="4347" s="6" customFormat="1" x14ac:dyDescent="0.45"/>
    <row r="4348" s="6" customFormat="1" x14ac:dyDescent="0.45"/>
    <row r="4349" s="6" customFormat="1" x14ac:dyDescent="0.45"/>
    <row r="4350" s="6" customFormat="1" x14ac:dyDescent="0.45"/>
    <row r="4351" s="6" customFormat="1" x14ac:dyDescent="0.45"/>
    <row r="4352" s="6" customFormat="1" x14ac:dyDescent="0.45"/>
    <row r="4353" s="6" customFormat="1" x14ac:dyDescent="0.45"/>
    <row r="4354" s="6" customFormat="1" x14ac:dyDescent="0.45"/>
    <row r="4355" s="6" customFormat="1" x14ac:dyDescent="0.45"/>
    <row r="4356" s="6" customFormat="1" x14ac:dyDescent="0.45"/>
    <row r="4357" s="6" customFormat="1" x14ac:dyDescent="0.45"/>
    <row r="4358" s="6" customFormat="1" x14ac:dyDescent="0.45"/>
    <row r="4359" s="6" customFormat="1" x14ac:dyDescent="0.45"/>
    <row r="4360" s="6" customFormat="1" x14ac:dyDescent="0.45"/>
    <row r="4361" s="6" customFormat="1" x14ac:dyDescent="0.45"/>
    <row r="4362" s="6" customFormat="1" x14ac:dyDescent="0.45"/>
    <row r="4363" s="6" customFormat="1" x14ac:dyDescent="0.45"/>
    <row r="4364" s="6" customFormat="1" x14ac:dyDescent="0.45"/>
    <row r="4365" s="6" customFormat="1" x14ac:dyDescent="0.45"/>
    <row r="4366" s="6" customFormat="1" x14ac:dyDescent="0.45"/>
    <row r="4367" s="6" customFormat="1" x14ac:dyDescent="0.45"/>
    <row r="4368" s="6" customFormat="1" x14ac:dyDescent="0.45"/>
    <row r="4369" s="6" customFormat="1" x14ac:dyDescent="0.45"/>
    <row r="4370" s="6" customFormat="1" x14ac:dyDescent="0.45"/>
    <row r="4371" s="6" customFormat="1" x14ac:dyDescent="0.45"/>
    <row r="4372" s="6" customFormat="1" x14ac:dyDescent="0.45"/>
    <row r="4373" s="6" customFormat="1" x14ac:dyDescent="0.45"/>
    <row r="4374" s="6" customFormat="1" x14ac:dyDescent="0.45"/>
    <row r="4375" s="6" customFormat="1" x14ac:dyDescent="0.45"/>
    <row r="4376" s="6" customFormat="1" x14ac:dyDescent="0.45"/>
    <row r="4377" s="6" customFormat="1" x14ac:dyDescent="0.45"/>
    <row r="4378" s="6" customFormat="1" x14ac:dyDescent="0.45"/>
    <row r="4379" s="6" customFormat="1" x14ac:dyDescent="0.45"/>
    <row r="4380" s="6" customFormat="1" x14ac:dyDescent="0.45"/>
    <row r="4381" s="6" customFormat="1" x14ac:dyDescent="0.45"/>
    <row r="4382" s="6" customFormat="1" x14ac:dyDescent="0.45"/>
    <row r="4383" s="6" customFormat="1" x14ac:dyDescent="0.45"/>
    <row r="4384" s="6" customFormat="1" x14ac:dyDescent="0.45"/>
    <row r="4385" s="6" customFormat="1" x14ac:dyDescent="0.45"/>
    <row r="4386" s="6" customFormat="1" x14ac:dyDescent="0.45"/>
    <row r="4387" s="6" customFormat="1" x14ac:dyDescent="0.45"/>
    <row r="4388" s="6" customFormat="1" x14ac:dyDescent="0.45"/>
    <row r="4389" s="6" customFormat="1" x14ac:dyDescent="0.45"/>
    <row r="4390" s="6" customFormat="1" x14ac:dyDescent="0.45"/>
    <row r="4391" s="6" customFormat="1" x14ac:dyDescent="0.45"/>
    <row r="4392" s="6" customFormat="1" x14ac:dyDescent="0.45"/>
    <row r="4393" s="6" customFormat="1" x14ac:dyDescent="0.45"/>
    <row r="4394" s="6" customFormat="1" x14ac:dyDescent="0.45"/>
    <row r="4395" s="6" customFormat="1" x14ac:dyDescent="0.45"/>
    <row r="4396" s="6" customFormat="1" x14ac:dyDescent="0.45"/>
    <row r="4397" s="6" customFormat="1" x14ac:dyDescent="0.45"/>
    <row r="4398" s="6" customFormat="1" x14ac:dyDescent="0.45"/>
    <row r="4399" s="6" customFormat="1" x14ac:dyDescent="0.45"/>
    <row r="4400" s="6" customFormat="1" x14ac:dyDescent="0.45"/>
    <row r="4401" s="6" customFormat="1" x14ac:dyDescent="0.45"/>
    <row r="4402" s="6" customFormat="1" x14ac:dyDescent="0.45"/>
    <row r="4403" s="6" customFormat="1" x14ac:dyDescent="0.45"/>
    <row r="4404" s="6" customFormat="1" x14ac:dyDescent="0.45"/>
    <row r="4405" s="6" customFormat="1" x14ac:dyDescent="0.45"/>
    <row r="4406" s="6" customFormat="1" x14ac:dyDescent="0.45"/>
    <row r="4407" s="6" customFormat="1" x14ac:dyDescent="0.45"/>
    <row r="4408" s="6" customFormat="1" x14ac:dyDescent="0.45"/>
    <row r="4409" s="6" customFormat="1" x14ac:dyDescent="0.45"/>
    <row r="4410" s="6" customFormat="1" x14ac:dyDescent="0.45"/>
    <row r="4411" s="6" customFormat="1" x14ac:dyDescent="0.45"/>
    <row r="4412" s="6" customFormat="1" x14ac:dyDescent="0.45"/>
    <row r="4413" s="6" customFormat="1" x14ac:dyDescent="0.45"/>
    <row r="4414" s="6" customFormat="1" x14ac:dyDescent="0.45"/>
    <row r="4415" s="6" customFormat="1" x14ac:dyDescent="0.45"/>
    <row r="4416" s="6" customFormat="1" x14ac:dyDescent="0.45"/>
    <row r="4417" s="6" customFormat="1" x14ac:dyDescent="0.45"/>
    <row r="4418" s="6" customFormat="1" x14ac:dyDescent="0.45"/>
    <row r="4419" s="6" customFormat="1" x14ac:dyDescent="0.45"/>
    <row r="4420" s="6" customFormat="1" x14ac:dyDescent="0.45"/>
    <row r="4421" s="6" customFormat="1" x14ac:dyDescent="0.45"/>
    <row r="4422" s="6" customFormat="1" x14ac:dyDescent="0.45"/>
    <row r="4423" s="6" customFormat="1" x14ac:dyDescent="0.45"/>
    <row r="4424" s="6" customFormat="1" x14ac:dyDescent="0.45"/>
    <row r="4425" s="6" customFormat="1" x14ac:dyDescent="0.45"/>
    <row r="4426" s="6" customFormat="1" x14ac:dyDescent="0.45"/>
    <row r="4427" s="6" customFormat="1" x14ac:dyDescent="0.45"/>
    <row r="4428" s="6" customFormat="1" x14ac:dyDescent="0.45"/>
    <row r="4429" s="6" customFormat="1" x14ac:dyDescent="0.45"/>
    <row r="4430" s="6" customFormat="1" x14ac:dyDescent="0.45"/>
    <row r="4431" s="6" customFormat="1" x14ac:dyDescent="0.45"/>
    <row r="4432" s="6" customFormat="1" x14ac:dyDescent="0.45"/>
    <row r="4433" s="6" customFormat="1" x14ac:dyDescent="0.45"/>
    <row r="4434" s="6" customFormat="1" x14ac:dyDescent="0.45"/>
    <row r="4435" s="6" customFormat="1" x14ac:dyDescent="0.45"/>
    <row r="4436" s="6" customFormat="1" x14ac:dyDescent="0.45"/>
    <row r="4437" s="6" customFormat="1" x14ac:dyDescent="0.45"/>
    <row r="4438" s="6" customFormat="1" x14ac:dyDescent="0.45"/>
    <row r="4439" s="6" customFormat="1" x14ac:dyDescent="0.45"/>
    <row r="4440" s="6" customFormat="1" x14ac:dyDescent="0.45"/>
    <row r="4441" s="6" customFormat="1" x14ac:dyDescent="0.45"/>
    <row r="4442" s="6" customFormat="1" x14ac:dyDescent="0.45"/>
    <row r="4443" s="6" customFormat="1" x14ac:dyDescent="0.45"/>
    <row r="4444" s="6" customFormat="1" x14ac:dyDescent="0.45"/>
    <row r="4445" s="6" customFormat="1" x14ac:dyDescent="0.45"/>
    <row r="4446" s="6" customFormat="1" x14ac:dyDescent="0.45"/>
    <row r="4447" s="6" customFormat="1" x14ac:dyDescent="0.45"/>
    <row r="4448" s="6" customFormat="1" x14ac:dyDescent="0.45"/>
    <row r="4449" s="6" customFormat="1" x14ac:dyDescent="0.45"/>
    <row r="4450" s="6" customFormat="1" x14ac:dyDescent="0.45"/>
    <row r="4451" s="6" customFormat="1" x14ac:dyDescent="0.45"/>
    <row r="4452" s="6" customFormat="1" x14ac:dyDescent="0.45"/>
    <row r="4453" s="6" customFormat="1" x14ac:dyDescent="0.45"/>
    <row r="4454" s="6" customFormat="1" x14ac:dyDescent="0.45"/>
    <row r="4455" s="6" customFormat="1" x14ac:dyDescent="0.45"/>
    <row r="4456" s="6" customFormat="1" x14ac:dyDescent="0.45"/>
    <row r="4457" s="6" customFormat="1" x14ac:dyDescent="0.45"/>
    <row r="4458" s="6" customFormat="1" x14ac:dyDescent="0.45"/>
    <row r="4459" s="6" customFormat="1" x14ac:dyDescent="0.45"/>
    <row r="4460" s="6" customFormat="1" x14ac:dyDescent="0.45"/>
    <row r="4461" s="6" customFormat="1" x14ac:dyDescent="0.45"/>
    <row r="4462" s="6" customFormat="1" x14ac:dyDescent="0.45"/>
    <row r="4463" s="6" customFormat="1" x14ac:dyDescent="0.45"/>
    <row r="4464" s="6" customFormat="1" x14ac:dyDescent="0.45"/>
    <row r="4465" s="6" customFormat="1" x14ac:dyDescent="0.45"/>
    <row r="4466" s="6" customFormat="1" x14ac:dyDescent="0.45"/>
    <row r="4467" s="6" customFormat="1" x14ac:dyDescent="0.45"/>
    <row r="4468" s="6" customFormat="1" x14ac:dyDescent="0.45"/>
    <row r="4469" s="6" customFormat="1" x14ac:dyDescent="0.45"/>
    <row r="4470" s="6" customFormat="1" x14ac:dyDescent="0.45"/>
    <row r="4471" s="6" customFormat="1" x14ac:dyDescent="0.45"/>
    <row r="4472" s="6" customFormat="1" x14ac:dyDescent="0.45"/>
    <row r="4473" s="6" customFormat="1" x14ac:dyDescent="0.45"/>
    <row r="4474" s="6" customFormat="1" x14ac:dyDescent="0.45"/>
    <row r="4475" s="6" customFormat="1" x14ac:dyDescent="0.45"/>
    <row r="4476" s="6" customFormat="1" x14ac:dyDescent="0.45"/>
    <row r="4477" s="6" customFormat="1" x14ac:dyDescent="0.45"/>
    <row r="4478" s="6" customFormat="1" x14ac:dyDescent="0.45"/>
    <row r="4479" s="6" customFormat="1" x14ac:dyDescent="0.45"/>
    <row r="4480" s="6" customFormat="1" x14ac:dyDescent="0.45"/>
    <row r="4481" s="6" customFormat="1" x14ac:dyDescent="0.45"/>
    <row r="4482" s="6" customFormat="1" x14ac:dyDescent="0.45"/>
    <row r="4483" s="6" customFormat="1" x14ac:dyDescent="0.45"/>
    <row r="4484" s="6" customFormat="1" x14ac:dyDescent="0.45"/>
    <row r="4485" s="6" customFormat="1" x14ac:dyDescent="0.45"/>
    <row r="4486" s="6" customFormat="1" x14ac:dyDescent="0.45"/>
    <row r="4487" s="6" customFormat="1" x14ac:dyDescent="0.45"/>
    <row r="4488" s="6" customFormat="1" x14ac:dyDescent="0.45"/>
    <row r="4489" s="6" customFormat="1" x14ac:dyDescent="0.45"/>
    <row r="4490" s="6" customFormat="1" x14ac:dyDescent="0.45"/>
    <row r="4491" s="6" customFormat="1" x14ac:dyDescent="0.45"/>
    <row r="4492" s="6" customFormat="1" x14ac:dyDescent="0.45"/>
    <row r="4493" s="6" customFormat="1" x14ac:dyDescent="0.45"/>
    <row r="4494" s="6" customFormat="1" x14ac:dyDescent="0.45"/>
    <row r="4495" s="6" customFormat="1" x14ac:dyDescent="0.45"/>
    <row r="4496" s="6" customFormat="1" x14ac:dyDescent="0.45"/>
    <row r="4497" s="6" customFormat="1" x14ac:dyDescent="0.45"/>
    <row r="4498" s="6" customFormat="1" x14ac:dyDescent="0.45"/>
    <row r="4499" s="6" customFormat="1" x14ac:dyDescent="0.45"/>
    <row r="4500" s="6" customFormat="1" x14ac:dyDescent="0.45"/>
    <row r="4501" s="6" customFormat="1" x14ac:dyDescent="0.45"/>
    <row r="4502" s="6" customFormat="1" x14ac:dyDescent="0.45"/>
    <row r="4503" s="6" customFormat="1" x14ac:dyDescent="0.45"/>
    <row r="4504" s="6" customFormat="1" x14ac:dyDescent="0.45"/>
    <row r="4505" s="6" customFormat="1" x14ac:dyDescent="0.45"/>
    <row r="4506" s="6" customFormat="1" x14ac:dyDescent="0.45"/>
    <row r="4507" s="6" customFormat="1" x14ac:dyDescent="0.45"/>
    <row r="4508" s="6" customFormat="1" x14ac:dyDescent="0.45"/>
    <row r="4509" s="6" customFormat="1" x14ac:dyDescent="0.45"/>
    <row r="4510" s="6" customFormat="1" x14ac:dyDescent="0.45"/>
    <row r="4511" s="6" customFormat="1" x14ac:dyDescent="0.45"/>
    <row r="4512" s="6" customFormat="1" x14ac:dyDescent="0.45"/>
    <row r="4513" s="6" customFormat="1" x14ac:dyDescent="0.45"/>
    <row r="4514" s="6" customFormat="1" x14ac:dyDescent="0.45"/>
    <row r="4515" s="6" customFormat="1" x14ac:dyDescent="0.45"/>
    <row r="4516" s="6" customFormat="1" x14ac:dyDescent="0.45"/>
    <row r="4517" s="6" customFormat="1" x14ac:dyDescent="0.45"/>
    <row r="4518" s="6" customFormat="1" x14ac:dyDescent="0.45"/>
    <row r="4519" s="6" customFormat="1" x14ac:dyDescent="0.45"/>
    <row r="4520" s="6" customFormat="1" x14ac:dyDescent="0.45"/>
    <row r="4521" s="6" customFormat="1" x14ac:dyDescent="0.45"/>
    <row r="4522" s="6" customFormat="1" x14ac:dyDescent="0.45"/>
    <row r="4523" s="6" customFormat="1" x14ac:dyDescent="0.45"/>
    <row r="4524" s="6" customFormat="1" x14ac:dyDescent="0.45"/>
    <row r="4525" s="6" customFormat="1" x14ac:dyDescent="0.45"/>
    <row r="4526" s="6" customFormat="1" x14ac:dyDescent="0.45"/>
    <row r="4527" s="6" customFormat="1" x14ac:dyDescent="0.45"/>
    <row r="4528" s="6" customFormat="1" x14ac:dyDescent="0.45"/>
    <row r="4529" s="6" customFormat="1" x14ac:dyDescent="0.45"/>
    <row r="4530" s="6" customFormat="1" x14ac:dyDescent="0.45"/>
    <row r="4531" s="6" customFormat="1" x14ac:dyDescent="0.45"/>
    <row r="4532" s="6" customFormat="1" x14ac:dyDescent="0.45"/>
    <row r="4533" s="6" customFormat="1" x14ac:dyDescent="0.45"/>
    <row r="4534" s="6" customFormat="1" x14ac:dyDescent="0.45"/>
    <row r="4535" s="6" customFormat="1" x14ac:dyDescent="0.45"/>
    <row r="4536" s="6" customFormat="1" x14ac:dyDescent="0.45"/>
    <row r="4537" s="6" customFormat="1" x14ac:dyDescent="0.45"/>
    <row r="4538" s="6" customFormat="1" x14ac:dyDescent="0.45"/>
    <row r="4539" s="6" customFormat="1" x14ac:dyDescent="0.45"/>
    <row r="4540" s="6" customFormat="1" x14ac:dyDescent="0.45"/>
    <row r="4541" s="6" customFormat="1" x14ac:dyDescent="0.45"/>
    <row r="4542" s="6" customFormat="1" x14ac:dyDescent="0.45"/>
    <row r="4543" s="6" customFormat="1" x14ac:dyDescent="0.45"/>
    <row r="4544" s="6" customFormat="1" x14ac:dyDescent="0.45"/>
    <row r="4545" s="6" customFormat="1" x14ac:dyDescent="0.45"/>
    <row r="4546" s="6" customFormat="1" x14ac:dyDescent="0.45"/>
    <row r="4547" s="6" customFormat="1" x14ac:dyDescent="0.45"/>
    <row r="4548" s="6" customFormat="1" x14ac:dyDescent="0.45"/>
    <row r="4549" s="6" customFormat="1" x14ac:dyDescent="0.45"/>
    <row r="4550" s="6" customFormat="1" x14ac:dyDescent="0.45"/>
    <row r="4551" s="6" customFormat="1" x14ac:dyDescent="0.45"/>
    <row r="4552" s="6" customFormat="1" x14ac:dyDescent="0.45"/>
    <row r="4553" s="6" customFormat="1" x14ac:dyDescent="0.45"/>
    <row r="4554" s="6" customFormat="1" x14ac:dyDescent="0.45"/>
    <row r="4555" s="6" customFormat="1" x14ac:dyDescent="0.45"/>
    <row r="4556" s="6" customFormat="1" x14ac:dyDescent="0.45"/>
    <row r="4557" s="6" customFormat="1" x14ac:dyDescent="0.45"/>
    <row r="4558" s="6" customFormat="1" x14ac:dyDescent="0.45"/>
    <row r="4559" s="6" customFormat="1" x14ac:dyDescent="0.45"/>
    <row r="4560" s="6" customFormat="1" x14ac:dyDescent="0.45"/>
    <row r="4561" s="6" customFormat="1" x14ac:dyDescent="0.45"/>
    <row r="4562" s="6" customFormat="1" x14ac:dyDescent="0.45"/>
    <row r="4563" s="6" customFormat="1" x14ac:dyDescent="0.45"/>
    <row r="4564" s="6" customFormat="1" x14ac:dyDescent="0.45"/>
    <row r="4565" s="6" customFormat="1" x14ac:dyDescent="0.45"/>
    <row r="4566" s="6" customFormat="1" x14ac:dyDescent="0.45"/>
    <row r="4567" s="6" customFormat="1" x14ac:dyDescent="0.45"/>
    <row r="4568" s="6" customFormat="1" x14ac:dyDescent="0.45"/>
    <row r="4569" s="6" customFormat="1" x14ac:dyDescent="0.45"/>
    <row r="4570" s="6" customFormat="1" x14ac:dyDescent="0.45"/>
    <row r="4571" s="6" customFormat="1" x14ac:dyDescent="0.45"/>
    <row r="4572" s="6" customFormat="1" x14ac:dyDescent="0.45"/>
    <row r="4573" s="6" customFormat="1" x14ac:dyDescent="0.45"/>
    <row r="4574" s="6" customFormat="1" x14ac:dyDescent="0.45"/>
    <row r="4575" s="6" customFormat="1" x14ac:dyDescent="0.45"/>
    <row r="4576" s="6" customFormat="1" x14ac:dyDescent="0.45"/>
    <row r="4577" s="6" customFormat="1" x14ac:dyDescent="0.45"/>
    <row r="4578" s="6" customFormat="1" x14ac:dyDescent="0.45"/>
    <row r="4579" s="6" customFormat="1" x14ac:dyDescent="0.45"/>
    <row r="4580" s="6" customFormat="1" x14ac:dyDescent="0.45"/>
    <row r="4581" s="6" customFormat="1" x14ac:dyDescent="0.45"/>
    <row r="4582" s="6" customFormat="1" x14ac:dyDescent="0.45"/>
    <row r="4583" s="6" customFormat="1" x14ac:dyDescent="0.45"/>
    <row r="4584" s="6" customFormat="1" x14ac:dyDescent="0.45"/>
    <row r="4585" s="6" customFormat="1" x14ac:dyDescent="0.45"/>
    <row r="4586" s="6" customFormat="1" x14ac:dyDescent="0.45"/>
    <row r="4587" s="6" customFormat="1" x14ac:dyDescent="0.45"/>
    <row r="4588" s="6" customFormat="1" x14ac:dyDescent="0.45"/>
    <row r="4589" s="6" customFormat="1" x14ac:dyDescent="0.45"/>
    <row r="4590" s="6" customFormat="1" x14ac:dyDescent="0.45"/>
    <row r="4591" s="6" customFormat="1" x14ac:dyDescent="0.45"/>
    <row r="4592" s="6" customFormat="1" x14ac:dyDescent="0.45"/>
    <row r="4593" s="6" customFormat="1" x14ac:dyDescent="0.45"/>
    <row r="4594" s="6" customFormat="1" x14ac:dyDescent="0.45"/>
    <row r="4595" s="6" customFormat="1" x14ac:dyDescent="0.45"/>
    <row r="4596" s="6" customFormat="1" x14ac:dyDescent="0.45"/>
    <row r="4597" s="6" customFormat="1" x14ac:dyDescent="0.45"/>
    <row r="4598" s="6" customFormat="1" x14ac:dyDescent="0.45"/>
    <row r="4599" s="6" customFormat="1" x14ac:dyDescent="0.45"/>
    <row r="4600" s="6" customFormat="1" x14ac:dyDescent="0.45"/>
    <row r="4601" s="6" customFormat="1" x14ac:dyDescent="0.45"/>
    <row r="4602" s="6" customFormat="1" x14ac:dyDescent="0.45"/>
    <row r="4603" s="6" customFormat="1" x14ac:dyDescent="0.45"/>
    <row r="4604" s="6" customFormat="1" x14ac:dyDescent="0.45"/>
    <row r="4605" s="6" customFormat="1" x14ac:dyDescent="0.45"/>
    <row r="4606" s="6" customFormat="1" x14ac:dyDescent="0.45"/>
    <row r="4607" s="6" customFormat="1" x14ac:dyDescent="0.45"/>
    <row r="4608" s="6" customFormat="1" x14ac:dyDescent="0.45"/>
    <row r="4609" s="6" customFormat="1" x14ac:dyDescent="0.45"/>
    <row r="4610" s="6" customFormat="1" x14ac:dyDescent="0.45"/>
    <row r="4611" s="6" customFormat="1" x14ac:dyDescent="0.45"/>
    <row r="4612" s="6" customFormat="1" x14ac:dyDescent="0.45"/>
    <row r="4613" s="6" customFormat="1" x14ac:dyDescent="0.45"/>
    <row r="4614" s="6" customFormat="1" x14ac:dyDescent="0.45"/>
    <row r="4615" s="6" customFormat="1" x14ac:dyDescent="0.45"/>
    <row r="4616" s="6" customFormat="1" x14ac:dyDescent="0.45"/>
    <row r="4617" s="6" customFormat="1" x14ac:dyDescent="0.45"/>
    <row r="4618" s="6" customFormat="1" x14ac:dyDescent="0.45"/>
    <row r="4619" s="6" customFormat="1" x14ac:dyDescent="0.45"/>
    <row r="4620" s="6" customFormat="1" x14ac:dyDescent="0.45"/>
    <row r="4621" s="6" customFormat="1" x14ac:dyDescent="0.45"/>
    <row r="4622" s="6" customFormat="1" x14ac:dyDescent="0.45"/>
    <row r="4623" s="6" customFormat="1" x14ac:dyDescent="0.45"/>
    <row r="4624" s="6" customFormat="1" x14ac:dyDescent="0.45"/>
    <row r="4625" s="6" customFormat="1" x14ac:dyDescent="0.45"/>
    <row r="4626" s="6" customFormat="1" x14ac:dyDescent="0.45"/>
    <row r="4627" s="6" customFormat="1" x14ac:dyDescent="0.45"/>
    <row r="4628" s="6" customFormat="1" x14ac:dyDescent="0.45"/>
    <row r="4629" s="6" customFormat="1" x14ac:dyDescent="0.45"/>
    <row r="4630" s="6" customFormat="1" x14ac:dyDescent="0.45"/>
    <row r="4631" s="6" customFormat="1" x14ac:dyDescent="0.45"/>
    <row r="4632" s="6" customFormat="1" x14ac:dyDescent="0.45"/>
    <row r="4633" s="6" customFormat="1" x14ac:dyDescent="0.45"/>
    <row r="4634" s="6" customFormat="1" x14ac:dyDescent="0.45"/>
    <row r="4635" s="6" customFormat="1" x14ac:dyDescent="0.45"/>
    <row r="4636" s="6" customFormat="1" x14ac:dyDescent="0.45"/>
    <row r="4637" s="6" customFormat="1" x14ac:dyDescent="0.45"/>
    <row r="4638" s="6" customFormat="1" x14ac:dyDescent="0.45"/>
    <row r="4639" s="6" customFormat="1" x14ac:dyDescent="0.45"/>
    <row r="4640" s="6" customFormat="1" x14ac:dyDescent="0.45"/>
    <row r="4641" s="6" customFormat="1" x14ac:dyDescent="0.45"/>
    <row r="4642" s="6" customFormat="1" x14ac:dyDescent="0.45"/>
    <row r="4643" s="6" customFormat="1" x14ac:dyDescent="0.45"/>
    <row r="4644" s="6" customFormat="1" x14ac:dyDescent="0.45"/>
    <row r="4645" s="6" customFormat="1" x14ac:dyDescent="0.45"/>
    <row r="4646" s="6" customFormat="1" x14ac:dyDescent="0.45"/>
    <row r="4647" s="6" customFormat="1" x14ac:dyDescent="0.45"/>
    <row r="4648" s="6" customFormat="1" x14ac:dyDescent="0.45"/>
    <row r="4649" s="6" customFormat="1" x14ac:dyDescent="0.45"/>
    <row r="4650" s="6" customFormat="1" x14ac:dyDescent="0.45"/>
    <row r="4651" s="6" customFormat="1" x14ac:dyDescent="0.45"/>
    <row r="4652" s="6" customFormat="1" x14ac:dyDescent="0.45"/>
    <row r="4653" s="6" customFormat="1" x14ac:dyDescent="0.45"/>
    <row r="4654" s="6" customFormat="1" x14ac:dyDescent="0.45"/>
    <row r="4655" s="6" customFormat="1" x14ac:dyDescent="0.45"/>
    <row r="4656" s="6" customFormat="1" x14ac:dyDescent="0.45"/>
    <row r="4657" s="6" customFormat="1" x14ac:dyDescent="0.45"/>
    <row r="4658" s="6" customFormat="1" x14ac:dyDescent="0.45"/>
    <row r="4659" s="6" customFormat="1" x14ac:dyDescent="0.45"/>
    <row r="4660" s="6" customFormat="1" x14ac:dyDescent="0.45"/>
    <row r="4661" s="6" customFormat="1" x14ac:dyDescent="0.45"/>
    <row r="4662" s="6" customFormat="1" x14ac:dyDescent="0.45"/>
    <row r="4663" s="6" customFormat="1" x14ac:dyDescent="0.45"/>
    <row r="4664" s="6" customFormat="1" x14ac:dyDescent="0.45"/>
    <row r="4665" s="6" customFormat="1" x14ac:dyDescent="0.45"/>
    <row r="4666" s="6" customFormat="1" x14ac:dyDescent="0.45"/>
    <row r="4667" s="6" customFormat="1" x14ac:dyDescent="0.45"/>
    <row r="4668" s="6" customFormat="1" x14ac:dyDescent="0.45"/>
    <row r="4669" s="6" customFormat="1" x14ac:dyDescent="0.45"/>
    <row r="4670" s="6" customFormat="1" x14ac:dyDescent="0.45"/>
    <row r="4671" s="6" customFormat="1" x14ac:dyDescent="0.45"/>
    <row r="4672" s="6" customFormat="1" x14ac:dyDescent="0.45"/>
    <row r="4673" s="6" customFormat="1" x14ac:dyDescent="0.45"/>
    <row r="4674" s="6" customFormat="1" x14ac:dyDescent="0.45"/>
    <row r="4675" s="6" customFormat="1" x14ac:dyDescent="0.45"/>
    <row r="4676" s="6" customFormat="1" x14ac:dyDescent="0.45"/>
    <row r="4677" s="6" customFormat="1" x14ac:dyDescent="0.45"/>
    <row r="4678" s="6" customFormat="1" x14ac:dyDescent="0.45"/>
    <row r="4679" s="6" customFormat="1" x14ac:dyDescent="0.45"/>
    <row r="4680" s="6" customFormat="1" x14ac:dyDescent="0.45"/>
    <row r="4681" s="6" customFormat="1" x14ac:dyDescent="0.45"/>
    <row r="4682" s="6" customFormat="1" x14ac:dyDescent="0.45"/>
    <row r="4683" s="6" customFormat="1" x14ac:dyDescent="0.45"/>
    <row r="4684" s="6" customFormat="1" x14ac:dyDescent="0.45"/>
    <row r="4685" s="6" customFormat="1" x14ac:dyDescent="0.45"/>
    <row r="4686" s="6" customFormat="1" x14ac:dyDescent="0.45"/>
    <row r="4687" s="6" customFormat="1" x14ac:dyDescent="0.45"/>
    <row r="4688" s="6" customFormat="1" x14ac:dyDescent="0.45"/>
    <row r="4689" s="6" customFormat="1" x14ac:dyDescent="0.45"/>
    <row r="4690" s="6" customFormat="1" x14ac:dyDescent="0.45"/>
    <row r="4691" s="6" customFormat="1" x14ac:dyDescent="0.45"/>
    <row r="4692" s="6" customFormat="1" x14ac:dyDescent="0.45"/>
    <row r="4693" s="6" customFormat="1" x14ac:dyDescent="0.45"/>
    <row r="4694" s="6" customFormat="1" x14ac:dyDescent="0.45"/>
    <row r="4695" s="6" customFormat="1" x14ac:dyDescent="0.45"/>
    <row r="4696" s="6" customFormat="1" x14ac:dyDescent="0.45"/>
    <row r="4697" s="6" customFormat="1" x14ac:dyDescent="0.45"/>
    <row r="4698" s="6" customFormat="1" x14ac:dyDescent="0.45"/>
    <row r="4699" s="6" customFormat="1" x14ac:dyDescent="0.45"/>
    <row r="4700" s="6" customFormat="1" x14ac:dyDescent="0.45"/>
    <row r="4701" s="6" customFormat="1" x14ac:dyDescent="0.45"/>
    <row r="4702" s="6" customFormat="1" x14ac:dyDescent="0.45"/>
    <row r="4703" s="6" customFormat="1" x14ac:dyDescent="0.45"/>
    <row r="4704" s="6" customFormat="1" x14ac:dyDescent="0.45"/>
    <row r="4705" s="6" customFormat="1" x14ac:dyDescent="0.45"/>
    <row r="4706" s="6" customFormat="1" x14ac:dyDescent="0.45"/>
    <row r="4707" s="6" customFormat="1" x14ac:dyDescent="0.45"/>
    <row r="4708" s="6" customFormat="1" x14ac:dyDescent="0.45"/>
    <row r="4709" s="6" customFormat="1" x14ac:dyDescent="0.45"/>
    <row r="4710" s="6" customFormat="1" x14ac:dyDescent="0.45"/>
    <row r="4711" s="6" customFormat="1" x14ac:dyDescent="0.45"/>
    <row r="4712" s="6" customFormat="1" x14ac:dyDescent="0.45"/>
    <row r="4713" s="6" customFormat="1" x14ac:dyDescent="0.45"/>
    <row r="4714" s="6" customFormat="1" x14ac:dyDescent="0.45"/>
    <row r="4715" s="6" customFormat="1" x14ac:dyDescent="0.45"/>
    <row r="4716" s="6" customFormat="1" x14ac:dyDescent="0.45"/>
    <row r="4717" s="6" customFormat="1" x14ac:dyDescent="0.45"/>
    <row r="4718" s="6" customFormat="1" x14ac:dyDescent="0.45"/>
    <row r="4719" s="6" customFormat="1" x14ac:dyDescent="0.45"/>
    <row r="4720" s="6" customFormat="1" x14ac:dyDescent="0.45"/>
    <row r="4721" s="6" customFormat="1" x14ac:dyDescent="0.45"/>
    <row r="4722" s="6" customFormat="1" x14ac:dyDescent="0.45"/>
    <row r="4723" s="6" customFormat="1" x14ac:dyDescent="0.45"/>
    <row r="4724" s="6" customFormat="1" x14ac:dyDescent="0.45"/>
    <row r="4725" s="6" customFormat="1" x14ac:dyDescent="0.45"/>
    <row r="4726" s="6" customFormat="1" x14ac:dyDescent="0.45"/>
    <row r="4727" s="6" customFormat="1" x14ac:dyDescent="0.45"/>
    <row r="4728" s="6" customFormat="1" x14ac:dyDescent="0.45"/>
    <row r="4729" s="6" customFormat="1" x14ac:dyDescent="0.45"/>
    <row r="4730" s="6" customFormat="1" x14ac:dyDescent="0.45"/>
    <row r="4731" s="6" customFormat="1" x14ac:dyDescent="0.45"/>
    <row r="4732" s="6" customFormat="1" x14ac:dyDescent="0.45"/>
    <row r="4733" s="6" customFormat="1" x14ac:dyDescent="0.45"/>
    <row r="4734" s="6" customFormat="1" x14ac:dyDescent="0.45"/>
    <row r="4735" s="6" customFormat="1" x14ac:dyDescent="0.45"/>
    <row r="4736" s="6" customFormat="1" x14ac:dyDescent="0.45"/>
    <row r="4737" s="6" customFormat="1" x14ac:dyDescent="0.45"/>
    <row r="4738" s="6" customFormat="1" x14ac:dyDescent="0.45"/>
    <row r="4739" s="6" customFormat="1" x14ac:dyDescent="0.45"/>
    <row r="4740" s="6" customFormat="1" x14ac:dyDescent="0.45"/>
    <row r="4741" s="6" customFormat="1" x14ac:dyDescent="0.45"/>
    <row r="4742" s="6" customFormat="1" x14ac:dyDescent="0.45"/>
    <row r="4743" s="6" customFormat="1" x14ac:dyDescent="0.45"/>
    <row r="4744" s="6" customFormat="1" x14ac:dyDescent="0.45"/>
    <row r="4745" s="6" customFormat="1" x14ac:dyDescent="0.45"/>
    <row r="4746" s="6" customFormat="1" x14ac:dyDescent="0.45"/>
    <row r="4747" s="6" customFormat="1" x14ac:dyDescent="0.45"/>
    <row r="4748" s="6" customFormat="1" x14ac:dyDescent="0.45"/>
    <row r="4749" s="6" customFormat="1" x14ac:dyDescent="0.45"/>
    <row r="4750" s="6" customFormat="1" x14ac:dyDescent="0.45"/>
    <row r="4751" s="6" customFormat="1" x14ac:dyDescent="0.45"/>
    <row r="4752" s="6" customFormat="1" x14ac:dyDescent="0.45"/>
    <row r="4753" s="6" customFormat="1" x14ac:dyDescent="0.45"/>
    <row r="4754" s="6" customFormat="1" x14ac:dyDescent="0.45"/>
    <row r="4755" s="6" customFormat="1" x14ac:dyDescent="0.45"/>
    <row r="4756" s="6" customFormat="1" x14ac:dyDescent="0.45"/>
    <row r="4757" s="6" customFormat="1" x14ac:dyDescent="0.45"/>
    <row r="4758" s="6" customFormat="1" x14ac:dyDescent="0.45"/>
    <row r="4759" s="6" customFormat="1" x14ac:dyDescent="0.45"/>
    <row r="4760" s="6" customFormat="1" x14ac:dyDescent="0.45"/>
    <row r="4761" s="6" customFormat="1" x14ac:dyDescent="0.45"/>
    <row r="4762" s="6" customFormat="1" x14ac:dyDescent="0.45"/>
    <row r="4763" s="6" customFormat="1" x14ac:dyDescent="0.45"/>
    <row r="4764" s="6" customFormat="1" x14ac:dyDescent="0.45"/>
    <row r="4765" s="6" customFormat="1" x14ac:dyDescent="0.45"/>
    <row r="4766" s="6" customFormat="1" x14ac:dyDescent="0.45"/>
    <row r="4767" s="6" customFormat="1" x14ac:dyDescent="0.45"/>
    <row r="4768" s="6" customFormat="1" x14ac:dyDescent="0.45"/>
    <row r="4769" s="6" customFormat="1" x14ac:dyDescent="0.45"/>
    <row r="4770" s="6" customFormat="1" x14ac:dyDescent="0.45"/>
    <row r="4771" s="6" customFormat="1" x14ac:dyDescent="0.45"/>
    <row r="4772" s="6" customFormat="1" x14ac:dyDescent="0.45"/>
    <row r="4773" s="6" customFormat="1" x14ac:dyDescent="0.45"/>
    <row r="4774" s="6" customFormat="1" x14ac:dyDescent="0.45"/>
    <row r="4775" s="6" customFormat="1" x14ac:dyDescent="0.45"/>
    <row r="4776" s="6" customFormat="1" x14ac:dyDescent="0.45"/>
    <row r="4777" s="6" customFormat="1" x14ac:dyDescent="0.45"/>
    <row r="4778" s="6" customFormat="1" x14ac:dyDescent="0.45"/>
    <row r="4779" s="6" customFormat="1" x14ac:dyDescent="0.45"/>
    <row r="4780" s="6" customFormat="1" x14ac:dyDescent="0.45"/>
    <row r="4781" s="6" customFormat="1" x14ac:dyDescent="0.45"/>
    <row r="4782" s="6" customFormat="1" x14ac:dyDescent="0.45"/>
    <row r="4783" s="6" customFormat="1" x14ac:dyDescent="0.45"/>
    <row r="4784" s="6" customFormat="1" x14ac:dyDescent="0.45"/>
    <row r="4785" s="6" customFormat="1" x14ac:dyDescent="0.45"/>
    <row r="4786" s="6" customFormat="1" x14ac:dyDescent="0.45"/>
    <row r="4787" s="6" customFormat="1" x14ac:dyDescent="0.45"/>
    <row r="4788" s="6" customFormat="1" x14ac:dyDescent="0.45"/>
    <row r="4789" s="6" customFormat="1" x14ac:dyDescent="0.45"/>
    <row r="4790" s="6" customFormat="1" x14ac:dyDescent="0.45"/>
    <row r="4791" s="6" customFormat="1" x14ac:dyDescent="0.45"/>
    <row r="4792" s="6" customFormat="1" x14ac:dyDescent="0.45"/>
    <row r="4793" s="6" customFormat="1" x14ac:dyDescent="0.45"/>
    <row r="4794" s="6" customFormat="1" x14ac:dyDescent="0.45"/>
    <row r="4795" s="6" customFormat="1" x14ac:dyDescent="0.45"/>
    <row r="4796" s="6" customFormat="1" x14ac:dyDescent="0.45"/>
    <row r="4797" s="6" customFormat="1" x14ac:dyDescent="0.45"/>
    <row r="4798" s="6" customFormat="1" x14ac:dyDescent="0.45"/>
    <row r="4799" s="6" customFormat="1" x14ac:dyDescent="0.45"/>
    <row r="4800" s="6" customFormat="1" x14ac:dyDescent="0.45"/>
    <row r="4801" s="6" customFormat="1" x14ac:dyDescent="0.45"/>
    <row r="4802" s="6" customFormat="1" x14ac:dyDescent="0.45"/>
    <row r="4803" s="6" customFormat="1" x14ac:dyDescent="0.45"/>
    <row r="4804" s="6" customFormat="1" x14ac:dyDescent="0.45"/>
    <row r="4805" s="6" customFormat="1" x14ac:dyDescent="0.45"/>
    <row r="4806" s="6" customFormat="1" x14ac:dyDescent="0.45"/>
    <row r="4807" s="6" customFormat="1" x14ac:dyDescent="0.45"/>
    <row r="4808" s="6" customFormat="1" x14ac:dyDescent="0.45"/>
    <row r="4809" s="6" customFormat="1" x14ac:dyDescent="0.45"/>
    <row r="4810" s="6" customFormat="1" x14ac:dyDescent="0.45"/>
    <row r="4811" s="6" customFormat="1" x14ac:dyDescent="0.45"/>
    <row r="4812" s="6" customFormat="1" x14ac:dyDescent="0.45"/>
    <row r="4813" s="6" customFormat="1" x14ac:dyDescent="0.45"/>
    <row r="4814" s="6" customFormat="1" x14ac:dyDescent="0.45"/>
    <row r="4815" s="6" customFormat="1" x14ac:dyDescent="0.45"/>
    <row r="4816" s="6" customFormat="1" x14ac:dyDescent="0.45"/>
    <row r="4817" s="6" customFormat="1" x14ac:dyDescent="0.45"/>
    <row r="4818" s="6" customFormat="1" x14ac:dyDescent="0.45"/>
    <row r="4819" s="6" customFormat="1" x14ac:dyDescent="0.45"/>
    <row r="4820" s="6" customFormat="1" x14ac:dyDescent="0.45"/>
    <row r="4821" s="6" customFormat="1" x14ac:dyDescent="0.45"/>
    <row r="4822" s="6" customFormat="1" x14ac:dyDescent="0.45"/>
    <row r="4823" s="6" customFormat="1" x14ac:dyDescent="0.45"/>
    <row r="4824" s="6" customFormat="1" x14ac:dyDescent="0.45"/>
    <row r="4825" s="6" customFormat="1" x14ac:dyDescent="0.45"/>
    <row r="4826" s="6" customFormat="1" x14ac:dyDescent="0.45"/>
    <row r="4827" s="6" customFormat="1" x14ac:dyDescent="0.45"/>
    <row r="4828" s="6" customFormat="1" x14ac:dyDescent="0.45"/>
    <row r="4829" s="6" customFormat="1" x14ac:dyDescent="0.45"/>
    <row r="4830" s="6" customFormat="1" x14ac:dyDescent="0.45"/>
    <row r="4831" s="6" customFormat="1" x14ac:dyDescent="0.45"/>
    <row r="4832" s="6" customFormat="1" x14ac:dyDescent="0.45"/>
    <row r="4833" s="6" customFormat="1" x14ac:dyDescent="0.45"/>
    <row r="4834" s="6" customFormat="1" x14ac:dyDescent="0.45"/>
    <row r="4835" s="6" customFormat="1" x14ac:dyDescent="0.45"/>
    <row r="4836" s="6" customFormat="1" x14ac:dyDescent="0.45"/>
    <row r="4837" s="6" customFormat="1" x14ac:dyDescent="0.45"/>
    <row r="4838" s="6" customFormat="1" x14ac:dyDescent="0.45"/>
    <row r="4839" s="6" customFormat="1" x14ac:dyDescent="0.45"/>
    <row r="4840" s="6" customFormat="1" x14ac:dyDescent="0.45"/>
    <row r="4841" s="6" customFormat="1" x14ac:dyDescent="0.45"/>
    <row r="4842" s="6" customFormat="1" x14ac:dyDescent="0.45"/>
    <row r="4843" s="6" customFormat="1" x14ac:dyDescent="0.45"/>
    <row r="4844" s="6" customFormat="1" x14ac:dyDescent="0.45"/>
    <row r="4845" s="6" customFormat="1" x14ac:dyDescent="0.45"/>
    <row r="4846" s="6" customFormat="1" x14ac:dyDescent="0.45"/>
    <row r="4847" s="6" customFormat="1" x14ac:dyDescent="0.45"/>
    <row r="4848" s="6" customFormat="1" x14ac:dyDescent="0.45"/>
    <row r="4849" s="6" customFormat="1" x14ac:dyDescent="0.45"/>
    <row r="4850" s="6" customFormat="1" x14ac:dyDescent="0.45"/>
    <row r="4851" s="6" customFormat="1" x14ac:dyDescent="0.45"/>
    <row r="4852" s="6" customFormat="1" x14ac:dyDescent="0.45"/>
    <row r="4853" s="6" customFormat="1" x14ac:dyDescent="0.45"/>
    <row r="4854" s="6" customFormat="1" x14ac:dyDescent="0.45"/>
    <row r="4855" s="6" customFormat="1" x14ac:dyDescent="0.45"/>
    <row r="4856" s="6" customFormat="1" x14ac:dyDescent="0.45"/>
    <row r="4857" s="6" customFormat="1" x14ac:dyDescent="0.45"/>
    <row r="4858" s="6" customFormat="1" x14ac:dyDescent="0.45"/>
    <row r="4859" s="6" customFormat="1" x14ac:dyDescent="0.45"/>
    <row r="4860" s="6" customFormat="1" x14ac:dyDescent="0.45"/>
    <row r="4861" s="6" customFormat="1" x14ac:dyDescent="0.45"/>
    <row r="4862" s="6" customFormat="1" x14ac:dyDescent="0.45"/>
    <row r="4863" s="6" customFormat="1" x14ac:dyDescent="0.45"/>
    <row r="4864" s="6" customFormat="1" x14ac:dyDescent="0.45"/>
    <row r="4865" s="6" customFormat="1" x14ac:dyDescent="0.45"/>
    <row r="4866" s="6" customFormat="1" x14ac:dyDescent="0.45"/>
    <row r="4867" s="6" customFormat="1" x14ac:dyDescent="0.45"/>
    <row r="4868" s="6" customFormat="1" x14ac:dyDescent="0.45"/>
    <row r="4869" s="6" customFormat="1" x14ac:dyDescent="0.45"/>
    <row r="4870" s="6" customFormat="1" x14ac:dyDescent="0.45"/>
    <row r="4871" s="6" customFormat="1" x14ac:dyDescent="0.45"/>
    <row r="4872" s="6" customFormat="1" x14ac:dyDescent="0.45"/>
    <row r="4873" s="6" customFormat="1" x14ac:dyDescent="0.45"/>
    <row r="4874" s="6" customFormat="1" x14ac:dyDescent="0.45"/>
    <row r="4875" s="6" customFormat="1" x14ac:dyDescent="0.45"/>
    <row r="4876" s="6" customFormat="1" x14ac:dyDescent="0.45"/>
    <row r="4877" s="6" customFormat="1" x14ac:dyDescent="0.45"/>
    <row r="4878" s="6" customFormat="1" x14ac:dyDescent="0.45"/>
    <row r="4879" s="6" customFormat="1" x14ac:dyDescent="0.45"/>
    <row r="4880" s="6" customFormat="1" x14ac:dyDescent="0.45"/>
    <row r="4881" s="6" customFormat="1" x14ac:dyDescent="0.45"/>
    <row r="4882" s="6" customFormat="1" x14ac:dyDescent="0.45"/>
    <row r="4883" s="6" customFormat="1" x14ac:dyDescent="0.45"/>
    <row r="4884" s="6" customFormat="1" x14ac:dyDescent="0.45"/>
    <row r="4885" s="6" customFormat="1" x14ac:dyDescent="0.45"/>
    <row r="4886" s="6" customFormat="1" x14ac:dyDescent="0.45"/>
    <row r="4887" s="6" customFormat="1" x14ac:dyDescent="0.45"/>
    <row r="4888" s="6" customFormat="1" x14ac:dyDescent="0.45"/>
    <row r="4889" s="6" customFormat="1" x14ac:dyDescent="0.45"/>
    <row r="4890" s="6" customFormat="1" x14ac:dyDescent="0.45"/>
    <row r="4891" s="6" customFormat="1" x14ac:dyDescent="0.45"/>
    <row r="4892" s="6" customFormat="1" x14ac:dyDescent="0.45"/>
    <row r="4893" s="6" customFormat="1" x14ac:dyDescent="0.45"/>
    <row r="4894" s="6" customFormat="1" x14ac:dyDescent="0.45"/>
    <row r="4895" s="6" customFormat="1" x14ac:dyDescent="0.45"/>
    <row r="4896" s="6" customFormat="1" x14ac:dyDescent="0.45"/>
    <row r="4897" s="6" customFormat="1" x14ac:dyDescent="0.45"/>
    <row r="4898" s="6" customFormat="1" x14ac:dyDescent="0.45"/>
    <row r="4899" s="6" customFormat="1" x14ac:dyDescent="0.45"/>
    <row r="4900" s="6" customFormat="1" x14ac:dyDescent="0.45"/>
    <row r="4901" s="6" customFormat="1" x14ac:dyDescent="0.45"/>
    <row r="4902" s="6" customFormat="1" x14ac:dyDescent="0.45"/>
    <row r="4903" s="6" customFormat="1" x14ac:dyDescent="0.45"/>
    <row r="4904" s="6" customFormat="1" x14ac:dyDescent="0.45"/>
    <row r="4905" s="6" customFormat="1" x14ac:dyDescent="0.45"/>
    <row r="4906" s="6" customFormat="1" x14ac:dyDescent="0.45"/>
    <row r="4907" s="6" customFormat="1" x14ac:dyDescent="0.45"/>
    <row r="4908" s="6" customFormat="1" x14ac:dyDescent="0.45"/>
    <row r="4909" s="6" customFormat="1" x14ac:dyDescent="0.45"/>
    <row r="4910" s="6" customFormat="1" x14ac:dyDescent="0.45"/>
    <row r="4911" s="6" customFormat="1" x14ac:dyDescent="0.45"/>
    <row r="4912" s="6" customFormat="1" x14ac:dyDescent="0.45"/>
    <row r="4913" s="6" customFormat="1" x14ac:dyDescent="0.45"/>
    <row r="4914" s="6" customFormat="1" x14ac:dyDescent="0.45"/>
    <row r="4915" s="6" customFormat="1" x14ac:dyDescent="0.45"/>
    <row r="4916" s="6" customFormat="1" x14ac:dyDescent="0.45"/>
    <row r="4917" s="6" customFormat="1" x14ac:dyDescent="0.45"/>
    <row r="4918" s="6" customFormat="1" x14ac:dyDescent="0.45"/>
    <row r="4919" s="6" customFormat="1" x14ac:dyDescent="0.45"/>
    <row r="4920" s="6" customFormat="1" x14ac:dyDescent="0.45"/>
    <row r="4921" s="6" customFormat="1" x14ac:dyDescent="0.45"/>
    <row r="4922" s="6" customFormat="1" x14ac:dyDescent="0.45"/>
    <row r="4923" s="6" customFormat="1" x14ac:dyDescent="0.45"/>
    <row r="4924" s="6" customFormat="1" x14ac:dyDescent="0.45"/>
    <row r="4925" s="6" customFormat="1" x14ac:dyDescent="0.45"/>
    <row r="4926" s="6" customFormat="1" x14ac:dyDescent="0.45"/>
    <row r="4927" s="6" customFormat="1" x14ac:dyDescent="0.45"/>
    <row r="4928" s="6" customFormat="1" x14ac:dyDescent="0.45"/>
    <row r="4929" s="6" customFormat="1" x14ac:dyDescent="0.45"/>
    <row r="4930" s="6" customFormat="1" x14ac:dyDescent="0.45"/>
    <row r="4931" s="6" customFormat="1" x14ac:dyDescent="0.45"/>
    <row r="4932" s="6" customFormat="1" x14ac:dyDescent="0.45"/>
    <row r="4933" s="6" customFormat="1" x14ac:dyDescent="0.45"/>
    <row r="4934" s="6" customFormat="1" x14ac:dyDescent="0.45"/>
    <row r="4935" s="6" customFormat="1" x14ac:dyDescent="0.45"/>
    <row r="4936" s="6" customFormat="1" x14ac:dyDescent="0.45"/>
    <row r="4937" s="6" customFormat="1" x14ac:dyDescent="0.45"/>
    <row r="4938" s="6" customFormat="1" x14ac:dyDescent="0.45"/>
    <row r="4939" s="6" customFormat="1" x14ac:dyDescent="0.45"/>
    <row r="4940" s="6" customFormat="1" x14ac:dyDescent="0.45"/>
    <row r="4941" s="6" customFormat="1" x14ac:dyDescent="0.45"/>
    <row r="4942" s="6" customFormat="1" x14ac:dyDescent="0.45"/>
    <row r="4943" s="6" customFormat="1" x14ac:dyDescent="0.45"/>
    <row r="4944" s="6" customFormat="1" x14ac:dyDescent="0.45"/>
    <row r="4945" s="6" customFormat="1" x14ac:dyDescent="0.45"/>
    <row r="4946" s="6" customFormat="1" x14ac:dyDescent="0.45"/>
    <row r="4947" s="6" customFormat="1" x14ac:dyDescent="0.45"/>
    <row r="4948" s="6" customFormat="1" x14ac:dyDescent="0.45"/>
    <row r="4949" s="6" customFormat="1" x14ac:dyDescent="0.45"/>
    <row r="4950" s="6" customFormat="1" x14ac:dyDescent="0.45"/>
    <row r="4951" s="6" customFormat="1" x14ac:dyDescent="0.45"/>
    <row r="4952" s="6" customFormat="1" x14ac:dyDescent="0.45"/>
    <row r="4953" s="6" customFormat="1" x14ac:dyDescent="0.45"/>
    <row r="4954" s="6" customFormat="1" x14ac:dyDescent="0.45"/>
    <row r="4955" s="6" customFormat="1" x14ac:dyDescent="0.45"/>
    <row r="4956" s="6" customFormat="1" x14ac:dyDescent="0.45"/>
    <row r="4957" s="6" customFormat="1" x14ac:dyDescent="0.45"/>
    <row r="4958" s="6" customFormat="1" x14ac:dyDescent="0.45"/>
    <row r="4959" s="6" customFormat="1" x14ac:dyDescent="0.45"/>
    <row r="4960" s="6" customFormat="1" x14ac:dyDescent="0.45"/>
    <row r="4961" s="6" customFormat="1" x14ac:dyDescent="0.45"/>
    <row r="4962" s="6" customFormat="1" x14ac:dyDescent="0.45"/>
    <row r="4963" s="6" customFormat="1" x14ac:dyDescent="0.45"/>
    <row r="4964" s="6" customFormat="1" x14ac:dyDescent="0.45"/>
    <row r="4965" s="6" customFormat="1" x14ac:dyDescent="0.45"/>
    <row r="4966" s="6" customFormat="1" x14ac:dyDescent="0.45"/>
    <row r="4967" s="6" customFormat="1" x14ac:dyDescent="0.45"/>
    <row r="4968" s="6" customFormat="1" x14ac:dyDescent="0.45"/>
    <row r="4969" s="6" customFormat="1" x14ac:dyDescent="0.45"/>
    <row r="4970" s="6" customFormat="1" x14ac:dyDescent="0.45"/>
    <row r="4971" s="6" customFormat="1" x14ac:dyDescent="0.45"/>
    <row r="4972" s="6" customFormat="1" x14ac:dyDescent="0.45"/>
    <row r="4973" s="6" customFormat="1" x14ac:dyDescent="0.45"/>
    <row r="4974" s="6" customFormat="1" x14ac:dyDescent="0.45"/>
    <row r="4975" s="6" customFormat="1" x14ac:dyDescent="0.45"/>
    <row r="4976" s="6" customFormat="1" x14ac:dyDescent="0.45"/>
    <row r="4977" s="6" customFormat="1" x14ac:dyDescent="0.45"/>
    <row r="4978" s="6" customFormat="1" x14ac:dyDescent="0.45"/>
    <row r="4979" s="6" customFormat="1" x14ac:dyDescent="0.45"/>
    <row r="4980" s="6" customFormat="1" x14ac:dyDescent="0.45"/>
    <row r="4981" s="6" customFormat="1" x14ac:dyDescent="0.45"/>
    <row r="4982" s="6" customFormat="1" x14ac:dyDescent="0.45"/>
    <row r="4983" s="6" customFormat="1" x14ac:dyDescent="0.45"/>
    <row r="4984" s="6" customFormat="1" x14ac:dyDescent="0.45"/>
    <row r="4985" s="6" customFormat="1" x14ac:dyDescent="0.45"/>
    <row r="4986" s="6" customFormat="1" x14ac:dyDescent="0.45"/>
    <row r="4987" s="6" customFormat="1" x14ac:dyDescent="0.45"/>
    <row r="4988" s="6" customFormat="1" x14ac:dyDescent="0.45"/>
    <row r="4989" s="6" customFormat="1" x14ac:dyDescent="0.45"/>
    <row r="4990" s="6" customFormat="1" x14ac:dyDescent="0.45"/>
    <row r="4991" s="6" customFormat="1" x14ac:dyDescent="0.45"/>
    <row r="4992" s="6" customFormat="1" x14ac:dyDescent="0.45"/>
    <row r="4993" s="6" customFormat="1" x14ac:dyDescent="0.45"/>
    <row r="4994" s="6" customFormat="1" x14ac:dyDescent="0.45"/>
    <row r="4995" s="6" customFormat="1" x14ac:dyDescent="0.45"/>
    <row r="4996" s="6" customFormat="1" x14ac:dyDescent="0.45"/>
    <row r="4997" s="6" customFormat="1" x14ac:dyDescent="0.45"/>
    <row r="4998" s="6" customFormat="1" x14ac:dyDescent="0.45"/>
    <row r="4999" s="6" customFormat="1" x14ac:dyDescent="0.45"/>
    <row r="5000" s="6" customFormat="1" x14ac:dyDescent="0.45"/>
    <row r="5001" s="6" customFormat="1" x14ac:dyDescent="0.45"/>
    <row r="5002" s="6" customFormat="1" x14ac:dyDescent="0.45"/>
    <row r="5003" s="6" customFormat="1" x14ac:dyDescent="0.45"/>
    <row r="5004" s="6" customFormat="1" x14ac:dyDescent="0.45"/>
    <row r="5005" s="6" customFormat="1" x14ac:dyDescent="0.45"/>
    <row r="5006" s="6" customFormat="1" x14ac:dyDescent="0.45"/>
    <row r="5007" s="6" customFormat="1" x14ac:dyDescent="0.45"/>
    <row r="5008" s="6" customFormat="1" x14ac:dyDescent="0.45"/>
    <row r="5009" s="6" customFormat="1" x14ac:dyDescent="0.45"/>
    <row r="5010" s="6" customFormat="1" x14ac:dyDescent="0.45"/>
    <row r="5011" s="6" customFormat="1" x14ac:dyDescent="0.45"/>
    <row r="5012" s="6" customFormat="1" x14ac:dyDescent="0.45"/>
    <row r="5013" s="6" customFormat="1" x14ac:dyDescent="0.45"/>
    <row r="5014" s="6" customFormat="1" x14ac:dyDescent="0.45"/>
    <row r="5015" s="6" customFormat="1" x14ac:dyDescent="0.45"/>
    <row r="5016" s="6" customFormat="1" x14ac:dyDescent="0.45"/>
    <row r="5017" s="6" customFormat="1" x14ac:dyDescent="0.45"/>
    <row r="5018" s="6" customFormat="1" x14ac:dyDescent="0.45"/>
    <row r="5019" s="6" customFormat="1" x14ac:dyDescent="0.45"/>
    <row r="5020" s="6" customFormat="1" x14ac:dyDescent="0.45"/>
    <row r="5021" s="6" customFormat="1" x14ac:dyDescent="0.45"/>
    <row r="5022" s="6" customFormat="1" x14ac:dyDescent="0.45"/>
    <row r="5023" s="6" customFormat="1" x14ac:dyDescent="0.45"/>
    <row r="5024" s="6" customFormat="1" x14ac:dyDescent="0.45"/>
    <row r="5025" s="6" customFormat="1" x14ac:dyDescent="0.45"/>
    <row r="5026" s="6" customFormat="1" x14ac:dyDescent="0.45"/>
    <row r="5027" s="6" customFormat="1" x14ac:dyDescent="0.45"/>
    <row r="5028" s="6" customFormat="1" x14ac:dyDescent="0.45"/>
    <row r="5029" s="6" customFormat="1" x14ac:dyDescent="0.45"/>
    <row r="5030" s="6" customFormat="1" x14ac:dyDescent="0.45"/>
    <row r="5031" s="6" customFormat="1" x14ac:dyDescent="0.45"/>
    <row r="5032" s="6" customFormat="1" x14ac:dyDescent="0.45"/>
    <row r="5033" s="6" customFormat="1" x14ac:dyDescent="0.45"/>
    <row r="5034" s="6" customFormat="1" x14ac:dyDescent="0.45"/>
    <row r="5035" s="6" customFormat="1" x14ac:dyDescent="0.45"/>
    <row r="5036" s="6" customFormat="1" x14ac:dyDescent="0.45"/>
    <row r="5037" s="6" customFormat="1" x14ac:dyDescent="0.45"/>
    <row r="5038" s="6" customFormat="1" x14ac:dyDescent="0.45"/>
    <row r="5039" s="6" customFormat="1" x14ac:dyDescent="0.45"/>
    <row r="5040" s="6" customFormat="1" x14ac:dyDescent="0.45"/>
    <row r="5041" s="6" customFormat="1" x14ac:dyDescent="0.45"/>
    <row r="5042" s="6" customFormat="1" x14ac:dyDescent="0.45"/>
    <row r="5043" s="6" customFormat="1" x14ac:dyDescent="0.45"/>
    <row r="5044" s="6" customFormat="1" x14ac:dyDescent="0.45"/>
    <row r="5045" s="6" customFormat="1" x14ac:dyDescent="0.45"/>
    <row r="5046" s="6" customFormat="1" x14ac:dyDescent="0.45"/>
    <row r="5047" s="6" customFormat="1" x14ac:dyDescent="0.45"/>
    <row r="5048" s="6" customFormat="1" x14ac:dyDescent="0.45"/>
    <row r="5049" s="6" customFormat="1" x14ac:dyDescent="0.45"/>
    <row r="5050" s="6" customFormat="1" x14ac:dyDescent="0.45"/>
    <row r="5051" s="6" customFormat="1" x14ac:dyDescent="0.45"/>
    <row r="5052" s="6" customFormat="1" x14ac:dyDescent="0.45"/>
    <row r="5053" s="6" customFormat="1" x14ac:dyDescent="0.45"/>
    <row r="5054" s="6" customFormat="1" x14ac:dyDescent="0.45"/>
    <row r="5055" s="6" customFormat="1" x14ac:dyDescent="0.45"/>
    <row r="5056" s="6" customFormat="1" x14ac:dyDescent="0.45"/>
    <row r="5057" s="6" customFormat="1" x14ac:dyDescent="0.45"/>
    <row r="5058" s="6" customFormat="1" x14ac:dyDescent="0.45"/>
    <row r="5059" s="6" customFormat="1" x14ac:dyDescent="0.45"/>
    <row r="5060" s="6" customFormat="1" x14ac:dyDescent="0.45"/>
    <row r="5061" s="6" customFormat="1" x14ac:dyDescent="0.45"/>
    <row r="5062" s="6" customFormat="1" x14ac:dyDescent="0.45"/>
    <row r="5063" s="6" customFormat="1" x14ac:dyDescent="0.45"/>
    <row r="5064" s="6" customFormat="1" x14ac:dyDescent="0.45"/>
    <row r="5065" s="6" customFormat="1" x14ac:dyDescent="0.45"/>
    <row r="5066" s="6" customFormat="1" x14ac:dyDescent="0.45"/>
    <row r="5067" s="6" customFormat="1" x14ac:dyDescent="0.45"/>
    <row r="5068" s="6" customFormat="1" x14ac:dyDescent="0.45"/>
    <row r="5069" s="6" customFormat="1" x14ac:dyDescent="0.45"/>
    <row r="5070" s="6" customFormat="1" x14ac:dyDescent="0.45"/>
    <row r="5071" s="6" customFormat="1" x14ac:dyDescent="0.45"/>
    <row r="5072" s="6" customFormat="1" x14ac:dyDescent="0.45"/>
    <row r="5073" s="6" customFormat="1" x14ac:dyDescent="0.45"/>
    <row r="5074" s="6" customFormat="1" x14ac:dyDescent="0.45"/>
    <row r="5075" s="6" customFormat="1" x14ac:dyDescent="0.45"/>
    <row r="5076" s="6" customFormat="1" x14ac:dyDescent="0.45"/>
    <row r="5077" s="6" customFormat="1" x14ac:dyDescent="0.45"/>
    <row r="5078" s="6" customFormat="1" x14ac:dyDescent="0.45"/>
    <row r="5079" s="6" customFormat="1" x14ac:dyDescent="0.45"/>
    <row r="5080" s="6" customFormat="1" x14ac:dyDescent="0.45"/>
    <row r="5081" s="6" customFormat="1" x14ac:dyDescent="0.45"/>
    <row r="5082" s="6" customFormat="1" x14ac:dyDescent="0.45"/>
    <row r="5083" s="6" customFormat="1" x14ac:dyDescent="0.45"/>
    <row r="5084" s="6" customFormat="1" x14ac:dyDescent="0.45"/>
    <row r="5085" s="6" customFormat="1" x14ac:dyDescent="0.45"/>
    <row r="5086" s="6" customFormat="1" x14ac:dyDescent="0.45"/>
    <row r="5087" s="6" customFormat="1" x14ac:dyDescent="0.45"/>
    <row r="5088" s="6" customFormat="1" x14ac:dyDescent="0.45"/>
    <row r="5089" s="6" customFormat="1" x14ac:dyDescent="0.45"/>
    <row r="5090" s="6" customFormat="1" x14ac:dyDescent="0.45"/>
    <row r="5091" s="6" customFormat="1" x14ac:dyDescent="0.45"/>
    <row r="5092" s="6" customFormat="1" x14ac:dyDescent="0.45"/>
    <row r="5093" s="6" customFormat="1" x14ac:dyDescent="0.45"/>
    <row r="5094" s="6" customFormat="1" x14ac:dyDescent="0.45"/>
    <row r="5095" s="6" customFormat="1" x14ac:dyDescent="0.45"/>
    <row r="5096" s="6" customFormat="1" x14ac:dyDescent="0.45"/>
    <row r="5097" s="6" customFormat="1" x14ac:dyDescent="0.45"/>
    <row r="5098" s="6" customFormat="1" x14ac:dyDescent="0.45"/>
    <row r="5099" s="6" customFormat="1" x14ac:dyDescent="0.45"/>
    <row r="5100" s="6" customFormat="1" x14ac:dyDescent="0.45"/>
    <row r="5101" s="6" customFormat="1" x14ac:dyDescent="0.45"/>
    <row r="5102" s="6" customFormat="1" x14ac:dyDescent="0.45"/>
    <row r="5103" s="6" customFormat="1" x14ac:dyDescent="0.45"/>
    <row r="5104" s="6" customFormat="1" x14ac:dyDescent="0.45"/>
    <row r="5105" s="6" customFormat="1" x14ac:dyDescent="0.45"/>
    <row r="5106" s="6" customFormat="1" x14ac:dyDescent="0.45"/>
    <row r="5107" s="6" customFormat="1" x14ac:dyDescent="0.45"/>
    <row r="5108" s="6" customFormat="1" x14ac:dyDescent="0.45"/>
    <row r="5109" s="6" customFormat="1" x14ac:dyDescent="0.45"/>
    <row r="5110" s="6" customFormat="1" x14ac:dyDescent="0.45"/>
    <row r="5111" s="6" customFormat="1" x14ac:dyDescent="0.45"/>
    <row r="5112" s="6" customFormat="1" x14ac:dyDescent="0.45"/>
    <row r="5113" s="6" customFormat="1" x14ac:dyDescent="0.45"/>
    <row r="5114" s="6" customFormat="1" x14ac:dyDescent="0.45"/>
    <row r="5115" s="6" customFormat="1" x14ac:dyDescent="0.45"/>
    <row r="5116" s="6" customFormat="1" x14ac:dyDescent="0.45"/>
    <row r="5117" s="6" customFormat="1" x14ac:dyDescent="0.45"/>
    <row r="5118" s="6" customFormat="1" x14ac:dyDescent="0.45"/>
    <row r="5119" s="6" customFormat="1" x14ac:dyDescent="0.45"/>
    <row r="5120" s="6" customFormat="1" x14ac:dyDescent="0.45"/>
    <row r="5121" s="6" customFormat="1" x14ac:dyDescent="0.45"/>
    <row r="5122" s="6" customFormat="1" x14ac:dyDescent="0.45"/>
    <row r="5123" s="6" customFormat="1" x14ac:dyDescent="0.45"/>
    <row r="5124" s="6" customFormat="1" x14ac:dyDescent="0.45"/>
    <row r="5125" s="6" customFormat="1" x14ac:dyDescent="0.45"/>
    <row r="5126" s="6" customFormat="1" x14ac:dyDescent="0.45"/>
    <row r="5127" s="6" customFormat="1" x14ac:dyDescent="0.45"/>
    <row r="5128" s="6" customFormat="1" x14ac:dyDescent="0.45"/>
    <row r="5129" s="6" customFormat="1" x14ac:dyDescent="0.45"/>
    <row r="5130" s="6" customFormat="1" x14ac:dyDescent="0.45"/>
    <row r="5131" s="6" customFormat="1" x14ac:dyDescent="0.45"/>
    <row r="5132" s="6" customFormat="1" x14ac:dyDescent="0.45"/>
    <row r="5133" s="6" customFormat="1" x14ac:dyDescent="0.45"/>
    <row r="5134" s="6" customFormat="1" x14ac:dyDescent="0.45"/>
    <row r="5135" s="6" customFormat="1" x14ac:dyDescent="0.45"/>
    <row r="5136" s="6" customFormat="1" x14ac:dyDescent="0.45"/>
    <row r="5137" s="6" customFormat="1" x14ac:dyDescent="0.45"/>
    <row r="5138" s="6" customFormat="1" x14ac:dyDescent="0.45"/>
    <row r="5139" s="6" customFormat="1" x14ac:dyDescent="0.45"/>
    <row r="5140" s="6" customFormat="1" x14ac:dyDescent="0.45"/>
    <row r="5141" s="6" customFormat="1" x14ac:dyDescent="0.45"/>
    <row r="5142" s="6" customFormat="1" x14ac:dyDescent="0.45"/>
    <row r="5143" s="6" customFormat="1" x14ac:dyDescent="0.45"/>
    <row r="5144" s="6" customFormat="1" x14ac:dyDescent="0.45"/>
    <row r="5145" s="6" customFormat="1" x14ac:dyDescent="0.45"/>
    <row r="5146" s="6" customFormat="1" x14ac:dyDescent="0.45"/>
    <row r="5147" s="6" customFormat="1" x14ac:dyDescent="0.45"/>
    <row r="5148" s="6" customFormat="1" x14ac:dyDescent="0.45"/>
    <row r="5149" s="6" customFormat="1" x14ac:dyDescent="0.45"/>
    <row r="5150" s="6" customFormat="1" x14ac:dyDescent="0.45"/>
    <row r="5151" s="6" customFormat="1" x14ac:dyDescent="0.45"/>
    <row r="5152" s="6" customFormat="1" x14ac:dyDescent="0.45"/>
    <row r="5153" s="6" customFormat="1" x14ac:dyDescent="0.45"/>
    <row r="5154" s="6" customFormat="1" x14ac:dyDescent="0.45"/>
    <row r="5155" s="6" customFormat="1" x14ac:dyDescent="0.45"/>
    <row r="5156" s="6" customFormat="1" x14ac:dyDescent="0.45"/>
    <row r="5157" s="6" customFormat="1" x14ac:dyDescent="0.45"/>
    <row r="5158" s="6" customFormat="1" x14ac:dyDescent="0.45"/>
    <row r="5159" s="6" customFormat="1" x14ac:dyDescent="0.45"/>
    <row r="5160" s="6" customFormat="1" x14ac:dyDescent="0.45"/>
    <row r="5161" s="6" customFormat="1" x14ac:dyDescent="0.45"/>
    <row r="5162" s="6" customFormat="1" x14ac:dyDescent="0.45"/>
    <row r="5163" s="6" customFormat="1" x14ac:dyDescent="0.45"/>
    <row r="5164" s="6" customFormat="1" x14ac:dyDescent="0.45"/>
    <row r="5165" s="6" customFormat="1" x14ac:dyDescent="0.45"/>
    <row r="5166" s="6" customFormat="1" x14ac:dyDescent="0.45"/>
    <row r="5167" s="6" customFormat="1" x14ac:dyDescent="0.45"/>
    <row r="5168" s="6" customFormat="1" x14ac:dyDescent="0.45"/>
    <row r="5169" s="6" customFormat="1" x14ac:dyDescent="0.45"/>
    <row r="5170" s="6" customFormat="1" x14ac:dyDescent="0.45"/>
    <row r="5171" s="6" customFormat="1" x14ac:dyDescent="0.45"/>
    <row r="5172" s="6" customFormat="1" x14ac:dyDescent="0.45"/>
    <row r="5173" s="6" customFormat="1" x14ac:dyDescent="0.45"/>
    <row r="5174" s="6" customFormat="1" x14ac:dyDescent="0.45"/>
    <row r="5175" s="6" customFormat="1" x14ac:dyDescent="0.45"/>
    <row r="5176" s="6" customFormat="1" x14ac:dyDescent="0.45"/>
    <row r="5177" s="6" customFormat="1" x14ac:dyDescent="0.45"/>
    <row r="5178" s="6" customFormat="1" x14ac:dyDescent="0.45"/>
    <row r="5179" s="6" customFormat="1" x14ac:dyDescent="0.45"/>
    <row r="5180" s="6" customFormat="1" x14ac:dyDescent="0.45"/>
    <row r="5181" s="6" customFormat="1" x14ac:dyDescent="0.45"/>
    <row r="5182" s="6" customFormat="1" x14ac:dyDescent="0.45"/>
    <row r="5183" s="6" customFormat="1" x14ac:dyDescent="0.45"/>
    <row r="5184" s="6" customFormat="1" x14ac:dyDescent="0.45"/>
    <row r="5185" s="6" customFormat="1" x14ac:dyDescent="0.45"/>
    <row r="5186" s="6" customFormat="1" x14ac:dyDescent="0.45"/>
    <row r="5187" s="6" customFormat="1" x14ac:dyDescent="0.45"/>
    <row r="5188" s="6" customFormat="1" x14ac:dyDescent="0.45"/>
    <row r="5189" s="6" customFormat="1" x14ac:dyDescent="0.45"/>
    <row r="5190" s="6" customFormat="1" x14ac:dyDescent="0.45"/>
    <row r="5191" s="6" customFormat="1" x14ac:dyDescent="0.45"/>
    <row r="5192" s="6" customFormat="1" x14ac:dyDescent="0.45"/>
    <row r="5193" s="6" customFormat="1" x14ac:dyDescent="0.45"/>
    <row r="5194" s="6" customFormat="1" x14ac:dyDescent="0.45"/>
    <row r="5195" s="6" customFormat="1" x14ac:dyDescent="0.45"/>
    <row r="5196" s="6" customFormat="1" x14ac:dyDescent="0.45"/>
    <row r="5197" s="6" customFormat="1" x14ac:dyDescent="0.45"/>
    <row r="5198" s="6" customFormat="1" x14ac:dyDescent="0.45"/>
    <row r="5199" s="6" customFormat="1" x14ac:dyDescent="0.45"/>
    <row r="5200" s="6" customFormat="1" x14ac:dyDescent="0.45"/>
    <row r="5201" s="6" customFormat="1" x14ac:dyDescent="0.45"/>
    <row r="5202" s="6" customFormat="1" x14ac:dyDescent="0.45"/>
    <row r="5203" s="6" customFormat="1" x14ac:dyDescent="0.45"/>
    <row r="5204" s="6" customFormat="1" x14ac:dyDescent="0.45"/>
    <row r="5205" s="6" customFormat="1" x14ac:dyDescent="0.45"/>
    <row r="5206" s="6" customFormat="1" x14ac:dyDescent="0.45"/>
    <row r="5207" s="6" customFormat="1" x14ac:dyDescent="0.45"/>
    <row r="5208" s="6" customFormat="1" x14ac:dyDescent="0.45"/>
    <row r="5209" s="6" customFormat="1" x14ac:dyDescent="0.45"/>
    <row r="5210" s="6" customFormat="1" x14ac:dyDescent="0.45"/>
    <row r="5211" s="6" customFormat="1" x14ac:dyDescent="0.45"/>
    <row r="5212" s="6" customFormat="1" x14ac:dyDescent="0.45"/>
    <row r="5213" s="6" customFormat="1" x14ac:dyDescent="0.45"/>
    <row r="5214" s="6" customFormat="1" x14ac:dyDescent="0.45"/>
    <row r="5215" s="6" customFormat="1" x14ac:dyDescent="0.45"/>
    <row r="5216" s="6" customFormat="1" x14ac:dyDescent="0.45"/>
    <row r="5217" s="6" customFormat="1" x14ac:dyDescent="0.45"/>
    <row r="5218" s="6" customFormat="1" x14ac:dyDescent="0.45"/>
    <row r="5219" s="6" customFormat="1" x14ac:dyDescent="0.45"/>
    <row r="5220" s="6" customFormat="1" x14ac:dyDescent="0.45"/>
    <row r="5221" s="6" customFormat="1" x14ac:dyDescent="0.45"/>
    <row r="5222" s="6" customFormat="1" x14ac:dyDescent="0.45"/>
    <row r="5223" s="6" customFormat="1" x14ac:dyDescent="0.45"/>
    <row r="5224" s="6" customFormat="1" x14ac:dyDescent="0.45"/>
    <row r="5225" s="6" customFormat="1" x14ac:dyDescent="0.45"/>
    <row r="5226" s="6" customFormat="1" x14ac:dyDescent="0.45"/>
    <row r="5227" s="6" customFormat="1" x14ac:dyDescent="0.45"/>
    <row r="5228" s="6" customFormat="1" x14ac:dyDescent="0.45"/>
    <row r="5229" s="6" customFormat="1" x14ac:dyDescent="0.45"/>
    <row r="5230" s="6" customFormat="1" x14ac:dyDescent="0.45"/>
    <row r="5231" s="6" customFormat="1" x14ac:dyDescent="0.45"/>
    <row r="5232" s="6" customFormat="1" x14ac:dyDescent="0.45"/>
    <row r="5233" s="6" customFormat="1" x14ac:dyDescent="0.45"/>
    <row r="5234" s="6" customFormat="1" x14ac:dyDescent="0.45"/>
    <row r="5235" s="6" customFormat="1" x14ac:dyDescent="0.45"/>
    <row r="5236" s="6" customFormat="1" x14ac:dyDescent="0.45"/>
    <row r="5237" s="6" customFormat="1" x14ac:dyDescent="0.45"/>
    <row r="5238" s="6" customFormat="1" x14ac:dyDescent="0.45"/>
    <row r="5239" s="6" customFormat="1" x14ac:dyDescent="0.45"/>
    <row r="5240" s="6" customFormat="1" x14ac:dyDescent="0.45"/>
    <row r="5241" s="6" customFormat="1" x14ac:dyDescent="0.45"/>
    <row r="5242" s="6" customFormat="1" x14ac:dyDescent="0.45"/>
    <row r="5243" s="6" customFormat="1" x14ac:dyDescent="0.45"/>
    <row r="5244" s="6" customFormat="1" x14ac:dyDescent="0.45"/>
    <row r="5245" s="6" customFormat="1" x14ac:dyDescent="0.45"/>
    <row r="5246" s="6" customFormat="1" x14ac:dyDescent="0.45"/>
    <row r="5247" s="6" customFormat="1" x14ac:dyDescent="0.45"/>
    <row r="5248" s="6" customFormat="1" x14ac:dyDescent="0.45"/>
    <row r="5249" s="6" customFormat="1" x14ac:dyDescent="0.45"/>
    <row r="5250" s="6" customFormat="1" x14ac:dyDescent="0.45"/>
    <row r="5251" s="6" customFormat="1" x14ac:dyDescent="0.45"/>
    <row r="5252" s="6" customFormat="1" x14ac:dyDescent="0.45"/>
    <row r="5253" s="6" customFormat="1" x14ac:dyDescent="0.45"/>
    <row r="5254" s="6" customFormat="1" x14ac:dyDescent="0.45"/>
    <row r="5255" s="6" customFormat="1" x14ac:dyDescent="0.45"/>
    <row r="5256" s="6" customFormat="1" x14ac:dyDescent="0.45"/>
    <row r="5257" s="6" customFormat="1" x14ac:dyDescent="0.45"/>
    <row r="5258" s="6" customFormat="1" x14ac:dyDescent="0.45"/>
    <row r="5259" s="6" customFormat="1" x14ac:dyDescent="0.45"/>
    <row r="5260" s="6" customFormat="1" x14ac:dyDescent="0.45"/>
    <row r="5261" s="6" customFormat="1" x14ac:dyDescent="0.45"/>
    <row r="5262" s="6" customFormat="1" x14ac:dyDescent="0.45"/>
    <row r="5263" s="6" customFormat="1" x14ac:dyDescent="0.45"/>
    <row r="5264" s="6" customFormat="1" x14ac:dyDescent="0.45"/>
    <row r="5265" s="6" customFormat="1" x14ac:dyDescent="0.45"/>
    <row r="5266" s="6" customFormat="1" x14ac:dyDescent="0.45"/>
    <row r="5267" s="6" customFormat="1" x14ac:dyDescent="0.45"/>
    <row r="5268" s="6" customFormat="1" x14ac:dyDescent="0.45"/>
    <row r="5269" s="6" customFormat="1" x14ac:dyDescent="0.45"/>
    <row r="5270" s="6" customFormat="1" x14ac:dyDescent="0.45"/>
    <row r="5271" s="6" customFormat="1" x14ac:dyDescent="0.45"/>
    <row r="5272" s="6" customFormat="1" x14ac:dyDescent="0.45"/>
    <row r="5273" s="6" customFormat="1" x14ac:dyDescent="0.45"/>
    <row r="5274" s="6" customFormat="1" x14ac:dyDescent="0.45"/>
    <row r="5275" s="6" customFormat="1" x14ac:dyDescent="0.45"/>
    <row r="5276" s="6" customFormat="1" x14ac:dyDescent="0.45"/>
    <row r="5277" s="6" customFormat="1" x14ac:dyDescent="0.45"/>
    <row r="5278" s="6" customFormat="1" x14ac:dyDescent="0.45"/>
    <row r="5279" s="6" customFormat="1" x14ac:dyDescent="0.45"/>
    <row r="5280" s="6" customFormat="1" x14ac:dyDescent="0.45"/>
    <row r="5281" s="6" customFormat="1" x14ac:dyDescent="0.45"/>
    <row r="5282" s="6" customFormat="1" x14ac:dyDescent="0.45"/>
    <row r="5283" s="6" customFormat="1" x14ac:dyDescent="0.45"/>
    <row r="5284" s="6" customFormat="1" x14ac:dyDescent="0.45"/>
    <row r="5285" s="6" customFormat="1" x14ac:dyDescent="0.45"/>
    <row r="5286" s="6" customFormat="1" x14ac:dyDescent="0.45"/>
    <row r="5287" s="6" customFormat="1" x14ac:dyDescent="0.45"/>
    <row r="5288" s="6" customFormat="1" x14ac:dyDescent="0.45"/>
    <row r="5289" s="6" customFormat="1" x14ac:dyDescent="0.45"/>
    <row r="5290" s="6" customFormat="1" x14ac:dyDescent="0.45"/>
    <row r="5291" s="6" customFormat="1" x14ac:dyDescent="0.45"/>
    <row r="5292" s="6" customFormat="1" x14ac:dyDescent="0.45"/>
    <row r="5293" s="6" customFormat="1" x14ac:dyDescent="0.45"/>
    <row r="5294" s="6" customFormat="1" x14ac:dyDescent="0.45"/>
    <row r="5295" s="6" customFormat="1" x14ac:dyDescent="0.45"/>
    <row r="5296" s="6" customFormat="1" x14ac:dyDescent="0.45"/>
    <row r="5297" s="6" customFormat="1" x14ac:dyDescent="0.45"/>
    <row r="5298" s="6" customFormat="1" x14ac:dyDescent="0.45"/>
    <row r="5299" s="6" customFormat="1" x14ac:dyDescent="0.45"/>
    <row r="5300" s="6" customFormat="1" x14ac:dyDescent="0.45"/>
    <row r="5301" s="6" customFormat="1" x14ac:dyDescent="0.45"/>
    <row r="5302" s="6" customFormat="1" x14ac:dyDescent="0.45"/>
    <row r="5303" s="6" customFormat="1" x14ac:dyDescent="0.45"/>
    <row r="5304" s="6" customFormat="1" x14ac:dyDescent="0.45"/>
    <row r="5305" s="6" customFormat="1" x14ac:dyDescent="0.45"/>
    <row r="5306" s="6" customFormat="1" x14ac:dyDescent="0.45"/>
    <row r="5307" s="6" customFormat="1" x14ac:dyDescent="0.45"/>
    <row r="5308" s="6" customFormat="1" x14ac:dyDescent="0.45"/>
    <row r="5309" s="6" customFormat="1" x14ac:dyDescent="0.45"/>
    <row r="5310" s="6" customFormat="1" x14ac:dyDescent="0.45"/>
    <row r="5311" s="6" customFormat="1" x14ac:dyDescent="0.45"/>
    <row r="5312" s="6" customFormat="1" x14ac:dyDescent="0.45"/>
    <row r="5313" s="6" customFormat="1" x14ac:dyDescent="0.45"/>
    <row r="5314" s="6" customFormat="1" x14ac:dyDescent="0.45"/>
    <row r="5315" s="6" customFormat="1" x14ac:dyDescent="0.45"/>
    <row r="5316" s="6" customFormat="1" x14ac:dyDescent="0.45"/>
    <row r="5317" s="6" customFormat="1" x14ac:dyDescent="0.45"/>
    <row r="5318" s="6" customFormat="1" x14ac:dyDescent="0.45"/>
    <row r="5319" s="6" customFormat="1" x14ac:dyDescent="0.45"/>
    <row r="5320" s="6" customFormat="1" x14ac:dyDescent="0.45"/>
    <row r="5321" s="6" customFormat="1" x14ac:dyDescent="0.45"/>
    <row r="5322" s="6" customFormat="1" x14ac:dyDescent="0.45"/>
    <row r="5323" s="6" customFormat="1" x14ac:dyDescent="0.45"/>
    <row r="5324" s="6" customFormat="1" x14ac:dyDescent="0.45"/>
    <row r="5325" s="6" customFormat="1" x14ac:dyDescent="0.45"/>
    <row r="5326" s="6" customFormat="1" x14ac:dyDescent="0.45"/>
    <row r="5327" s="6" customFormat="1" x14ac:dyDescent="0.45"/>
    <row r="5328" s="6" customFormat="1" x14ac:dyDescent="0.45"/>
    <row r="5329" s="6" customFormat="1" x14ac:dyDescent="0.45"/>
    <row r="5330" s="6" customFormat="1" x14ac:dyDescent="0.45"/>
    <row r="5331" s="6" customFormat="1" x14ac:dyDescent="0.45"/>
    <row r="5332" s="6" customFormat="1" x14ac:dyDescent="0.45"/>
    <row r="5333" s="6" customFormat="1" x14ac:dyDescent="0.45"/>
    <row r="5334" s="6" customFormat="1" x14ac:dyDescent="0.45"/>
    <row r="5335" s="6" customFormat="1" x14ac:dyDescent="0.45"/>
    <row r="5336" s="6" customFormat="1" x14ac:dyDescent="0.45"/>
    <row r="5337" s="6" customFormat="1" x14ac:dyDescent="0.45"/>
    <row r="5338" s="6" customFormat="1" x14ac:dyDescent="0.45"/>
    <row r="5339" s="6" customFormat="1" x14ac:dyDescent="0.45"/>
    <row r="5340" s="6" customFormat="1" x14ac:dyDescent="0.45"/>
    <row r="5341" s="6" customFormat="1" x14ac:dyDescent="0.45"/>
    <row r="5342" s="6" customFormat="1" x14ac:dyDescent="0.45"/>
    <row r="5343" s="6" customFormat="1" x14ac:dyDescent="0.45"/>
    <row r="5344" s="6" customFormat="1" x14ac:dyDescent="0.45"/>
    <row r="5345" s="6" customFormat="1" x14ac:dyDescent="0.45"/>
    <row r="5346" s="6" customFormat="1" x14ac:dyDescent="0.45"/>
    <row r="5347" s="6" customFormat="1" x14ac:dyDescent="0.45"/>
    <row r="5348" s="6" customFormat="1" x14ac:dyDescent="0.45"/>
    <row r="5349" s="6" customFormat="1" x14ac:dyDescent="0.45"/>
    <row r="5350" s="6" customFormat="1" x14ac:dyDescent="0.45"/>
    <row r="5351" s="6" customFormat="1" x14ac:dyDescent="0.45"/>
    <row r="5352" s="6" customFormat="1" x14ac:dyDescent="0.45"/>
    <row r="5353" s="6" customFormat="1" x14ac:dyDescent="0.45"/>
    <row r="5354" s="6" customFormat="1" x14ac:dyDescent="0.45"/>
    <row r="5355" s="6" customFormat="1" x14ac:dyDescent="0.45"/>
    <row r="5356" s="6" customFormat="1" x14ac:dyDescent="0.45"/>
    <row r="5357" s="6" customFormat="1" x14ac:dyDescent="0.45"/>
    <row r="5358" s="6" customFormat="1" x14ac:dyDescent="0.45"/>
    <row r="5359" s="6" customFormat="1" x14ac:dyDescent="0.45"/>
    <row r="5360" s="6" customFormat="1" x14ac:dyDescent="0.45"/>
    <row r="5361" s="6" customFormat="1" x14ac:dyDescent="0.45"/>
    <row r="5362" s="6" customFormat="1" x14ac:dyDescent="0.45"/>
    <row r="5363" s="6" customFormat="1" x14ac:dyDescent="0.45"/>
    <row r="5364" s="6" customFormat="1" x14ac:dyDescent="0.45"/>
    <row r="5365" s="6" customFormat="1" x14ac:dyDescent="0.45"/>
    <row r="5366" s="6" customFormat="1" x14ac:dyDescent="0.45"/>
    <row r="5367" s="6" customFormat="1" x14ac:dyDescent="0.45"/>
    <row r="5368" s="6" customFormat="1" x14ac:dyDescent="0.45"/>
    <row r="5369" s="6" customFormat="1" x14ac:dyDescent="0.45"/>
    <row r="5370" s="6" customFormat="1" x14ac:dyDescent="0.45"/>
    <row r="5371" s="6" customFormat="1" x14ac:dyDescent="0.45"/>
    <row r="5372" s="6" customFormat="1" x14ac:dyDescent="0.45"/>
    <row r="5373" s="6" customFormat="1" x14ac:dyDescent="0.45"/>
    <row r="5374" s="6" customFormat="1" x14ac:dyDescent="0.45"/>
    <row r="5375" s="6" customFormat="1" x14ac:dyDescent="0.45"/>
    <row r="5376" s="6" customFormat="1" x14ac:dyDescent="0.45"/>
    <row r="5377" s="6" customFormat="1" x14ac:dyDescent="0.45"/>
    <row r="5378" s="6" customFormat="1" x14ac:dyDescent="0.45"/>
    <row r="5379" s="6" customFormat="1" x14ac:dyDescent="0.45"/>
    <row r="5380" s="6" customFormat="1" x14ac:dyDescent="0.45"/>
    <row r="5381" s="6" customFormat="1" x14ac:dyDescent="0.45"/>
    <row r="5382" s="6" customFormat="1" x14ac:dyDescent="0.45"/>
    <row r="5383" s="6" customFormat="1" x14ac:dyDescent="0.45"/>
    <row r="5384" s="6" customFormat="1" x14ac:dyDescent="0.45"/>
    <row r="5385" s="6" customFormat="1" x14ac:dyDescent="0.45"/>
    <row r="5386" s="6" customFormat="1" x14ac:dyDescent="0.45"/>
    <row r="5387" s="6" customFormat="1" x14ac:dyDescent="0.45"/>
    <row r="5388" s="6" customFormat="1" x14ac:dyDescent="0.45"/>
    <row r="5389" s="6" customFormat="1" x14ac:dyDescent="0.45"/>
    <row r="5390" s="6" customFormat="1" x14ac:dyDescent="0.45"/>
    <row r="5391" s="6" customFormat="1" x14ac:dyDescent="0.45"/>
    <row r="5392" s="6" customFormat="1" x14ac:dyDescent="0.45"/>
    <row r="5393" s="6" customFormat="1" x14ac:dyDescent="0.45"/>
    <row r="5394" s="6" customFormat="1" x14ac:dyDescent="0.45"/>
    <row r="5395" s="6" customFormat="1" x14ac:dyDescent="0.45"/>
    <row r="5396" s="6" customFormat="1" x14ac:dyDescent="0.45"/>
    <row r="5397" s="6" customFormat="1" x14ac:dyDescent="0.45"/>
    <row r="5398" s="6" customFormat="1" x14ac:dyDescent="0.45"/>
    <row r="5399" s="6" customFormat="1" x14ac:dyDescent="0.45"/>
    <row r="5400" s="6" customFormat="1" x14ac:dyDescent="0.45"/>
    <row r="5401" s="6" customFormat="1" x14ac:dyDescent="0.45"/>
    <row r="5402" s="6" customFormat="1" x14ac:dyDescent="0.45"/>
    <row r="5403" s="6" customFormat="1" x14ac:dyDescent="0.45"/>
    <row r="5404" s="6" customFormat="1" x14ac:dyDescent="0.45"/>
    <row r="5405" s="6" customFormat="1" x14ac:dyDescent="0.45"/>
    <row r="5406" s="6" customFormat="1" x14ac:dyDescent="0.45"/>
    <row r="5407" s="6" customFormat="1" x14ac:dyDescent="0.45"/>
    <row r="5408" s="6" customFormat="1" x14ac:dyDescent="0.45"/>
    <row r="5409" s="6" customFormat="1" x14ac:dyDescent="0.45"/>
    <row r="5410" s="6" customFormat="1" x14ac:dyDescent="0.45"/>
    <row r="5411" s="6" customFormat="1" x14ac:dyDescent="0.45"/>
    <row r="5412" s="6" customFormat="1" x14ac:dyDescent="0.45"/>
    <row r="5413" s="6" customFormat="1" x14ac:dyDescent="0.45"/>
    <row r="5414" s="6" customFormat="1" x14ac:dyDescent="0.45"/>
    <row r="5415" s="6" customFormat="1" x14ac:dyDescent="0.45"/>
    <row r="5416" s="6" customFormat="1" x14ac:dyDescent="0.45"/>
    <row r="5417" s="6" customFormat="1" x14ac:dyDescent="0.45"/>
    <row r="5418" s="6" customFormat="1" x14ac:dyDescent="0.45"/>
    <row r="5419" s="6" customFormat="1" x14ac:dyDescent="0.45"/>
    <row r="5420" s="6" customFormat="1" x14ac:dyDescent="0.45"/>
    <row r="5421" s="6" customFormat="1" x14ac:dyDescent="0.45"/>
    <row r="5422" s="6" customFormat="1" x14ac:dyDescent="0.45"/>
    <row r="5423" s="6" customFormat="1" x14ac:dyDescent="0.45"/>
    <row r="5424" s="6" customFormat="1" x14ac:dyDescent="0.45"/>
    <row r="5425" s="6" customFormat="1" x14ac:dyDescent="0.45"/>
    <row r="5426" s="6" customFormat="1" x14ac:dyDescent="0.45"/>
    <row r="5427" s="6" customFormat="1" x14ac:dyDescent="0.45"/>
    <row r="5428" s="6" customFormat="1" x14ac:dyDescent="0.45"/>
    <row r="5429" s="6" customFormat="1" x14ac:dyDescent="0.45"/>
    <row r="5430" s="6" customFormat="1" x14ac:dyDescent="0.45"/>
    <row r="5431" s="6" customFormat="1" x14ac:dyDescent="0.45"/>
    <row r="5432" s="6" customFormat="1" x14ac:dyDescent="0.45"/>
    <row r="5433" s="6" customFormat="1" x14ac:dyDescent="0.45"/>
    <row r="5434" s="6" customFormat="1" x14ac:dyDescent="0.45"/>
    <row r="5435" s="6" customFormat="1" x14ac:dyDescent="0.45"/>
    <row r="5436" s="6" customFormat="1" x14ac:dyDescent="0.45"/>
    <row r="5437" s="6" customFormat="1" x14ac:dyDescent="0.45"/>
    <row r="5438" s="6" customFormat="1" x14ac:dyDescent="0.45"/>
    <row r="5439" s="6" customFormat="1" x14ac:dyDescent="0.45"/>
    <row r="5440" s="6" customFormat="1" x14ac:dyDescent="0.45"/>
    <row r="5441" s="6" customFormat="1" x14ac:dyDescent="0.45"/>
    <row r="5442" s="6" customFormat="1" x14ac:dyDescent="0.45"/>
    <row r="5443" s="6" customFormat="1" x14ac:dyDescent="0.45"/>
    <row r="5444" s="6" customFormat="1" x14ac:dyDescent="0.45"/>
    <row r="5445" s="6" customFormat="1" x14ac:dyDescent="0.45"/>
    <row r="5446" s="6" customFormat="1" x14ac:dyDescent="0.45"/>
    <row r="5447" s="6" customFormat="1" x14ac:dyDescent="0.45"/>
    <row r="5448" s="6" customFormat="1" x14ac:dyDescent="0.45"/>
    <row r="5449" s="6" customFormat="1" x14ac:dyDescent="0.45"/>
    <row r="5450" s="6" customFormat="1" x14ac:dyDescent="0.45"/>
    <row r="5451" s="6" customFormat="1" x14ac:dyDescent="0.45"/>
    <row r="5452" s="6" customFormat="1" x14ac:dyDescent="0.45"/>
    <row r="5453" s="6" customFormat="1" x14ac:dyDescent="0.45"/>
    <row r="5454" s="6" customFormat="1" x14ac:dyDescent="0.45"/>
    <row r="5455" s="6" customFormat="1" x14ac:dyDescent="0.45"/>
    <row r="5456" s="6" customFormat="1" x14ac:dyDescent="0.45"/>
    <row r="5457" s="6" customFormat="1" x14ac:dyDescent="0.45"/>
    <row r="5458" s="6" customFormat="1" x14ac:dyDescent="0.45"/>
    <row r="5459" s="6" customFormat="1" x14ac:dyDescent="0.45"/>
    <row r="5460" s="6" customFormat="1" x14ac:dyDescent="0.45"/>
    <row r="5461" s="6" customFormat="1" x14ac:dyDescent="0.45"/>
    <row r="5462" s="6" customFormat="1" x14ac:dyDescent="0.45"/>
    <row r="5463" s="6" customFormat="1" x14ac:dyDescent="0.45"/>
    <row r="5464" s="6" customFormat="1" x14ac:dyDescent="0.45"/>
    <row r="5465" s="6" customFormat="1" x14ac:dyDescent="0.45"/>
    <row r="5466" s="6" customFormat="1" x14ac:dyDescent="0.45"/>
    <row r="5467" s="6" customFormat="1" x14ac:dyDescent="0.45"/>
    <row r="5468" s="6" customFormat="1" x14ac:dyDescent="0.45"/>
    <row r="5469" s="6" customFormat="1" x14ac:dyDescent="0.45"/>
    <row r="5470" s="6" customFormat="1" x14ac:dyDescent="0.45"/>
    <row r="5471" s="6" customFormat="1" x14ac:dyDescent="0.45"/>
    <row r="5472" s="6" customFormat="1" x14ac:dyDescent="0.45"/>
    <row r="5473" s="6" customFormat="1" x14ac:dyDescent="0.45"/>
    <row r="5474" s="6" customFormat="1" x14ac:dyDescent="0.45"/>
    <row r="5475" s="6" customFormat="1" x14ac:dyDescent="0.45"/>
    <row r="5476" s="6" customFormat="1" x14ac:dyDescent="0.45"/>
    <row r="5477" s="6" customFormat="1" x14ac:dyDescent="0.45"/>
    <row r="5478" s="6" customFormat="1" x14ac:dyDescent="0.45"/>
    <row r="5479" s="6" customFormat="1" x14ac:dyDescent="0.45"/>
    <row r="5480" s="6" customFormat="1" x14ac:dyDescent="0.45"/>
    <row r="5481" s="6" customFormat="1" x14ac:dyDescent="0.45"/>
    <row r="5482" s="6" customFormat="1" x14ac:dyDescent="0.45"/>
    <row r="5483" s="6" customFormat="1" x14ac:dyDescent="0.45"/>
    <row r="5484" s="6" customFormat="1" x14ac:dyDescent="0.45"/>
    <row r="5485" s="6" customFormat="1" x14ac:dyDescent="0.45"/>
    <row r="5486" s="6" customFormat="1" x14ac:dyDescent="0.45"/>
    <row r="5487" s="6" customFormat="1" x14ac:dyDescent="0.45"/>
    <row r="5488" s="6" customFormat="1" x14ac:dyDescent="0.45"/>
    <row r="5489" s="6" customFormat="1" x14ac:dyDescent="0.45"/>
    <row r="5490" s="6" customFormat="1" x14ac:dyDescent="0.45"/>
    <row r="5491" s="6" customFormat="1" x14ac:dyDescent="0.45"/>
    <row r="5492" s="6" customFormat="1" x14ac:dyDescent="0.45"/>
    <row r="5493" s="6" customFormat="1" x14ac:dyDescent="0.45"/>
    <row r="5494" s="6" customFormat="1" x14ac:dyDescent="0.45"/>
    <row r="5495" s="6" customFormat="1" x14ac:dyDescent="0.45"/>
    <row r="5496" s="6" customFormat="1" x14ac:dyDescent="0.45"/>
    <row r="5497" s="6" customFormat="1" x14ac:dyDescent="0.45"/>
    <row r="5498" s="6" customFormat="1" x14ac:dyDescent="0.45"/>
    <row r="5499" s="6" customFormat="1" x14ac:dyDescent="0.45"/>
    <row r="5500" s="6" customFormat="1" x14ac:dyDescent="0.45"/>
    <row r="5501" s="6" customFormat="1" x14ac:dyDescent="0.45"/>
    <row r="5502" s="6" customFormat="1" x14ac:dyDescent="0.45"/>
    <row r="5503" s="6" customFormat="1" x14ac:dyDescent="0.45"/>
    <row r="5504" s="6" customFormat="1" x14ac:dyDescent="0.45"/>
    <row r="5505" s="6" customFormat="1" x14ac:dyDescent="0.45"/>
    <row r="5506" s="6" customFormat="1" x14ac:dyDescent="0.45"/>
    <row r="5507" s="6" customFormat="1" x14ac:dyDescent="0.45"/>
    <row r="5508" s="6" customFormat="1" x14ac:dyDescent="0.45"/>
    <row r="5509" s="6" customFormat="1" x14ac:dyDescent="0.45"/>
    <row r="5510" s="6" customFormat="1" x14ac:dyDescent="0.45"/>
    <row r="5511" s="6" customFormat="1" x14ac:dyDescent="0.45"/>
    <row r="5512" s="6" customFormat="1" x14ac:dyDescent="0.45"/>
    <row r="5513" s="6" customFormat="1" x14ac:dyDescent="0.45"/>
    <row r="5514" s="6" customFormat="1" x14ac:dyDescent="0.45"/>
    <row r="5515" s="6" customFormat="1" x14ac:dyDescent="0.45"/>
    <row r="5516" s="6" customFormat="1" x14ac:dyDescent="0.45"/>
    <row r="5517" s="6" customFormat="1" x14ac:dyDescent="0.45"/>
    <row r="5518" s="6" customFormat="1" x14ac:dyDescent="0.45"/>
    <row r="5519" s="6" customFormat="1" x14ac:dyDescent="0.45"/>
    <row r="5520" s="6" customFormat="1" x14ac:dyDescent="0.45"/>
    <row r="5521" s="6" customFormat="1" x14ac:dyDescent="0.45"/>
    <row r="5522" s="6" customFormat="1" x14ac:dyDescent="0.45"/>
    <row r="5523" s="6" customFormat="1" x14ac:dyDescent="0.45"/>
    <row r="5524" s="6" customFormat="1" x14ac:dyDescent="0.45"/>
    <row r="5525" s="6" customFormat="1" x14ac:dyDescent="0.45"/>
    <row r="5526" s="6" customFormat="1" x14ac:dyDescent="0.45"/>
    <row r="5527" s="6" customFormat="1" x14ac:dyDescent="0.45"/>
    <row r="5528" s="6" customFormat="1" x14ac:dyDescent="0.45"/>
    <row r="5529" s="6" customFormat="1" x14ac:dyDescent="0.45"/>
    <row r="5530" s="6" customFormat="1" x14ac:dyDescent="0.45"/>
    <row r="5531" s="6" customFormat="1" x14ac:dyDescent="0.45"/>
    <row r="5532" s="6" customFormat="1" x14ac:dyDescent="0.45"/>
    <row r="5533" s="6" customFormat="1" x14ac:dyDescent="0.45"/>
    <row r="5534" s="6" customFormat="1" x14ac:dyDescent="0.45"/>
    <row r="5535" s="6" customFormat="1" x14ac:dyDescent="0.45"/>
    <row r="5536" s="6" customFormat="1" x14ac:dyDescent="0.45"/>
    <row r="5537" s="6" customFormat="1" x14ac:dyDescent="0.45"/>
    <row r="5538" s="6" customFormat="1" x14ac:dyDescent="0.45"/>
    <row r="5539" s="6" customFormat="1" x14ac:dyDescent="0.45"/>
    <row r="5540" s="6" customFormat="1" x14ac:dyDescent="0.45"/>
    <row r="5541" s="6" customFormat="1" x14ac:dyDescent="0.45"/>
    <row r="5542" s="6" customFormat="1" x14ac:dyDescent="0.45"/>
    <row r="5543" s="6" customFormat="1" x14ac:dyDescent="0.45"/>
    <row r="5544" s="6" customFormat="1" x14ac:dyDescent="0.45"/>
    <row r="5545" s="6" customFormat="1" x14ac:dyDescent="0.45"/>
    <row r="5546" s="6" customFormat="1" x14ac:dyDescent="0.45"/>
    <row r="5547" s="6" customFormat="1" x14ac:dyDescent="0.45"/>
    <row r="5548" s="6" customFormat="1" x14ac:dyDescent="0.45"/>
    <row r="5549" s="6" customFormat="1" x14ac:dyDescent="0.45"/>
    <row r="5550" s="6" customFormat="1" x14ac:dyDescent="0.45"/>
    <row r="5551" s="6" customFormat="1" x14ac:dyDescent="0.45"/>
    <row r="5552" s="6" customFormat="1" x14ac:dyDescent="0.45"/>
    <row r="5553" s="6" customFormat="1" x14ac:dyDescent="0.45"/>
    <row r="5554" s="6" customFormat="1" x14ac:dyDescent="0.45"/>
    <row r="5555" s="6" customFormat="1" x14ac:dyDescent="0.45"/>
    <row r="5556" s="6" customFormat="1" x14ac:dyDescent="0.45"/>
    <row r="5557" s="6" customFormat="1" x14ac:dyDescent="0.45"/>
    <row r="5558" s="6" customFormat="1" x14ac:dyDescent="0.45"/>
    <row r="5559" s="6" customFormat="1" x14ac:dyDescent="0.45"/>
    <row r="5560" s="6" customFormat="1" x14ac:dyDescent="0.45"/>
    <row r="5561" s="6" customFormat="1" x14ac:dyDescent="0.45"/>
    <row r="5562" s="6" customFormat="1" x14ac:dyDescent="0.45"/>
    <row r="5563" s="6" customFormat="1" x14ac:dyDescent="0.45"/>
    <row r="5564" s="6" customFormat="1" x14ac:dyDescent="0.45"/>
    <row r="5565" s="6" customFormat="1" x14ac:dyDescent="0.45"/>
    <row r="5566" s="6" customFormat="1" x14ac:dyDescent="0.45"/>
    <row r="5567" s="6" customFormat="1" x14ac:dyDescent="0.45"/>
    <row r="5568" s="6" customFormat="1" x14ac:dyDescent="0.45"/>
    <row r="5569" s="6" customFormat="1" x14ac:dyDescent="0.45"/>
    <row r="5570" s="6" customFormat="1" x14ac:dyDescent="0.45"/>
    <row r="5571" s="6" customFormat="1" x14ac:dyDescent="0.45"/>
    <row r="5572" s="6" customFormat="1" x14ac:dyDescent="0.45"/>
    <row r="5573" s="6" customFormat="1" x14ac:dyDescent="0.45"/>
    <row r="5574" s="6" customFormat="1" x14ac:dyDescent="0.45"/>
    <row r="5575" s="6" customFormat="1" x14ac:dyDescent="0.45"/>
    <row r="5576" s="6" customFormat="1" x14ac:dyDescent="0.45"/>
    <row r="5577" s="6" customFormat="1" x14ac:dyDescent="0.45"/>
    <row r="5578" s="6" customFormat="1" x14ac:dyDescent="0.45"/>
    <row r="5579" s="6" customFormat="1" x14ac:dyDescent="0.45"/>
    <row r="5580" s="6" customFormat="1" x14ac:dyDescent="0.45"/>
    <row r="5581" s="6" customFormat="1" x14ac:dyDescent="0.45"/>
    <row r="5582" s="6" customFormat="1" x14ac:dyDescent="0.45"/>
    <row r="5583" s="6" customFormat="1" x14ac:dyDescent="0.45"/>
    <row r="5584" s="6" customFormat="1" x14ac:dyDescent="0.45"/>
    <row r="5585" s="6" customFormat="1" x14ac:dyDescent="0.45"/>
    <row r="5586" s="6" customFormat="1" x14ac:dyDescent="0.45"/>
    <row r="5587" s="6" customFormat="1" x14ac:dyDescent="0.45"/>
    <row r="5588" s="6" customFormat="1" x14ac:dyDescent="0.45"/>
    <row r="5589" s="6" customFormat="1" x14ac:dyDescent="0.45"/>
    <row r="5590" s="6" customFormat="1" x14ac:dyDescent="0.45"/>
    <row r="5591" s="6" customFormat="1" x14ac:dyDescent="0.45"/>
    <row r="5592" s="6" customFormat="1" x14ac:dyDescent="0.45"/>
    <row r="5593" s="6" customFormat="1" x14ac:dyDescent="0.45"/>
    <row r="5594" s="6" customFormat="1" x14ac:dyDescent="0.45"/>
    <row r="5595" s="6" customFormat="1" x14ac:dyDescent="0.45"/>
    <row r="5596" s="6" customFormat="1" x14ac:dyDescent="0.45"/>
    <row r="5597" s="6" customFormat="1" x14ac:dyDescent="0.45"/>
    <row r="5598" s="6" customFormat="1" x14ac:dyDescent="0.45"/>
    <row r="5599" s="6" customFormat="1" x14ac:dyDescent="0.45"/>
    <row r="5600" s="6" customFormat="1" x14ac:dyDescent="0.45"/>
    <row r="5601" s="6" customFormat="1" x14ac:dyDescent="0.45"/>
    <row r="5602" s="6" customFormat="1" x14ac:dyDescent="0.45"/>
    <row r="5603" s="6" customFormat="1" x14ac:dyDescent="0.45"/>
    <row r="5604" s="6" customFormat="1" x14ac:dyDescent="0.45"/>
    <row r="5605" s="6" customFormat="1" x14ac:dyDescent="0.45"/>
    <row r="5606" s="6" customFormat="1" x14ac:dyDescent="0.45"/>
    <row r="5607" s="6" customFormat="1" x14ac:dyDescent="0.45"/>
    <row r="5608" s="6" customFormat="1" x14ac:dyDescent="0.45"/>
    <row r="5609" s="6" customFormat="1" x14ac:dyDescent="0.45"/>
    <row r="5610" s="6" customFormat="1" x14ac:dyDescent="0.45"/>
    <row r="5611" s="6" customFormat="1" x14ac:dyDescent="0.45"/>
    <row r="5612" s="6" customFormat="1" x14ac:dyDescent="0.45"/>
    <row r="5613" s="6" customFormat="1" x14ac:dyDescent="0.45"/>
    <row r="5614" s="6" customFormat="1" x14ac:dyDescent="0.45"/>
    <row r="5615" s="6" customFormat="1" x14ac:dyDescent="0.45"/>
    <row r="5616" s="6" customFormat="1" x14ac:dyDescent="0.45"/>
    <row r="5617" s="6" customFormat="1" x14ac:dyDescent="0.45"/>
    <row r="5618" s="6" customFormat="1" x14ac:dyDescent="0.45"/>
    <row r="5619" s="6" customFormat="1" x14ac:dyDescent="0.45"/>
    <row r="5620" s="6" customFormat="1" x14ac:dyDescent="0.45"/>
    <row r="5621" s="6" customFormat="1" x14ac:dyDescent="0.45"/>
    <row r="5622" s="6" customFormat="1" x14ac:dyDescent="0.45"/>
    <row r="5623" s="6" customFormat="1" x14ac:dyDescent="0.45"/>
    <row r="5624" s="6" customFormat="1" x14ac:dyDescent="0.45"/>
    <row r="5625" s="6" customFormat="1" x14ac:dyDescent="0.45"/>
    <row r="5626" s="6" customFormat="1" x14ac:dyDescent="0.45"/>
    <row r="5627" s="6" customFormat="1" x14ac:dyDescent="0.45"/>
    <row r="5628" s="6" customFormat="1" x14ac:dyDescent="0.45"/>
    <row r="5629" s="6" customFormat="1" x14ac:dyDescent="0.45"/>
    <row r="5630" s="6" customFormat="1" x14ac:dyDescent="0.45"/>
    <row r="5631" s="6" customFormat="1" x14ac:dyDescent="0.45"/>
    <row r="5632" s="6" customFormat="1" x14ac:dyDescent="0.45"/>
    <row r="5633" s="6" customFormat="1" x14ac:dyDescent="0.45"/>
    <row r="5634" s="6" customFormat="1" x14ac:dyDescent="0.45"/>
    <row r="5635" s="6" customFormat="1" x14ac:dyDescent="0.45"/>
    <row r="5636" s="6" customFormat="1" x14ac:dyDescent="0.45"/>
    <row r="5637" s="6" customFormat="1" x14ac:dyDescent="0.45"/>
    <row r="5638" s="6" customFormat="1" x14ac:dyDescent="0.45"/>
    <row r="5639" s="6" customFormat="1" x14ac:dyDescent="0.45"/>
    <row r="5640" s="6" customFormat="1" x14ac:dyDescent="0.45"/>
    <row r="5641" s="6" customFormat="1" x14ac:dyDescent="0.45"/>
    <row r="5642" s="6" customFormat="1" x14ac:dyDescent="0.45"/>
    <row r="5643" s="6" customFormat="1" x14ac:dyDescent="0.45"/>
    <row r="5644" s="6" customFormat="1" x14ac:dyDescent="0.45"/>
    <row r="5645" s="6" customFormat="1" x14ac:dyDescent="0.45"/>
    <row r="5646" s="6" customFormat="1" x14ac:dyDescent="0.45"/>
    <row r="5647" s="6" customFormat="1" x14ac:dyDescent="0.45"/>
    <row r="5648" s="6" customFormat="1" x14ac:dyDescent="0.45"/>
    <row r="5649" s="6" customFormat="1" x14ac:dyDescent="0.45"/>
    <row r="5650" s="6" customFormat="1" x14ac:dyDescent="0.45"/>
    <row r="5651" s="6" customFormat="1" x14ac:dyDescent="0.45"/>
    <row r="5652" s="6" customFormat="1" x14ac:dyDescent="0.45"/>
    <row r="5653" s="6" customFormat="1" x14ac:dyDescent="0.45"/>
    <row r="5654" s="6" customFormat="1" x14ac:dyDescent="0.45"/>
    <row r="5655" s="6" customFormat="1" x14ac:dyDescent="0.45"/>
    <row r="5656" s="6" customFormat="1" x14ac:dyDescent="0.45"/>
    <row r="5657" s="6" customFormat="1" x14ac:dyDescent="0.45"/>
    <row r="5658" s="6" customFormat="1" x14ac:dyDescent="0.45"/>
    <row r="5659" s="6" customFormat="1" x14ac:dyDescent="0.45"/>
    <row r="5660" s="6" customFormat="1" x14ac:dyDescent="0.45"/>
    <row r="5661" s="6" customFormat="1" x14ac:dyDescent="0.45"/>
    <row r="5662" s="6" customFormat="1" x14ac:dyDescent="0.45"/>
    <row r="5663" s="6" customFormat="1" x14ac:dyDescent="0.45"/>
    <row r="5664" s="6" customFormat="1" x14ac:dyDescent="0.45"/>
    <row r="5665" s="6" customFormat="1" x14ac:dyDescent="0.45"/>
    <row r="5666" s="6" customFormat="1" x14ac:dyDescent="0.45"/>
    <row r="5667" s="6" customFormat="1" x14ac:dyDescent="0.45"/>
    <row r="5668" s="6" customFormat="1" x14ac:dyDescent="0.45"/>
    <row r="5669" s="6" customFormat="1" x14ac:dyDescent="0.45"/>
    <row r="5670" s="6" customFormat="1" x14ac:dyDescent="0.45"/>
    <row r="5671" s="6" customFormat="1" x14ac:dyDescent="0.45"/>
    <row r="5672" s="6" customFormat="1" x14ac:dyDescent="0.45"/>
    <row r="5673" s="6" customFormat="1" x14ac:dyDescent="0.45"/>
    <row r="5674" s="6" customFormat="1" x14ac:dyDescent="0.45"/>
    <row r="5675" s="6" customFormat="1" x14ac:dyDescent="0.45"/>
    <row r="5676" s="6" customFormat="1" x14ac:dyDescent="0.45"/>
    <row r="5677" s="6" customFormat="1" x14ac:dyDescent="0.45"/>
    <row r="5678" s="6" customFormat="1" x14ac:dyDescent="0.45"/>
    <row r="5679" s="6" customFormat="1" x14ac:dyDescent="0.45"/>
    <row r="5680" s="6" customFormat="1" x14ac:dyDescent="0.45"/>
    <row r="5681" s="6" customFormat="1" x14ac:dyDescent="0.45"/>
    <row r="5682" s="6" customFormat="1" x14ac:dyDescent="0.45"/>
    <row r="5683" s="6" customFormat="1" x14ac:dyDescent="0.45"/>
    <row r="5684" s="6" customFormat="1" x14ac:dyDescent="0.45"/>
    <row r="5685" s="6" customFormat="1" x14ac:dyDescent="0.45"/>
    <row r="5686" s="6" customFormat="1" x14ac:dyDescent="0.45"/>
    <row r="5687" s="6" customFormat="1" x14ac:dyDescent="0.45"/>
    <row r="5688" s="6" customFormat="1" x14ac:dyDescent="0.45"/>
    <row r="5689" s="6" customFormat="1" x14ac:dyDescent="0.45"/>
    <row r="5690" s="6" customFormat="1" x14ac:dyDescent="0.45"/>
    <row r="5691" s="6" customFormat="1" x14ac:dyDescent="0.45"/>
    <row r="5692" s="6" customFormat="1" x14ac:dyDescent="0.45"/>
    <row r="5693" s="6" customFormat="1" x14ac:dyDescent="0.45"/>
    <row r="5694" s="6" customFormat="1" x14ac:dyDescent="0.45"/>
    <row r="5695" s="6" customFormat="1" x14ac:dyDescent="0.45"/>
    <row r="5696" s="6" customFormat="1" x14ac:dyDescent="0.45"/>
    <row r="5697" s="6" customFormat="1" x14ac:dyDescent="0.45"/>
    <row r="5698" s="6" customFormat="1" x14ac:dyDescent="0.45"/>
    <row r="5699" s="6" customFormat="1" x14ac:dyDescent="0.45"/>
    <row r="5700" s="6" customFormat="1" x14ac:dyDescent="0.45"/>
    <row r="5701" s="6" customFormat="1" x14ac:dyDescent="0.45"/>
    <row r="5702" s="6" customFormat="1" x14ac:dyDescent="0.45"/>
    <row r="5703" s="6" customFormat="1" x14ac:dyDescent="0.45"/>
    <row r="5704" s="6" customFormat="1" x14ac:dyDescent="0.45"/>
    <row r="5705" s="6" customFormat="1" x14ac:dyDescent="0.45"/>
    <row r="5706" s="6" customFormat="1" x14ac:dyDescent="0.45"/>
    <row r="5707" s="6" customFormat="1" x14ac:dyDescent="0.45"/>
    <row r="5708" s="6" customFormat="1" x14ac:dyDescent="0.45"/>
    <row r="5709" s="6" customFormat="1" x14ac:dyDescent="0.45"/>
    <row r="5710" s="6" customFormat="1" x14ac:dyDescent="0.45"/>
    <row r="5711" s="6" customFormat="1" x14ac:dyDescent="0.45"/>
    <row r="5712" s="6" customFormat="1" x14ac:dyDescent="0.45"/>
    <row r="5713" s="6" customFormat="1" x14ac:dyDescent="0.45"/>
    <row r="5714" s="6" customFormat="1" x14ac:dyDescent="0.45"/>
    <row r="5715" s="6" customFormat="1" x14ac:dyDescent="0.45"/>
    <row r="5716" s="6" customFormat="1" x14ac:dyDescent="0.45"/>
    <row r="5717" s="6" customFormat="1" x14ac:dyDescent="0.45"/>
    <row r="5718" s="6" customFormat="1" x14ac:dyDescent="0.45"/>
    <row r="5719" s="6" customFormat="1" x14ac:dyDescent="0.45"/>
    <row r="5720" s="6" customFormat="1" x14ac:dyDescent="0.45"/>
    <row r="5721" s="6" customFormat="1" x14ac:dyDescent="0.45"/>
    <row r="5722" s="6" customFormat="1" x14ac:dyDescent="0.45"/>
    <row r="5723" s="6" customFormat="1" x14ac:dyDescent="0.45"/>
    <row r="5724" s="6" customFormat="1" x14ac:dyDescent="0.45"/>
    <row r="5725" s="6" customFormat="1" x14ac:dyDescent="0.45"/>
    <row r="5726" s="6" customFormat="1" x14ac:dyDescent="0.45"/>
    <row r="5727" s="6" customFormat="1" x14ac:dyDescent="0.45"/>
    <row r="5728" s="6" customFormat="1" x14ac:dyDescent="0.45"/>
    <row r="5729" s="6" customFormat="1" x14ac:dyDescent="0.45"/>
    <row r="5730" s="6" customFormat="1" x14ac:dyDescent="0.45"/>
    <row r="5731" s="6" customFormat="1" x14ac:dyDescent="0.45"/>
    <row r="5732" s="6" customFormat="1" x14ac:dyDescent="0.45"/>
    <row r="5733" s="6" customFormat="1" x14ac:dyDescent="0.45"/>
    <row r="5734" s="6" customFormat="1" x14ac:dyDescent="0.45"/>
    <row r="5735" s="6" customFormat="1" x14ac:dyDescent="0.45"/>
    <row r="5736" s="6" customFormat="1" x14ac:dyDescent="0.45"/>
    <row r="5737" s="6" customFormat="1" x14ac:dyDescent="0.45"/>
    <row r="5738" s="6" customFormat="1" x14ac:dyDescent="0.45"/>
    <row r="5739" s="6" customFormat="1" x14ac:dyDescent="0.45"/>
    <row r="5740" s="6" customFormat="1" x14ac:dyDescent="0.45"/>
    <row r="5741" s="6" customFormat="1" x14ac:dyDescent="0.45"/>
    <row r="5742" s="6" customFormat="1" x14ac:dyDescent="0.45"/>
    <row r="5743" s="6" customFormat="1" x14ac:dyDescent="0.45"/>
    <row r="5744" s="6" customFormat="1" x14ac:dyDescent="0.45"/>
    <row r="5745" s="6" customFormat="1" x14ac:dyDescent="0.45"/>
    <row r="5746" s="6" customFormat="1" x14ac:dyDescent="0.45"/>
    <row r="5747" s="6" customFormat="1" x14ac:dyDescent="0.45"/>
    <row r="5748" s="6" customFormat="1" x14ac:dyDescent="0.45"/>
    <row r="5749" s="6" customFormat="1" x14ac:dyDescent="0.45"/>
    <row r="5750" s="6" customFormat="1" x14ac:dyDescent="0.45"/>
    <row r="5751" s="6" customFormat="1" x14ac:dyDescent="0.45"/>
    <row r="5752" s="6" customFormat="1" x14ac:dyDescent="0.45"/>
    <row r="5753" s="6" customFormat="1" x14ac:dyDescent="0.45"/>
    <row r="5754" s="6" customFormat="1" x14ac:dyDescent="0.45"/>
    <row r="5755" s="6" customFormat="1" x14ac:dyDescent="0.45"/>
    <row r="5756" s="6" customFormat="1" x14ac:dyDescent="0.45"/>
    <row r="5757" s="6" customFormat="1" x14ac:dyDescent="0.45"/>
    <row r="5758" s="6" customFormat="1" x14ac:dyDescent="0.45"/>
    <row r="5759" s="6" customFormat="1" x14ac:dyDescent="0.45"/>
    <row r="5760" s="6" customFormat="1" x14ac:dyDescent="0.45"/>
    <row r="5761" s="6" customFormat="1" x14ac:dyDescent="0.45"/>
    <row r="5762" s="6" customFormat="1" x14ac:dyDescent="0.45"/>
    <row r="5763" s="6" customFormat="1" x14ac:dyDescent="0.45"/>
    <row r="5764" s="6" customFormat="1" x14ac:dyDescent="0.45"/>
    <row r="5765" s="6" customFormat="1" x14ac:dyDescent="0.45"/>
    <row r="5766" s="6" customFormat="1" x14ac:dyDescent="0.45"/>
    <row r="5767" s="6" customFormat="1" x14ac:dyDescent="0.45"/>
    <row r="5768" s="6" customFormat="1" x14ac:dyDescent="0.45"/>
    <row r="5769" s="6" customFormat="1" x14ac:dyDescent="0.45"/>
    <row r="5770" s="6" customFormat="1" x14ac:dyDescent="0.45"/>
    <row r="5771" s="6" customFormat="1" x14ac:dyDescent="0.45"/>
    <row r="5772" s="6" customFormat="1" x14ac:dyDescent="0.45"/>
    <row r="5773" s="6" customFormat="1" x14ac:dyDescent="0.45"/>
    <row r="5774" s="6" customFormat="1" x14ac:dyDescent="0.45"/>
    <row r="5775" s="6" customFormat="1" x14ac:dyDescent="0.45"/>
    <row r="5776" s="6" customFormat="1" x14ac:dyDescent="0.45"/>
    <row r="5777" s="6" customFormat="1" x14ac:dyDescent="0.45"/>
    <row r="5778" s="6" customFormat="1" x14ac:dyDescent="0.45"/>
    <row r="5779" s="6" customFormat="1" x14ac:dyDescent="0.45"/>
    <row r="5780" s="6" customFormat="1" x14ac:dyDescent="0.45"/>
    <row r="5781" s="6" customFormat="1" x14ac:dyDescent="0.45"/>
    <row r="5782" s="6" customFormat="1" x14ac:dyDescent="0.45"/>
    <row r="5783" s="6" customFormat="1" x14ac:dyDescent="0.45"/>
    <row r="5784" s="6" customFormat="1" x14ac:dyDescent="0.45"/>
    <row r="5785" s="6" customFormat="1" x14ac:dyDescent="0.45"/>
    <row r="5786" s="6" customFormat="1" x14ac:dyDescent="0.45"/>
    <row r="5787" s="6" customFormat="1" x14ac:dyDescent="0.45"/>
    <row r="5788" s="6" customFormat="1" x14ac:dyDescent="0.45"/>
    <row r="5789" s="6" customFormat="1" x14ac:dyDescent="0.45"/>
    <row r="5790" s="6" customFormat="1" x14ac:dyDescent="0.45"/>
    <row r="5791" s="6" customFormat="1" x14ac:dyDescent="0.45"/>
    <row r="5792" s="6" customFormat="1" x14ac:dyDescent="0.45"/>
    <row r="5793" s="6" customFormat="1" x14ac:dyDescent="0.45"/>
    <row r="5794" s="6" customFormat="1" x14ac:dyDescent="0.45"/>
    <row r="5795" s="6" customFormat="1" x14ac:dyDescent="0.45"/>
    <row r="5796" s="6" customFormat="1" x14ac:dyDescent="0.45"/>
    <row r="5797" s="6" customFormat="1" x14ac:dyDescent="0.45"/>
    <row r="5798" s="6" customFormat="1" x14ac:dyDescent="0.45"/>
    <row r="5799" s="6" customFormat="1" x14ac:dyDescent="0.45"/>
    <row r="5800" s="6" customFormat="1" x14ac:dyDescent="0.45"/>
    <row r="5801" s="6" customFormat="1" x14ac:dyDescent="0.45"/>
    <row r="5802" s="6" customFormat="1" x14ac:dyDescent="0.45"/>
    <row r="5803" s="6" customFormat="1" x14ac:dyDescent="0.45"/>
    <row r="5804" s="6" customFormat="1" x14ac:dyDescent="0.45"/>
    <row r="5805" s="6" customFormat="1" x14ac:dyDescent="0.45"/>
    <row r="5806" s="6" customFormat="1" x14ac:dyDescent="0.45"/>
    <row r="5807" s="6" customFormat="1" x14ac:dyDescent="0.45"/>
    <row r="5808" s="6" customFormat="1" x14ac:dyDescent="0.45"/>
    <row r="5809" s="6" customFormat="1" x14ac:dyDescent="0.45"/>
    <row r="5810" s="6" customFormat="1" x14ac:dyDescent="0.45"/>
    <row r="5811" s="6" customFormat="1" x14ac:dyDescent="0.45"/>
    <row r="5812" s="6" customFormat="1" x14ac:dyDescent="0.45"/>
    <row r="5813" s="6" customFormat="1" x14ac:dyDescent="0.45"/>
    <row r="5814" s="6" customFormat="1" x14ac:dyDescent="0.45"/>
    <row r="5815" s="6" customFormat="1" x14ac:dyDescent="0.45"/>
    <row r="5816" s="6" customFormat="1" x14ac:dyDescent="0.45"/>
    <row r="5817" s="6" customFormat="1" x14ac:dyDescent="0.45"/>
    <row r="5818" s="6" customFormat="1" x14ac:dyDescent="0.45"/>
    <row r="5819" s="6" customFormat="1" x14ac:dyDescent="0.45"/>
    <row r="5820" s="6" customFormat="1" x14ac:dyDescent="0.45"/>
    <row r="5821" s="6" customFormat="1" x14ac:dyDescent="0.45"/>
    <row r="5822" s="6" customFormat="1" x14ac:dyDescent="0.45"/>
    <row r="5823" s="6" customFormat="1" x14ac:dyDescent="0.45"/>
    <row r="5824" s="6" customFormat="1" x14ac:dyDescent="0.45"/>
    <row r="5825" s="6" customFormat="1" x14ac:dyDescent="0.45"/>
    <row r="5826" s="6" customFormat="1" x14ac:dyDescent="0.45"/>
    <row r="5827" s="6" customFormat="1" x14ac:dyDescent="0.45"/>
    <row r="5828" s="6" customFormat="1" x14ac:dyDescent="0.45"/>
    <row r="5829" s="6" customFormat="1" x14ac:dyDescent="0.45"/>
    <row r="5830" s="6" customFormat="1" x14ac:dyDescent="0.45"/>
    <row r="5831" s="6" customFormat="1" x14ac:dyDescent="0.45"/>
    <row r="5832" s="6" customFormat="1" x14ac:dyDescent="0.45"/>
    <row r="5833" s="6" customFormat="1" x14ac:dyDescent="0.45"/>
    <row r="5834" s="6" customFormat="1" x14ac:dyDescent="0.45"/>
    <row r="5835" s="6" customFormat="1" x14ac:dyDescent="0.45"/>
    <row r="5836" s="6" customFormat="1" x14ac:dyDescent="0.45"/>
    <row r="5837" s="6" customFormat="1" x14ac:dyDescent="0.45"/>
    <row r="5838" s="6" customFormat="1" x14ac:dyDescent="0.45"/>
    <row r="5839" s="6" customFormat="1" x14ac:dyDescent="0.45"/>
    <row r="5840" s="6" customFormat="1" x14ac:dyDescent="0.45"/>
    <row r="5841" s="6" customFormat="1" x14ac:dyDescent="0.45"/>
    <row r="5842" s="6" customFormat="1" x14ac:dyDescent="0.45"/>
    <row r="5843" s="6" customFormat="1" x14ac:dyDescent="0.45"/>
    <row r="5844" s="6" customFormat="1" x14ac:dyDescent="0.45"/>
    <row r="5845" s="6" customFormat="1" x14ac:dyDescent="0.45"/>
    <row r="5846" s="6" customFormat="1" x14ac:dyDescent="0.45"/>
    <row r="5847" s="6" customFormat="1" x14ac:dyDescent="0.45"/>
    <row r="5848" s="6" customFormat="1" x14ac:dyDescent="0.45"/>
    <row r="5849" s="6" customFormat="1" x14ac:dyDescent="0.45"/>
    <row r="5850" s="6" customFormat="1" x14ac:dyDescent="0.45"/>
    <row r="5851" s="6" customFormat="1" x14ac:dyDescent="0.45"/>
    <row r="5852" s="6" customFormat="1" x14ac:dyDescent="0.45"/>
    <row r="5853" s="6" customFormat="1" x14ac:dyDescent="0.45"/>
    <row r="5854" s="6" customFormat="1" x14ac:dyDescent="0.45"/>
    <row r="5855" s="6" customFormat="1" x14ac:dyDescent="0.45"/>
    <row r="5856" s="6" customFormat="1" x14ac:dyDescent="0.45"/>
    <row r="5857" s="6" customFormat="1" x14ac:dyDescent="0.45"/>
    <row r="5858" s="6" customFormat="1" x14ac:dyDescent="0.45"/>
    <row r="5859" s="6" customFormat="1" x14ac:dyDescent="0.45"/>
    <row r="5860" s="6" customFormat="1" x14ac:dyDescent="0.45"/>
    <row r="5861" s="6" customFormat="1" x14ac:dyDescent="0.45"/>
    <row r="5862" s="6" customFormat="1" x14ac:dyDescent="0.45"/>
    <row r="5863" s="6" customFormat="1" x14ac:dyDescent="0.45"/>
    <row r="5864" s="6" customFormat="1" x14ac:dyDescent="0.45"/>
    <row r="5865" s="6" customFormat="1" x14ac:dyDescent="0.45"/>
    <row r="5866" s="6" customFormat="1" x14ac:dyDescent="0.45"/>
    <row r="5867" s="6" customFormat="1" x14ac:dyDescent="0.45"/>
    <row r="5868" s="6" customFormat="1" x14ac:dyDescent="0.45"/>
    <row r="5869" s="6" customFormat="1" x14ac:dyDescent="0.45"/>
    <row r="5870" s="6" customFormat="1" x14ac:dyDescent="0.45"/>
    <row r="5871" s="6" customFormat="1" x14ac:dyDescent="0.45"/>
    <row r="5872" s="6" customFormat="1" x14ac:dyDescent="0.45"/>
    <row r="5873" s="6" customFormat="1" x14ac:dyDescent="0.45"/>
    <row r="5874" s="6" customFormat="1" x14ac:dyDescent="0.45"/>
    <row r="5875" s="6" customFormat="1" x14ac:dyDescent="0.45"/>
    <row r="5876" s="6" customFormat="1" x14ac:dyDescent="0.45"/>
    <row r="5877" s="6" customFormat="1" x14ac:dyDescent="0.45"/>
    <row r="5878" s="6" customFormat="1" x14ac:dyDescent="0.45"/>
    <row r="5879" s="6" customFormat="1" x14ac:dyDescent="0.45"/>
    <row r="5880" s="6" customFormat="1" x14ac:dyDescent="0.45"/>
    <row r="5881" s="6" customFormat="1" x14ac:dyDescent="0.45"/>
    <row r="5882" s="6" customFormat="1" x14ac:dyDescent="0.45"/>
    <row r="5883" s="6" customFormat="1" x14ac:dyDescent="0.45"/>
    <row r="5884" s="6" customFormat="1" x14ac:dyDescent="0.45"/>
    <row r="5885" s="6" customFormat="1" x14ac:dyDescent="0.45"/>
    <row r="5886" s="6" customFormat="1" x14ac:dyDescent="0.45"/>
    <row r="5887" s="6" customFormat="1" x14ac:dyDescent="0.45"/>
    <row r="5888" s="6" customFormat="1" x14ac:dyDescent="0.45"/>
    <row r="5889" s="6" customFormat="1" x14ac:dyDescent="0.45"/>
    <row r="5890" s="6" customFormat="1" x14ac:dyDescent="0.45"/>
    <row r="5891" s="6" customFormat="1" x14ac:dyDescent="0.45"/>
    <row r="5892" s="6" customFormat="1" x14ac:dyDescent="0.45"/>
    <row r="5893" s="6" customFormat="1" x14ac:dyDescent="0.45"/>
    <row r="5894" s="6" customFormat="1" x14ac:dyDescent="0.45"/>
    <row r="5895" s="6" customFormat="1" x14ac:dyDescent="0.45"/>
    <row r="5896" s="6" customFormat="1" x14ac:dyDescent="0.45"/>
    <row r="5897" s="6" customFormat="1" x14ac:dyDescent="0.45"/>
    <row r="5898" s="6" customFormat="1" x14ac:dyDescent="0.45"/>
    <row r="5899" s="6" customFormat="1" x14ac:dyDescent="0.45"/>
    <row r="5900" s="6" customFormat="1" x14ac:dyDescent="0.45"/>
    <row r="5901" s="6" customFormat="1" x14ac:dyDescent="0.45"/>
    <row r="5902" s="6" customFormat="1" x14ac:dyDescent="0.45"/>
    <row r="5903" s="6" customFormat="1" x14ac:dyDescent="0.45"/>
    <row r="5904" s="6" customFormat="1" x14ac:dyDescent="0.45"/>
    <row r="5905" s="6" customFormat="1" x14ac:dyDescent="0.45"/>
    <row r="5906" s="6" customFormat="1" x14ac:dyDescent="0.45"/>
    <row r="5907" s="6" customFormat="1" x14ac:dyDescent="0.45"/>
    <row r="5908" s="6" customFormat="1" x14ac:dyDescent="0.45"/>
    <row r="5909" s="6" customFormat="1" x14ac:dyDescent="0.45"/>
    <row r="5910" s="6" customFormat="1" x14ac:dyDescent="0.45"/>
    <row r="5911" s="6" customFormat="1" x14ac:dyDescent="0.45"/>
    <row r="5912" s="6" customFormat="1" x14ac:dyDescent="0.45"/>
    <row r="5913" s="6" customFormat="1" x14ac:dyDescent="0.45"/>
    <row r="5914" s="6" customFormat="1" x14ac:dyDescent="0.45"/>
    <row r="5915" s="6" customFormat="1" x14ac:dyDescent="0.45"/>
    <row r="5916" s="6" customFormat="1" x14ac:dyDescent="0.45"/>
    <row r="5917" s="6" customFormat="1" x14ac:dyDescent="0.45"/>
    <row r="5918" s="6" customFormat="1" x14ac:dyDescent="0.45"/>
    <row r="5919" s="6" customFormat="1" x14ac:dyDescent="0.45"/>
    <row r="5920" s="6" customFormat="1" x14ac:dyDescent="0.45"/>
    <row r="5921" s="6" customFormat="1" x14ac:dyDescent="0.45"/>
    <row r="5922" s="6" customFormat="1" x14ac:dyDescent="0.45"/>
    <row r="5923" s="6" customFormat="1" x14ac:dyDescent="0.45"/>
    <row r="5924" s="6" customFormat="1" x14ac:dyDescent="0.45"/>
    <row r="5925" s="6" customFormat="1" x14ac:dyDescent="0.45"/>
    <row r="5926" s="6" customFormat="1" x14ac:dyDescent="0.45"/>
    <row r="5927" s="6" customFormat="1" x14ac:dyDescent="0.45"/>
    <row r="5928" s="6" customFormat="1" x14ac:dyDescent="0.45"/>
    <row r="5929" s="6" customFormat="1" x14ac:dyDescent="0.45"/>
    <row r="5930" s="6" customFormat="1" x14ac:dyDescent="0.45"/>
    <row r="5931" s="6" customFormat="1" x14ac:dyDescent="0.45"/>
    <row r="5932" s="6" customFormat="1" x14ac:dyDescent="0.45"/>
    <row r="5933" s="6" customFormat="1" x14ac:dyDescent="0.45"/>
    <row r="5934" s="6" customFormat="1" x14ac:dyDescent="0.45"/>
    <row r="5935" s="6" customFormat="1" x14ac:dyDescent="0.45"/>
    <row r="5936" s="6" customFormat="1" x14ac:dyDescent="0.45"/>
    <row r="5937" s="6" customFormat="1" x14ac:dyDescent="0.45"/>
    <row r="5938" s="6" customFormat="1" x14ac:dyDescent="0.45"/>
    <row r="5939" s="6" customFormat="1" x14ac:dyDescent="0.45"/>
    <row r="5940" s="6" customFormat="1" x14ac:dyDescent="0.45"/>
    <row r="5941" s="6" customFormat="1" x14ac:dyDescent="0.45"/>
    <row r="5942" s="6" customFormat="1" x14ac:dyDescent="0.45"/>
    <row r="5943" s="6" customFormat="1" x14ac:dyDescent="0.45"/>
    <row r="5944" s="6" customFormat="1" x14ac:dyDescent="0.45"/>
    <row r="5945" s="6" customFormat="1" x14ac:dyDescent="0.45"/>
    <row r="5946" s="6" customFormat="1" x14ac:dyDescent="0.45"/>
    <row r="5947" s="6" customFormat="1" x14ac:dyDescent="0.45"/>
    <row r="5948" s="6" customFormat="1" x14ac:dyDescent="0.45"/>
    <row r="5949" s="6" customFormat="1" x14ac:dyDescent="0.45"/>
    <row r="5950" s="6" customFormat="1" x14ac:dyDescent="0.45"/>
    <row r="5951" s="6" customFormat="1" x14ac:dyDescent="0.45"/>
    <row r="5952" s="6" customFormat="1" x14ac:dyDescent="0.45"/>
    <row r="5953" s="6" customFormat="1" x14ac:dyDescent="0.45"/>
    <row r="5954" s="6" customFormat="1" x14ac:dyDescent="0.45"/>
    <row r="5955" s="6" customFormat="1" x14ac:dyDescent="0.45"/>
    <row r="5956" s="6" customFormat="1" x14ac:dyDescent="0.45"/>
    <row r="5957" s="6" customFormat="1" x14ac:dyDescent="0.45"/>
    <row r="5958" s="6" customFormat="1" x14ac:dyDescent="0.45"/>
    <row r="5959" s="6" customFormat="1" x14ac:dyDescent="0.45"/>
    <row r="5960" s="6" customFormat="1" x14ac:dyDescent="0.45"/>
    <row r="5961" s="6" customFormat="1" x14ac:dyDescent="0.45"/>
    <row r="5962" s="6" customFormat="1" x14ac:dyDescent="0.45"/>
    <row r="5963" s="6" customFormat="1" x14ac:dyDescent="0.45"/>
    <row r="5964" s="6" customFormat="1" x14ac:dyDescent="0.45"/>
    <row r="5965" s="6" customFormat="1" x14ac:dyDescent="0.45"/>
    <row r="5966" s="6" customFormat="1" x14ac:dyDescent="0.45"/>
    <row r="5967" s="6" customFormat="1" x14ac:dyDescent="0.45"/>
    <row r="5968" s="6" customFormat="1" x14ac:dyDescent="0.45"/>
    <row r="5969" s="6" customFormat="1" x14ac:dyDescent="0.45"/>
    <row r="5970" s="6" customFormat="1" x14ac:dyDescent="0.45"/>
    <row r="5971" s="6" customFormat="1" x14ac:dyDescent="0.45"/>
    <row r="5972" s="6" customFormat="1" x14ac:dyDescent="0.45"/>
    <row r="5973" s="6" customFormat="1" x14ac:dyDescent="0.45"/>
    <row r="5974" s="6" customFormat="1" x14ac:dyDescent="0.45"/>
    <row r="5975" s="6" customFormat="1" x14ac:dyDescent="0.45"/>
    <row r="5976" s="6" customFormat="1" x14ac:dyDescent="0.45"/>
    <row r="5977" s="6" customFormat="1" x14ac:dyDescent="0.45"/>
    <row r="5978" s="6" customFormat="1" x14ac:dyDescent="0.45"/>
    <row r="5979" s="6" customFormat="1" x14ac:dyDescent="0.45"/>
    <row r="5980" s="6" customFormat="1" x14ac:dyDescent="0.45"/>
    <row r="5981" s="6" customFormat="1" x14ac:dyDescent="0.45"/>
    <row r="5982" s="6" customFormat="1" x14ac:dyDescent="0.45"/>
    <row r="5983" s="6" customFormat="1" x14ac:dyDescent="0.45"/>
    <row r="5984" s="6" customFormat="1" x14ac:dyDescent="0.45"/>
    <row r="5985" s="6" customFormat="1" x14ac:dyDescent="0.45"/>
    <row r="5986" s="6" customFormat="1" x14ac:dyDescent="0.45"/>
    <row r="5987" s="6" customFormat="1" x14ac:dyDescent="0.45"/>
    <row r="5988" s="6" customFormat="1" x14ac:dyDescent="0.45"/>
    <row r="5989" s="6" customFormat="1" x14ac:dyDescent="0.45"/>
    <row r="5990" s="6" customFormat="1" x14ac:dyDescent="0.45"/>
    <row r="5991" s="6" customFormat="1" x14ac:dyDescent="0.45"/>
    <row r="5992" s="6" customFormat="1" x14ac:dyDescent="0.45"/>
    <row r="5993" s="6" customFormat="1" x14ac:dyDescent="0.45"/>
    <row r="5994" s="6" customFormat="1" x14ac:dyDescent="0.45"/>
    <row r="5995" s="6" customFormat="1" x14ac:dyDescent="0.45"/>
    <row r="5996" s="6" customFormat="1" x14ac:dyDescent="0.45"/>
    <row r="5997" s="6" customFormat="1" x14ac:dyDescent="0.45"/>
    <row r="5998" s="6" customFormat="1" x14ac:dyDescent="0.45"/>
    <row r="5999" s="6" customFormat="1" x14ac:dyDescent="0.45"/>
    <row r="6000" s="6" customFormat="1" x14ac:dyDescent="0.45"/>
    <row r="6001" s="6" customFormat="1" x14ac:dyDescent="0.45"/>
    <row r="6002" s="6" customFormat="1" x14ac:dyDescent="0.45"/>
    <row r="6003" s="6" customFormat="1" x14ac:dyDescent="0.45"/>
    <row r="6004" s="6" customFormat="1" x14ac:dyDescent="0.45"/>
    <row r="6005" s="6" customFormat="1" x14ac:dyDescent="0.45"/>
    <row r="6006" s="6" customFormat="1" x14ac:dyDescent="0.45"/>
    <row r="6007" s="6" customFormat="1" x14ac:dyDescent="0.45"/>
    <row r="6008" s="6" customFormat="1" x14ac:dyDescent="0.45"/>
    <row r="6009" s="6" customFormat="1" x14ac:dyDescent="0.45"/>
    <row r="6010" s="6" customFormat="1" x14ac:dyDescent="0.45"/>
    <row r="6011" s="6" customFormat="1" x14ac:dyDescent="0.45"/>
    <row r="6012" s="6" customFormat="1" x14ac:dyDescent="0.45"/>
    <row r="6013" s="6" customFormat="1" x14ac:dyDescent="0.45"/>
    <row r="6014" s="6" customFormat="1" x14ac:dyDescent="0.45"/>
    <row r="6015" s="6" customFormat="1" x14ac:dyDescent="0.45"/>
    <row r="6016" s="6" customFormat="1" x14ac:dyDescent="0.45"/>
    <row r="6017" s="6" customFormat="1" x14ac:dyDescent="0.45"/>
    <row r="6018" s="6" customFormat="1" x14ac:dyDescent="0.45"/>
    <row r="6019" s="6" customFormat="1" x14ac:dyDescent="0.45"/>
    <row r="6020" s="6" customFormat="1" x14ac:dyDescent="0.45"/>
    <row r="6021" s="6" customFormat="1" x14ac:dyDescent="0.45"/>
    <row r="6022" s="6" customFormat="1" x14ac:dyDescent="0.45"/>
    <row r="6023" s="6" customFormat="1" x14ac:dyDescent="0.45"/>
    <row r="6024" s="6" customFormat="1" x14ac:dyDescent="0.45"/>
    <row r="6025" s="6" customFormat="1" x14ac:dyDescent="0.45"/>
    <row r="6026" s="6" customFormat="1" x14ac:dyDescent="0.45"/>
    <row r="6027" s="6" customFormat="1" x14ac:dyDescent="0.45"/>
    <row r="6028" s="6" customFormat="1" x14ac:dyDescent="0.45"/>
    <row r="6029" s="6" customFormat="1" x14ac:dyDescent="0.45"/>
    <row r="6030" s="6" customFormat="1" x14ac:dyDescent="0.45"/>
    <row r="6031" s="6" customFormat="1" x14ac:dyDescent="0.45"/>
    <row r="6032" s="6" customFormat="1" x14ac:dyDescent="0.45"/>
    <row r="6033" s="6" customFormat="1" x14ac:dyDescent="0.45"/>
    <row r="6034" s="6" customFormat="1" x14ac:dyDescent="0.45"/>
    <row r="6035" s="6" customFormat="1" x14ac:dyDescent="0.45"/>
    <row r="6036" s="6" customFormat="1" x14ac:dyDescent="0.45"/>
    <row r="6037" s="6" customFormat="1" x14ac:dyDescent="0.45"/>
    <row r="6038" s="6" customFormat="1" x14ac:dyDescent="0.45"/>
    <row r="6039" s="6" customFormat="1" x14ac:dyDescent="0.45"/>
    <row r="6040" s="6" customFormat="1" x14ac:dyDescent="0.45"/>
    <row r="6041" s="6" customFormat="1" x14ac:dyDescent="0.45"/>
    <row r="6042" s="6" customFormat="1" x14ac:dyDescent="0.45"/>
    <row r="6043" s="6" customFormat="1" x14ac:dyDescent="0.45"/>
    <row r="6044" s="6" customFormat="1" x14ac:dyDescent="0.45"/>
    <row r="6045" s="6" customFormat="1" x14ac:dyDescent="0.45"/>
    <row r="6046" s="6" customFormat="1" x14ac:dyDescent="0.45"/>
    <row r="6047" s="6" customFormat="1" x14ac:dyDescent="0.45"/>
    <row r="6048" s="6" customFormat="1" x14ac:dyDescent="0.45"/>
    <row r="6049" s="6" customFormat="1" x14ac:dyDescent="0.45"/>
    <row r="6050" s="6" customFormat="1" x14ac:dyDescent="0.45"/>
    <row r="6051" s="6" customFormat="1" x14ac:dyDescent="0.45"/>
    <row r="6052" s="6" customFormat="1" x14ac:dyDescent="0.45"/>
    <row r="6053" s="6" customFormat="1" x14ac:dyDescent="0.45"/>
    <row r="6054" s="6" customFormat="1" x14ac:dyDescent="0.45"/>
    <row r="6055" s="6" customFormat="1" x14ac:dyDescent="0.45"/>
    <row r="6056" s="6" customFormat="1" x14ac:dyDescent="0.45"/>
    <row r="6057" s="6" customFormat="1" x14ac:dyDescent="0.45"/>
    <row r="6058" s="6" customFormat="1" x14ac:dyDescent="0.45"/>
    <row r="6059" s="6" customFormat="1" x14ac:dyDescent="0.45"/>
    <row r="6060" s="6" customFormat="1" x14ac:dyDescent="0.45"/>
    <row r="6061" s="6" customFormat="1" x14ac:dyDescent="0.45"/>
    <row r="6062" s="6" customFormat="1" x14ac:dyDescent="0.45"/>
    <row r="6063" s="6" customFormat="1" x14ac:dyDescent="0.45"/>
    <row r="6064" s="6" customFormat="1" x14ac:dyDescent="0.45"/>
    <row r="6065" s="6" customFormat="1" x14ac:dyDescent="0.45"/>
    <row r="6066" s="6" customFormat="1" x14ac:dyDescent="0.45"/>
    <row r="6067" s="6" customFormat="1" x14ac:dyDescent="0.45"/>
    <row r="6068" s="6" customFormat="1" x14ac:dyDescent="0.45"/>
    <row r="6069" s="6" customFormat="1" x14ac:dyDescent="0.45"/>
    <row r="6070" s="6" customFormat="1" x14ac:dyDescent="0.45"/>
    <row r="6071" s="6" customFormat="1" x14ac:dyDescent="0.45"/>
    <row r="6072" s="6" customFormat="1" x14ac:dyDescent="0.45"/>
    <row r="6073" s="6" customFormat="1" x14ac:dyDescent="0.45"/>
    <row r="6074" s="6" customFormat="1" x14ac:dyDescent="0.45"/>
    <row r="6075" s="6" customFormat="1" x14ac:dyDescent="0.45"/>
    <row r="6076" s="6" customFormat="1" x14ac:dyDescent="0.45"/>
    <row r="6077" s="6" customFormat="1" x14ac:dyDescent="0.45"/>
    <row r="6078" s="6" customFormat="1" x14ac:dyDescent="0.45"/>
    <row r="6079" s="6" customFormat="1" x14ac:dyDescent="0.45"/>
    <row r="6080" s="6" customFormat="1" x14ac:dyDescent="0.45"/>
    <row r="6081" s="6" customFormat="1" x14ac:dyDescent="0.45"/>
    <row r="6082" s="6" customFormat="1" x14ac:dyDescent="0.45"/>
    <row r="6083" s="6" customFormat="1" x14ac:dyDescent="0.45"/>
    <row r="6084" s="6" customFormat="1" x14ac:dyDescent="0.45"/>
    <row r="6085" s="6" customFormat="1" x14ac:dyDescent="0.45"/>
    <row r="6086" s="6" customFormat="1" x14ac:dyDescent="0.45"/>
    <row r="6087" s="6" customFormat="1" x14ac:dyDescent="0.45"/>
    <row r="6088" s="6" customFormat="1" x14ac:dyDescent="0.45"/>
    <row r="6089" s="6" customFormat="1" x14ac:dyDescent="0.45"/>
    <row r="6090" s="6" customFormat="1" x14ac:dyDescent="0.45"/>
    <row r="6091" s="6" customFormat="1" x14ac:dyDescent="0.45"/>
    <row r="6092" s="6" customFormat="1" x14ac:dyDescent="0.45"/>
    <row r="6093" s="6" customFormat="1" x14ac:dyDescent="0.45"/>
    <row r="6094" s="6" customFormat="1" x14ac:dyDescent="0.45"/>
    <row r="6095" s="6" customFormat="1" x14ac:dyDescent="0.45"/>
    <row r="6096" s="6" customFormat="1" x14ac:dyDescent="0.45"/>
    <row r="6097" s="6" customFormat="1" x14ac:dyDescent="0.45"/>
    <row r="6098" s="6" customFormat="1" x14ac:dyDescent="0.45"/>
    <row r="6099" s="6" customFormat="1" x14ac:dyDescent="0.45"/>
    <row r="6100" s="6" customFormat="1" x14ac:dyDescent="0.45"/>
    <row r="6101" s="6" customFormat="1" x14ac:dyDescent="0.45"/>
    <row r="6102" s="6" customFormat="1" x14ac:dyDescent="0.45"/>
    <row r="6103" s="6" customFormat="1" x14ac:dyDescent="0.45"/>
    <row r="6104" s="6" customFormat="1" x14ac:dyDescent="0.45"/>
    <row r="6105" s="6" customFormat="1" x14ac:dyDescent="0.45"/>
    <row r="6106" s="6" customFormat="1" x14ac:dyDescent="0.45"/>
    <row r="6107" s="6" customFormat="1" x14ac:dyDescent="0.45"/>
    <row r="6108" s="6" customFormat="1" x14ac:dyDescent="0.45"/>
    <row r="6109" s="6" customFormat="1" x14ac:dyDescent="0.45"/>
    <row r="6110" s="6" customFormat="1" x14ac:dyDescent="0.45"/>
    <row r="6111" s="6" customFormat="1" x14ac:dyDescent="0.45"/>
    <row r="6112" s="6" customFormat="1" x14ac:dyDescent="0.45"/>
    <row r="6113" s="6" customFormat="1" x14ac:dyDescent="0.45"/>
    <row r="6114" s="6" customFormat="1" x14ac:dyDescent="0.45"/>
    <row r="6115" s="6" customFormat="1" x14ac:dyDescent="0.45"/>
    <row r="6116" s="6" customFormat="1" x14ac:dyDescent="0.45"/>
    <row r="6117" s="6" customFormat="1" x14ac:dyDescent="0.45"/>
    <row r="6118" s="6" customFormat="1" x14ac:dyDescent="0.45"/>
    <row r="6119" s="6" customFormat="1" x14ac:dyDescent="0.45"/>
    <row r="6120" s="6" customFormat="1" x14ac:dyDescent="0.45"/>
    <row r="6121" s="6" customFormat="1" x14ac:dyDescent="0.45"/>
    <row r="6122" s="6" customFormat="1" x14ac:dyDescent="0.45"/>
    <row r="6123" s="6" customFormat="1" x14ac:dyDescent="0.45"/>
    <row r="6124" s="6" customFormat="1" x14ac:dyDescent="0.45"/>
    <row r="6125" s="6" customFormat="1" x14ac:dyDescent="0.45"/>
    <row r="6126" s="6" customFormat="1" x14ac:dyDescent="0.45"/>
    <row r="6127" s="6" customFormat="1" x14ac:dyDescent="0.45"/>
    <row r="6128" s="6" customFormat="1" x14ac:dyDescent="0.45"/>
    <row r="6129" s="6" customFormat="1" x14ac:dyDescent="0.45"/>
    <row r="6130" s="6" customFormat="1" x14ac:dyDescent="0.45"/>
    <row r="6131" s="6" customFormat="1" x14ac:dyDescent="0.45"/>
    <row r="6132" s="6" customFormat="1" x14ac:dyDescent="0.45"/>
    <row r="6133" s="6" customFormat="1" x14ac:dyDescent="0.45"/>
    <row r="6134" s="6" customFormat="1" x14ac:dyDescent="0.45"/>
    <row r="6135" s="6" customFormat="1" x14ac:dyDescent="0.45"/>
    <row r="6136" s="6" customFormat="1" x14ac:dyDescent="0.45"/>
    <row r="6137" s="6" customFormat="1" x14ac:dyDescent="0.45"/>
    <row r="6138" s="6" customFormat="1" x14ac:dyDescent="0.45"/>
    <row r="6139" s="6" customFormat="1" x14ac:dyDescent="0.45"/>
    <row r="6140" s="6" customFormat="1" x14ac:dyDescent="0.45"/>
    <row r="6141" s="6" customFormat="1" x14ac:dyDescent="0.45"/>
    <row r="6142" s="6" customFormat="1" x14ac:dyDescent="0.45"/>
    <row r="6143" s="6" customFormat="1" x14ac:dyDescent="0.45"/>
    <row r="6144" s="6" customFormat="1" x14ac:dyDescent="0.45"/>
    <row r="6145" s="6" customFormat="1" x14ac:dyDescent="0.45"/>
    <row r="6146" s="6" customFormat="1" x14ac:dyDescent="0.45"/>
    <row r="6147" s="6" customFormat="1" x14ac:dyDescent="0.45"/>
    <row r="6148" s="6" customFormat="1" x14ac:dyDescent="0.45"/>
    <row r="6149" s="6" customFormat="1" x14ac:dyDescent="0.45"/>
    <row r="6150" s="6" customFormat="1" x14ac:dyDescent="0.45"/>
    <row r="6151" s="6" customFormat="1" x14ac:dyDescent="0.45"/>
    <row r="6152" s="6" customFormat="1" x14ac:dyDescent="0.45"/>
    <row r="6153" s="6" customFormat="1" x14ac:dyDescent="0.45"/>
    <row r="6154" s="6" customFormat="1" x14ac:dyDescent="0.45"/>
    <row r="6155" s="6" customFormat="1" x14ac:dyDescent="0.45"/>
    <row r="6156" s="6" customFormat="1" x14ac:dyDescent="0.45"/>
    <row r="6157" s="6" customFormat="1" x14ac:dyDescent="0.45"/>
    <row r="6158" s="6" customFormat="1" x14ac:dyDescent="0.45"/>
    <row r="6159" s="6" customFormat="1" x14ac:dyDescent="0.45"/>
    <row r="6160" s="6" customFormat="1" x14ac:dyDescent="0.45"/>
    <row r="6161" s="6" customFormat="1" x14ac:dyDescent="0.45"/>
    <row r="6162" s="6" customFormat="1" x14ac:dyDescent="0.45"/>
    <row r="6163" s="6" customFormat="1" x14ac:dyDescent="0.45"/>
    <row r="6164" s="6" customFormat="1" x14ac:dyDescent="0.45"/>
    <row r="6165" s="6" customFormat="1" x14ac:dyDescent="0.45"/>
    <row r="6166" s="6" customFormat="1" x14ac:dyDescent="0.45"/>
    <row r="6167" s="6" customFormat="1" x14ac:dyDescent="0.45"/>
    <row r="6168" s="6" customFormat="1" x14ac:dyDescent="0.45"/>
    <row r="6169" s="6" customFormat="1" x14ac:dyDescent="0.45"/>
    <row r="6170" s="6" customFormat="1" x14ac:dyDescent="0.45"/>
    <row r="6171" s="6" customFormat="1" x14ac:dyDescent="0.45"/>
    <row r="6172" s="6" customFormat="1" x14ac:dyDescent="0.45"/>
    <row r="6173" s="6" customFormat="1" x14ac:dyDescent="0.45"/>
    <row r="6174" s="6" customFormat="1" x14ac:dyDescent="0.45"/>
    <row r="6175" s="6" customFormat="1" x14ac:dyDescent="0.45"/>
    <row r="6176" s="6" customFormat="1" x14ac:dyDescent="0.45"/>
    <row r="6177" s="6" customFormat="1" x14ac:dyDescent="0.45"/>
    <row r="6178" s="6" customFormat="1" x14ac:dyDescent="0.45"/>
    <row r="6179" s="6" customFormat="1" x14ac:dyDescent="0.45"/>
    <row r="6180" s="6" customFormat="1" x14ac:dyDescent="0.45"/>
    <row r="6181" s="6" customFormat="1" x14ac:dyDescent="0.45"/>
    <row r="6182" s="6" customFormat="1" x14ac:dyDescent="0.45"/>
    <row r="6183" s="6" customFormat="1" x14ac:dyDescent="0.45"/>
    <row r="6184" s="6" customFormat="1" x14ac:dyDescent="0.45"/>
    <row r="6185" s="6" customFormat="1" x14ac:dyDescent="0.45"/>
    <row r="6186" s="6" customFormat="1" x14ac:dyDescent="0.45"/>
    <row r="6187" s="6" customFormat="1" x14ac:dyDescent="0.45"/>
    <row r="6188" s="6" customFormat="1" x14ac:dyDescent="0.45"/>
    <row r="6189" s="6" customFormat="1" x14ac:dyDescent="0.45"/>
    <row r="6190" s="6" customFormat="1" x14ac:dyDescent="0.45"/>
    <row r="6191" s="6" customFormat="1" x14ac:dyDescent="0.45"/>
    <row r="6192" s="6" customFormat="1" x14ac:dyDescent="0.45"/>
    <row r="6193" s="6" customFormat="1" x14ac:dyDescent="0.45"/>
    <row r="6194" s="6" customFormat="1" x14ac:dyDescent="0.45"/>
    <row r="6195" s="6" customFormat="1" x14ac:dyDescent="0.45"/>
    <row r="6196" s="6" customFormat="1" x14ac:dyDescent="0.45"/>
    <row r="6197" s="6" customFormat="1" x14ac:dyDescent="0.45"/>
    <row r="6198" s="6" customFormat="1" x14ac:dyDescent="0.45"/>
    <row r="6199" s="6" customFormat="1" x14ac:dyDescent="0.45"/>
    <row r="6200" s="6" customFormat="1" x14ac:dyDescent="0.45"/>
    <row r="6201" s="6" customFormat="1" x14ac:dyDescent="0.45"/>
    <row r="6202" s="6" customFormat="1" x14ac:dyDescent="0.45"/>
    <row r="6203" s="6" customFormat="1" x14ac:dyDescent="0.45"/>
    <row r="6204" s="6" customFormat="1" x14ac:dyDescent="0.45"/>
    <row r="6205" s="6" customFormat="1" x14ac:dyDescent="0.45"/>
    <row r="6206" s="6" customFormat="1" x14ac:dyDescent="0.45"/>
    <row r="6207" s="6" customFormat="1" x14ac:dyDescent="0.45"/>
    <row r="6208" s="6" customFormat="1" x14ac:dyDescent="0.45"/>
    <row r="6209" s="6" customFormat="1" x14ac:dyDescent="0.45"/>
    <row r="6210" s="6" customFormat="1" x14ac:dyDescent="0.45"/>
    <row r="6211" s="6" customFormat="1" x14ac:dyDescent="0.45"/>
    <row r="6212" s="6" customFormat="1" x14ac:dyDescent="0.45"/>
    <row r="6213" s="6" customFormat="1" x14ac:dyDescent="0.45"/>
    <row r="6214" s="6" customFormat="1" x14ac:dyDescent="0.45"/>
    <row r="6215" s="6" customFormat="1" x14ac:dyDescent="0.45"/>
    <row r="6216" s="6" customFormat="1" x14ac:dyDescent="0.45"/>
    <row r="6217" s="6" customFormat="1" x14ac:dyDescent="0.45"/>
    <row r="6218" s="6" customFormat="1" x14ac:dyDescent="0.45"/>
    <row r="6219" s="6" customFormat="1" x14ac:dyDescent="0.45"/>
    <row r="6220" s="6" customFormat="1" x14ac:dyDescent="0.45"/>
    <row r="6221" s="6" customFormat="1" x14ac:dyDescent="0.45"/>
    <row r="6222" s="6" customFormat="1" x14ac:dyDescent="0.45"/>
    <row r="6223" s="6" customFormat="1" x14ac:dyDescent="0.45"/>
    <row r="6224" s="6" customFormat="1" x14ac:dyDescent="0.45"/>
    <row r="6225" s="6" customFormat="1" x14ac:dyDescent="0.45"/>
    <row r="6226" s="6" customFormat="1" x14ac:dyDescent="0.45"/>
    <row r="6227" s="6" customFormat="1" x14ac:dyDescent="0.45"/>
    <row r="6228" s="6" customFormat="1" x14ac:dyDescent="0.45"/>
    <row r="6229" s="6" customFormat="1" x14ac:dyDescent="0.45"/>
    <row r="6230" s="6" customFormat="1" x14ac:dyDescent="0.45"/>
    <row r="6231" s="6" customFormat="1" x14ac:dyDescent="0.45"/>
    <row r="6232" s="6" customFormat="1" x14ac:dyDescent="0.45"/>
    <row r="6233" s="6" customFormat="1" x14ac:dyDescent="0.45"/>
    <row r="6234" s="6" customFormat="1" x14ac:dyDescent="0.45"/>
    <row r="6235" s="6" customFormat="1" x14ac:dyDescent="0.45"/>
    <row r="6236" s="6" customFormat="1" x14ac:dyDescent="0.45"/>
    <row r="6237" s="6" customFormat="1" x14ac:dyDescent="0.45"/>
    <row r="6238" s="6" customFormat="1" x14ac:dyDescent="0.45"/>
    <row r="6239" s="6" customFormat="1" x14ac:dyDescent="0.45"/>
    <row r="6240" s="6" customFormat="1" x14ac:dyDescent="0.45"/>
    <row r="6241" s="6" customFormat="1" x14ac:dyDescent="0.45"/>
    <row r="6242" s="6" customFormat="1" x14ac:dyDescent="0.45"/>
    <row r="6243" s="6" customFormat="1" x14ac:dyDescent="0.45"/>
    <row r="6244" s="6" customFormat="1" x14ac:dyDescent="0.45"/>
    <row r="6245" s="6" customFormat="1" x14ac:dyDescent="0.45"/>
    <row r="6246" s="6" customFormat="1" x14ac:dyDescent="0.45"/>
    <row r="6247" s="6" customFormat="1" x14ac:dyDescent="0.45"/>
    <row r="6248" s="6" customFormat="1" x14ac:dyDescent="0.45"/>
    <row r="6249" s="6" customFormat="1" x14ac:dyDescent="0.45"/>
    <row r="6250" s="6" customFormat="1" x14ac:dyDescent="0.45"/>
    <row r="6251" s="6" customFormat="1" x14ac:dyDescent="0.45"/>
    <row r="6252" s="6" customFormat="1" x14ac:dyDescent="0.45"/>
    <row r="6253" s="6" customFormat="1" x14ac:dyDescent="0.45"/>
    <row r="6254" s="6" customFormat="1" x14ac:dyDescent="0.45"/>
    <row r="6255" s="6" customFormat="1" x14ac:dyDescent="0.45"/>
    <row r="6256" s="6" customFormat="1" x14ac:dyDescent="0.45"/>
    <row r="6257" s="6" customFormat="1" x14ac:dyDescent="0.45"/>
    <row r="6258" s="6" customFormat="1" x14ac:dyDescent="0.45"/>
    <row r="6259" s="6" customFormat="1" x14ac:dyDescent="0.45"/>
    <row r="6260" s="6" customFormat="1" x14ac:dyDescent="0.45"/>
    <row r="6261" s="6" customFormat="1" x14ac:dyDescent="0.45"/>
    <row r="6262" s="6" customFormat="1" x14ac:dyDescent="0.45"/>
    <row r="6263" s="6" customFormat="1" x14ac:dyDescent="0.45"/>
    <row r="6264" s="6" customFormat="1" x14ac:dyDescent="0.45"/>
    <row r="6265" s="6" customFormat="1" x14ac:dyDescent="0.45"/>
    <row r="6266" s="6" customFormat="1" x14ac:dyDescent="0.45"/>
    <row r="6267" s="6" customFormat="1" x14ac:dyDescent="0.45"/>
    <row r="6268" s="6" customFormat="1" x14ac:dyDescent="0.45"/>
    <row r="6269" s="6" customFormat="1" x14ac:dyDescent="0.45"/>
    <row r="6270" s="6" customFormat="1" x14ac:dyDescent="0.45"/>
    <row r="6271" s="6" customFormat="1" x14ac:dyDescent="0.45"/>
    <row r="6272" s="6" customFormat="1" x14ac:dyDescent="0.45"/>
    <row r="6273" s="6" customFormat="1" x14ac:dyDescent="0.45"/>
    <row r="6274" s="6" customFormat="1" x14ac:dyDescent="0.45"/>
    <row r="6275" s="6" customFormat="1" x14ac:dyDescent="0.45"/>
    <row r="6276" s="6" customFormat="1" x14ac:dyDescent="0.45"/>
    <row r="6277" s="6" customFormat="1" x14ac:dyDescent="0.45"/>
    <row r="6278" s="6" customFormat="1" x14ac:dyDescent="0.45"/>
    <row r="6279" s="6" customFormat="1" x14ac:dyDescent="0.45"/>
    <row r="6280" s="6" customFormat="1" x14ac:dyDescent="0.45"/>
    <row r="6281" s="6" customFormat="1" x14ac:dyDescent="0.45"/>
    <row r="6282" s="6" customFormat="1" x14ac:dyDescent="0.45"/>
    <row r="6283" s="6" customFormat="1" x14ac:dyDescent="0.45"/>
    <row r="6284" s="6" customFormat="1" x14ac:dyDescent="0.45"/>
    <row r="6285" s="6" customFormat="1" x14ac:dyDescent="0.45"/>
    <row r="6286" s="6" customFormat="1" x14ac:dyDescent="0.45"/>
    <row r="6287" s="6" customFormat="1" x14ac:dyDescent="0.45"/>
    <row r="6288" s="6" customFormat="1" x14ac:dyDescent="0.45"/>
    <row r="6289" s="6" customFormat="1" x14ac:dyDescent="0.45"/>
    <row r="6290" s="6" customFormat="1" x14ac:dyDescent="0.45"/>
    <row r="6291" s="6" customFormat="1" x14ac:dyDescent="0.45"/>
    <row r="6292" s="6" customFormat="1" x14ac:dyDescent="0.45"/>
    <row r="6293" s="6" customFormat="1" x14ac:dyDescent="0.45"/>
    <row r="6294" s="6" customFormat="1" x14ac:dyDescent="0.45"/>
    <row r="6295" s="6" customFormat="1" x14ac:dyDescent="0.45"/>
    <row r="6296" s="6" customFormat="1" x14ac:dyDescent="0.45"/>
    <row r="6297" s="6" customFormat="1" x14ac:dyDescent="0.45"/>
    <row r="6298" s="6" customFormat="1" x14ac:dyDescent="0.45"/>
    <row r="6299" s="6" customFormat="1" x14ac:dyDescent="0.45"/>
    <row r="6300" s="6" customFormat="1" x14ac:dyDescent="0.45"/>
    <row r="6301" s="6" customFormat="1" x14ac:dyDescent="0.45"/>
    <row r="6302" s="6" customFormat="1" x14ac:dyDescent="0.45"/>
    <row r="6303" s="6" customFormat="1" x14ac:dyDescent="0.45"/>
    <row r="6304" s="6" customFormat="1" x14ac:dyDescent="0.45"/>
    <row r="6305" s="6" customFormat="1" x14ac:dyDescent="0.45"/>
    <row r="6306" s="6" customFormat="1" x14ac:dyDescent="0.45"/>
    <row r="6307" s="6" customFormat="1" x14ac:dyDescent="0.45"/>
    <row r="6308" s="6" customFormat="1" x14ac:dyDescent="0.45"/>
    <row r="6309" s="6" customFormat="1" x14ac:dyDescent="0.45"/>
    <row r="6310" s="6" customFormat="1" x14ac:dyDescent="0.45"/>
    <row r="6311" s="6" customFormat="1" x14ac:dyDescent="0.45"/>
    <row r="6312" s="6" customFormat="1" x14ac:dyDescent="0.45"/>
    <row r="6313" s="6" customFormat="1" x14ac:dyDescent="0.45"/>
    <row r="6314" s="6" customFormat="1" x14ac:dyDescent="0.45"/>
    <row r="6315" s="6" customFormat="1" x14ac:dyDescent="0.45"/>
    <row r="6316" s="6" customFormat="1" x14ac:dyDescent="0.45"/>
    <row r="6317" s="6" customFormat="1" x14ac:dyDescent="0.45"/>
    <row r="6318" s="6" customFormat="1" x14ac:dyDescent="0.45"/>
    <row r="6319" s="6" customFormat="1" x14ac:dyDescent="0.45"/>
    <row r="6320" s="6" customFormat="1" x14ac:dyDescent="0.45"/>
    <row r="6321" s="6" customFormat="1" x14ac:dyDescent="0.45"/>
    <row r="6322" s="6" customFormat="1" x14ac:dyDescent="0.45"/>
    <row r="6323" s="6" customFormat="1" x14ac:dyDescent="0.45"/>
    <row r="6324" s="6" customFormat="1" x14ac:dyDescent="0.45"/>
    <row r="6325" s="6" customFormat="1" x14ac:dyDescent="0.45"/>
    <row r="6326" s="6" customFormat="1" x14ac:dyDescent="0.45"/>
    <row r="6327" s="6" customFormat="1" x14ac:dyDescent="0.45"/>
    <row r="6328" s="6" customFormat="1" x14ac:dyDescent="0.45"/>
    <row r="6329" s="6" customFormat="1" x14ac:dyDescent="0.45"/>
    <row r="6330" s="6" customFormat="1" x14ac:dyDescent="0.45"/>
    <row r="6331" s="6" customFormat="1" x14ac:dyDescent="0.45"/>
    <row r="6332" s="6" customFormat="1" x14ac:dyDescent="0.45"/>
    <row r="6333" s="6" customFormat="1" x14ac:dyDescent="0.45"/>
    <row r="6334" s="6" customFormat="1" x14ac:dyDescent="0.45"/>
    <row r="6335" s="6" customFormat="1" x14ac:dyDescent="0.45"/>
    <row r="6336" s="6" customFormat="1" x14ac:dyDescent="0.45"/>
    <row r="6337" s="6" customFormat="1" x14ac:dyDescent="0.45"/>
    <row r="6338" s="6" customFormat="1" x14ac:dyDescent="0.45"/>
    <row r="6339" s="6" customFormat="1" x14ac:dyDescent="0.45"/>
    <row r="6340" s="6" customFormat="1" x14ac:dyDescent="0.45"/>
    <row r="6341" s="6" customFormat="1" x14ac:dyDescent="0.45"/>
    <row r="6342" s="6" customFormat="1" x14ac:dyDescent="0.45"/>
    <row r="6343" s="6" customFormat="1" x14ac:dyDescent="0.45"/>
    <row r="6344" s="6" customFormat="1" x14ac:dyDescent="0.45"/>
    <row r="6345" s="6" customFormat="1" x14ac:dyDescent="0.45"/>
    <row r="6346" s="6" customFormat="1" x14ac:dyDescent="0.45"/>
    <row r="6347" s="6" customFormat="1" x14ac:dyDescent="0.45"/>
    <row r="6348" s="6" customFormat="1" x14ac:dyDescent="0.45"/>
    <row r="6349" s="6" customFormat="1" x14ac:dyDescent="0.45"/>
    <row r="6350" s="6" customFormat="1" x14ac:dyDescent="0.45"/>
    <row r="6351" s="6" customFormat="1" x14ac:dyDescent="0.45"/>
    <row r="6352" s="6" customFormat="1" x14ac:dyDescent="0.45"/>
    <row r="6353" s="6" customFormat="1" x14ac:dyDescent="0.45"/>
    <row r="6354" s="6" customFormat="1" x14ac:dyDescent="0.45"/>
    <row r="6355" s="6" customFormat="1" x14ac:dyDescent="0.45"/>
    <row r="6356" s="6" customFormat="1" x14ac:dyDescent="0.45"/>
    <row r="6357" s="6" customFormat="1" x14ac:dyDescent="0.45"/>
    <row r="6358" s="6" customFormat="1" x14ac:dyDescent="0.45"/>
    <row r="6359" s="6" customFormat="1" x14ac:dyDescent="0.45"/>
    <row r="6360" s="6" customFormat="1" x14ac:dyDescent="0.45"/>
    <row r="6361" s="6" customFormat="1" x14ac:dyDescent="0.45"/>
    <row r="6362" s="6" customFormat="1" x14ac:dyDescent="0.45"/>
    <row r="6363" s="6" customFormat="1" x14ac:dyDescent="0.45"/>
    <row r="6364" s="6" customFormat="1" x14ac:dyDescent="0.45"/>
    <row r="6365" s="6" customFormat="1" x14ac:dyDescent="0.45"/>
    <row r="6366" s="6" customFormat="1" x14ac:dyDescent="0.45"/>
    <row r="6367" s="6" customFormat="1" x14ac:dyDescent="0.45"/>
    <row r="6368" s="6" customFormat="1" x14ac:dyDescent="0.45"/>
    <row r="6369" s="6" customFormat="1" x14ac:dyDescent="0.45"/>
    <row r="6370" s="6" customFormat="1" x14ac:dyDescent="0.45"/>
    <row r="6371" s="6" customFormat="1" x14ac:dyDescent="0.45"/>
    <row r="6372" s="6" customFormat="1" x14ac:dyDescent="0.45"/>
    <row r="6373" s="6" customFormat="1" x14ac:dyDescent="0.45"/>
    <row r="6374" s="6" customFormat="1" x14ac:dyDescent="0.45"/>
    <row r="6375" s="6" customFormat="1" x14ac:dyDescent="0.45"/>
    <row r="6376" s="6" customFormat="1" x14ac:dyDescent="0.45"/>
    <row r="6377" s="6" customFormat="1" x14ac:dyDescent="0.45"/>
    <row r="6378" s="6" customFormat="1" x14ac:dyDescent="0.45"/>
    <row r="6379" s="6" customFormat="1" x14ac:dyDescent="0.45"/>
    <row r="6380" s="6" customFormat="1" x14ac:dyDescent="0.45"/>
    <row r="6381" s="6" customFormat="1" x14ac:dyDescent="0.45"/>
    <row r="6382" s="6" customFormat="1" x14ac:dyDescent="0.45"/>
    <row r="6383" s="6" customFormat="1" x14ac:dyDescent="0.45"/>
    <row r="6384" s="6" customFormat="1" x14ac:dyDescent="0.45"/>
    <row r="6385" s="6" customFormat="1" x14ac:dyDescent="0.45"/>
    <row r="6386" s="6" customFormat="1" x14ac:dyDescent="0.45"/>
    <row r="6387" s="6" customFormat="1" x14ac:dyDescent="0.45"/>
    <row r="6388" s="6" customFormat="1" x14ac:dyDescent="0.45"/>
    <row r="6389" s="6" customFormat="1" x14ac:dyDescent="0.45"/>
    <row r="6390" s="6" customFormat="1" x14ac:dyDescent="0.45"/>
    <row r="6391" s="6" customFormat="1" x14ac:dyDescent="0.45"/>
    <row r="6392" s="6" customFormat="1" x14ac:dyDescent="0.45"/>
    <row r="6393" s="6" customFormat="1" x14ac:dyDescent="0.45"/>
    <row r="6394" s="6" customFormat="1" x14ac:dyDescent="0.45"/>
    <row r="6395" s="6" customFormat="1" x14ac:dyDescent="0.45"/>
    <row r="6396" s="6" customFormat="1" x14ac:dyDescent="0.45"/>
    <row r="6397" s="6" customFormat="1" x14ac:dyDescent="0.45"/>
    <row r="6398" s="6" customFormat="1" x14ac:dyDescent="0.45"/>
    <row r="6399" s="6" customFormat="1" x14ac:dyDescent="0.45"/>
    <row r="6400" s="6" customFormat="1" x14ac:dyDescent="0.45"/>
    <row r="6401" s="6" customFormat="1" x14ac:dyDescent="0.45"/>
    <row r="6402" s="6" customFormat="1" x14ac:dyDescent="0.45"/>
    <row r="6403" s="6" customFormat="1" x14ac:dyDescent="0.45"/>
    <row r="6404" s="6" customFormat="1" x14ac:dyDescent="0.45"/>
    <row r="6405" s="6" customFormat="1" x14ac:dyDescent="0.45"/>
    <row r="6406" s="6" customFormat="1" x14ac:dyDescent="0.45"/>
    <row r="6407" s="6" customFormat="1" x14ac:dyDescent="0.45"/>
    <row r="6408" s="6" customFormat="1" x14ac:dyDescent="0.45"/>
    <row r="6409" s="6" customFormat="1" x14ac:dyDescent="0.45"/>
    <row r="6410" s="6" customFormat="1" x14ac:dyDescent="0.45"/>
    <row r="6411" s="6" customFormat="1" x14ac:dyDescent="0.45"/>
    <row r="6412" s="6" customFormat="1" x14ac:dyDescent="0.45"/>
    <row r="6413" s="6" customFormat="1" x14ac:dyDescent="0.45"/>
    <row r="6414" s="6" customFormat="1" x14ac:dyDescent="0.45"/>
    <row r="6415" s="6" customFormat="1" x14ac:dyDescent="0.45"/>
    <row r="6416" s="6" customFormat="1" x14ac:dyDescent="0.45"/>
    <row r="6417" s="6" customFormat="1" x14ac:dyDescent="0.45"/>
    <row r="6418" s="6" customFormat="1" x14ac:dyDescent="0.45"/>
    <row r="6419" s="6" customFormat="1" x14ac:dyDescent="0.45"/>
    <row r="6420" s="6" customFormat="1" x14ac:dyDescent="0.45"/>
    <row r="6421" s="6" customFormat="1" x14ac:dyDescent="0.45"/>
    <row r="6422" s="6" customFormat="1" x14ac:dyDescent="0.45"/>
    <row r="6423" s="6" customFormat="1" x14ac:dyDescent="0.45"/>
    <row r="6424" s="6" customFormat="1" x14ac:dyDescent="0.45"/>
    <row r="6425" s="6" customFormat="1" x14ac:dyDescent="0.45"/>
    <row r="6426" s="6" customFormat="1" x14ac:dyDescent="0.45"/>
    <row r="6427" s="6" customFormat="1" x14ac:dyDescent="0.45"/>
    <row r="6428" s="6" customFormat="1" x14ac:dyDescent="0.45"/>
    <row r="6429" s="6" customFormat="1" x14ac:dyDescent="0.45"/>
    <row r="6430" s="6" customFormat="1" x14ac:dyDescent="0.45"/>
    <row r="6431" s="6" customFormat="1" x14ac:dyDescent="0.45"/>
    <row r="6432" s="6" customFormat="1" x14ac:dyDescent="0.45"/>
    <row r="6433" s="6" customFormat="1" x14ac:dyDescent="0.45"/>
    <row r="6434" s="6" customFormat="1" x14ac:dyDescent="0.45"/>
    <row r="6435" s="6" customFormat="1" x14ac:dyDescent="0.45"/>
    <row r="6436" s="6" customFormat="1" x14ac:dyDescent="0.45"/>
    <row r="6437" s="6" customFormat="1" x14ac:dyDescent="0.45"/>
    <row r="6438" s="6" customFormat="1" x14ac:dyDescent="0.45"/>
    <row r="6439" s="6" customFormat="1" x14ac:dyDescent="0.45"/>
    <row r="6440" s="6" customFormat="1" x14ac:dyDescent="0.45"/>
    <row r="6441" s="6" customFormat="1" x14ac:dyDescent="0.45"/>
    <row r="6442" s="6" customFormat="1" x14ac:dyDescent="0.45"/>
    <row r="6443" s="6" customFormat="1" x14ac:dyDescent="0.45"/>
    <row r="6444" s="6" customFormat="1" x14ac:dyDescent="0.45"/>
    <row r="6445" s="6" customFormat="1" x14ac:dyDescent="0.45"/>
    <row r="6446" s="6" customFormat="1" x14ac:dyDescent="0.45"/>
    <row r="6447" s="6" customFormat="1" x14ac:dyDescent="0.45"/>
    <row r="6448" s="6" customFormat="1" x14ac:dyDescent="0.45"/>
    <row r="6449" s="6" customFormat="1" x14ac:dyDescent="0.45"/>
    <row r="6450" s="6" customFormat="1" x14ac:dyDescent="0.45"/>
    <row r="6451" s="6" customFormat="1" x14ac:dyDescent="0.45"/>
    <row r="6452" s="6" customFormat="1" x14ac:dyDescent="0.45"/>
    <row r="6453" s="6" customFormat="1" x14ac:dyDescent="0.45"/>
    <row r="6454" s="6" customFormat="1" x14ac:dyDescent="0.45"/>
    <row r="6455" s="6" customFormat="1" x14ac:dyDescent="0.45"/>
    <row r="6456" s="6" customFormat="1" x14ac:dyDescent="0.45"/>
    <row r="6457" s="6" customFormat="1" x14ac:dyDescent="0.45"/>
    <row r="6458" s="6" customFormat="1" x14ac:dyDescent="0.45"/>
    <row r="6459" s="6" customFormat="1" x14ac:dyDescent="0.45"/>
    <row r="6460" s="6" customFormat="1" x14ac:dyDescent="0.45"/>
    <row r="6461" s="6" customFormat="1" x14ac:dyDescent="0.45"/>
    <row r="6462" s="6" customFormat="1" x14ac:dyDescent="0.45"/>
    <row r="6463" s="6" customFormat="1" x14ac:dyDescent="0.45"/>
    <row r="6464" s="6" customFormat="1" x14ac:dyDescent="0.45"/>
    <row r="6465" s="6" customFormat="1" x14ac:dyDescent="0.45"/>
    <row r="6466" s="6" customFormat="1" x14ac:dyDescent="0.45"/>
    <row r="6467" s="6" customFormat="1" x14ac:dyDescent="0.45"/>
    <row r="6468" s="6" customFormat="1" x14ac:dyDescent="0.45"/>
    <row r="6469" s="6" customFormat="1" x14ac:dyDescent="0.45"/>
    <row r="6470" s="6" customFormat="1" x14ac:dyDescent="0.45"/>
    <row r="6471" s="6" customFormat="1" x14ac:dyDescent="0.45"/>
    <row r="6472" s="6" customFormat="1" x14ac:dyDescent="0.45"/>
    <row r="6473" s="6" customFormat="1" x14ac:dyDescent="0.45"/>
    <row r="6474" s="6" customFormat="1" x14ac:dyDescent="0.45"/>
    <row r="6475" s="6" customFormat="1" x14ac:dyDescent="0.45"/>
    <row r="6476" s="6" customFormat="1" x14ac:dyDescent="0.45"/>
    <row r="6477" s="6" customFormat="1" x14ac:dyDescent="0.45"/>
    <row r="6478" s="6" customFormat="1" x14ac:dyDescent="0.45"/>
    <row r="6479" s="6" customFormat="1" x14ac:dyDescent="0.45"/>
    <row r="6480" s="6" customFormat="1" x14ac:dyDescent="0.45"/>
    <row r="6481" s="6" customFormat="1" x14ac:dyDescent="0.45"/>
    <row r="6482" s="6" customFormat="1" x14ac:dyDescent="0.45"/>
    <row r="6483" s="6" customFormat="1" x14ac:dyDescent="0.45"/>
    <row r="6484" s="6" customFormat="1" x14ac:dyDescent="0.45"/>
    <row r="6485" s="6" customFormat="1" x14ac:dyDescent="0.45"/>
    <row r="6486" s="6" customFormat="1" x14ac:dyDescent="0.45"/>
    <row r="6487" s="6" customFormat="1" x14ac:dyDescent="0.45"/>
    <row r="6488" s="6" customFormat="1" x14ac:dyDescent="0.45"/>
    <row r="6489" s="6" customFormat="1" x14ac:dyDescent="0.45"/>
    <row r="6490" s="6" customFormat="1" x14ac:dyDescent="0.45"/>
    <row r="6491" s="6" customFormat="1" x14ac:dyDescent="0.45"/>
    <row r="6492" s="6" customFormat="1" x14ac:dyDescent="0.45"/>
    <row r="6493" s="6" customFormat="1" x14ac:dyDescent="0.45"/>
    <row r="6494" s="6" customFormat="1" x14ac:dyDescent="0.45"/>
    <row r="6495" s="6" customFormat="1" x14ac:dyDescent="0.45"/>
    <row r="6496" s="6" customFormat="1" x14ac:dyDescent="0.45"/>
    <row r="6497" s="6" customFormat="1" x14ac:dyDescent="0.45"/>
    <row r="6498" s="6" customFormat="1" x14ac:dyDescent="0.45"/>
    <row r="6499" s="6" customFormat="1" x14ac:dyDescent="0.45"/>
    <row r="6500" s="6" customFormat="1" x14ac:dyDescent="0.45"/>
    <row r="6501" s="6" customFormat="1" x14ac:dyDescent="0.45"/>
    <row r="6502" s="6" customFormat="1" x14ac:dyDescent="0.45"/>
    <row r="6503" s="6" customFormat="1" x14ac:dyDescent="0.45"/>
    <row r="6504" s="6" customFormat="1" x14ac:dyDescent="0.45"/>
    <row r="6505" s="6" customFormat="1" x14ac:dyDescent="0.45"/>
    <row r="6506" s="6" customFormat="1" x14ac:dyDescent="0.45"/>
    <row r="6507" s="6" customFormat="1" x14ac:dyDescent="0.45"/>
    <row r="6508" s="6" customFormat="1" x14ac:dyDescent="0.45"/>
    <row r="6509" s="6" customFormat="1" x14ac:dyDescent="0.45"/>
    <row r="6510" s="6" customFormat="1" x14ac:dyDescent="0.45"/>
    <row r="6511" s="6" customFormat="1" x14ac:dyDescent="0.45"/>
    <row r="6512" s="6" customFormat="1" x14ac:dyDescent="0.45"/>
    <row r="6513" s="6" customFormat="1" x14ac:dyDescent="0.45"/>
    <row r="6514" s="6" customFormat="1" x14ac:dyDescent="0.45"/>
    <row r="6515" s="6" customFormat="1" x14ac:dyDescent="0.45"/>
    <row r="6516" s="6" customFormat="1" x14ac:dyDescent="0.45"/>
    <row r="6517" s="6" customFormat="1" x14ac:dyDescent="0.45"/>
    <row r="6518" s="6" customFormat="1" x14ac:dyDescent="0.45"/>
    <row r="6519" s="6" customFormat="1" x14ac:dyDescent="0.45"/>
    <row r="6520" s="6" customFormat="1" x14ac:dyDescent="0.45"/>
    <row r="6521" s="6" customFormat="1" x14ac:dyDescent="0.45"/>
    <row r="6522" s="6" customFormat="1" x14ac:dyDescent="0.45"/>
    <row r="6523" s="6" customFormat="1" x14ac:dyDescent="0.45"/>
    <row r="6524" s="6" customFormat="1" x14ac:dyDescent="0.45"/>
    <row r="6525" s="6" customFormat="1" x14ac:dyDescent="0.45"/>
    <row r="6526" s="6" customFormat="1" x14ac:dyDescent="0.45"/>
    <row r="6527" s="6" customFormat="1" x14ac:dyDescent="0.45"/>
    <row r="6528" s="6" customFormat="1" x14ac:dyDescent="0.45"/>
    <row r="6529" s="6" customFormat="1" x14ac:dyDescent="0.45"/>
    <row r="6530" s="6" customFormat="1" x14ac:dyDescent="0.45"/>
    <row r="6531" s="6" customFormat="1" x14ac:dyDescent="0.45"/>
    <row r="6532" s="6" customFormat="1" x14ac:dyDescent="0.45"/>
    <row r="6533" s="6" customFormat="1" x14ac:dyDescent="0.45"/>
    <row r="6534" s="6" customFormat="1" x14ac:dyDescent="0.45"/>
    <row r="6535" s="6" customFormat="1" x14ac:dyDescent="0.45"/>
    <row r="6536" s="6" customFormat="1" x14ac:dyDescent="0.45"/>
    <row r="6537" s="6" customFormat="1" x14ac:dyDescent="0.45"/>
    <row r="6538" s="6" customFormat="1" x14ac:dyDescent="0.45"/>
    <row r="6539" s="6" customFormat="1" x14ac:dyDescent="0.45"/>
    <row r="6540" s="6" customFormat="1" x14ac:dyDescent="0.45"/>
    <row r="6541" s="6" customFormat="1" x14ac:dyDescent="0.45"/>
    <row r="6542" s="6" customFormat="1" x14ac:dyDescent="0.45"/>
    <row r="6543" s="6" customFormat="1" x14ac:dyDescent="0.45"/>
    <row r="6544" s="6" customFormat="1" x14ac:dyDescent="0.45"/>
    <row r="6545" s="6" customFormat="1" x14ac:dyDescent="0.45"/>
    <row r="6546" s="6" customFormat="1" x14ac:dyDescent="0.45"/>
    <row r="6547" s="6" customFormat="1" x14ac:dyDescent="0.45"/>
    <row r="6548" s="6" customFormat="1" x14ac:dyDescent="0.45"/>
    <row r="6549" s="6" customFormat="1" x14ac:dyDescent="0.45"/>
    <row r="6550" s="6" customFormat="1" x14ac:dyDescent="0.45"/>
    <row r="6551" s="6" customFormat="1" x14ac:dyDescent="0.45"/>
    <row r="6552" s="6" customFormat="1" x14ac:dyDescent="0.45"/>
    <row r="6553" s="6" customFormat="1" x14ac:dyDescent="0.45"/>
    <row r="6554" s="6" customFormat="1" x14ac:dyDescent="0.45"/>
    <row r="6555" s="6" customFormat="1" x14ac:dyDescent="0.45"/>
    <row r="6556" s="6" customFormat="1" x14ac:dyDescent="0.45"/>
    <row r="6557" s="6" customFormat="1" x14ac:dyDescent="0.45"/>
    <row r="6558" s="6" customFormat="1" x14ac:dyDescent="0.45"/>
    <row r="6559" s="6" customFormat="1" x14ac:dyDescent="0.45"/>
    <row r="6560" s="6" customFormat="1" x14ac:dyDescent="0.45"/>
    <row r="6561" s="6" customFormat="1" x14ac:dyDescent="0.45"/>
    <row r="6562" s="6" customFormat="1" x14ac:dyDescent="0.45"/>
    <row r="6563" s="6" customFormat="1" x14ac:dyDescent="0.45"/>
    <row r="6564" s="6" customFormat="1" x14ac:dyDescent="0.45"/>
    <row r="6565" s="6" customFormat="1" x14ac:dyDescent="0.45"/>
    <row r="6566" s="6" customFormat="1" x14ac:dyDescent="0.45"/>
    <row r="6567" s="6" customFormat="1" x14ac:dyDescent="0.45"/>
    <row r="6568" s="6" customFormat="1" x14ac:dyDescent="0.45"/>
    <row r="6569" s="6" customFormat="1" x14ac:dyDescent="0.45"/>
    <row r="6570" s="6" customFormat="1" x14ac:dyDescent="0.45"/>
    <row r="6571" s="6" customFormat="1" x14ac:dyDescent="0.45"/>
    <row r="6572" s="6" customFormat="1" x14ac:dyDescent="0.45"/>
    <row r="6573" s="6" customFormat="1" x14ac:dyDescent="0.45"/>
    <row r="6574" s="6" customFormat="1" x14ac:dyDescent="0.45"/>
    <row r="6575" s="6" customFormat="1" x14ac:dyDescent="0.45"/>
    <row r="6576" s="6" customFormat="1" x14ac:dyDescent="0.45"/>
    <row r="6577" s="6" customFormat="1" x14ac:dyDescent="0.45"/>
    <row r="6578" s="6" customFormat="1" x14ac:dyDescent="0.45"/>
    <row r="6579" s="6" customFormat="1" x14ac:dyDescent="0.45"/>
    <row r="6580" s="6" customFormat="1" x14ac:dyDescent="0.45"/>
    <row r="6581" s="6" customFormat="1" x14ac:dyDescent="0.45"/>
    <row r="6582" s="6" customFormat="1" x14ac:dyDescent="0.45"/>
    <row r="6583" s="6" customFormat="1" x14ac:dyDescent="0.45"/>
    <row r="6584" s="6" customFormat="1" x14ac:dyDescent="0.45"/>
    <row r="6585" s="6" customFormat="1" x14ac:dyDescent="0.45"/>
    <row r="6586" s="6" customFormat="1" x14ac:dyDescent="0.45"/>
    <row r="6587" s="6" customFormat="1" x14ac:dyDescent="0.45"/>
    <row r="6588" s="6" customFormat="1" x14ac:dyDescent="0.45"/>
    <row r="6589" s="6" customFormat="1" x14ac:dyDescent="0.45"/>
    <row r="6590" s="6" customFormat="1" x14ac:dyDescent="0.45"/>
    <row r="6591" s="6" customFormat="1" x14ac:dyDescent="0.45"/>
    <row r="6592" s="6" customFormat="1" x14ac:dyDescent="0.45"/>
    <row r="6593" s="6" customFormat="1" x14ac:dyDescent="0.45"/>
    <row r="6594" s="6" customFormat="1" x14ac:dyDescent="0.45"/>
    <row r="6595" s="6" customFormat="1" x14ac:dyDescent="0.45"/>
    <row r="6596" s="6" customFormat="1" x14ac:dyDescent="0.45"/>
    <row r="6597" s="6" customFormat="1" x14ac:dyDescent="0.45"/>
    <row r="6598" s="6" customFormat="1" x14ac:dyDescent="0.45"/>
    <row r="6599" s="6" customFormat="1" x14ac:dyDescent="0.45"/>
    <row r="6600" s="6" customFormat="1" x14ac:dyDescent="0.45"/>
    <row r="6601" s="6" customFormat="1" x14ac:dyDescent="0.45"/>
    <row r="6602" s="6" customFormat="1" x14ac:dyDescent="0.45"/>
    <row r="6603" s="6" customFormat="1" x14ac:dyDescent="0.45"/>
    <row r="6604" s="6" customFormat="1" x14ac:dyDescent="0.45"/>
    <row r="6605" s="6" customFormat="1" x14ac:dyDescent="0.45"/>
    <row r="6606" s="6" customFormat="1" x14ac:dyDescent="0.45"/>
    <row r="6607" s="6" customFormat="1" x14ac:dyDescent="0.45"/>
    <row r="6608" s="6" customFormat="1" x14ac:dyDescent="0.45"/>
    <row r="6609" s="6" customFormat="1" x14ac:dyDescent="0.45"/>
    <row r="6610" s="6" customFormat="1" x14ac:dyDescent="0.45"/>
    <row r="6611" s="6" customFormat="1" x14ac:dyDescent="0.45"/>
    <row r="6612" s="6" customFormat="1" x14ac:dyDescent="0.45"/>
    <row r="6613" s="6" customFormat="1" x14ac:dyDescent="0.45"/>
    <row r="6614" s="6" customFormat="1" x14ac:dyDescent="0.45"/>
    <row r="6615" s="6" customFormat="1" x14ac:dyDescent="0.45"/>
    <row r="6616" s="6" customFormat="1" x14ac:dyDescent="0.45"/>
    <row r="6617" s="6" customFormat="1" x14ac:dyDescent="0.45"/>
    <row r="6618" s="6" customFormat="1" x14ac:dyDescent="0.45"/>
    <row r="6619" s="6" customFormat="1" x14ac:dyDescent="0.45"/>
    <row r="6620" s="6" customFormat="1" x14ac:dyDescent="0.45"/>
    <row r="6621" s="6" customFormat="1" x14ac:dyDescent="0.45"/>
    <row r="6622" s="6" customFormat="1" x14ac:dyDescent="0.45"/>
    <row r="6623" s="6" customFormat="1" x14ac:dyDescent="0.45"/>
    <row r="6624" s="6" customFormat="1" x14ac:dyDescent="0.45"/>
    <row r="6625" s="6" customFormat="1" x14ac:dyDescent="0.45"/>
    <row r="6626" s="6" customFormat="1" x14ac:dyDescent="0.45"/>
    <row r="6627" s="6" customFormat="1" x14ac:dyDescent="0.45"/>
    <row r="6628" s="6" customFormat="1" x14ac:dyDescent="0.45"/>
    <row r="6629" s="6" customFormat="1" x14ac:dyDescent="0.45"/>
    <row r="6630" s="6" customFormat="1" x14ac:dyDescent="0.45"/>
    <row r="6631" s="6" customFormat="1" x14ac:dyDescent="0.45"/>
    <row r="6632" s="6" customFormat="1" x14ac:dyDescent="0.45"/>
    <row r="6633" s="6" customFormat="1" x14ac:dyDescent="0.45"/>
    <row r="6634" s="6" customFormat="1" x14ac:dyDescent="0.45"/>
    <row r="6635" s="6" customFormat="1" x14ac:dyDescent="0.45"/>
    <row r="6636" s="6" customFormat="1" x14ac:dyDescent="0.45"/>
    <row r="6637" s="6" customFormat="1" x14ac:dyDescent="0.45"/>
    <row r="6638" s="6" customFormat="1" x14ac:dyDescent="0.45"/>
    <row r="6639" s="6" customFormat="1" x14ac:dyDescent="0.45"/>
    <row r="6640" s="6" customFormat="1" x14ac:dyDescent="0.45"/>
    <row r="6641" s="6" customFormat="1" x14ac:dyDescent="0.45"/>
    <row r="6642" s="6" customFormat="1" x14ac:dyDescent="0.45"/>
    <row r="6643" s="6" customFormat="1" x14ac:dyDescent="0.45"/>
    <row r="6644" s="6" customFormat="1" x14ac:dyDescent="0.45"/>
    <row r="6645" s="6" customFormat="1" x14ac:dyDescent="0.45"/>
    <row r="6646" s="6" customFormat="1" x14ac:dyDescent="0.45"/>
    <row r="6647" s="6" customFormat="1" x14ac:dyDescent="0.45"/>
    <row r="6648" s="6" customFormat="1" x14ac:dyDescent="0.45"/>
    <row r="6649" s="6" customFormat="1" x14ac:dyDescent="0.45"/>
    <row r="6650" s="6" customFormat="1" x14ac:dyDescent="0.45"/>
    <row r="6651" s="6" customFormat="1" x14ac:dyDescent="0.45"/>
    <row r="6652" s="6" customFormat="1" x14ac:dyDescent="0.45"/>
    <row r="6653" s="6" customFormat="1" x14ac:dyDescent="0.45"/>
    <row r="6654" s="6" customFormat="1" x14ac:dyDescent="0.45"/>
    <row r="6655" s="6" customFormat="1" x14ac:dyDescent="0.45"/>
    <row r="6656" s="6" customFormat="1" x14ac:dyDescent="0.45"/>
    <row r="6657" s="6" customFormat="1" x14ac:dyDescent="0.45"/>
    <row r="6658" s="6" customFormat="1" x14ac:dyDescent="0.45"/>
    <row r="6659" s="6" customFormat="1" x14ac:dyDescent="0.45"/>
    <row r="6660" s="6" customFormat="1" x14ac:dyDescent="0.45"/>
    <row r="6661" s="6" customFormat="1" x14ac:dyDescent="0.45"/>
    <row r="6662" s="6" customFormat="1" x14ac:dyDescent="0.45"/>
    <row r="6663" s="6" customFormat="1" x14ac:dyDescent="0.45"/>
    <row r="6664" s="6" customFormat="1" x14ac:dyDescent="0.45"/>
    <row r="6665" s="6" customFormat="1" x14ac:dyDescent="0.45"/>
    <row r="6666" s="6" customFormat="1" x14ac:dyDescent="0.45"/>
    <row r="6667" s="6" customFormat="1" x14ac:dyDescent="0.45"/>
    <row r="6668" s="6" customFormat="1" x14ac:dyDescent="0.45"/>
    <row r="6669" s="6" customFormat="1" x14ac:dyDescent="0.45"/>
    <row r="6670" s="6" customFormat="1" x14ac:dyDescent="0.45"/>
    <row r="6671" s="6" customFormat="1" x14ac:dyDescent="0.45"/>
    <row r="6672" s="6" customFormat="1" x14ac:dyDescent="0.45"/>
    <row r="6673" s="6" customFormat="1" x14ac:dyDescent="0.45"/>
    <row r="6674" s="6" customFormat="1" x14ac:dyDescent="0.45"/>
    <row r="6675" s="6" customFormat="1" x14ac:dyDescent="0.45"/>
    <row r="6676" s="6" customFormat="1" x14ac:dyDescent="0.45"/>
    <row r="6677" s="6" customFormat="1" x14ac:dyDescent="0.45"/>
    <row r="6678" s="6" customFormat="1" x14ac:dyDescent="0.45"/>
    <row r="6679" s="6" customFormat="1" x14ac:dyDescent="0.45"/>
    <row r="6680" s="6" customFormat="1" x14ac:dyDescent="0.45"/>
    <row r="6681" s="6" customFormat="1" x14ac:dyDescent="0.45"/>
    <row r="6682" s="6" customFormat="1" x14ac:dyDescent="0.45"/>
    <row r="6683" s="6" customFormat="1" x14ac:dyDescent="0.45"/>
    <row r="6684" s="6" customFormat="1" x14ac:dyDescent="0.45"/>
    <row r="6685" s="6" customFormat="1" x14ac:dyDescent="0.45"/>
    <row r="6686" s="6" customFormat="1" x14ac:dyDescent="0.45"/>
    <row r="6687" s="6" customFormat="1" x14ac:dyDescent="0.45"/>
    <row r="6688" s="6" customFormat="1" x14ac:dyDescent="0.45"/>
    <row r="6689" s="6" customFormat="1" x14ac:dyDescent="0.45"/>
    <row r="6690" s="6" customFormat="1" x14ac:dyDescent="0.45"/>
    <row r="6691" s="6" customFormat="1" x14ac:dyDescent="0.45"/>
    <row r="6692" s="6" customFormat="1" x14ac:dyDescent="0.45"/>
    <row r="6693" s="6" customFormat="1" x14ac:dyDescent="0.45"/>
    <row r="6694" s="6" customFormat="1" x14ac:dyDescent="0.45"/>
    <row r="6695" s="6" customFormat="1" x14ac:dyDescent="0.45"/>
    <row r="6696" s="6" customFormat="1" x14ac:dyDescent="0.45"/>
    <row r="6697" s="6" customFormat="1" x14ac:dyDescent="0.45"/>
    <row r="6698" s="6" customFormat="1" x14ac:dyDescent="0.45"/>
    <row r="6699" s="6" customFormat="1" x14ac:dyDescent="0.45"/>
    <row r="6700" s="6" customFormat="1" x14ac:dyDescent="0.45"/>
    <row r="6701" s="6" customFormat="1" x14ac:dyDescent="0.45"/>
    <row r="6702" s="6" customFormat="1" x14ac:dyDescent="0.45"/>
    <row r="6703" s="6" customFormat="1" x14ac:dyDescent="0.45"/>
    <row r="6704" s="6" customFormat="1" x14ac:dyDescent="0.45"/>
    <row r="6705" s="6" customFormat="1" x14ac:dyDescent="0.45"/>
    <row r="6706" s="6" customFormat="1" x14ac:dyDescent="0.45"/>
    <row r="6707" s="6" customFormat="1" x14ac:dyDescent="0.45"/>
    <row r="6708" s="6" customFormat="1" x14ac:dyDescent="0.45"/>
    <row r="6709" s="6" customFormat="1" x14ac:dyDescent="0.45"/>
    <row r="6710" s="6" customFormat="1" x14ac:dyDescent="0.45"/>
    <row r="6711" s="6" customFormat="1" x14ac:dyDescent="0.45"/>
    <row r="6712" s="6" customFormat="1" x14ac:dyDescent="0.45"/>
    <row r="6713" s="6" customFormat="1" x14ac:dyDescent="0.45"/>
    <row r="6714" s="6" customFormat="1" x14ac:dyDescent="0.45"/>
    <row r="6715" s="6" customFormat="1" x14ac:dyDescent="0.45"/>
    <row r="6716" s="6" customFormat="1" x14ac:dyDescent="0.45"/>
    <row r="6717" s="6" customFormat="1" x14ac:dyDescent="0.45"/>
    <row r="6718" s="6" customFormat="1" x14ac:dyDescent="0.45"/>
    <row r="6719" s="6" customFormat="1" x14ac:dyDescent="0.45"/>
    <row r="6720" s="6" customFormat="1" x14ac:dyDescent="0.45"/>
    <row r="6721" s="6" customFormat="1" x14ac:dyDescent="0.45"/>
    <row r="6722" s="6" customFormat="1" x14ac:dyDescent="0.45"/>
    <row r="6723" s="6" customFormat="1" x14ac:dyDescent="0.45"/>
    <row r="6724" s="6" customFormat="1" x14ac:dyDescent="0.45"/>
    <row r="6725" s="6" customFormat="1" x14ac:dyDescent="0.45"/>
    <row r="6726" s="6" customFormat="1" x14ac:dyDescent="0.45"/>
    <row r="6727" s="6" customFormat="1" x14ac:dyDescent="0.45"/>
    <row r="6728" s="6" customFormat="1" x14ac:dyDescent="0.45"/>
    <row r="6729" s="6" customFormat="1" x14ac:dyDescent="0.45"/>
    <row r="6730" s="6" customFormat="1" x14ac:dyDescent="0.45"/>
    <row r="6731" s="6" customFormat="1" x14ac:dyDescent="0.45"/>
    <row r="6732" s="6" customFormat="1" x14ac:dyDescent="0.45"/>
    <row r="6733" s="6" customFormat="1" x14ac:dyDescent="0.45"/>
    <row r="6734" s="6" customFormat="1" x14ac:dyDescent="0.45"/>
    <row r="6735" s="6" customFormat="1" x14ac:dyDescent="0.45"/>
    <row r="6736" s="6" customFormat="1" x14ac:dyDescent="0.45"/>
    <row r="6737" s="6" customFormat="1" x14ac:dyDescent="0.45"/>
    <row r="6738" s="6" customFormat="1" x14ac:dyDescent="0.45"/>
    <row r="6739" s="6" customFormat="1" x14ac:dyDescent="0.45"/>
    <row r="6740" s="6" customFormat="1" x14ac:dyDescent="0.45"/>
    <row r="6741" s="6" customFormat="1" x14ac:dyDescent="0.45"/>
    <row r="6742" s="6" customFormat="1" x14ac:dyDescent="0.45"/>
    <row r="6743" s="6" customFormat="1" x14ac:dyDescent="0.45"/>
    <row r="6744" s="6" customFormat="1" x14ac:dyDescent="0.45"/>
    <row r="6745" s="6" customFormat="1" x14ac:dyDescent="0.45"/>
    <row r="6746" s="6" customFormat="1" x14ac:dyDescent="0.45"/>
    <row r="6747" s="6" customFormat="1" x14ac:dyDescent="0.45"/>
    <row r="6748" s="6" customFormat="1" x14ac:dyDescent="0.45"/>
    <row r="6749" s="6" customFormat="1" x14ac:dyDescent="0.45"/>
    <row r="6750" s="6" customFormat="1" x14ac:dyDescent="0.45"/>
    <row r="6751" s="6" customFormat="1" x14ac:dyDescent="0.45"/>
    <row r="6752" s="6" customFormat="1" x14ac:dyDescent="0.45"/>
    <row r="6753" s="6" customFormat="1" x14ac:dyDescent="0.45"/>
    <row r="6754" s="6" customFormat="1" x14ac:dyDescent="0.45"/>
    <row r="6755" s="6" customFormat="1" x14ac:dyDescent="0.45"/>
    <row r="6756" s="6" customFormat="1" x14ac:dyDescent="0.45"/>
    <row r="6757" s="6" customFormat="1" x14ac:dyDescent="0.45"/>
    <row r="6758" s="6" customFormat="1" x14ac:dyDescent="0.45"/>
    <row r="6759" s="6" customFormat="1" x14ac:dyDescent="0.45"/>
    <row r="6760" s="6" customFormat="1" x14ac:dyDescent="0.45"/>
    <row r="6761" s="6" customFormat="1" x14ac:dyDescent="0.45"/>
    <row r="6762" s="6" customFormat="1" x14ac:dyDescent="0.45"/>
    <row r="6763" s="6" customFormat="1" x14ac:dyDescent="0.45"/>
    <row r="6764" s="6" customFormat="1" x14ac:dyDescent="0.45"/>
    <row r="6765" s="6" customFormat="1" x14ac:dyDescent="0.45"/>
    <row r="6766" s="6" customFormat="1" x14ac:dyDescent="0.45"/>
    <row r="6767" s="6" customFormat="1" x14ac:dyDescent="0.45"/>
    <row r="6768" s="6" customFormat="1" x14ac:dyDescent="0.45"/>
    <row r="6769" s="6" customFormat="1" x14ac:dyDescent="0.45"/>
    <row r="6770" s="6" customFormat="1" x14ac:dyDescent="0.45"/>
    <row r="6771" s="6" customFormat="1" x14ac:dyDescent="0.45"/>
    <row r="6772" s="6" customFormat="1" x14ac:dyDescent="0.45"/>
    <row r="6773" s="6" customFormat="1" x14ac:dyDescent="0.45"/>
    <row r="6774" s="6" customFormat="1" x14ac:dyDescent="0.45"/>
    <row r="6775" s="6" customFormat="1" x14ac:dyDescent="0.45"/>
    <row r="6776" s="6" customFormat="1" x14ac:dyDescent="0.45"/>
    <row r="6777" s="6" customFormat="1" x14ac:dyDescent="0.45"/>
    <row r="6778" s="6" customFormat="1" x14ac:dyDescent="0.45"/>
    <row r="6779" s="6" customFormat="1" x14ac:dyDescent="0.45"/>
    <row r="6780" s="6" customFormat="1" x14ac:dyDescent="0.45"/>
    <row r="6781" s="6" customFormat="1" x14ac:dyDescent="0.45"/>
    <row r="6782" s="6" customFormat="1" x14ac:dyDescent="0.45"/>
    <row r="6783" s="6" customFormat="1" x14ac:dyDescent="0.45"/>
    <row r="6784" s="6" customFormat="1" x14ac:dyDescent="0.45"/>
    <row r="6785" s="6" customFormat="1" x14ac:dyDescent="0.45"/>
    <row r="6786" s="6" customFormat="1" x14ac:dyDescent="0.45"/>
    <row r="6787" s="6" customFormat="1" x14ac:dyDescent="0.45"/>
    <row r="6788" s="6" customFormat="1" x14ac:dyDescent="0.45"/>
    <row r="6789" s="6" customFormat="1" x14ac:dyDescent="0.45"/>
    <row r="6790" s="6" customFormat="1" x14ac:dyDescent="0.45"/>
    <row r="6791" s="6" customFormat="1" x14ac:dyDescent="0.45"/>
    <row r="6792" s="6" customFormat="1" x14ac:dyDescent="0.45"/>
    <row r="6793" s="6" customFormat="1" x14ac:dyDescent="0.45"/>
    <row r="6794" s="6" customFormat="1" x14ac:dyDescent="0.45"/>
    <row r="6795" s="6" customFormat="1" x14ac:dyDescent="0.45"/>
    <row r="6796" s="6" customFormat="1" x14ac:dyDescent="0.45"/>
    <row r="6797" s="6" customFormat="1" x14ac:dyDescent="0.45"/>
    <row r="6798" s="6" customFormat="1" x14ac:dyDescent="0.45"/>
    <row r="6799" s="6" customFormat="1" x14ac:dyDescent="0.45"/>
    <row r="6800" s="6" customFormat="1" x14ac:dyDescent="0.45"/>
    <row r="6801" s="6" customFormat="1" x14ac:dyDescent="0.45"/>
    <row r="6802" s="6" customFormat="1" x14ac:dyDescent="0.45"/>
    <row r="6803" s="6" customFormat="1" x14ac:dyDescent="0.45"/>
    <row r="6804" s="6" customFormat="1" x14ac:dyDescent="0.45"/>
    <row r="6805" s="6" customFormat="1" x14ac:dyDescent="0.45"/>
    <row r="6806" s="6" customFormat="1" x14ac:dyDescent="0.45"/>
    <row r="6807" s="6" customFormat="1" x14ac:dyDescent="0.45"/>
    <row r="6808" s="6" customFormat="1" x14ac:dyDescent="0.45"/>
    <row r="6809" s="6" customFormat="1" x14ac:dyDescent="0.45"/>
    <row r="6810" s="6" customFormat="1" x14ac:dyDescent="0.45"/>
    <row r="6811" s="6" customFormat="1" x14ac:dyDescent="0.45"/>
    <row r="6812" s="6" customFormat="1" x14ac:dyDescent="0.45"/>
    <row r="6813" s="6" customFormat="1" x14ac:dyDescent="0.45"/>
    <row r="6814" s="6" customFormat="1" x14ac:dyDescent="0.45"/>
    <row r="6815" s="6" customFormat="1" x14ac:dyDescent="0.45"/>
    <row r="6816" s="6" customFormat="1" x14ac:dyDescent="0.45"/>
    <row r="6817" s="6" customFormat="1" x14ac:dyDescent="0.45"/>
    <row r="6818" s="6" customFormat="1" x14ac:dyDescent="0.45"/>
    <row r="6819" s="6" customFormat="1" x14ac:dyDescent="0.45"/>
    <row r="6820" s="6" customFormat="1" x14ac:dyDescent="0.45"/>
    <row r="6821" s="6" customFormat="1" x14ac:dyDescent="0.45"/>
    <row r="6822" s="6" customFormat="1" x14ac:dyDescent="0.45"/>
    <row r="6823" s="6" customFormat="1" x14ac:dyDescent="0.45"/>
    <row r="6824" s="6" customFormat="1" x14ac:dyDescent="0.45"/>
    <row r="6825" s="6" customFormat="1" x14ac:dyDescent="0.45"/>
    <row r="6826" s="6" customFormat="1" x14ac:dyDescent="0.45"/>
    <row r="6827" s="6" customFormat="1" x14ac:dyDescent="0.45"/>
    <row r="6828" s="6" customFormat="1" x14ac:dyDescent="0.45"/>
    <row r="6829" s="6" customFormat="1" x14ac:dyDescent="0.45"/>
    <row r="6830" s="6" customFormat="1" x14ac:dyDescent="0.45"/>
    <row r="6831" s="6" customFormat="1" x14ac:dyDescent="0.45"/>
    <row r="6832" s="6" customFormat="1" x14ac:dyDescent="0.45"/>
    <row r="6833" s="6" customFormat="1" x14ac:dyDescent="0.45"/>
    <row r="6834" s="6" customFormat="1" x14ac:dyDescent="0.45"/>
    <row r="6835" s="6" customFormat="1" x14ac:dyDescent="0.45"/>
    <row r="6836" s="6" customFormat="1" x14ac:dyDescent="0.45"/>
    <row r="6837" s="6" customFormat="1" x14ac:dyDescent="0.45"/>
    <row r="6838" s="6" customFormat="1" x14ac:dyDescent="0.45"/>
    <row r="6839" s="6" customFormat="1" x14ac:dyDescent="0.45"/>
    <row r="6840" s="6" customFormat="1" x14ac:dyDescent="0.45"/>
    <row r="6841" s="6" customFormat="1" x14ac:dyDescent="0.45"/>
    <row r="6842" s="6" customFormat="1" x14ac:dyDescent="0.45"/>
    <row r="6843" s="6" customFormat="1" x14ac:dyDescent="0.45"/>
    <row r="6844" s="6" customFormat="1" x14ac:dyDescent="0.45"/>
    <row r="6845" s="6" customFormat="1" x14ac:dyDescent="0.45"/>
    <row r="6846" s="6" customFormat="1" x14ac:dyDescent="0.45"/>
    <row r="6847" s="6" customFormat="1" x14ac:dyDescent="0.45"/>
    <row r="6848" s="6" customFormat="1" x14ac:dyDescent="0.45"/>
    <row r="6849" s="6" customFormat="1" x14ac:dyDescent="0.45"/>
    <row r="6850" s="6" customFormat="1" x14ac:dyDescent="0.45"/>
    <row r="6851" s="6" customFormat="1" x14ac:dyDescent="0.45"/>
    <row r="6852" s="6" customFormat="1" x14ac:dyDescent="0.45"/>
    <row r="6853" s="6" customFormat="1" x14ac:dyDescent="0.45"/>
    <row r="6854" s="6" customFormat="1" x14ac:dyDescent="0.45"/>
    <row r="6855" s="6" customFormat="1" x14ac:dyDescent="0.45"/>
    <row r="6856" s="6" customFormat="1" x14ac:dyDescent="0.45"/>
    <row r="6857" s="6" customFormat="1" x14ac:dyDescent="0.45"/>
    <row r="6858" s="6" customFormat="1" x14ac:dyDescent="0.45"/>
    <row r="6859" s="6" customFormat="1" x14ac:dyDescent="0.45"/>
    <row r="6860" s="6" customFormat="1" x14ac:dyDescent="0.45"/>
    <row r="6861" s="6" customFormat="1" x14ac:dyDescent="0.45"/>
    <row r="6862" s="6" customFormat="1" x14ac:dyDescent="0.45"/>
    <row r="6863" s="6" customFormat="1" x14ac:dyDescent="0.45"/>
    <row r="6864" s="6" customFormat="1" x14ac:dyDescent="0.45"/>
    <row r="6865" s="6" customFormat="1" x14ac:dyDescent="0.45"/>
    <row r="6866" s="6" customFormat="1" x14ac:dyDescent="0.45"/>
    <row r="6867" s="6" customFormat="1" x14ac:dyDescent="0.45"/>
    <row r="6868" s="6" customFormat="1" x14ac:dyDescent="0.45"/>
    <row r="6869" s="6" customFormat="1" x14ac:dyDescent="0.45"/>
    <row r="6870" s="6" customFormat="1" x14ac:dyDescent="0.45"/>
    <row r="6871" s="6" customFormat="1" x14ac:dyDescent="0.45"/>
    <row r="6872" s="6" customFormat="1" x14ac:dyDescent="0.45"/>
    <row r="6873" s="6" customFormat="1" x14ac:dyDescent="0.45"/>
    <row r="6874" s="6" customFormat="1" x14ac:dyDescent="0.45"/>
    <row r="6875" s="6" customFormat="1" x14ac:dyDescent="0.45"/>
    <row r="6876" s="6" customFormat="1" x14ac:dyDescent="0.45"/>
    <row r="6877" s="6" customFormat="1" x14ac:dyDescent="0.45"/>
    <row r="6878" s="6" customFormat="1" x14ac:dyDescent="0.45"/>
    <row r="6879" s="6" customFormat="1" x14ac:dyDescent="0.45"/>
    <row r="6880" s="6" customFormat="1" x14ac:dyDescent="0.45"/>
    <row r="6881" s="6" customFormat="1" x14ac:dyDescent="0.45"/>
    <row r="6882" s="6" customFormat="1" x14ac:dyDescent="0.45"/>
    <row r="6883" s="6" customFormat="1" x14ac:dyDescent="0.45"/>
    <row r="6884" s="6" customFormat="1" x14ac:dyDescent="0.45"/>
    <row r="6885" s="6" customFormat="1" x14ac:dyDescent="0.45"/>
    <row r="6886" s="6" customFormat="1" x14ac:dyDescent="0.45"/>
    <row r="6887" s="6" customFormat="1" x14ac:dyDescent="0.45"/>
    <row r="6888" s="6" customFormat="1" x14ac:dyDescent="0.45"/>
    <row r="6889" s="6" customFormat="1" x14ac:dyDescent="0.45"/>
    <row r="6890" s="6" customFormat="1" x14ac:dyDescent="0.45"/>
    <row r="6891" s="6" customFormat="1" x14ac:dyDescent="0.45"/>
    <row r="6892" s="6" customFormat="1" x14ac:dyDescent="0.45"/>
    <row r="6893" s="6" customFormat="1" x14ac:dyDescent="0.45"/>
    <row r="6894" s="6" customFormat="1" x14ac:dyDescent="0.45"/>
    <row r="6895" s="6" customFormat="1" x14ac:dyDescent="0.45"/>
    <row r="6896" s="6" customFormat="1" x14ac:dyDescent="0.45"/>
    <row r="6897" s="6" customFormat="1" x14ac:dyDescent="0.45"/>
    <row r="6898" s="6" customFormat="1" x14ac:dyDescent="0.45"/>
    <row r="6899" s="6" customFormat="1" x14ac:dyDescent="0.45"/>
    <row r="6900" s="6" customFormat="1" x14ac:dyDescent="0.45"/>
    <row r="6901" s="6" customFormat="1" x14ac:dyDescent="0.45"/>
    <row r="6902" s="6" customFormat="1" x14ac:dyDescent="0.45"/>
    <row r="6903" s="6" customFormat="1" x14ac:dyDescent="0.45"/>
    <row r="6904" s="6" customFormat="1" x14ac:dyDescent="0.45"/>
    <row r="6905" s="6" customFormat="1" x14ac:dyDescent="0.45"/>
    <row r="6906" s="6" customFormat="1" x14ac:dyDescent="0.45"/>
    <row r="6907" s="6" customFormat="1" x14ac:dyDescent="0.45"/>
    <row r="6908" s="6" customFormat="1" x14ac:dyDescent="0.45"/>
    <row r="6909" s="6" customFormat="1" x14ac:dyDescent="0.45"/>
    <row r="6910" s="6" customFormat="1" x14ac:dyDescent="0.45"/>
    <row r="6911" s="6" customFormat="1" x14ac:dyDescent="0.45"/>
    <row r="6912" s="6" customFormat="1" x14ac:dyDescent="0.45"/>
    <row r="6913" s="6" customFormat="1" x14ac:dyDescent="0.45"/>
    <row r="6914" s="6" customFormat="1" x14ac:dyDescent="0.45"/>
    <row r="6915" s="6" customFormat="1" x14ac:dyDescent="0.45"/>
    <row r="6916" s="6" customFormat="1" x14ac:dyDescent="0.45"/>
    <row r="6917" s="6" customFormat="1" x14ac:dyDescent="0.45"/>
    <row r="6918" s="6" customFormat="1" x14ac:dyDescent="0.45"/>
    <row r="6919" s="6" customFormat="1" x14ac:dyDescent="0.45"/>
    <row r="6920" s="6" customFormat="1" x14ac:dyDescent="0.45"/>
    <row r="6921" s="6" customFormat="1" x14ac:dyDescent="0.45"/>
    <row r="6922" s="6" customFormat="1" x14ac:dyDescent="0.45"/>
    <row r="6923" s="6" customFormat="1" x14ac:dyDescent="0.45"/>
    <row r="6924" s="6" customFormat="1" x14ac:dyDescent="0.45"/>
    <row r="6925" s="6" customFormat="1" x14ac:dyDescent="0.45"/>
    <row r="6926" s="6" customFormat="1" x14ac:dyDescent="0.45"/>
    <row r="6927" s="6" customFormat="1" x14ac:dyDescent="0.45"/>
    <row r="6928" s="6" customFormat="1" x14ac:dyDescent="0.45"/>
    <row r="6929" s="6" customFormat="1" x14ac:dyDescent="0.45"/>
    <row r="6930" s="6" customFormat="1" x14ac:dyDescent="0.45"/>
    <row r="6931" s="6" customFormat="1" x14ac:dyDescent="0.45"/>
    <row r="6932" s="6" customFormat="1" x14ac:dyDescent="0.45"/>
    <row r="6933" s="6" customFormat="1" x14ac:dyDescent="0.45"/>
    <row r="6934" s="6" customFormat="1" x14ac:dyDescent="0.45"/>
    <row r="6935" s="6" customFormat="1" x14ac:dyDescent="0.45"/>
    <row r="6936" s="6" customFormat="1" x14ac:dyDescent="0.45"/>
    <row r="6937" s="6" customFormat="1" x14ac:dyDescent="0.45"/>
    <row r="6938" s="6" customFormat="1" x14ac:dyDescent="0.45"/>
    <row r="6939" s="6" customFormat="1" x14ac:dyDescent="0.45"/>
    <row r="6940" s="6" customFormat="1" x14ac:dyDescent="0.45"/>
    <row r="6941" s="6" customFormat="1" x14ac:dyDescent="0.45"/>
    <row r="6942" s="6" customFormat="1" x14ac:dyDescent="0.45"/>
    <row r="6943" s="6" customFormat="1" x14ac:dyDescent="0.45"/>
    <row r="6944" s="6" customFormat="1" x14ac:dyDescent="0.45"/>
    <row r="6945" s="6" customFormat="1" x14ac:dyDescent="0.45"/>
    <row r="6946" s="6" customFormat="1" x14ac:dyDescent="0.45"/>
    <row r="6947" s="6" customFormat="1" x14ac:dyDescent="0.45"/>
    <row r="6948" s="6" customFormat="1" x14ac:dyDescent="0.45"/>
    <row r="6949" s="6" customFormat="1" x14ac:dyDescent="0.45"/>
    <row r="6950" s="6" customFormat="1" x14ac:dyDescent="0.45"/>
    <row r="6951" s="6" customFormat="1" x14ac:dyDescent="0.45"/>
    <row r="6952" s="6" customFormat="1" x14ac:dyDescent="0.45"/>
    <row r="6953" s="6" customFormat="1" x14ac:dyDescent="0.45"/>
    <row r="6954" s="6" customFormat="1" x14ac:dyDescent="0.45"/>
    <row r="6955" s="6" customFormat="1" x14ac:dyDescent="0.45"/>
    <row r="6956" s="6" customFormat="1" x14ac:dyDescent="0.45"/>
    <row r="6957" s="6" customFormat="1" x14ac:dyDescent="0.45"/>
    <row r="6958" s="6" customFormat="1" x14ac:dyDescent="0.45"/>
    <row r="6959" s="6" customFormat="1" x14ac:dyDescent="0.45"/>
    <row r="6960" s="6" customFormat="1" x14ac:dyDescent="0.45"/>
    <row r="6961" s="6" customFormat="1" x14ac:dyDescent="0.45"/>
    <row r="6962" s="6" customFormat="1" x14ac:dyDescent="0.45"/>
    <row r="6963" s="6" customFormat="1" x14ac:dyDescent="0.45"/>
    <row r="6964" s="6" customFormat="1" x14ac:dyDescent="0.45"/>
    <row r="6965" s="6" customFormat="1" x14ac:dyDescent="0.45"/>
    <row r="6966" s="6" customFormat="1" x14ac:dyDescent="0.45"/>
    <row r="6967" s="6" customFormat="1" x14ac:dyDescent="0.45"/>
    <row r="6968" s="6" customFormat="1" x14ac:dyDescent="0.45"/>
    <row r="6969" s="6" customFormat="1" x14ac:dyDescent="0.45"/>
    <row r="6970" s="6" customFormat="1" x14ac:dyDescent="0.45"/>
    <row r="6971" s="6" customFormat="1" x14ac:dyDescent="0.45"/>
    <row r="6972" s="6" customFormat="1" x14ac:dyDescent="0.45"/>
    <row r="6973" s="6" customFormat="1" x14ac:dyDescent="0.45"/>
    <row r="6974" s="6" customFormat="1" x14ac:dyDescent="0.45"/>
    <row r="6975" s="6" customFormat="1" x14ac:dyDescent="0.45"/>
    <row r="6976" s="6" customFormat="1" x14ac:dyDescent="0.45"/>
    <row r="6977" s="6" customFormat="1" x14ac:dyDescent="0.45"/>
    <row r="6978" s="6" customFormat="1" x14ac:dyDescent="0.45"/>
    <row r="6979" s="6" customFormat="1" x14ac:dyDescent="0.45"/>
    <row r="6980" s="6" customFormat="1" x14ac:dyDescent="0.45"/>
    <row r="6981" s="6" customFormat="1" x14ac:dyDescent="0.45"/>
    <row r="6982" s="6" customFormat="1" x14ac:dyDescent="0.45"/>
    <row r="6983" s="6" customFormat="1" x14ac:dyDescent="0.45"/>
    <row r="6984" s="6" customFormat="1" x14ac:dyDescent="0.45"/>
    <row r="6985" s="6" customFormat="1" x14ac:dyDescent="0.45"/>
    <row r="6986" s="6" customFormat="1" x14ac:dyDescent="0.45"/>
    <row r="6987" s="6" customFormat="1" x14ac:dyDescent="0.45"/>
    <row r="6988" s="6" customFormat="1" x14ac:dyDescent="0.45"/>
    <row r="6989" s="6" customFormat="1" x14ac:dyDescent="0.45"/>
    <row r="6990" s="6" customFormat="1" x14ac:dyDescent="0.45"/>
    <row r="6991" s="6" customFormat="1" x14ac:dyDescent="0.45"/>
    <row r="6992" s="6" customFormat="1" x14ac:dyDescent="0.45"/>
    <row r="6993" s="6" customFormat="1" x14ac:dyDescent="0.45"/>
    <row r="6994" s="6" customFormat="1" x14ac:dyDescent="0.45"/>
    <row r="6995" s="6" customFormat="1" x14ac:dyDescent="0.45"/>
    <row r="6996" s="6" customFormat="1" x14ac:dyDescent="0.45"/>
    <row r="6997" s="6" customFormat="1" x14ac:dyDescent="0.45"/>
    <row r="6998" s="6" customFormat="1" x14ac:dyDescent="0.45"/>
    <row r="6999" s="6" customFormat="1" x14ac:dyDescent="0.45"/>
    <row r="7000" s="6" customFormat="1" x14ac:dyDescent="0.45"/>
    <row r="7001" s="6" customFormat="1" x14ac:dyDescent="0.45"/>
    <row r="7002" s="6" customFormat="1" x14ac:dyDescent="0.45"/>
    <row r="7003" s="6" customFormat="1" x14ac:dyDescent="0.45"/>
    <row r="7004" s="6" customFormat="1" x14ac:dyDescent="0.45"/>
    <row r="7005" s="6" customFormat="1" x14ac:dyDescent="0.45"/>
    <row r="7006" s="6" customFormat="1" x14ac:dyDescent="0.45"/>
    <row r="7007" s="6" customFormat="1" x14ac:dyDescent="0.45"/>
    <row r="7008" s="6" customFormat="1" x14ac:dyDescent="0.45"/>
    <row r="7009" s="6" customFormat="1" x14ac:dyDescent="0.45"/>
    <row r="7010" s="6" customFormat="1" x14ac:dyDescent="0.45"/>
    <row r="7011" s="6" customFormat="1" x14ac:dyDescent="0.45"/>
    <row r="7012" s="6" customFormat="1" x14ac:dyDescent="0.45"/>
    <row r="7013" s="6" customFormat="1" x14ac:dyDescent="0.45"/>
    <row r="7014" s="6" customFormat="1" x14ac:dyDescent="0.45"/>
    <row r="7015" s="6" customFormat="1" x14ac:dyDescent="0.45"/>
    <row r="7016" s="6" customFormat="1" x14ac:dyDescent="0.45"/>
    <row r="7017" s="6" customFormat="1" x14ac:dyDescent="0.45"/>
    <row r="7018" s="6" customFormat="1" x14ac:dyDescent="0.45"/>
    <row r="7019" s="6" customFormat="1" x14ac:dyDescent="0.45"/>
    <row r="7020" s="6" customFormat="1" x14ac:dyDescent="0.45"/>
    <row r="7021" s="6" customFormat="1" x14ac:dyDescent="0.45"/>
    <row r="7022" s="6" customFormat="1" x14ac:dyDescent="0.45"/>
    <row r="7023" s="6" customFormat="1" x14ac:dyDescent="0.45"/>
    <row r="7024" s="6" customFormat="1" x14ac:dyDescent="0.45"/>
    <row r="7025" s="6" customFormat="1" x14ac:dyDescent="0.45"/>
    <row r="7026" s="6" customFormat="1" x14ac:dyDescent="0.45"/>
    <row r="7027" s="6" customFormat="1" x14ac:dyDescent="0.45"/>
    <row r="7028" s="6" customFormat="1" x14ac:dyDescent="0.45"/>
    <row r="7029" s="6" customFormat="1" x14ac:dyDescent="0.45"/>
    <row r="7030" s="6" customFormat="1" x14ac:dyDescent="0.45"/>
    <row r="7031" s="6" customFormat="1" x14ac:dyDescent="0.45"/>
    <row r="7032" s="6" customFormat="1" x14ac:dyDescent="0.45"/>
    <row r="7033" s="6" customFormat="1" x14ac:dyDescent="0.45"/>
    <row r="7034" s="6" customFormat="1" x14ac:dyDescent="0.45"/>
    <row r="7035" s="6" customFormat="1" x14ac:dyDescent="0.45"/>
    <row r="7036" s="6" customFormat="1" x14ac:dyDescent="0.45"/>
    <row r="7037" s="6" customFormat="1" x14ac:dyDescent="0.45"/>
    <row r="7038" s="6" customFormat="1" x14ac:dyDescent="0.45"/>
    <row r="7039" s="6" customFormat="1" x14ac:dyDescent="0.45"/>
    <row r="7040" s="6" customFormat="1" x14ac:dyDescent="0.45"/>
    <row r="7041" s="6" customFormat="1" x14ac:dyDescent="0.45"/>
    <row r="7042" s="6" customFormat="1" x14ac:dyDescent="0.45"/>
    <row r="7043" s="6" customFormat="1" x14ac:dyDescent="0.45"/>
    <row r="7044" s="6" customFormat="1" x14ac:dyDescent="0.45"/>
    <row r="7045" s="6" customFormat="1" x14ac:dyDescent="0.45"/>
    <row r="7046" s="6" customFormat="1" x14ac:dyDescent="0.45"/>
    <row r="7047" s="6" customFormat="1" x14ac:dyDescent="0.45"/>
    <row r="7048" s="6" customFormat="1" x14ac:dyDescent="0.45"/>
    <row r="7049" s="6" customFormat="1" x14ac:dyDescent="0.45"/>
    <row r="7050" s="6" customFormat="1" x14ac:dyDescent="0.45"/>
    <row r="7051" s="6" customFormat="1" x14ac:dyDescent="0.45"/>
    <row r="7052" s="6" customFormat="1" x14ac:dyDescent="0.45"/>
    <row r="7053" s="6" customFormat="1" x14ac:dyDescent="0.45"/>
    <row r="7054" s="6" customFormat="1" x14ac:dyDescent="0.45"/>
    <row r="7055" s="6" customFormat="1" x14ac:dyDescent="0.45"/>
    <row r="7056" s="6" customFormat="1" x14ac:dyDescent="0.45"/>
    <row r="7057" s="6" customFormat="1" x14ac:dyDescent="0.45"/>
    <row r="7058" s="6" customFormat="1" x14ac:dyDescent="0.45"/>
    <row r="7059" s="6" customFormat="1" x14ac:dyDescent="0.45"/>
    <row r="7060" s="6" customFormat="1" x14ac:dyDescent="0.45"/>
    <row r="7061" s="6" customFormat="1" x14ac:dyDescent="0.45"/>
    <row r="7062" s="6" customFormat="1" x14ac:dyDescent="0.45"/>
    <row r="7063" s="6" customFormat="1" x14ac:dyDescent="0.45"/>
    <row r="7064" s="6" customFormat="1" x14ac:dyDescent="0.45"/>
    <row r="7065" s="6" customFormat="1" x14ac:dyDescent="0.45"/>
    <row r="7066" s="6" customFormat="1" x14ac:dyDescent="0.45"/>
    <row r="7067" s="6" customFormat="1" x14ac:dyDescent="0.45"/>
    <row r="7068" s="6" customFormat="1" x14ac:dyDescent="0.45"/>
    <row r="7069" s="6" customFormat="1" x14ac:dyDescent="0.45"/>
    <row r="7070" s="6" customFormat="1" x14ac:dyDescent="0.45"/>
    <row r="7071" s="6" customFormat="1" x14ac:dyDescent="0.45"/>
    <row r="7072" s="6" customFormat="1" x14ac:dyDescent="0.45"/>
    <row r="7073" s="6" customFormat="1" x14ac:dyDescent="0.45"/>
    <row r="7074" s="6" customFormat="1" x14ac:dyDescent="0.45"/>
    <row r="7075" s="6" customFormat="1" x14ac:dyDescent="0.45"/>
    <row r="7076" s="6" customFormat="1" x14ac:dyDescent="0.45"/>
    <row r="7077" s="6" customFormat="1" x14ac:dyDescent="0.45"/>
    <row r="7078" s="6" customFormat="1" x14ac:dyDescent="0.45"/>
    <row r="7079" s="6" customFormat="1" x14ac:dyDescent="0.45"/>
    <row r="7080" s="6" customFormat="1" x14ac:dyDescent="0.45"/>
    <row r="7081" s="6" customFormat="1" x14ac:dyDescent="0.45"/>
    <row r="7082" s="6" customFormat="1" x14ac:dyDescent="0.45"/>
    <row r="7083" s="6" customFormat="1" x14ac:dyDescent="0.45"/>
    <row r="7084" s="6" customFormat="1" x14ac:dyDescent="0.45"/>
    <row r="7085" s="6" customFormat="1" x14ac:dyDescent="0.45"/>
    <row r="7086" s="6" customFormat="1" x14ac:dyDescent="0.45"/>
    <row r="7087" s="6" customFormat="1" x14ac:dyDescent="0.45"/>
    <row r="7088" s="6" customFormat="1" x14ac:dyDescent="0.45"/>
    <row r="7089" s="6" customFormat="1" x14ac:dyDescent="0.45"/>
    <row r="7090" s="6" customFormat="1" x14ac:dyDescent="0.45"/>
    <row r="7091" s="6" customFormat="1" x14ac:dyDescent="0.45"/>
    <row r="7092" s="6" customFormat="1" x14ac:dyDescent="0.45"/>
    <row r="7093" s="6" customFormat="1" x14ac:dyDescent="0.45"/>
    <row r="7094" s="6" customFormat="1" x14ac:dyDescent="0.45"/>
    <row r="7095" s="6" customFormat="1" x14ac:dyDescent="0.45"/>
    <row r="7096" s="6" customFormat="1" x14ac:dyDescent="0.45"/>
    <row r="7097" s="6" customFormat="1" x14ac:dyDescent="0.45"/>
    <row r="7098" s="6" customFormat="1" x14ac:dyDescent="0.45"/>
    <row r="7099" s="6" customFormat="1" x14ac:dyDescent="0.45"/>
    <row r="7100" s="6" customFormat="1" x14ac:dyDescent="0.45"/>
    <row r="7101" s="6" customFormat="1" x14ac:dyDescent="0.45"/>
    <row r="7102" s="6" customFormat="1" x14ac:dyDescent="0.45"/>
    <row r="7103" s="6" customFormat="1" x14ac:dyDescent="0.45"/>
    <row r="7104" s="6" customFormat="1" x14ac:dyDescent="0.45"/>
    <row r="7105" s="6" customFormat="1" x14ac:dyDescent="0.45"/>
    <row r="7106" s="6" customFormat="1" x14ac:dyDescent="0.45"/>
    <row r="7107" s="6" customFormat="1" x14ac:dyDescent="0.45"/>
    <row r="7108" s="6" customFormat="1" x14ac:dyDescent="0.45"/>
    <row r="7109" s="6" customFormat="1" x14ac:dyDescent="0.45"/>
    <row r="7110" s="6" customFormat="1" x14ac:dyDescent="0.45"/>
    <row r="7111" s="6" customFormat="1" x14ac:dyDescent="0.45"/>
    <row r="7112" s="6" customFormat="1" x14ac:dyDescent="0.45"/>
    <row r="7113" s="6" customFormat="1" x14ac:dyDescent="0.45"/>
    <row r="7114" s="6" customFormat="1" x14ac:dyDescent="0.45"/>
    <row r="7115" s="6" customFormat="1" x14ac:dyDescent="0.45"/>
    <row r="7116" s="6" customFormat="1" x14ac:dyDescent="0.45"/>
    <row r="7117" s="6" customFormat="1" x14ac:dyDescent="0.45"/>
    <row r="7118" s="6" customFormat="1" x14ac:dyDescent="0.45"/>
    <row r="7119" s="6" customFormat="1" x14ac:dyDescent="0.45"/>
    <row r="7120" s="6" customFormat="1" x14ac:dyDescent="0.45"/>
    <row r="7121" s="6" customFormat="1" x14ac:dyDescent="0.45"/>
    <row r="7122" s="6" customFormat="1" x14ac:dyDescent="0.45"/>
    <row r="7123" s="6" customFormat="1" x14ac:dyDescent="0.45"/>
    <row r="7124" s="6" customFormat="1" x14ac:dyDescent="0.45"/>
    <row r="7125" s="6" customFormat="1" x14ac:dyDescent="0.45"/>
    <row r="7126" s="6" customFormat="1" x14ac:dyDescent="0.45"/>
    <row r="7127" s="6" customFormat="1" x14ac:dyDescent="0.45"/>
    <row r="7128" s="6" customFormat="1" x14ac:dyDescent="0.45"/>
    <row r="7129" s="6" customFormat="1" x14ac:dyDescent="0.45"/>
    <row r="7130" s="6" customFormat="1" x14ac:dyDescent="0.45"/>
    <row r="7131" s="6" customFormat="1" x14ac:dyDescent="0.45"/>
    <row r="7132" s="6" customFormat="1" x14ac:dyDescent="0.45"/>
    <row r="7133" s="6" customFormat="1" x14ac:dyDescent="0.45"/>
    <row r="7134" s="6" customFormat="1" x14ac:dyDescent="0.45"/>
    <row r="7135" s="6" customFormat="1" x14ac:dyDescent="0.45"/>
    <row r="7136" s="6" customFormat="1" x14ac:dyDescent="0.45"/>
    <row r="7137" s="6" customFormat="1" x14ac:dyDescent="0.45"/>
    <row r="7138" s="6" customFormat="1" x14ac:dyDescent="0.45"/>
    <row r="7139" s="6" customFormat="1" x14ac:dyDescent="0.45"/>
    <row r="7140" s="6" customFormat="1" x14ac:dyDescent="0.45"/>
    <row r="7141" s="6" customFormat="1" x14ac:dyDescent="0.45"/>
    <row r="7142" s="6" customFormat="1" x14ac:dyDescent="0.45"/>
    <row r="7143" s="6" customFormat="1" x14ac:dyDescent="0.45"/>
    <row r="7144" s="6" customFormat="1" x14ac:dyDescent="0.45"/>
    <row r="7145" s="6" customFormat="1" x14ac:dyDescent="0.45"/>
    <row r="7146" s="6" customFormat="1" x14ac:dyDescent="0.45"/>
    <row r="7147" s="6" customFormat="1" x14ac:dyDescent="0.45"/>
    <row r="7148" s="6" customFormat="1" x14ac:dyDescent="0.45"/>
    <row r="7149" s="6" customFormat="1" x14ac:dyDescent="0.45"/>
    <row r="7150" s="6" customFormat="1" x14ac:dyDescent="0.45"/>
    <row r="7151" s="6" customFormat="1" x14ac:dyDescent="0.45"/>
    <row r="7152" s="6" customFormat="1" x14ac:dyDescent="0.45"/>
    <row r="7153" s="6" customFormat="1" x14ac:dyDescent="0.45"/>
    <row r="7154" s="6" customFormat="1" x14ac:dyDescent="0.45"/>
    <row r="7155" s="6" customFormat="1" x14ac:dyDescent="0.45"/>
    <row r="7156" s="6" customFormat="1" x14ac:dyDescent="0.45"/>
    <row r="7157" s="6" customFormat="1" x14ac:dyDescent="0.45"/>
    <row r="7158" s="6" customFormat="1" x14ac:dyDescent="0.45"/>
    <row r="7159" s="6" customFormat="1" x14ac:dyDescent="0.45"/>
    <row r="7160" s="6" customFormat="1" x14ac:dyDescent="0.45"/>
    <row r="7161" s="6" customFormat="1" x14ac:dyDescent="0.45"/>
    <row r="7162" s="6" customFormat="1" x14ac:dyDescent="0.45"/>
    <row r="7163" s="6" customFormat="1" x14ac:dyDescent="0.45"/>
    <row r="7164" s="6" customFormat="1" x14ac:dyDescent="0.45"/>
    <row r="7165" s="6" customFormat="1" x14ac:dyDescent="0.45"/>
    <row r="7166" s="6" customFormat="1" x14ac:dyDescent="0.45"/>
    <row r="7167" s="6" customFormat="1" x14ac:dyDescent="0.45"/>
    <row r="7168" s="6" customFormat="1" x14ac:dyDescent="0.45"/>
    <row r="7169" s="6" customFormat="1" x14ac:dyDescent="0.45"/>
    <row r="7170" s="6" customFormat="1" x14ac:dyDescent="0.45"/>
    <row r="7171" s="6" customFormat="1" x14ac:dyDescent="0.45"/>
    <row r="7172" s="6" customFormat="1" x14ac:dyDescent="0.45"/>
    <row r="7173" s="6" customFormat="1" x14ac:dyDescent="0.45"/>
    <row r="7174" s="6" customFormat="1" x14ac:dyDescent="0.45"/>
    <row r="7175" s="6" customFormat="1" x14ac:dyDescent="0.45"/>
    <row r="7176" s="6" customFormat="1" x14ac:dyDescent="0.45"/>
    <row r="7177" s="6" customFormat="1" x14ac:dyDescent="0.45"/>
    <row r="7178" s="6" customFormat="1" x14ac:dyDescent="0.45"/>
    <row r="7179" s="6" customFormat="1" x14ac:dyDescent="0.45"/>
    <row r="7180" s="6" customFormat="1" x14ac:dyDescent="0.45"/>
    <row r="7181" s="6" customFormat="1" x14ac:dyDescent="0.45"/>
    <row r="7182" s="6" customFormat="1" x14ac:dyDescent="0.45"/>
    <row r="7183" s="6" customFormat="1" x14ac:dyDescent="0.45"/>
    <row r="7184" s="6" customFormat="1" x14ac:dyDescent="0.45"/>
    <row r="7185" s="6" customFormat="1" x14ac:dyDescent="0.45"/>
    <row r="7186" s="6" customFormat="1" x14ac:dyDescent="0.45"/>
    <row r="7187" s="6" customFormat="1" x14ac:dyDescent="0.45"/>
    <row r="7188" s="6" customFormat="1" x14ac:dyDescent="0.45"/>
    <row r="7189" s="6" customFormat="1" x14ac:dyDescent="0.45"/>
    <row r="7190" s="6" customFormat="1" x14ac:dyDescent="0.45"/>
    <row r="7191" s="6" customFormat="1" x14ac:dyDescent="0.45"/>
    <row r="7192" s="6" customFormat="1" x14ac:dyDescent="0.45"/>
    <row r="7193" s="6" customFormat="1" x14ac:dyDescent="0.45"/>
    <row r="7194" s="6" customFormat="1" x14ac:dyDescent="0.45"/>
    <row r="7195" s="6" customFormat="1" x14ac:dyDescent="0.45"/>
    <row r="7196" s="6" customFormat="1" x14ac:dyDescent="0.45"/>
    <row r="7197" s="6" customFormat="1" x14ac:dyDescent="0.45"/>
    <row r="7198" s="6" customFormat="1" x14ac:dyDescent="0.45"/>
    <row r="7199" s="6" customFormat="1" x14ac:dyDescent="0.45"/>
    <row r="7200" s="6" customFormat="1" x14ac:dyDescent="0.45"/>
    <row r="7201" s="6" customFormat="1" x14ac:dyDescent="0.45"/>
    <row r="7202" s="6" customFormat="1" x14ac:dyDescent="0.45"/>
    <row r="7203" s="6" customFormat="1" x14ac:dyDescent="0.45"/>
    <row r="7204" s="6" customFormat="1" x14ac:dyDescent="0.45"/>
    <row r="7205" s="6" customFormat="1" x14ac:dyDescent="0.45"/>
    <row r="7206" s="6" customFormat="1" x14ac:dyDescent="0.45"/>
    <row r="7207" s="6" customFormat="1" x14ac:dyDescent="0.45"/>
    <row r="7208" s="6" customFormat="1" x14ac:dyDescent="0.45"/>
    <row r="7209" s="6" customFormat="1" x14ac:dyDescent="0.45"/>
    <row r="7210" s="6" customFormat="1" x14ac:dyDescent="0.45"/>
    <row r="7211" s="6" customFormat="1" x14ac:dyDescent="0.45"/>
    <row r="7212" s="6" customFormat="1" x14ac:dyDescent="0.45"/>
    <row r="7213" s="6" customFormat="1" x14ac:dyDescent="0.45"/>
    <row r="7214" s="6" customFormat="1" x14ac:dyDescent="0.45"/>
    <row r="7215" s="6" customFormat="1" x14ac:dyDescent="0.45"/>
    <row r="7216" s="6" customFormat="1" x14ac:dyDescent="0.45"/>
    <row r="7217" s="6" customFormat="1" x14ac:dyDescent="0.45"/>
    <row r="7218" s="6" customFormat="1" x14ac:dyDescent="0.45"/>
    <row r="7219" s="6" customFormat="1" x14ac:dyDescent="0.45"/>
    <row r="7220" s="6" customFormat="1" x14ac:dyDescent="0.45"/>
    <row r="7221" s="6" customFormat="1" x14ac:dyDescent="0.45"/>
    <row r="7222" s="6" customFormat="1" x14ac:dyDescent="0.45"/>
    <row r="7223" s="6" customFormat="1" x14ac:dyDescent="0.45"/>
    <row r="7224" s="6" customFormat="1" x14ac:dyDescent="0.45"/>
    <row r="7225" s="6" customFormat="1" x14ac:dyDescent="0.45"/>
    <row r="7226" s="6" customFormat="1" x14ac:dyDescent="0.45"/>
    <row r="7227" s="6" customFormat="1" x14ac:dyDescent="0.45"/>
    <row r="7228" s="6" customFormat="1" x14ac:dyDescent="0.45"/>
    <row r="7229" s="6" customFormat="1" x14ac:dyDescent="0.45"/>
    <row r="7230" s="6" customFormat="1" x14ac:dyDescent="0.45"/>
    <row r="7231" s="6" customFormat="1" x14ac:dyDescent="0.45"/>
    <row r="7232" s="6" customFormat="1" x14ac:dyDescent="0.45"/>
    <row r="7233" s="6" customFormat="1" x14ac:dyDescent="0.45"/>
    <row r="7234" s="6" customFormat="1" x14ac:dyDescent="0.45"/>
    <row r="7235" s="6" customFormat="1" x14ac:dyDescent="0.45"/>
    <row r="7236" s="6" customFormat="1" x14ac:dyDescent="0.45"/>
    <row r="7237" s="6" customFormat="1" x14ac:dyDescent="0.45"/>
    <row r="7238" s="6" customFormat="1" x14ac:dyDescent="0.45"/>
    <row r="7239" s="6" customFormat="1" x14ac:dyDescent="0.45"/>
    <row r="7240" s="6" customFormat="1" x14ac:dyDescent="0.45"/>
    <row r="7241" s="6" customFormat="1" x14ac:dyDescent="0.45"/>
    <row r="7242" s="6" customFormat="1" x14ac:dyDescent="0.45"/>
    <row r="7243" s="6" customFormat="1" x14ac:dyDescent="0.45"/>
    <row r="7244" s="6" customFormat="1" x14ac:dyDescent="0.45"/>
    <row r="7245" s="6" customFormat="1" x14ac:dyDescent="0.45"/>
    <row r="7246" s="6" customFormat="1" x14ac:dyDescent="0.45"/>
    <row r="7247" s="6" customFormat="1" x14ac:dyDescent="0.45"/>
    <row r="7248" s="6" customFormat="1" x14ac:dyDescent="0.45"/>
    <row r="7249" s="6" customFormat="1" x14ac:dyDescent="0.45"/>
    <row r="7250" s="6" customFormat="1" x14ac:dyDescent="0.45"/>
    <row r="7251" s="6" customFormat="1" x14ac:dyDescent="0.45"/>
    <row r="7252" s="6" customFormat="1" x14ac:dyDescent="0.45"/>
    <row r="7253" s="6" customFormat="1" x14ac:dyDescent="0.45"/>
    <row r="7254" s="6" customFormat="1" x14ac:dyDescent="0.45"/>
    <row r="7255" s="6" customFormat="1" x14ac:dyDescent="0.45"/>
    <row r="7256" s="6" customFormat="1" x14ac:dyDescent="0.45"/>
    <row r="7257" s="6" customFormat="1" x14ac:dyDescent="0.45"/>
    <row r="7258" s="6" customFormat="1" x14ac:dyDescent="0.45"/>
    <row r="7259" s="6" customFormat="1" x14ac:dyDescent="0.45"/>
    <row r="7260" s="6" customFormat="1" x14ac:dyDescent="0.45"/>
    <row r="7261" s="6" customFormat="1" x14ac:dyDescent="0.45"/>
    <row r="7262" s="6" customFormat="1" x14ac:dyDescent="0.45"/>
    <row r="7263" s="6" customFormat="1" x14ac:dyDescent="0.45"/>
    <row r="7264" s="6" customFormat="1" x14ac:dyDescent="0.45"/>
    <row r="7265" s="6" customFormat="1" x14ac:dyDescent="0.45"/>
    <row r="7266" s="6" customFormat="1" x14ac:dyDescent="0.45"/>
    <row r="7267" s="6" customFormat="1" x14ac:dyDescent="0.45"/>
    <row r="7268" s="6" customFormat="1" x14ac:dyDescent="0.45"/>
    <row r="7269" s="6" customFormat="1" x14ac:dyDescent="0.45"/>
    <row r="7270" s="6" customFormat="1" x14ac:dyDescent="0.45"/>
    <row r="7271" s="6" customFormat="1" x14ac:dyDescent="0.45"/>
    <row r="7272" s="6" customFormat="1" x14ac:dyDescent="0.45"/>
    <row r="7273" s="6" customFormat="1" x14ac:dyDescent="0.45"/>
    <row r="7274" s="6" customFormat="1" x14ac:dyDescent="0.45"/>
    <row r="7275" s="6" customFormat="1" x14ac:dyDescent="0.45"/>
    <row r="7276" s="6" customFormat="1" x14ac:dyDescent="0.45"/>
    <row r="7277" s="6" customFormat="1" x14ac:dyDescent="0.45"/>
    <row r="7278" s="6" customFormat="1" x14ac:dyDescent="0.45"/>
    <row r="7279" s="6" customFormat="1" x14ac:dyDescent="0.45"/>
    <row r="7280" s="6" customFormat="1" x14ac:dyDescent="0.45"/>
    <row r="7281" s="6" customFormat="1" x14ac:dyDescent="0.45"/>
    <row r="7282" s="6" customFormat="1" x14ac:dyDescent="0.45"/>
    <row r="7283" s="6" customFormat="1" x14ac:dyDescent="0.45"/>
    <row r="7284" s="6" customFormat="1" x14ac:dyDescent="0.45"/>
    <row r="7285" s="6" customFormat="1" x14ac:dyDescent="0.45"/>
    <row r="7286" s="6" customFormat="1" x14ac:dyDescent="0.45"/>
    <row r="7287" s="6" customFormat="1" x14ac:dyDescent="0.45"/>
    <row r="7288" s="6" customFormat="1" x14ac:dyDescent="0.45"/>
    <row r="7289" s="6" customFormat="1" x14ac:dyDescent="0.45"/>
    <row r="7290" s="6" customFormat="1" x14ac:dyDescent="0.45"/>
    <row r="7291" s="6" customFormat="1" x14ac:dyDescent="0.45"/>
    <row r="7292" s="6" customFormat="1" x14ac:dyDescent="0.45"/>
    <row r="7293" s="6" customFormat="1" x14ac:dyDescent="0.45"/>
    <row r="7294" s="6" customFormat="1" x14ac:dyDescent="0.45"/>
    <row r="7295" s="6" customFormat="1" x14ac:dyDescent="0.45"/>
    <row r="7296" s="6" customFormat="1" x14ac:dyDescent="0.45"/>
    <row r="7297" s="6" customFormat="1" x14ac:dyDescent="0.45"/>
    <row r="7298" s="6" customFormat="1" x14ac:dyDescent="0.45"/>
    <row r="7299" s="6" customFormat="1" x14ac:dyDescent="0.45"/>
    <row r="7300" s="6" customFormat="1" x14ac:dyDescent="0.45"/>
    <row r="7301" s="6" customFormat="1" x14ac:dyDescent="0.45"/>
    <row r="7302" s="6" customFormat="1" x14ac:dyDescent="0.45"/>
    <row r="7303" s="6" customFormat="1" x14ac:dyDescent="0.45"/>
    <row r="7304" s="6" customFormat="1" x14ac:dyDescent="0.45"/>
    <row r="7305" s="6" customFormat="1" x14ac:dyDescent="0.45"/>
    <row r="7306" s="6" customFormat="1" x14ac:dyDescent="0.45"/>
    <row r="7307" s="6" customFormat="1" x14ac:dyDescent="0.45"/>
    <row r="7308" s="6" customFormat="1" x14ac:dyDescent="0.45"/>
    <row r="7309" s="6" customFormat="1" x14ac:dyDescent="0.45"/>
    <row r="7310" s="6" customFormat="1" x14ac:dyDescent="0.45"/>
    <row r="7311" s="6" customFormat="1" x14ac:dyDescent="0.45"/>
    <row r="7312" s="6" customFormat="1" x14ac:dyDescent="0.45"/>
    <row r="7313" s="6" customFormat="1" x14ac:dyDescent="0.45"/>
    <row r="7314" s="6" customFormat="1" x14ac:dyDescent="0.45"/>
    <row r="7315" s="6" customFormat="1" x14ac:dyDescent="0.45"/>
    <row r="7316" s="6" customFormat="1" x14ac:dyDescent="0.45"/>
    <row r="7317" s="6" customFormat="1" x14ac:dyDescent="0.45"/>
    <row r="7318" s="6" customFormat="1" x14ac:dyDescent="0.45"/>
    <row r="7319" s="6" customFormat="1" x14ac:dyDescent="0.45"/>
    <row r="7320" s="6" customFormat="1" x14ac:dyDescent="0.45"/>
    <row r="7321" s="6" customFormat="1" x14ac:dyDescent="0.45"/>
    <row r="7322" s="6" customFormat="1" x14ac:dyDescent="0.45"/>
    <row r="7323" s="6" customFormat="1" x14ac:dyDescent="0.45"/>
    <row r="7324" s="6" customFormat="1" x14ac:dyDescent="0.45"/>
    <row r="7325" s="6" customFormat="1" x14ac:dyDescent="0.45"/>
    <row r="7326" s="6" customFormat="1" x14ac:dyDescent="0.45"/>
    <row r="7327" s="6" customFormat="1" x14ac:dyDescent="0.45"/>
    <row r="7328" s="6" customFormat="1" x14ac:dyDescent="0.45"/>
    <row r="7329" s="6" customFormat="1" x14ac:dyDescent="0.45"/>
    <row r="7330" s="6" customFormat="1" x14ac:dyDescent="0.45"/>
    <row r="7331" s="6" customFormat="1" x14ac:dyDescent="0.45"/>
    <row r="7332" s="6" customFormat="1" x14ac:dyDescent="0.45"/>
    <row r="7333" s="6" customFormat="1" x14ac:dyDescent="0.45"/>
    <row r="7334" s="6" customFormat="1" x14ac:dyDescent="0.45"/>
    <row r="7335" s="6" customFormat="1" x14ac:dyDescent="0.45"/>
    <row r="7336" s="6" customFormat="1" x14ac:dyDescent="0.45"/>
    <row r="7337" s="6" customFormat="1" x14ac:dyDescent="0.45"/>
    <row r="7338" s="6" customFormat="1" x14ac:dyDescent="0.45"/>
    <row r="7339" s="6" customFormat="1" x14ac:dyDescent="0.45"/>
    <row r="7340" s="6" customFormat="1" x14ac:dyDescent="0.45"/>
    <row r="7341" s="6" customFormat="1" x14ac:dyDescent="0.45"/>
    <row r="7342" s="6" customFormat="1" x14ac:dyDescent="0.45"/>
    <row r="7343" s="6" customFormat="1" x14ac:dyDescent="0.45"/>
    <row r="7344" s="6" customFormat="1" x14ac:dyDescent="0.45"/>
    <row r="7345" s="6" customFormat="1" x14ac:dyDescent="0.45"/>
    <row r="7346" s="6" customFormat="1" x14ac:dyDescent="0.45"/>
    <row r="7347" s="6" customFormat="1" x14ac:dyDescent="0.45"/>
    <row r="7348" s="6" customFormat="1" x14ac:dyDescent="0.45"/>
    <row r="7349" s="6" customFormat="1" x14ac:dyDescent="0.45"/>
    <row r="7350" s="6" customFormat="1" x14ac:dyDescent="0.45"/>
    <row r="7351" s="6" customFormat="1" x14ac:dyDescent="0.45"/>
    <row r="7352" s="6" customFormat="1" x14ac:dyDescent="0.45"/>
    <row r="7353" s="6" customFormat="1" x14ac:dyDescent="0.45"/>
    <row r="7354" s="6" customFormat="1" x14ac:dyDescent="0.45"/>
    <row r="7355" s="6" customFormat="1" x14ac:dyDescent="0.45"/>
    <row r="7356" s="6" customFormat="1" x14ac:dyDescent="0.45"/>
    <row r="7357" s="6" customFormat="1" x14ac:dyDescent="0.45"/>
    <row r="7358" s="6" customFormat="1" x14ac:dyDescent="0.45"/>
    <row r="7359" s="6" customFormat="1" x14ac:dyDescent="0.45"/>
    <row r="7360" s="6" customFormat="1" x14ac:dyDescent="0.45"/>
    <row r="7361" s="6" customFormat="1" x14ac:dyDescent="0.45"/>
    <row r="7362" s="6" customFormat="1" x14ac:dyDescent="0.45"/>
    <row r="7363" s="6" customFormat="1" x14ac:dyDescent="0.45"/>
    <row r="7364" s="6" customFormat="1" x14ac:dyDescent="0.45"/>
    <row r="7365" s="6" customFormat="1" x14ac:dyDescent="0.45"/>
    <row r="7366" s="6" customFormat="1" x14ac:dyDescent="0.45"/>
    <row r="7367" s="6" customFormat="1" x14ac:dyDescent="0.45"/>
    <row r="7368" s="6" customFormat="1" x14ac:dyDescent="0.45"/>
    <row r="7369" s="6" customFormat="1" x14ac:dyDescent="0.45"/>
    <row r="7370" s="6" customFormat="1" x14ac:dyDescent="0.45"/>
    <row r="7371" s="6" customFormat="1" x14ac:dyDescent="0.45"/>
    <row r="7372" s="6" customFormat="1" x14ac:dyDescent="0.45"/>
    <row r="7373" s="6" customFormat="1" x14ac:dyDescent="0.45"/>
    <row r="7374" s="6" customFormat="1" x14ac:dyDescent="0.45"/>
    <row r="7375" s="6" customFormat="1" x14ac:dyDescent="0.45"/>
    <row r="7376" s="6" customFormat="1" x14ac:dyDescent="0.45"/>
    <row r="7377" s="6" customFormat="1" x14ac:dyDescent="0.45"/>
    <row r="7378" s="6" customFormat="1" x14ac:dyDescent="0.45"/>
    <row r="7379" s="6" customFormat="1" x14ac:dyDescent="0.45"/>
    <row r="7380" s="6" customFormat="1" x14ac:dyDescent="0.45"/>
    <row r="7381" s="6" customFormat="1" x14ac:dyDescent="0.45"/>
    <row r="7382" s="6" customFormat="1" x14ac:dyDescent="0.45"/>
    <row r="7383" s="6" customFormat="1" x14ac:dyDescent="0.45"/>
    <row r="7384" s="6" customFormat="1" x14ac:dyDescent="0.45"/>
    <row r="7385" s="6" customFormat="1" x14ac:dyDescent="0.45"/>
    <row r="7386" s="6" customFormat="1" x14ac:dyDescent="0.45"/>
    <row r="7387" s="6" customFormat="1" x14ac:dyDescent="0.45"/>
    <row r="7388" s="6" customFormat="1" x14ac:dyDescent="0.45"/>
    <row r="7389" s="6" customFormat="1" x14ac:dyDescent="0.45"/>
    <row r="7390" s="6" customFormat="1" x14ac:dyDescent="0.45"/>
    <row r="7391" s="6" customFormat="1" x14ac:dyDescent="0.45"/>
    <row r="7392" s="6" customFormat="1" x14ac:dyDescent="0.45"/>
    <row r="7393" s="6" customFormat="1" x14ac:dyDescent="0.45"/>
    <row r="7394" s="6" customFormat="1" x14ac:dyDescent="0.45"/>
    <row r="7395" s="6" customFormat="1" x14ac:dyDescent="0.45"/>
    <row r="7396" s="6" customFormat="1" x14ac:dyDescent="0.45"/>
    <row r="7397" s="6" customFormat="1" x14ac:dyDescent="0.45"/>
    <row r="7398" s="6" customFormat="1" x14ac:dyDescent="0.45"/>
    <row r="7399" s="6" customFormat="1" x14ac:dyDescent="0.45"/>
    <row r="7400" s="6" customFormat="1" x14ac:dyDescent="0.45"/>
    <row r="7401" s="6" customFormat="1" x14ac:dyDescent="0.45"/>
    <row r="7402" s="6" customFormat="1" x14ac:dyDescent="0.45"/>
    <row r="7403" s="6" customFormat="1" x14ac:dyDescent="0.45"/>
    <row r="7404" s="6" customFormat="1" x14ac:dyDescent="0.45"/>
    <row r="7405" s="6" customFormat="1" x14ac:dyDescent="0.45"/>
    <row r="7406" s="6" customFormat="1" x14ac:dyDescent="0.45"/>
    <row r="7407" s="6" customFormat="1" x14ac:dyDescent="0.45"/>
    <row r="7408" s="6" customFormat="1" x14ac:dyDescent="0.45"/>
    <row r="7409" s="6" customFormat="1" x14ac:dyDescent="0.45"/>
    <row r="7410" s="6" customFormat="1" x14ac:dyDescent="0.45"/>
    <row r="7411" s="6" customFormat="1" x14ac:dyDescent="0.45"/>
    <row r="7412" s="6" customFormat="1" x14ac:dyDescent="0.45"/>
    <row r="7413" s="6" customFormat="1" x14ac:dyDescent="0.45"/>
    <row r="7414" s="6" customFormat="1" x14ac:dyDescent="0.45"/>
    <row r="7415" s="6" customFormat="1" x14ac:dyDescent="0.45"/>
    <row r="7416" s="6" customFormat="1" x14ac:dyDescent="0.45"/>
    <row r="7417" s="6" customFormat="1" x14ac:dyDescent="0.45"/>
    <row r="7418" s="6" customFormat="1" x14ac:dyDescent="0.45"/>
    <row r="7419" s="6" customFormat="1" x14ac:dyDescent="0.45"/>
    <row r="7420" s="6" customFormat="1" x14ac:dyDescent="0.45"/>
    <row r="7421" s="6" customFormat="1" x14ac:dyDescent="0.45"/>
    <row r="7422" s="6" customFormat="1" x14ac:dyDescent="0.45"/>
    <row r="7423" s="6" customFormat="1" x14ac:dyDescent="0.45"/>
    <row r="7424" s="6" customFormat="1" x14ac:dyDescent="0.45"/>
    <row r="7425" s="6" customFormat="1" x14ac:dyDescent="0.45"/>
    <row r="7426" s="6" customFormat="1" x14ac:dyDescent="0.45"/>
    <row r="7427" s="6" customFormat="1" x14ac:dyDescent="0.45"/>
    <row r="7428" s="6" customFormat="1" x14ac:dyDescent="0.45"/>
    <row r="7429" s="6" customFormat="1" x14ac:dyDescent="0.45"/>
    <row r="7430" s="6" customFormat="1" x14ac:dyDescent="0.45"/>
    <row r="7431" s="6" customFormat="1" x14ac:dyDescent="0.45"/>
    <row r="7432" s="6" customFormat="1" x14ac:dyDescent="0.45"/>
    <row r="7433" s="6" customFormat="1" x14ac:dyDescent="0.45"/>
    <row r="7434" s="6" customFormat="1" x14ac:dyDescent="0.45"/>
    <row r="7435" s="6" customFormat="1" x14ac:dyDescent="0.45"/>
    <row r="7436" s="6" customFormat="1" x14ac:dyDescent="0.45"/>
    <row r="7437" s="6" customFormat="1" x14ac:dyDescent="0.45"/>
    <row r="7438" s="6" customFormat="1" x14ac:dyDescent="0.45"/>
    <row r="7439" s="6" customFormat="1" x14ac:dyDescent="0.45"/>
    <row r="7440" s="6" customFormat="1" x14ac:dyDescent="0.45"/>
    <row r="7441" s="6" customFormat="1" x14ac:dyDescent="0.45"/>
    <row r="7442" s="6" customFormat="1" x14ac:dyDescent="0.45"/>
    <row r="7443" s="6" customFormat="1" x14ac:dyDescent="0.45"/>
    <row r="7444" s="6" customFormat="1" x14ac:dyDescent="0.45"/>
    <row r="7445" s="6" customFormat="1" x14ac:dyDescent="0.45"/>
    <row r="7446" s="6" customFormat="1" x14ac:dyDescent="0.45"/>
    <row r="7447" s="6" customFormat="1" x14ac:dyDescent="0.45"/>
    <row r="7448" s="6" customFormat="1" x14ac:dyDescent="0.45"/>
    <row r="7449" s="6" customFormat="1" x14ac:dyDescent="0.45"/>
    <row r="7450" s="6" customFormat="1" x14ac:dyDescent="0.45"/>
    <row r="7451" s="6" customFormat="1" x14ac:dyDescent="0.45"/>
    <row r="7452" s="6" customFormat="1" x14ac:dyDescent="0.45"/>
    <row r="7453" s="6" customFormat="1" x14ac:dyDescent="0.45"/>
    <row r="7454" s="6" customFormat="1" x14ac:dyDescent="0.45"/>
    <row r="7455" s="6" customFormat="1" x14ac:dyDescent="0.45"/>
    <row r="7456" s="6" customFormat="1" x14ac:dyDescent="0.45"/>
    <row r="7457" s="6" customFormat="1" x14ac:dyDescent="0.45"/>
    <row r="7458" s="6" customFormat="1" x14ac:dyDescent="0.45"/>
    <row r="7459" s="6" customFormat="1" x14ac:dyDescent="0.45"/>
    <row r="7460" s="6" customFormat="1" x14ac:dyDescent="0.45"/>
    <row r="7461" s="6" customFormat="1" x14ac:dyDescent="0.45"/>
    <row r="7462" s="6" customFormat="1" x14ac:dyDescent="0.45"/>
    <row r="7463" s="6" customFormat="1" x14ac:dyDescent="0.45"/>
    <row r="7464" s="6" customFormat="1" x14ac:dyDescent="0.45"/>
    <row r="7465" s="6" customFormat="1" x14ac:dyDescent="0.45"/>
    <row r="7466" s="6" customFormat="1" x14ac:dyDescent="0.45"/>
    <row r="7467" s="6" customFormat="1" x14ac:dyDescent="0.45"/>
    <row r="7468" s="6" customFormat="1" x14ac:dyDescent="0.45"/>
    <row r="7469" s="6" customFormat="1" x14ac:dyDescent="0.45"/>
    <row r="7470" s="6" customFormat="1" x14ac:dyDescent="0.45"/>
    <row r="7471" s="6" customFormat="1" x14ac:dyDescent="0.45"/>
    <row r="7472" s="6" customFormat="1" x14ac:dyDescent="0.45"/>
    <row r="7473" s="6" customFormat="1" x14ac:dyDescent="0.45"/>
    <row r="7474" s="6" customFormat="1" x14ac:dyDescent="0.45"/>
    <row r="7475" s="6" customFormat="1" x14ac:dyDescent="0.45"/>
    <row r="7476" s="6" customFormat="1" x14ac:dyDescent="0.45"/>
    <row r="7477" s="6" customFormat="1" x14ac:dyDescent="0.45"/>
    <row r="7478" s="6" customFormat="1" x14ac:dyDescent="0.45"/>
    <row r="7479" s="6" customFormat="1" x14ac:dyDescent="0.45"/>
    <row r="7480" s="6" customFormat="1" x14ac:dyDescent="0.45"/>
    <row r="7481" s="6" customFormat="1" x14ac:dyDescent="0.45"/>
    <row r="7482" s="6" customFormat="1" x14ac:dyDescent="0.45"/>
    <row r="7483" s="6" customFormat="1" x14ac:dyDescent="0.45"/>
    <row r="7484" s="6" customFormat="1" x14ac:dyDescent="0.45"/>
    <row r="7485" s="6" customFormat="1" x14ac:dyDescent="0.45"/>
    <row r="7486" s="6" customFormat="1" x14ac:dyDescent="0.45"/>
    <row r="7487" s="6" customFormat="1" x14ac:dyDescent="0.45"/>
    <row r="7488" s="6" customFormat="1" x14ac:dyDescent="0.45"/>
    <row r="7489" s="6" customFormat="1" x14ac:dyDescent="0.45"/>
    <row r="7490" s="6" customFormat="1" x14ac:dyDescent="0.45"/>
    <row r="7491" s="6" customFormat="1" x14ac:dyDescent="0.45"/>
    <row r="7492" s="6" customFormat="1" x14ac:dyDescent="0.45"/>
    <row r="7493" s="6" customFormat="1" x14ac:dyDescent="0.45"/>
    <row r="7494" s="6" customFormat="1" x14ac:dyDescent="0.45"/>
    <row r="7495" s="6" customFormat="1" x14ac:dyDescent="0.45"/>
    <row r="7496" s="6" customFormat="1" x14ac:dyDescent="0.45"/>
    <row r="7497" s="6" customFormat="1" x14ac:dyDescent="0.45"/>
    <row r="7498" s="6" customFormat="1" x14ac:dyDescent="0.45"/>
    <row r="7499" s="6" customFormat="1" x14ac:dyDescent="0.45"/>
    <row r="7500" s="6" customFormat="1" x14ac:dyDescent="0.45"/>
    <row r="7501" s="6" customFormat="1" x14ac:dyDescent="0.45"/>
    <row r="7502" s="6" customFormat="1" x14ac:dyDescent="0.45"/>
    <row r="7503" s="6" customFormat="1" x14ac:dyDescent="0.45"/>
    <row r="7504" s="6" customFormat="1" x14ac:dyDescent="0.45"/>
    <row r="7505" s="6" customFormat="1" x14ac:dyDescent="0.45"/>
    <row r="7506" s="6" customFormat="1" x14ac:dyDescent="0.45"/>
    <row r="7507" s="6" customFormat="1" x14ac:dyDescent="0.45"/>
    <row r="7508" s="6" customFormat="1" x14ac:dyDescent="0.45"/>
    <row r="7509" s="6" customFormat="1" x14ac:dyDescent="0.45"/>
    <row r="7510" s="6" customFormat="1" x14ac:dyDescent="0.45"/>
    <row r="7511" s="6" customFormat="1" x14ac:dyDescent="0.45"/>
    <row r="7512" s="6" customFormat="1" x14ac:dyDescent="0.45"/>
    <row r="7513" s="6" customFormat="1" x14ac:dyDescent="0.45"/>
    <row r="7514" s="6" customFormat="1" x14ac:dyDescent="0.45"/>
    <row r="7515" s="6" customFormat="1" x14ac:dyDescent="0.45"/>
    <row r="7516" s="6" customFormat="1" x14ac:dyDescent="0.45"/>
    <row r="7517" s="6" customFormat="1" x14ac:dyDescent="0.45"/>
    <row r="7518" s="6" customFormat="1" x14ac:dyDescent="0.45"/>
    <row r="7519" s="6" customFormat="1" x14ac:dyDescent="0.45"/>
    <row r="7520" s="6" customFormat="1" x14ac:dyDescent="0.45"/>
    <row r="7521" s="6" customFormat="1" x14ac:dyDescent="0.45"/>
    <row r="7522" s="6" customFormat="1" x14ac:dyDescent="0.45"/>
    <row r="7523" s="6" customFormat="1" x14ac:dyDescent="0.45"/>
    <row r="7524" s="6" customFormat="1" x14ac:dyDescent="0.45"/>
    <row r="7525" s="6" customFormat="1" x14ac:dyDescent="0.45"/>
    <row r="7526" s="6" customFormat="1" x14ac:dyDescent="0.45"/>
    <row r="7527" s="6" customFormat="1" x14ac:dyDescent="0.45"/>
    <row r="7528" s="6" customFormat="1" x14ac:dyDescent="0.45"/>
    <row r="7529" s="6" customFormat="1" x14ac:dyDescent="0.45"/>
    <row r="7530" s="6" customFormat="1" x14ac:dyDescent="0.45"/>
    <row r="7531" s="6" customFormat="1" x14ac:dyDescent="0.45"/>
    <row r="7532" s="6" customFormat="1" x14ac:dyDescent="0.45"/>
    <row r="7533" s="6" customFormat="1" x14ac:dyDescent="0.45"/>
    <row r="7534" s="6" customFormat="1" x14ac:dyDescent="0.45"/>
    <row r="7535" s="6" customFormat="1" x14ac:dyDescent="0.45"/>
    <row r="7536" s="6" customFormat="1" x14ac:dyDescent="0.45"/>
    <row r="7537" s="6" customFormat="1" x14ac:dyDescent="0.45"/>
    <row r="7538" s="6" customFormat="1" x14ac:dyDescent="0.45"/>
    <row r="7539" s="6" customFormat="1" x14ac:dyDescent="0.45"/>
    <row r="7540" s="6" customFormat="1" x14ac:dyDescent="0.45"/>
    <row r="7541" s="6" customFormat="1" x14ac:dyDescent="0.45"/>
    <row r="7542" s="6" customFormat="1" x14ac:dyDescent="0.45"/>
    <row r="7543" s="6" customFormat="1" x14ac:dyDescent="0.45"/>
    <row r="7544" s="6" customFormat="1" x14ac:dyDescent="0.45"/>
    <row r="7545" s="6" customFormat="1" x14ac:dyDescent="0.45"/>
    <row r="7546" s="6" customFormat="1" x14ac:dyDescent="0.45"/>
    <row r="7547" s="6" customFormat="1" x14ac:dyDescent="0.45"/>
    <row r="7548" s="6" customFormat="1" x14ac:dyDescent="0.45"/>
    <row r="7549" s="6" customFormat="1" x14ac:dyDescent="0.45"/>
    <row r="7550" s="6" customFormat="1" x14ac:dyDescent="0.45"/>
    <row r="7551" s="6" customFormat="1" x14ac:dyDescent="0.45"/>
    <row r="7552" s="6" customFormat="1" x14ac:dyDescent="0.45"/>
    <row r="7553" s="6" customFormat="1" x14ac:dyDescent="0.45"/>
    <row r="7554" s="6" customFormat="1" x14ac:dyDescent="0.45"/>
    <row r="7555" s="6" customFormat="1" x14ac:dyDescent="0.45"/>
    <row r="7556" s="6" customFormat="1" x14ac:dyDescent="0.45"/>
    <row r="7557" s="6" customFormat="1" x14ac:dyDescent="0.45"/>
    <row r="7558" s="6" customFormat="1" x14ac:dyDescent="0.45"/>
    <row r="7559" s="6" customFormat="1" x14ac:dyDescent="0.45"/>
    <row r="7560" s="6" customFormat="1" x14ac:dyDescent="0.45"/>
    <row r="7561" s="6" customFormat="1" x14ac:dyDescent="0.45"/>
    <row r="7562" s="6" customFormat="1" x14ac:dyDescent="0.45"/>
    <row r="7563" s="6" customFormat="1" x14ac:dyDescent="0.45"/>
    <row r="7564" s="6" customFormat="1" x14ac:dyDescent="0.45"/>
    <row r="7565" s="6" customFormat="1" x14ac:dyDescent="0.45"/>
    <row r="7566" s="6" customFormat="1" x14ac:dyDescent="0.45"/>
    <row r="7567" s="6" customFormat="1" x14ac:dyDescent="0.45"/>
    <row r="7568" s="6" customFormat="1" x14ac:dyDescent="0.45"/>
    <row r="7569" s="6" customFormat="1" x14ac:dyDescent="0.45"/>
    <row r="7570" s="6" customFormat="1" x14ac:dyDescent="0.45"/>
    <row r="7571" s="6" customFormat="1" x14ac:dyDescent="0.45"/>
    <row r="7572" s="6" customFormat="1" x14ac:dyDescent="0.45"/>
    <row r="7573" s="6" customFormat="1" x14ac:dyDescent="0.45"/>
    <row r="7574" s="6" customFormat="1" x14ac:dyDescent="0.45"/>
    <row r="7575" s="6" customFormat="1" x14ac:dyDescent="0.45"/>
    <row r="7576" s="6" customFormat="1" x14ac:dyDescent="0.45"/>
    <row r="7577" s="6" customFormat="1" x14ac:dyDescent="0.45"/>
    <row r="7578" s="6" customFormat="1" x14ac:dyDescent="0.45"/>
    <row r="7579" s="6" customFormat="1" x14ac:dyDescent="0.45"/>
    <row r="7580" s="6" customFormat="1" x14ac:dyDescent="0.45"/>
    <row r="7581" s="6" customFormat="1" x14ac:dyDescent="0.45"/>
    <row r="7582" s="6" customFormat="1" x14ac:dyDescent="0.45"/>
    <row r="7583" s="6" customFormat="1" x14ac:dyDescent="0.45"/>
    <row r="7584" s="6" customFormat="1" x14ac:dyDescent="0.45"/>
    <row r="7585" s="6" customFormat="1" x14ac:dyDescent="0.45"/>
    <row r="7586" s="6" customFormat="1" x14ac:dyDescent="0.45"/>
    <row r="7587" s="6" customFormat="1" x14ac:dyDescent="0.45"/>
    <row r="7588" s="6" customFormat="1" x14ac:dyDescent="0.45"/>
    <row r="7589" s="6" customFormat="1" x14ac:dyDescent="0.45"/>
    <row r="7590" s="6" customFormat="1" x14ac:dyDescent="0.45"/>
    <row r="7591" s="6" customFormat="1" x14ac:dyDescent="0.45"/>
    <row r="7592" s="6" customFormat="1" x14ac:dyDescent="0.45"/>
    <row r="7593" s="6" customFormat="1" x14ac:dyDescent="0.45"/>
    <row r="7594" s="6" customFormat="1" x14ac:dyDescent="0.45"/>
    <row r="7595" s="6" customFormat="1" x14ac:dyDescent="0.45"/>
    <row r="7596" s="6" customFormat="1" x14ac:dyDescent="0.45"/>
    <row r="7597" s="6" customFormat="1" x14ac:dyDescent="0.45"/>
    <row r="7598" s="6" customFormat="1" x14ac:dyDescent="0.45"/>
    <row r="7599" s="6" customFormat="1" x14ac:dyDescent="0.45"/>
    <row r="7600" s="6" customFormat="1" x14ac:dyDescent="0.45"/>
    <row r="7601" s="6" customFormat="1" x14ac:dyDescent="0.45"/>
    <row r="7602" s="6" customFormat="1" x14ac:dyDescent="0.45"/>
    <row r="7603" s="6" customFormat="1" x14ac:dyDescent="0.45"/>
    <row r="7604" s="6" customFormat="1" x14ac:dyDescent="0.45"/>
    <row r="7605" s="6" customFormat="1" x14ac:dyDescent="0.45"/>
    <row r="7606" s="6" customFormat="1" x14ac:dyDescent="0.45"/>
    <row r="7607" s="6" customFormat="1" x14ac:dyDescent="0.45"/>
    <row r="7608" s="6" customFormat="1" x14ac:dyDescent="0.45"/>
    <row r="7609" s="6" customFormat="1" x14ac:dyDescent="0.45"/>
    <row r="7610" s="6" customFormat="1" x14ac:dyDescent="0.45"/>
    <row r="7611" s="6" customFormat="1" x14ac:dyDescent="0.45"/>
    <row r="7612" s="6" customFormat="1" x14ac:dyDescent="0.45"/>
    <row r="7613" s="6" customFormat="1" x14ac:dyDescent="0.45"/>
    <row r="7614" s="6" customFormat="1" x14ac:dyDescent="0.45"/>
    <row r="7615" s="6" customFormat="1" x14ac:dyDescent="0.45"/>
    <row r="7616" s="6" customFormat="1" x14ac:dyDescent="0.45"/>
    <row r="7617" s="6" customFormat="1" x14ac:dyDescent="0.45"/>
    <row r="7618" s="6" customFormat="1" x14ac:dyDescent="0.45"/>
    <row r="7619" s="6" customFormat="1" x14ac:dyDescent="0.45"/>
    <row r="7620" s="6" customFormat="1" x14ac:dyDescent="0.45"/>
    <row r="7621" s="6" customFormat="1" x14ac:dyDescent="0.45"/>
    <row r="7622" s="6" customFormat="1" x14ac:dyDescent="0.45"/>
    <row r="7623" s="6" customFormat="1" x14ac:dyDescent="0.45"/>
    <row r="7624" s="6" customFormat="1" x14ac:dyDescent="0.45"/>
    <row r="7625" s="6" customFormat="1" x14ac:dyDescent="0.45"/>
    <row r="7626" s="6" customFormat="1" x14ac:dyDescent="0.45"/>
    <row r="7627" s="6" customFormat="1" x14ac:dyDescent="0.45"/>
    <row r="7628" s="6" customFormat="1" x14ac:dyDescent="0.45"/>
    <row r="7629" s="6" customFormat="1" x14ac:dyDescent="0.45"/>
    <row r="7630" s="6" customFormat="1" x14ac:dyDescent="0.45"/>
    <row r="7631" s="6" customFormat="1" x14ac:dyDescent="0.45"/>
    <row r="7632" s="6" customFormat="1" x14ac:dyDescent="0.45"/>
    <row r="7633" s="6" customFormat="1" x14ac:dyDescent="0.45"/>
    <row r="7634" s="6" customFormat="1" x14ac:dyDescent="0.45"/>
    <row r="7635" s="6" customFormat="1" x14ac:dyDescent="0.45"/>
    <row r="7636" s="6" customFormat="1" x14ac:dyDescent="0.45"/>
    <row r="7637" s="6" customFormat="1" x14ac:dyDescent="0.45"/>
    <row r="7638" s="6" customFormat="1" x14ac:dyDescent="0.45"/>
    <row r="7639" s="6" customFormat="1" x14ac:dyDescent="0.45"/>
    <row r="7640" s="6" customFormat="1" x14ac:dyDescent="0.45"/>
    <row r="7641" s="6" customFormat="1" x14ac:dyDescent="0.45"/>
    <row r="7642" s="6" customFormat="1" x14ac:dyDescent="0.45"/>
    <row r="7643" s="6" customFormat="1" x14ac:dyDescent="0.45"/>
    <row r="7644" s="6" customFormat="1" x14ac:dyDescent="0.45"/>
    <row r="7645" s="6" customFormat="1" x14ac:dyDescent="0.45"/>
    <row r="7646" s="6" customFormat="1" x14ac:dyDescent="0.45"/>
    <row r="7647" s="6" customFormat="1" x14ac:dyDescent="0.45"/>
    <row r="7648" s="6" customFormat="1" x14ac:dyDescent="0.45"/>
    <row r="7649" s="6" customFormat="1" x14ac:dyDescent="0.45"/>
    <row r="7650" s="6" customFormat="1" x14ac:dyDescent="0.45"/>
    <row r="7651" s="6" customFormat="1" x14ac:dyDescent="0.45"/>
    <row r="7652" s="6" customFormat="1" x14ac:dyDescent="0.45"/>
    <row r="7653" s="6" customFormat="1" x14ac:dyDescent="0.45"/>
    <row r="7654" s="6" customFormat="1" x14ac:dyDescent="0.45"/>
    <row r="7655" s="6" customFormat="1" x14ac:dyDescent="0.45"/>
    <row r="7656" s="6" customFormat="1" x14ac:dyDescent="0.45"/>
    <row r="7657" s="6" customFormat="1" x14ac:dyDescent="0.45"/>
    <row r="7658" s="6" customFormat="1" x14ac:dyDescent="0.45"/>
    <row r="7659" s="6" customFormat="1" x14ac:dyDescent="0.45"/>
    <row r="7660" s="6" customFormat="1" x14ac:dyDescent="0.45"/>
    <row r="7661" s="6" customFormat="1" x14ac:dyDescent="0.45"/>
    <row r="7662" s="6" customFormat="1" x14ac:dyDescent="0.45"/>
    <row r="7663" s="6" customFormat="1" x14ac:dyDescent="0.45"/>
    <row r="7664" s="6" customFormat="1" x14ac:dyDescent="0.45"/>
    <row r="7665" s="6" customFormat="1" x14ac:dyDescent="0.45"/>
    <row r="7666" s="6" customFormat="1" x14ac:dyDescent="0.45"/>
    <row r="7667" s="6" customFormat="1" x14ac:dyDescent="0.45"/>
    <row r="7668" s="6" customFormat="1" x14ac:dyDescent="0.45"/>
    <row r="7669" s="6" customFormat="1" x14ac:dyDescent="0.45"/>
    <row r="7670" s="6" customFormat="1" x14ac:dyDescent="0.45"/>
    <row r="7671" s="6" customFormat="1" x14ac:dyDescent="0.45"/>
    <row r="7672" s="6" customFormat="1" x14ac:dyDescent="0.45"/>
    <row r="7673" s="6" customFormat="1" x14ac:dyDescent="0.45"/>
    <row r="7674" s="6" customFormat="1" x14ac:dyDescent="0.45"/>
    <row r="7675" s="6" customFormat="1" x14ac:dyDescent="0.45"/>
    <row r="7676" s="6" customFormat="1" x14ac:dyDescent="0.45"/>
    <row r="7677" s="6" customFormat="1" x14ac:dyDescent="0.45"/>
    <row r="7678" s="6" customFormat="1" x14ac:dyDescent="0.45"/>
    <row r="7679" s="6" customFormat="1" x14ac:dyDescent="0.45"/>
    <row r="7680" s="6" customFormat="1" x14ac:dyDescent="0.45"/>
    <row r="7681" s="6" customFormat="1" x14ac:dyDescent="0.45"/>
    <row r="7682" s="6" customFormat="1" x14ac:dyDescent="0.45"/>
    <row r="7683" s="6" customFormat="1" x14ac:dyDescent="0.45"/>
    <row r="7684" s="6" customFormat="1" x14ac:dyDescent="0.45"/>
    <row r="7685" s="6" customFormat="1" x14ac:dyDescent="0.45"/>
    <row r="7686" s="6" customFormat="1" x14ac:dyDescent="0.45"/>
    <row r="7687" s="6" customFormat="1" x14ac:dyDescent="0.45"/>
    <row r="7688" s="6" customFormat="1" x14ac:dyDescent="0.45"/>
    <row r="7689" s="6" customFormat="1" x14ac:dyDescent="0.45"/>
    <row r="7690" s="6" customFormat="1" x14ac:dyDescent="0.45"/>
    <row r="7691" s="6" customFormat="1" x14ac:dyDescent="0.45"/>
    <row r="7692" s="6" customFormat="1" x14ac:dyDescent="0.45"/>
    <row r="7693" s="6" customFormat="1" x14ac:dyDescent="0.45"/>
    <row r="7694" s="6" customFormat="1" x14ac:dyDescent="0.45"/>
    <row r="7695" s="6" customFormat="1" x14ac:dyDescent="0.45"/>
    <row r="7696" s="6" customFormat="1" x14ac:dyDescent="0.45"/>
    <row r="7697" s="6" customFormat="1" x14ac:dyDescent="0.45"/>
    <row r="7698" s="6" customFormat="1" x14ac:dyDescent="0.45"/>
    <row r="7699" s="6" customFormat="1" x14ac:dyDescent="0.45"/>
    <row r="7700" s="6" customFormat="1" x14ac:dyDescent="0.45"/>
    <row r="7701" s="6" customFormat="1" x14ac:dyDescent="0.45"/>
    <row r="7702" s="6" customFormat="1" x14ac:dyDescent="0.45"/>
    <row r="7703" s="6" customFormat="1" x14ac:dyDescent="0.45"/>
    <row r="7704" s="6" customFormat="1" x14ac:dyDescent="0.45"/>
    <row r="7705" s="6" customFormat="1" x14ac:dyDescent="0.45"/>
    <row r="7706" s="6" customFormat="1" x14ac:dyDescent="0.45"/>
    <row r="7707" s="6" customFormat="1" x14ac:dyDescent="0.45"/>
    <row r="7708" s="6" customFormat="1" x14ac:dyDescent="0.45"/>
    <row r="7709" s="6" customFormat="1" x14ac:dyDescent="0.45"/>
    <row r="7710" s="6" customFormat="1" x14ac:dyDescent="0.45"/>
    <row r="7711" s="6" customFormat="1" x14ac:dyDescent="0.45"/>
    <row r="7712" s="6" customFormat="1" x14ac:dyDescent="0.45"/>
    <row r="7713" s="6" customFormat="1" x14ac:dyDescent="0.45"/>
    <row r="7714" s="6" customFormat="1" x14ac:dyDescent="0.45"/>
    <row r="7715" s="6" customFormat="1" x14ac:dyDescent="0.45"/>
    <row r="7716" s="6" customFormat="1" x14ac:dyDescent="0.45"/>
    <row r="7717" s="6" customFormat="1" x14ac:dyDescent="0.45"/>
    <row r="7718" s="6" customFormat="1" x14ac:dyDescent="0.45"/>
    <row r="7719" s="6" customFormat="1" x14ac:dyDescent="0.45"/>
    <row r="7720" s="6" customFormat="1" x14ac:dyDescent="0.45"/>
    <row r="7721" s="6" customFormat="1" x14ac:dyDescent="0.45"/>
    <row r="7722" s="6" customFormat="1" x14ac:dyDescent="0.45"/>
    <row r="7723" s="6" customFormat="1" x14ac:dyDescent="0.45"/>
    <row r="7724" s="6" customFormat="1" x14ac:dyDescent="0.45"/>
    <row r="7725" s="6" customFormat="1" x14ac:dyDescent="0.45"/>
    <row r="7726" s="6" customFormat="1" x14ac:dyDescent="0.45"/>
    <row r="7727" s="6" customFormat="1" x14ac:dyDescent="0.45"/>
    <row r="7728" s="6" customFormat="1" x14ac:dyDescent="0.45"/>
    <row r="7729" s="6" customFormat="1" x14ac:dyDescent="0.45"/>
    <row r="7730" s="6" customFormat="1" x14ac:dyDescent="0.45"/>
    <row r="7731" s="6" customFormat="1" x14ac:dyDescent="0.45"/>
    <row r="7732" s="6" customFormat="1" x14ac:dyDescent="0.45"/>
    <row r="7733" s="6" customFormat="1" x14ac:dyDescent="0.45"/>
    <row r="7734" s="6" customFormat="1" x14ac:dyDescent="0.45"/>
    <row r="7735" s="6" customFormat="1" x14ac:dyDescent="0.45"/>
    <row r="7736" s="6" customFormat="1" x14ac:dyDescent="0.45"/>
    <row r="7737" s="6" customFormat="1" x14ac:dyDescent="0.45"/>
    <row r="7738" s="6" customFormat="1" x14ac:dyDescent="0.45"/>
    <row r="7739" s="6" customFormat="1" x14ac:dyDescent="0.45"/>
    <row r="7740" s="6" customFormat="1" x14ac:dyDescent="0.45"/>
    <row r="7741" s="6" customFormat="1" x14ac:dyDescent="0.45"/>
    <row r="7742" s="6" customFormat="1" x14ac:dyDescent="0.45"/>
    <row r="7743" s="6" customFormat="1" x14ac:dyDescent="0.45"/>
    <row r="7744" s="6" customFormat="1" x14ac:dyDescent="0.45"/>
    <row r="7745" s="6" customFormat="1" x14ac:dyDescent="0.45"/>
    <row r="7746" s="6" customFormat="1" x14ac:dyDescent="0.45"/>
    <row r="7747" s="6" customFormat="1" x14ac:dyDescent="0.45"/>
    <row r="7748" s="6" customFormat="1" x14ac:dyDescent="0.45"/>
    <row r="7749" s="6" customFormat="1" x14ac:dyDescent="0.45"/>
    <row r="7750" s="6" customFormat="1" x14ac:dyDescent="0.45"/>
    <row r="7751" s="6" customFormat="1" x14ac:dyDescent="0.45"/>
    <row r="7752" s="6" customFormat="1" x14ac:dyDescent="0.45"/>
    <row r="7753" s="6" customFormat="1" x14ac:dyDescent="0.45"/>
    <row r="7754" s="6" customFormat="1" x14ac:dyDescent="0.45"/>
    <row r="7755" s="6" customFormat="1" x14ac:dyDescent="0.45"/>
    <row r="7756" s="6" customFormat="1" x14ac:dyDescent="0.45"/>
    <row r="7757" s="6" customFormat="1" x14ac:dyDescent="0.45"/>
    <row r="7758" s="6" customFormat="1" x14ac:dyDescent="0.45"/>
    <row r="7759" s="6" customFormat="1" x14ac:dyDescent="0.45"/>
    <row r="7760" s="6" customFormat="1" x14ac:dyDescent="0.45"/>
    <row r="7761" s="6" customFormat="1" x14ac:dyDescent="0.45"/>
    <row r="7762" s="6" customFormat="1" x14ac:dyDescent="0.45"/>
    <row r="7763" s="6" customFormat="1" x14ac:dyDescent="0.45"/>
    <row r="7764" s="6" customFormat="1" x14ac:dyDescent="0.45"/>
    <row r="7765" s="6" customFormat="1" x14ac:dyDescent="0.45"/>
    <row r="7766" s="6" customFormat="1" x14ac:dyDescent="0.45"/>
    <row r="7767" s="6" customFormat="1" x14ac:dyDescent="0.45"/>
    <row r="7768" s="6" customFormat="1" x14ac:dyDescent="0.45"/>
    <row r="7769" s="6" customFormat="1" x14ac:dyDescent="0.45"/>
    <row r="7770" s="6" customFormat="1" x14ac:dyDescent="0.45"/>
    <row r="7771" s="6" customFormat="1" x14ac:dyDescent="0.45"/>
    <row r="7772" s="6" customFormat="1" x14ac:dyDescent="0.45"/>
    <row r="7773" s="6" customFormat="1" x14ac:dyDescent="0.45"/>
    <row r="7774" s="6" customFormat="1" x14ac:dyDescent="0.45"/>
    <row r="7775" s="6" customFormat="1" x14ac:dyDescent="0.45"/>
    <row r="7776" s="6" customFormat="1" x14ac:dyDescent="0.45"/>
    <row r="7777" s="6" customFormat="1" x14ac:dyDescent="0.45"/>
    <row r="7778" s="6" customFormat="1" x14ac:dyDescent="0.45"/>
    <row r="7779" s="6" customFormat="1" x14ac:dyDescent="0.45"/>
    <row r="7780" s="6" customFormat="1" x14ac:dyDescent="0.45"/>
    <row r="7781" s="6" customFormat="1" x14ac:dyDescent="0.45"/>
    <row r="7782" s="6" customFormat="1" x14ac:dyDescent="0.45"/>
    <row r="7783" s="6" customFormat="1" x14ac:dyDescent="0.45"/>
    <row r="7784" s="6" customFormat="1" x14ac:dyDescent="0.45"/>
    <row r="7785" s="6" customFormat="1" x14ac:dyDescent="0.45"/>
    <row r="7786" s="6" customFormat="1" x14ac:dyDescent="0.45"/>
    <row r="7787" s="6" customFormat="1" x14ac:dyDescent="0.45"/>
    <row r="7788" s="6" customFormat="1" x14ac:dyDescent="0.45"/>
    <row r="7789" s="6" customFormat="1" x14ac:dyDescent="0.45"/>
    <row r="7790" s="6" customFormat="1" x14ac:dyDescent="0.45"/>
    <row r="7791" s="6" customFormat="1" x14ac:dyDescent="0.45"/>
    <row r="7792" s="6" customFormat="1" x14ac:dyDescent="0.45"/>
    <row r="7793" s="6" customFormat="1" x14ac:dyDescent="0.45"/>
    <row r="7794" s="6" customFormat="1" x14ac:dyDescent="0.45"/>
    <row r="7795" s="6" customFormat="1" x14ac:dyDescent="0.45"/>
    <row r="7796" s="6" customFormat="1" x14ac:dyDescent="0.45"/>
    <row r="7797" s="6" customFormat="1" x14ac:dyDescent="0.45"/>
    <row r="7798" s="6" customFormat="1" x14ac:dyDescent="0.45"/>
    <row r="7799" s="6" customFormat="1" x14ac:dyDescent="0.45"/>
    <row r="7800" s="6" customFormat="1" x14ac:dyDescent="0.45"/>
    <row r="7801" s="6" customFormat="1" x14ac:dyDescent="0.45"/>
    <row r="7802" s="6" customFormat="1" x14ac:dyDescent="0.45"/>
    <row r="7803" s="6" customFormat="1" x14ac:dyDescent="0.45"/>
    <row r="7804" s="6" customFormat="1" x14ac:dyDescent="0.45"/>
    <row r="7805" s="6" customFormat="1" x14ac:dyDescent="0.45"/>
    <row r="7806" s="6" customFormat="1" x14ac:dyDescent="0.45"/>
    <row r="7807" s="6" customFormat="1" x14ac:dyDescent="0.45"/>
    <row r="7808" s="6" customFormat="1" x14ac:dyDescent="0.45"/>
    <row r="7809" s="6" customFormat="1" x14ac:dyDescent="0.45"/>
    <row r="7810" s="6" customFormat="1" x14ac:dyDescent="0.45"/>
    <row r="7811" s="6" customFormat="1" x14ac:dyDescent="0.45"/>
    <row r="7812" s="6" customFormat="1" x14ac:dyDescent="0.45"/>
    <row r="7813" s="6" customFormat="1" x14ac:dyDescent="0.45"/>
    <row r="7814" s="6" customFormat="1" x14ac:dyDescent="0.45"/>
    <row r="7815" s="6" customFormat="1" x14ac:dyDescent="0.45"/>
    <row r="7816" s="6" customFormat="1" x14ac:dyDescent="0.45"/>
    <row r="7817" s="6" customFormat="1" x14ac:dyDescent="0.45"/>
    <row r="7818" s="6" customFormat="1" x14ac:dyDescent="0.45"/>
    <row r="7819" s="6" customFormat="1" x14ac:dyDescent="0.45"/>
    <row r="7820" s="6" customFormat="1" x14ac:dyDescent="0.45"/>
    <row r="7821" s="6" customFormat="1" x14ac:dyDescent="0.45"/>
    <row r="7822" s="6" customFormat="1" x14ac:dyDescent="0.45"/>
    <row r="7823" s="6" customFormat="1" x14ac:dyDescent="0.45"/>
    <row r="7824" s="6" customFormat="1" x14ac:dyDescent="0.45"/>
    <row r="7825" s="6" customFormat="1" x14ac:dyDescent="0.45"/>
    <row r="7826" s="6" customFormat="1" x14ac:dyDescent="0.45"/>
    <row r="7827" s="6" customFormat="1" x14ac:dyDescent="0.45"/>
    <row r="7828" s="6" customFormat="1" x14ac:dyDescent="0.45"/>
    <row r="7829" s="6" customFormat="1" x14ac:dyDescent="0.45"/>
    <row r="7830" s="6" customFormat="1" x14ac:dyDescent="0.45"/>
    <row r="7831" s="6" customFormat="1" x14ac:dyDescent="0.45"/>
    <row r="7832" s="6" customFormat="1" x14ac:dyDescent="0.45"/>
    <row r="7833" s="6" customFormat="1" x14ac:dyDescent="0.45"/>
    <row r="7834" s="6" customFormat="1" x14ac:dyDescent="0.45"/>
    <row r="7835" s="6" customFormat="1" x14ac:dyDescent="0.45"/>
    <row r="7836" s="6" customFormat="1" x14ac:dyDescent="0.45"/>
    <row r="7837" s="6" customFormat="1" x14ac:dyDescent="0.45"/>
    <row r="7838" s="6" customFormat="1" x14ac:dyDescent="0.45"/>
    <row r="7839" s="6" customFormat="1" x14ac:dyDescent="0.45"/>
    <row r="7840" s="6" customFormat="1" x14ac:dyDescent="0.45"/>
    <row r="7841" s="6" customFormat="1" x14ac:dyDescent="0.45"/>
    <row r="7842" s="6" customFormat="1" x14ac:dyDescent="0.45"/>
    <row r="7843" s="6" customFormat="1" x14ac:dyDescent="0.45"/>
    <row r="7844" s="6" customFormat="1" x14ac:dyDescent="0.45"/>
    <row r="7845" s="6" customFormat="1" x14ac:dyDescent="0.45"/>
    <row r="7846" s="6" customFormat="1" x14ac:dyDescent="0.45"/>
    <row r="7847" s="6" customFormat="1" x14ac:dyDescent="0.45"/>
    <row r="7848" s="6" customFormat="1" x14ac:dyDescent="0.45"/>
    <row r="7849" s="6" customFormat="1" x14ac:dyDescent="0.45"/>
    <row r="7850" s="6" customFormat="1" x14ac:dyDescent="0.45"/>
    <row r="7851" s="6" customFormat="1" x14ac:dyDescent="0.45"/>
    <row r="7852" s="6" customFormat="1" x14ac:dyDescent="0.45"/>
    <row r="7853" s="6" customFormat="1" x14ac:dyDescent="0.45"/>
    <row r="7854" s="6" customFormat="1" x14ac:dyDescent="0.45"/>
    <row r="7855" s="6" customFormat="1" x14ac:dyDescent="0.45"/>
    <row r="7856" s="6" customFormat="1" x14ac:dyDescent="0.45"/>
    <row r="7857" s="6" customFormat="1" x14ac:dyDescent="0.45"/>
    <row r="7858" s="6" customFormat="1" x14ac:dyDescent="0.45"/>
    <row r="7859" s="6" customFormat="1" x14ac:dyDescent="0.45"/>
    <row r="7860" s="6" customFormat="1" x14ac:dyDescent="0.45"/>
    <row r="7861" s="6" customFormat="1" x14ac:dyDescent="0.45"/>
    <row r="7862" s="6" customFormat="1" x14ac:dyDescent="0.45"/>
    <row r="7863" s="6" customFormat="1" x14ac:dyDescent="0.45"/>
    <row r="7864" s="6" customFormat="1" x14ac:dyDescent="0.45"/>
    <row r="7865" s="6" customFormat="1" x14ac:dyDescent="0.45"/>
    <row r="7866" s="6" customFormat="1" x14ac:dyDescent="0.45"/>
    <row r="7867" s="6" customFormat="1" x14ac:dyDescent="0.45"/>
    <row r="7868" s="6" customFormat="1" x14ac:dyDescent="0.45"/>
    <row r="7869" s="6" customFormat="1" x14ac:dyDescent="0.45"/>
    <row r="7870" s="6" customFormat="1" x14ac:dyDescent="0.45"/>
    <row r="7871" s="6" customFormat="1" x14ac:dyDescent="0.45"/>
    <row r="7872" s="6" customFormat="1" x14ac:dyDescent="0.45"/>
    <row r="7873" s="6" customFormat="1" x14ac:dyDescent="0.45"/>
    <row r="7874" s="6" customFormat="1" x14ac:dyDescent="0.45"/>
    <row r="7875" s="6" customFormat="1" x14ac:dyDescent="0.45"/>
    <row r="7876" s="6" customFormat="1" x14ac:dyDescent="0.45"/>
    <row r="7877" s="6" customFormat="1" x14ac:dyDescent="0.45"/>
    <row r="7878" s="6" customFormat="1" x14ac:dyDescent="0.45"/>
    <row r="7879" s="6" customFormat="1" x14ac:dyDescent="0.45"/>
    <row r="7880" s="6" customFormat="1" x14ac:dyDescent="0.45"/>
    <row r="7881" s="6" customFormat="1" x14ac:dyDescent="0.45"/>
    <row r="7882" s="6" customFormat="1" x14ac:dyDescent="0.45"/>
    <row r="7883" s="6" customFormat="1" x14ac:dyDescent="0.45"/>
    <row r="7884" s="6" customFormat="1" x14ac:dyDescent="0.45"/>
    <row r="7885" s="6" customFormat="1" x14ac:dyDescent="0.45"/>
    <row r="7886" s="6" customFormat="1" x14ac:dyDescent="0.45"/>
    <row r="7887" s="6" customFormat="1" x14ac:dyDescent="0.45"/>
    <row r="7888" s="6" customFormat="1" x14ac:dyDescent="0.45"/>
    <row r="7889" s="6" customFormat="1" x14ac:dyDescent="0.45"/>
    <row r="7890" s="6" customFormat="1" x14ac:dyDescent="0.45"/>
    <row r="7891" s="6" customFormat="1" x14ac:dyDescent="0.45"/>
    <row r="7892" s="6" customFormat="1" x14ac:dyDescent="0.45"/>
    <row r="7893" s="6" customFormat="1" x14ac:dyDescent="0.45"/>
    <row r="7894" s="6" customFormat="1" x14ac:dyDescent="0.45"/>
    <row r="7895" s="6" customFormat="1" x14ac:dyDescent="0.45"/>
    <row r="7896" s="6" customFormat="1" x14ac:dyDescent="0.45"/>
    <row r="7897" s="6" customFormat="1" x14ac:dyDescent="0.45"/>
    <row r="7898" s="6" customFormat="1" x14ac:dyDescent="0.45"/>
    <row r="7899" s="6" customFormat="1" x14ac:dyDescent="0.45"/>
    <row r="7900" s="6" customFormat="1" x14ac:dyDescent="0.45"/>
    <row r="7901" s="6" customFormat="1" x14ac:dyDescent="0.45"/>
    <row r="7902" s="6" customFormat="1" x14ac:dyDescent="0.45"/>
    <row r="7903" s="6" customFormat="1" x14ac:dyDescent="0.45"/>
    <row r="7904" s="6" customFormat="1" x14ac:dyDescent="0.45"/>
    <row r="7905" s="6" customFormat="1" x14ac:dyDescent="0.45"/>
    <row r="7906" s="6" customFormat="1" x14ac:dyDescent="0.45"/>
    <row r="7907" s="6" customFormat="1" x14ac:dyDescent="0.45"/>
    <row r="7908" s="6" customFormat="1" x14ac:dyDescent="0.45"/>
    <row r="7909" s="6" customFormat="1" x14ac:dyDescent="0.45"/>
    <row r="7910" s="6" customFormat="1" x14ac:dyDescent="0.45"/>
    <row r="7911" s="6" customFormat="1" x14ac:dyDescent="0.45"/>
    <row r="7912" s="6" customFormat="1" x14ac:dyDescent="0.45"/>
    <row r="7913" s="6" customFormat="1" x14ac:dyDescent="0.45"/>
    <row r="7914" s="6" customFormat="1" x14ac:dyDescent="0.45"/>
    <row r="7915" s="6" customFormat="1" x14ac:dyDescent="0.45"/>
    <row r="7916" s="6" customFormat="1" x14ac:dyDescent="0.45"/>
    <row r="7917" s="6" customFormat="1" x14ac:dyDescent="0.45"/>
    <row r="7918" s="6" customFormat="1" x14ac:dyDescent="0.45"/>
    <row r="7919" s="6" customFormat="1" x14ac:dyDescent="0.45"/>
    <row r="7920" s="6" customFormat="1" x14ac:dyDescent="0.45"/>
    <row r="7921" s="6" customFormat="1" x14ac:dyDescent="0.45"/>
    <row r="7922" s="6" customFormat="1" x14ac:dyDescent="0.45"/>
    <row r="7923" s="6" customFormat="1" x14ac:dyDescent="0.45"/>
    <row r="7924" s="6" customFormat="1" x14ac:dyDescent="0.45"/>
    <row r="7925" s="6" customFormat="1" x14ac:dyDescent="0.45"/>
    <row r="7926" s="6" customFormat="1" x14ac:dyDescent="0.45"/>
    <row r="7927" s="6" customFormat="1" x14ac:dyDescent="0.45"/>
    <row r="7928" s="6" customFormat="1" x14ac:dyDescent="0.45"/>
    <row r="7929" s="6" customFormat="1" x14ac:dyDescent="0.45"/>
    <row r="7930" s="6" customFormat="1" x14ac:dyDescent="0.45"/>
    <row r="7931" s="6" customFormat="1" x14ac:dyDescent="0.45"/>
    <row r="7932" s="6" customFormat="1" x14ac:dyDescent="0.45"/>
    <row r="7933" s="6" customFormat="1" x14ac:dyDescent="0.45"/>
    <row r="7934" s="6" customFormat="1" x14ac:dyDescent="0.45"/>
    <row r="7935" s="6" customFormat="1" x14ac:dyDescent="0.45"/>
    <row r="7936" s="6" customFormat="1" x14ac:dyDescent="0.45"/>
    <row r="7937" s="6" customFormat="1" x14ac:dyDescent="0.45"/>
    <row r="7938" s="6" customFormat="1" x14ac:dyDescent="0.45"/>
    <row r="7939" s="6" customFormat="1" x14ac:dyDescent="0.45"/>
    <row r="7940" s="6" customFormat="1" x14ac:dyDescent="0.45"/>
    <row r="7941" s="6" customFormat="1" x14ac:dyDescent="0.45"/>
    <row r="7942" s="6" customFormat="1" x14ac:dyDescent="0.45"/>
    <row r="7943" s="6" customFormat="1" x14ac:dyDescent="0.45"/>
    <row r="7944" s="6" customFormat="1" x14ac:dyDescent="0.45"/>
    <row r="7945" s="6" customFormat="1" x14ac:dyDescent="0.45"/>
    <row r="7946" s="6" customFormat="1" x14ac:dyDescent="0.45"/>
    <row r="7947" s="6" customFormat="1" x14ac:dyDescent="0.45"/>
    <row r="7948" s="6" customFormat="1" x14ac:dyDescent="0.45"/>
    <row r="7949" s="6" customFormat="1" x14ac:dyDescent="0.45"/>
    <row r="7950" s="6" customFormat="1" x14ac:dyDescent="0.45"/>
    <row r="7951" s="6" customFormat="1" x14ac:dyDescent="0.45"/>
    <row r="7952" s="6" customFormat="1" x14ac:dyDescent="0.45"/>
    <row r="7953" s="6" customFormat="1" x14ac:dyDescent="0.45"/>
    <row r="7954" s="6" customFormat="1" x14ac:dyDescent="0.45"/>
    <row r="7955" s="6" customFormat="1" x14ac:dyDescent="0.45"/>
    <row r="7956" s="6" customFormat="1" x14ac:dyDescent="0.45"/>
    <row r="7957" s="6" customFormat="1" x14ac:dyDescent="0.45"/>
    <row r="7958" s="6" customFormat="1" x14ac:dyDescent="0.45"/>
    <row r="7959" s="6" customFormat="1" x14ac:dyDescent="0.45"/>
    <row r="7960" s="6" customFormat="1" x14ac:dyDescent="0.45"/>
    <row r="7961" s="6" customFormat="1" x14ac:dyDescent="0.45"/>
    <row r="7962" s="6" customFormat="1" x14ac:dyDescent="0.45"/>
    <row r="7963" s="6" customFormat="1" x14ac:dyDescent="0.45"/>
    <row r="7964" s="6" customFormat="1" x14ac:dyDescent="0.45"/>
    <row r="7965" s="6" customFormat="1" x14ac:dyDescent="0.45"/>
    <row r="7966" s="6" customFormat="1" x14ac:dyDescent="0.45"/>
    <row r="7967" s="6" customFormat="1" x14ac:dyDescent="0.45"/>
    <row r="7968" s="6" customFormat="1" x14ac:dyDescent="0.45"/>
    <row r="7969" s="6" customFormat="1" x14ac:dyDescent="0.45"/>
    <row r="7970" s="6" customFormat="1" x14ac:dyDescent="0.45"/>
    <row r="7971" s="6" customFormat="1" x14ac:dyDescent="0.45"/>
    <row r="7972" s="6" customFormat="1" x14ac:dyDescent="0.45"/>
    <row r="7973" s="6" customFormat="1" x14ac:dyDescent="0.45"/>
    <row r="7974" s="6" customFormat="1" x14ac:dyDescent="0.45"/>
    <row r="7975" s="6" customFormat="1" x14ac:dyDescent="0.45"/>
    <row r="7976" s="6" customFormat="1" x14ac:dyDescent="0.45"/>
    <row r="7977" s="6" customFormat="1" x14ac:dyDescent="0.45"/>
    <row r="7978" s="6" customFormat="1" x14ac:dyDescent="0.45"/>
    <row r="7979" s="6" customFormat="1" x14ac:dyDescent="0.45"/>
    <row r="7980" s="6" customFormat="1" x14ac:dyDescent="0.45"/>
    <row r="7981" s="6" customFormat="1" x14ac:dyDescent="0.45"/>
    <row r="7982" s="6" customFormat="1" x14ac:dyDescent="0.45"/>
    <row r="7983" s="6" customFormat="1" x14ac:dyDescent="0.45"/>
    <row r="7984" s="6" customFormat="1" x14ac:dyDescent="0.45"/>
    <row r="7985" s="6" customFormat="1" x14ac:dyDescent="0.45"/>
    <row r="7986" s="6" customFormat="1" x14ac:dyDescent="0.45"/>
    <row r="7987" s="6" customFormat="1" x14ac:dyDescent="0.45"/>
    <row r="7988" s="6" customFormat="1" x14ac:dyDescent="0.45"/>
    <row r="7989" s="6" customFormat="1" x14ac:dyDescent="0.45"/>
    <row r="7990" s="6" customFormat="1" x14ac:dyDescent="0.45"/>
    <row r="7991" s="6" customFormat="1" x14ac:dyDescent="0.45"/>
    <row r="7992" s="6" customFormat="1" x14ac:dyDescent="0.45"/>
    <row r="7993" s="6" customFormat="1" x14ac:dyDescent="0.45"/>
    <row r="7994" s="6" customFormat="1" x14ac:dyDescent="0.45"/>
    <row r="7995" s="6" customFormat="1" x14ac:dyDescent="0.45"/>
    <row r="7996" s="6" customFormat="1" x14ac:dyDescent="0.45"/>
    <row r="7997" s="6" customFormat="1" x14ac:dyDescent="0.45"/>
    <row r="7998" s="6" customFormat="1" x14ac:dyDescent="0.45"/>
    <row r="7999" s="6" customFormat="1" x14ac:dyDescent="0.45"/>
    <row r="8000" s="6" customFormat="1" x14ac:dyDescent="0.45"/>
    <row r="8001" s="6" customFormat="1" x14ac:dyDescent="0.45"/>
    <row r="8002" s="6" customFormat="1" x14ac:dyDescent="0.45"/>
    <row r="8003" s="6" customFormat="1" x14ac:dyDescent="0.45"/>
    <row r="8004" s="6" customFormat="1" x14ac:dyDescent="0.45"/>
    <row r="8005" s="6" customFormat="1" x14ac:dyDescent="0.45"/>
    <row r="8006" s="6" customFormat="1" x14ac:dyDescent="0.45"/>
    <row r="8007" s="6" customFormat="1" x14ac:dyDescent="0.45"/>
    <row r="8008" s="6" customFormat="1" x14ac:dyDescent="0.45"/>
    <row r="8009" s="6" customFormat="1" x14ac:dyDescent="0.45"/>
    <row r="8010" s="6" customFormat="1" x14ac:dyDescent="0.45"/>
    <row r="8011" s="6" customFormat="1" x14ac:dyDescent="0.45"/>
    <row r="8012" s="6" customFormat="1" x14ac:dyDescent="0.45"/>
    <row r="8013" s="6" customFormat="1" x14ac:dyDescent="0.45"/>
    <row r="8014" s="6" customFormat="1" x14ac:dyDescent="0.45"/>
    <row r="8015" s="6" customFormat="1" x14ac:dyDescent="0.45"/>
    <row r="8016" s="6" customFormat="1" x14ac:dyDescent="0.45"/>
    <row r="8017" s="6" customFormat="1" x14ac:dyDescent="0.45"/>
    <row r="8018" s="6" customFormat="1" x14ac:dyDescent="0.45"/>
    <row r="8019" s="6" customFormat="1" x14ac:dyDescent="0.45"/>
    <row r="8020" s="6" customFormat="1" x14ac:dyDescent="0.45"/>
    <row r="8021" s="6" customFormat="1" x14ac:dyDescent="0.45"/>
    <row r="8022" s="6" customFormat="1" x14ac:dyDescent="0.45"/>
    <row r="8023" s="6" customFormat="1" x14ac:dyDescent="0.45"/>
    <row r="8024" s="6" customFormat="1" x14ac:dyDescent="0.45"/>
    <row r="8025" s="6" customFormat="1" x14ac:dyDescent="0.45"/>
    <row r="8026" s="6" customFormat="1" x14ac:dyDescent="0.45"/>
    <row r="8027" s="6" customFormat="1" x14ac:dyDescent="0.45"/>
    <row r="8028" s="6" customFormat="1" x14ac:dyDescent="0.45"/>
    <row r="8029" s="6" customFormat="1" x14ac:dyDescent="0.45"/>
    <row r="8030" s="6" customFormat="1" x14ac:dyDescent="0.45"/>
    <row r="8031" s="6" customFormat="1" x14ac:dyDescent="0.45"/>
    <row r="8032" s="6" customFormat="1" x14ac:dyDescent="0.45"/>
    <row r="8033" s="6" customFormat="1" x14ac:dyDescent="0.45"/>
    <row r="8034" s="6" customFormat="1" x14ac:dyDescent="0.45"/>
    <row r="8035" s="6" customFormat="1" x14ac:dyDescent="0.45"/>
    <row r="8036" s="6" customFormat="1" x14ac:dyDescent="0.45"/>
    <row r="8037" s="6" customFormat="1" x14ac:dyDescent="0.45"/>
    <row r="8038" s="6" customFormat="1" x14ac:dyDescent="0.45"/>
    <row r="8039" s="6" customFormat="1" x14ac:dyDescent="0.45"/>
    <row r="8040" s="6" customFormat="1" x14ac:dyDescent="0.45"/>
    <row r="8041" s="6" customFormat="1" x14ac:dyDescent="0.45"/>
    <row r="8042" s="6" customFormat="1" x14ac:dyDescent="0.45"/>
    <row r="8043" s="6" customFormat="1" x14ac:dyDescent="0.45"/>
    <row r="8044" s="6" customFormat="1" x14ac:dyDescent="0.45"/>
    <row r="8045" s="6" customFormat="1" x14ac:dyDescent="0.45"/>
    <row r="8046" s="6" customFormat="1" x14ac:dyDescent="0.45"/>
    <row r="8047" s="6" customFormat="1" x14ac:dyDescent="0.45"/>
    <row r="8048" s="6" customFormat="1" x14ac:dyDescent="0.45"/>
    <row r="8049" s="6" customFormat="1" x14ac:dyDescent="0.45"/>
    <row r="8050" s="6" customFormat="1" x14ac:dyDescent="0.45"/>
    <row r="8051" s="6" customFormat="1" x14ac:dyDescent="0.45"/>
    <row r="8052" s="6" customFormat="1" x14ac:dyDescent="0.45"/>
    <row r="8053" s="6" customFormat="1" x14ac:dyDescent="0.45"/>
    <row r="8054" s="6" customFormat="1" x14ac:dyDescent="0.45"/>
    <row r="8055" s="6" customFormat="1" x14ac:dyDescent="0.45"/>
    <row r="8056" s="6" customFormat="1" x14ac:dyDescent="0.45"/>
    <row r="8057" s="6" customFormat="1" x14ac:dyDescent="0.45"/>
    <row r="8058" s="6" customFormat="1" x14ac:dyDescent="0.45"/>
    <row r="8059" s="6" customFormat="1" x14ac:dyDescent="0.45"/>
    <row r="8060" s="6" customFormat="1" x14ac:dyDescent="0.45"/>
    <row r="8061" s="6" customFormat="1" x14ac:dyDescent="0.45"/>
    <row r="8062" s="6" customFormat="1" x14ac:dyDescent="0.45"/>
    <row r="8063" s="6" customFormat="1" x14ac:dyDescent="0.45"/>
    <row r="8064" s="6" customFormat="1" x14ac:dyDescent="0.45"/>
    <row r="8065" s="6" customFormat="1" x14ac:dyDescent="0.45"/>
    <row r="8066" s="6" customFormat="1" x14ac:dyDescent="0.45"/>
    <row r="8067" s="6" customFormat="1" x14ac:dyDescent="0.45"/>
    <row r="8068" s="6" customFormat="1" x14ac:dyDescent="0.45"/>
    <row r="8069" s="6" customFormat="1" x14ac:dyDescent="0.45"/>
    <row r="8070" s="6" customFormat="1" x14ac:dyDescent="0.45"/>
    <row r="8071" s="6" customFormat="1" x14ac:dyDescent="0.45"/>
    <row r="8072" s="6" customFormat="1" x14ac:dyDescent="0.45"/>
    <row r="8073" s="6" customFormat="1" x14ac:dyDescent="0.45"/>
    <row r="8074" s="6" customFormat="1" x14ac:dyDescent="0.45"/>
    <row r="8075" s="6" customFormat="1" x14ac:dyDescent="0.45"/>
    <row r="8076" s="6" customFormat="1" x14ac:dyDescent="0.45"/>
    <row r="8077" s="6" customFormat="1" x14ac:dyDescent="0.45"/>
    <row r="8078" s="6" customFormat="1" x14ac:dyDescent="0.45"/>
    <row r="8079" s="6" customFormat="1" x14ac:dyDescent="0.45"/>
    <row r="8080" s="6" customFormat="1" x14ac:dyDescent="0.45"/>
    <row r="8081" s="6" customFormat="1" x14ac:dyDescent="0.45"/>
    <row r="8082" s="6" customFormat="1" x14ac:dyDescent="0.45"/>
    <row r="8083" s="6" customFormat="1" x14ac:dyDescent="0.45"/>
    <row r="8084" s="6" customFormat="1" x14ac:dyDescent="0.45"/>
    <row r="8085" s="6" customFormat="1" x14ac:dyDescent="0.45"/>
    <row r="8086" s="6" customFormat="1" x14ac:dyDescent="0.45"/>
    <row r="8087" s="6" customFormat="1" x14ac:dyDescent="0.45"/>
    <row r="8088" s="6" customFormat="1" x14ac:dyDescent="0.45"/>
    <row r="8089" s="6" customFormat="1" x14ac:dyDescent="0.45"/>
    <row r="8090" s="6" customFormat="1" x14ac:dyDescent="0.45"/>
    <row r="8091" s="6" customFormat="1" x14ac:dyDescent="0.45"/>
    <row r="8092" s="6" customFormat="1" x14ac:dyDescent="0.45"/>
    <row r="8093" s="6" customFormat="1" x14ac:dyDescent="0.45"/>
    <row r="8094" s="6" customFormat="1" x14ac:dyDescent="0.45"/>
    <row r="8095" s="6" customFormat="1" x14ac:dyDescent="0.45"/>
    <row r="8096" s="6" customFormat="1" x14ac:dyDescent="0.45"/>
    <row r="8097" s="6" customFormat="1" x14ac:dyDescent="0.45"/>
    <row r="8098" s="6" customFormat="1" x14ac:dyDescent="0.45"/>
    <row r="8099" s="6" customFormat="1" x14ac:dyDescent="0.45"/>
    <row r="8100" s="6" customFormat="1" x14ac:dyDescent="0.45"/>
    <row r="8101" s="6" customFormat="1" x14ac:dyDescent="0.45"/>
    <row r="8102" s="6" customFormat="1" x14ac:dyDescent="0.45"/>
    <row r="8103" s="6" customFormat="1" x14ac:dyDescent="0.45"/>
    <row r="8104" s="6" customFormat="1" x14ac:dyDescent="0.45"/>
    <row r="8105" s="6" customFormat="1" x14ac:dyDescent="0.45"/>
    <row r="8106" s="6" customFormat="1" x14ac:dyDescent="0.45"/>
    <row r="8107" s="6" customFormat="1" x14ac:dyDescent="0.45"/>
    <row r="8108" s="6" customFormat="1" x14ac:dyDescent="0.45"/>
    <row r="8109" s="6" customFormat="1" x14ac:dyDescent="0.45"/>
    <row r="8110" s="6" customFormat="1" x14ac:dyDescent="0.45"/>
    <row r="8111" s="6" customFormat="1" x14ac:dyDescent="0.45"/>
    <row r="8112" s="6" customFormat="1" x14ac:dyDescent="0.45"/>
    <row r="8113" s="6" customFormat="1" x14ac:dyDescent="0.45"/>
    <row r="8114" s="6" customFormat="1" x14ac:dyDescent="0.45"/>
    <row r="8115" s="6" customFormat="1" x14ac:dyDescent="0.45"/>
    <row r="8116" s="6" customFormat="1" x14ac:dyDescent="0.45"/>
    <row r="8117" s="6" customFormat="1" x14ac:dyDescent="0.45"/>
    <row r="8118" s="6" customFormat="1" x14ac:dyDescent="0.45"/>
    <row r="8119" s="6" customFormat="1" x14ac:dyDescent="0.45"/>
    <row r="8120" s="6" customFormat="1" x14ac:dyDescent="0.45"/>
    <row r="8121" s="6" customFormat="1" x14ac:dyDescent="0.45"/>
    <row r="8122" s="6" customFormat="1" x14ac:dyDescent="0.45"/>
    <row r="8123" s="6" customFormat="1" x14ac:dyDescent="0.45"/>
    <row r="8124" s="6" customFormat="1" x14ac:dyDescent="0.45"/>
    <row r="8125" s="6" customFormat="1" x14ac:dyDescent="0.45"/>
    <row r="8126" s="6" customFormat="1" x14ac:dyDescent="0.45"/>
    <row r="8127" s="6" customFormat="1" x14ac:dyDescent="0.45"/>
    <row r="8128" s="6" customFormat="1" x14ac:dyDescent="0.45"/>
    <row r="8129" s="6" customFormat="1" x14ac:dyDescent="0.45"/>
    <row r="8130" s="6" customFormat="1" x14ac:dyDescent="0.45"/>
    <row r="8131" s="6" customFormat="1" x14ac:dyDescent="0.45"/>
    <row r="8132" s="6" customFormat="1" x14ac:dyDescent="0.45"/>
    <row r="8133" s="6" customFormat="1" x14ac:dyDescent="0.45"/>
    <row r="8134" s="6" customFormat="1" x14ac:dyDescent="0.45"/>
    <row r="8135" s="6" customFormat="1" x14ac:dyDescent="0.45"/>
    <row r="8136" s="6" customFormat="1" x14ac:dyDescent="0.45"/>
    <row r="8137" s="6" customFormat="1" x14ac:dyDescent="0.45"/>
    <row r="8138" s="6" customFormat="1" x14ac:dyDescent="0.45"/>
    <row r="8139" s="6" customFormat="1" x14ac:dyDescent="0.45"/>
    <row r="8140" s="6" customFormat="1" x14ac:dyDescent="0.45"/>
    <row r="8141" s="6" customFormat="1" x14ac:dyDescent="0.45"/>
    <row r="8142" s="6" customFormat="1" x14ac:dyDescent="0.45"/>
    <row r="8143" s="6" customFormat="1" x14ac:dyDescent="0.45"/>
    <row r="8144" s="6" customFormat="1" x14ac:dyDescent="0.45"/>
    <row r="8145" s="6" customFormat="1" x14ac:dyDescent="0.45"/>
    <row r="8146" s="6" customFormat="1" x14ac:dyDescent="0.45"/>
    <row r="8147" s="6" customFormat="1" x14ac:dyDescent="0.45"/>
    <row r="8148" s="6" customFormat="1" x14ac:dyDescent="0.45"/>
    <row r="8149" s="6" customFormat="1" x14ac:dyDescent="0.45"/>
    <row r="8150" s="6" customFormat="1" x14ac:dyDescent="0.45"/>
    <row r="8151" s="6" customFormat="1" x14ac:dyDescent="0.45"/>
    <row r="8152" s="6" customFormat="1" x14ac:dyDescent="0.45"/>
    <row r="8153" s="6" customFormat="1" x14ac:dyDescent="0.45"/>
    <row r="8154" s="6" customFormat="1" x14ac:dyDescent="0.45"/>
    <row r="8155" s="6" customFormat="1" x14ac:dyDescent="0.45"/>
    <row r="8156" s="6" customFormat="1" x14ac:dyDescent="0.45"/>
    <row r="8157" s="6" customFormat="1" x14ac:dyDescent="0.45"/>
    <row r="8158" s="6" customFormat="1" x14ac:dyDescent="0.45"/>
    <row r="8159" s="6" customFormat="1" x14ac:dyDescent="0.45"/>
    <row r="8160" s="6" customFormat="1" x14ac:dyDescent="0.45"/>
    <row r="8161" s="6" customFormat="1" x14ac:dyDescent="0.45"/>
    <row r="8162" s="6" customFormat="1" x14ac:dyDescent="0.45"/>
    <row r="8163" s="6" customFormat="1" x14ac:dyDescent="0.45"/>
    <row r="8164" s="6" customFormat="1" x14ac:dyDescent="0.45"/>
    <row r="8165" s="6" customFormat="1" x14ac:dyDescent="0.45"/>
    <row r="8166" s="6" customFormat="1" x14ac:dyDescent="0.45"/>
    <row r="8167" s="6" customFormat="1" x14ac:dyDescent="0.45"/>
    <row r="8168" s="6" customFormat="1" x14ac:dyDescent="0.45"/>
    <row r="8169" s="6" customFormat="1" x14ac:dyDescent="0.45"/>
    <row r="8170" s="6" customFormat="1" x14ac:dyDescent="0.45"/>
    <row r="8171" s="6" customFormat="1" x14ac:dyDescent="0.45"/>
    <row r="8172" s="6" customFormat="1" x14ac:dyDescent="0.45"/>
    <row r="8173" s="6" customFormat="1" x14ac:dyDescent="0.45"/>
    <row r="8174" s="6" customFormat="1" x14ac:dyDescent="0.45"/>
    <row r="8175" s="6" customFormat="1" x14ac:dyDescent="0.45"/>
    <row r="8176" s="6" customFormat="1" x14ac:dyDescent="0.45"/>
    <row r="8177" s="6" customFormat="1" x14ac:dyDescent="0.45"/>
    <row r="8178" s="6" customFormat="1" x14ac:dyDescent="0.45"/>
    <row r="8179" s="6" customFormat="1" x14ac:dyDescent="0.45"/>
    <row r="8180" s="6" customFormat="1" x14ac:dyDescent="0.45"/>
    <row r="8181" s="6" customFormat="1" x14ac:dyDescent="0.45"/>
    <row r="8182" s="6" customFormat="1" x14ac:dyDescent="0.45"/>
    <row r="8183" s="6" customFormat="1" x14ac:dyDescent="0.45"/>
    <row r="8184" s="6" customFormat="1" x14ac:dyDescent="0.45"/>
    <row r="8185" s="6" customFormat="1" x14ac:dyDescent="0.45"/>
    <row r="8186" s="6" customFormat="1" x14ac:dyDescent="0.45"/>
    <row r="8187" s="6" customFormat="1" x14ac:dyDescent="0.45"/>
    <row r="8188" s="6" customFormat="1" x14ac:dyDescent="0.45"/>
    <row r="8189" s="6" customFormat="1" x14ac:dyDescent="0.45"/>
    <row r="8190" s="6" customFormat="1" x14ac:dyDescent="0.45"/>
    <row r="8191" s="6" customFormat="1" x14ac:dyDescent="0.45"/>
    <row r="8192" s="6" customFormat="1" x14ac:dyDescent="0.45"/>
    <row r="8193" s="6" customFormat="1" x14ac:dyDescent="0.45"/>
    <row r="8194" s="6" customFormat="1" x14ac:dyDescent="0.45"/>
    <row r="8195" s="6" customFormat="1" x14ac:dyDescent="0.45"/>
    <row r="8196" s="6" customFormat="1" x14ac:dyDescent="0.45"/>
    <row r="8197" s="6" customFormat="1" x14ac:dyDescent="0.45"/>
    <row r="8198" s="6" customFormat="1" x14ac:dyDescent="0.45"/>
    <row r="8199" s="6" customFormat="1" x14ac:dyDescent="0.45"/>
    <row r="8200" s="6" customFormat="1" x14ac:dyDescent="0.45"/>
    <row r="8201" s="6" customFormat="1" x14ac:dyDescent="0.45"/>
    <row r="8202" s="6" customFormat="1" x14ac:dyDescent="0.45"/>
    <row r="8203" s="6" customFormat="1" x14ac:dyDescent="0.45"/>
    <row r="8204" s="6" customFormat="1" x14ac:dyDescent="0.45"/>
    <row r="8205" s="6" customFormat="1" x14ac:dyDescent="0.45"/>
    <row r="8206" s="6" customFormat="1" x14ac:dyDescent="0.45"/>
    <row r="8207" s="6" customFormat="1" x14ac:dyDescent="0.45"/>
    <row r="8208" s="6" customFormat="1" x14ac:dyDescent="0.45"/>
    <row r="8209" s="6" customFormat="1" x14ac:dyDescent="0.45"/>
    <row r="8210" s="6" customFormat="1" x14ac:dyDescent="0.45"/>
    <row r="8211" s="6" customFormat="1" x14ac:dyDescent="0.45"/>
    <row r="8212" s="6" customFormat="1" x14ac:dyDescent="0.45"/>
    <row r="8213" s="6" customFormat="1" x14ac:dyDescent="0.45"/>
    <row r="8214" s="6" customFormat="1" x14ac:dyDescent="0.45"/>
    <row r="8215" s="6" customFormat="1" x14ac:dyDescent="0.45"/>
    <row r="8216" s="6" customFormat="1" x14ac:dyDescent="0.45"/>
    <row r="8217" s="6" customFormat="1" x14ac:dyDescent="0.45"/>
    <row r="8218" s="6" customFormat="1" x14ac:dyDescent="0.45"/>
    <row r="8219" s="6" customFormat="1" x14ac:dyDescent="0.45"/>
    <row r="8220" s="6" customFormat="1" x14ac:dyDescent="0.45"/>
    <row r="8221" s="6" customFormat="1" x14ac:dyDescent="0.45"/>
    <row r="8222" s="6" customFormat="1" x14ac:dyDescent="0.45"/>
    <row r="8223" s="6" customFormat="1" x14ac:dyDescent="0.45"/>
    <row r="8224" s="6" customFormat="1" x14ac:dyDescent="0.45"/>
    <row r="8225" s="6" customFormat="1" x14ac:dyDescent="0.45"/>
    <row r="8226" s="6" customFormat="1" x14ac:dyDescent="0.45"/>
    <row r="8227" s="6" customFormat="1" x14ac:dyDescent="0.45"/>
    <row r="8228" s="6" customFormat="1" x14ac:dyDescent="0.45"/>
    <row r="8229" s="6" customFormat="1" x14ac:dyDescent="0.45"/>
    <row r="8230" s="6" customFormat="1" x14ac:dyDescent="0.45"/>
    <row r="8231" s="6" customFormat="1" x14ac:dyDescent="0.45"/>
    <row r="8232" s="6" customFormat="1" x14ac:dyDescent="0.45"/>
    <row r="8233" s="6" customFormat="1" x14ac:dyDescent="0.45"/>
    <row r="8234" s="6" customFormat="1" x14ac:dyDescent="0.45"/>
    <row r="8235" s="6" customFormat="1" x14ac:dyDescent="0.45"/>
    <row r="8236" s="6" customFormat="1" x14ac:dyDescent="0.45"/>
    <row r="8237" s="6" customFormat="1" x14ac:dyDescent="0.45"/>
    <row r="8238" s="6" customFormat="1" x14ac:dyDescent="0.45"/>
    <row r="8239" s="6" customFormat="1" x14ac:dyDescent="0.45"/>
    <row r="8240" s="6" customFormat="1" x14ac:dyDescent="0.45"/>
    <row r="8241" s="6" customFormat="1" x14ac:dyDescent="0.45"/>
    <row r="8242" s="6" customFormat="1" x14ac:dyDescent="0.45"/>
    <row r="8243" s="6" customFormat="1" x14ac:dyDescent="0.45"/>
    <row r="8244" s="6" customFormat="1" x14ac:dyDescent="0.45"/>
    <row r="8245" s="6" customFormat="1" x14ac:dyDescent="0.45"/>
    <row r="8246" s="6" customFormat="1" x14ac:dyDescent="0.45"/>
    <row r="8247" s="6" customFormat="1" x14ac:dyDescent="0.45"/>
    <row r="8248" s="6" customFormat="1" x14ac:dyDescent="0.45"/>
    <row r="8249" s="6" customFormat="1" x14ac:dyDescent="0.45"/>
    <row r="8250" s="6" customFormat="1" x14ac:dyDescent="0.45"/>
    <row r="8251" s="6" customFormat="1" x14ac:dyDescent="0.45"/>
    <row r="8252" s="6" customFormat="1" x14ac:dyDescent="0.45"/>
    <row r="8253" s="6" customFormat="1" x14ac:dyDescent="0.45"/>
    <row r="8254" s="6" customFormat="1" x14ac:dyDescent="0.45"/>
    <row r="8255" s="6" customFormat="1" x14ac:dyDescent="0.45"/>
    <row r="8256" s="6" customFormat="1" x14ac:dyDescent="0.45"/>
    <row r="8257" s="6" customFormat="1" x14ac:dyDescent="0.45"/>
    <row r="8258" s="6" customFormat="1" x14ac:dyDescent="0.45"/>
    <row r="8259" s="6" customFormat="1" x14ac:dyDescent="0.45"/>
    <row r="8260" s="6" customFormat="1" x14ac:dyDescent="0.45"/>
    <row r="8261" s="6" customFormat="1" x14ac:dyDescent="0.45"/>
    <row r="8262" s="6" customFormat="1" x14ac:dyDescent="0.45"/>
    <row r="8263" s="6" customFormat="1" x14ac:dyDescent="0.45"/>
    <row r="8264" s="6" customFormat="1" x14ac:dyDescent="0.45"/>
    <row r="8265" s="6" customFormat="1" x14ac:dyDescent="0.45"/>
    <row r="8266" s="6" customFormat="1" x14ac:dyDescent="0.45"/>
    <row r="8267" s="6" customFormat="1" x14ac:dyDescent="0.45"/>
    <row r="8268" s="6" customFormat="1" x14ac:dyDescent="0.45"/>
    <row r="8269" s="6" customFormat="1" x14ac:dyDescent="0.45"/>
    <row r="8270" s="6" customFormat="1" x14ac:dyDescent="0.45"/>
    <row r="8271" s="6" customFormat="1" x14ac:dyDescent="0.45"/>
    <row r="8272" s="6" customFormat="1" x14ac:dyDescent="0.45"/>
    <row r="8273" s="6" customFormat="1" x14ac:dyDescent="0.45"/>
    <row r="8274" s="6" customFormat="1" x14ac:dyDescent="0.45"/>
    <row r="8275" s="6" customFormat="1" x14ac:dyDescent="0.45"/>
    <row r="8276" s="6" customFormat="1" x14ac:dyDescent="0.45"/>
    <row r="8277" s="6" customFormat="1" x14ac:dyDescent="0.45"/>
    <row r="8278" s="6" customFormat="1" x14ac:dyDescent="0.45"/>
    <row r="8279" s="6" customFormat="1" x14ac:dyDescent="0.45"/>
    <row r="8280" s="6" customFormat="1" x14ac:dyDescent="0.45"/>
    <row r="8281" s="6" customFormat="1" x14ac:dyDescent="0.45"/>
    <row r="8282" s="6" customFormat="1" x14ac:dyDescent="0.45"/>
    <row r="8283" s="6" customFormat="1" x14ac:dyDescent="0.45"/>
    <row r="8284" s="6" customFormat="1" x14ac:dyDescent="0.45"/>
    <row r="8285" s="6" customFormat="1" x14ac:dyDescent="0.45"/>
    <row r="8286" s="6" customFormat="1" x14ac:dyDescent="0.45"/>
    <row r="8287" s="6" customFormat="1" x14ac:dyDescent="0.45"/>
    <row r="8288" s="6" customFormat="1" x14ac:dyDescent="0.45"/>
    <row r="8289" s="6" customFormat="1" x14ac:dyDescent="0.45"/>
    <row r="8290" s="6" customFormat="1" x14ac:dyDescent="0.45"/>
    <row r="8291" s="6" customFormat="1" x14ac:dyDescent="0.45"/>
    <row r="8292" s="6" customFormat="1" x14ac:dyDescent="0.45"/>
    <row r="8293" s="6" customFormat="1" x14ac:dyDescent="0.45"/>
    <row r="8294" s="6" customFormat="1" x14ac:dyDescent="0.45"/>
    <row r="8295" s="6" customFormat="1" x14ac:dyDescent="0.45"/>
    <row r="8296" s="6" customFormat="1" x14ac:dyDescent="0.45"/>
    <row r="8297" s="6" customFormat="1" x14ac:dyDescent="0.45"/>
    <row r="8298" s="6" customFormat="1" x14ac:dyDescent="0.45"/>
    <row r="8299" s="6" customFormat="1" x14ac:dyDescent="0.45"/>
    <row r="8300" s="6" customFormat="1" x14ac:dyDescent="0.45"/>
    <row r="8301" s="6" customFormat="1" x14ac:dyDescent="0.45"/>
    <row r="8302" s="6" customFormat="1" x14ac:dyDescent="0.45"/>
    <row r="8303" s="6" customFormat="1" x14ac:dyDescent="0.45"/>
    <row r="8304" s="6" customFormat="1" x14ac:dyDescent="0.45"/>
    <row r="8305" s="6" customFormat="1" x14ac:dyDescent="0.45"/>
    <row r="8306" s="6" customFormat="1" x14ac:dyDescent="0.45"/>
    <row r="8307" s="6" customFormat="1" x14ac:dyDescent="0.45"/>
    <row r="8308" s="6" customFormat="1" x14ac:dyDescent="0.45"/>
    <row r="8309" s="6" customFormat="1" x14ac:dyDescent="0.45"/>
    <row r="8310" s="6" customFormat="1" x14ac:dyDescent="0.45"/>
    <row r="8311" s="6" customFormat="1" x14ac:dyDescent="0.45"/>
    <row r="8312" s="6" customFormat="1" x14ac:dyDescent="0.45"/>
    <row r="8313" s="6" customFormat="1" x14ac:dyDescent="0.45"/>
    <row r="8314" s="6" customFormat="1" x14ac:dyDescent="0.45"/>
    <row r="8315" s="6" customFormat="1" x14ac:dyDescent="0.45"/>
    <row r="8316" s="6" customFormat="1" x14ac:dyDescent="0.45"/>
    <row r="8317" s="6" customFormat="1" x14ac:dyDescent="0.45"/>
    <row r="8318" s="6" customFormat="1" x14ac:dyDescent="0.45"/>
    <row r="8319" s="6" customFormat="1" x14ac:dyDescent="0.45"/>
    <row r="8320" s="6" customFormat="1" x14ac:dyDescent="0.45"/>
    <row r="8321" s="6" customFormat="1" x14ac:dyDescent="0.45"/>
    <row r="8322" s="6" customFormat="1" x14ac:dyDescent="0.45"/>
    <row r="8323" s="6" customFormat="1" x14ac:dyDescent="0.45"/>
    <row r="8324" s="6" customFormat="1" x14ac:dyDescent="0.45"/>
    <row r="8325" s="6" customFormat="1" x14ac:dyDescent="0.45"/>
    <row r="8326" s="6" customFormat="1" x14ac:dyDescent="0.45"/>
    <row r="8327" s="6" customFormat="1" x14ac:dyDescent="0.45"/>
    <row r="8328" s="6" customFormat="1" x14ac:dyDescent="0.45"/>
    <row r="8329" s="6" customFormat="1" x14ac:dyDescent="0.45"/>
    <row r="8330" s="6" customFormat="1" x14ac:dyDescent="0.45"/>
    <row r="8331" s="6" customFormat="1" x14ac:dyDescent="0.45"/>
    <row r="8332" s="6" customFormat="1" x14ac:dyDescent="0.45"/>
    <row r="8333" s="6" customFormat="1" x14ac:dyDescent="0.45"/>
    <row r="8334" s="6" customFormat="1" x14ac:dyDescent="0.45"/>
    <row r="8335" s="6" customFormat="1" x14ac:dyDescent="0.45"/>
    <row r="8336" s="6" customFormat="1" x14ac:dyDescent="0.45"/>
    <row r="8337" s="6" customFormat="1" x14ac:dyDescent="0.45"/>
    <row r="8338" s="6" customFormat="1" x14ac:dyDescent="0.45"/>
    <row r="8339" s="6" customFormat="1" x14ac:dyDescent="0.45"/>
    <row r="8340" s="6" customFormat="1" x14ac:dyDescent="0.45"/>
    <row r="8341" s="6" customFormat="1" x14ac:dyDescent="0.45"/>
    <row r="8342" s="6" customFormat="1" x14ac:dyDescent="0.45"/>
    <row r="8343" s="6" customFormat="1" x14ac:dyDescent="0.45"/>
    <row r="8344" s="6" customFormat="1" x14ac:dyDescent="0.45"/>
    <row r="8345" s="6" customFormat="1" x14ac:dyDescent="0.45"/>
    <row r="8346" s="6" customFormat="1" x14ac:dyDescent="0.45"/>
    <row r="8347" s="6" customFormat="1" x14ac:dyDescent="0.45"/>
    <row r="8348" s="6" customFormat="1" x14ac:dyDescent="0.45"/>
    <row r="8349" s="6" customFormat="1" x14ac:dyDescent="0.45"/>
    <row r="8350" s="6" customFormat="1" x14ac:dyDescent="0.45"/>
    <row r="8351" s="6" customFormat="1" x14ac:dyDescent="0.45"/>
    <row r="8352" s="6" customFormat="1" x14ac:dyDescent="0.45"/>
    <row r="8353" s="6" customFormat="1" x14ac:dyDescent="0.45"/>
    <row r="8354" s="6" customFormat="1" x14ac:dyDescent="0.45"/>
    <row r="8355" s="6" customFormat="1" x14ac:dyDescent="0.45"/>
    <row r="8356" s="6" customFormat="1" x14ac:dyDescent="0.45"/>
    <row r="8357" s="6" customFormat="1" x14ac:dyDescent="0.45"/>
    <row r="8358" s="6" customFormat="1" x14ac:dyDescent="0.45"/>
    <row r="8359" s="6" customFormat="1" x14ac:dyDescent="0.45"/>
    <row r="8360" s="6" customFormat="1" x14ac:dyDescent="0.45"/>
    <row r="8361" s="6" customFormat="1" x14ac:dyDescent="0.45"/>
    <row r="8362" s="6" customFormat="1" x14ac:dyDescent="0.45"/>
    <row r="8363" s="6" customFormat="1" x14ac:dyDescent="0.45"/>
    <row r="8364" s="6" customFormat="1" x14ac:dyDescent="0.45"/>
    <row r="8365" s="6" customFormat="1" x14ac:dyDescent="0.45"/>
    <row r="8366" s="6" customFormat="1" x14ac:dyDescent="0.45"/>
    <row r="8367" s="6" customFormat="1" x14ac:dyDescent="0.45"/>
    <row r="8368" s="6" customFormat="1" x14ac:dyDescent="0.45"/>
    <row r="8369" s="6" customFormat="1" x14ac:dyDescent="0.45"/>
    <row r="8370" s="6" customFormat="1" x14ac:dyDescent="0.45"/>
    <row r="8371" s="6" customFormat="1" x14ac:dyDescent="0.45"/>
    <row r="8372" s="6" customFormat="1" x14ac:dyDescent="0.45"/>
    <row r="8373" s="6" customFormat="1" x14ac:dyDescent="0.45"/>
    <row r="8374" s="6" customFormat="1" x14ac:dyDescent="0.45"/>
    <row r="8375" s="6" customFormat="1" x14ac:dyDescent="0.45"/>
    <row r="8376" s="6" customFormat="1" x14ac:dyDescent="0.45"/>
    <row r="8377" s="6" customFormat="1" x14ac:dyDescent="0.45"/>
    <row r="8378" s="6" customFormat="1" x14ac:dyDescent="0.45"/>
    <row r="8379" s="6" customFormat="1" x14ac:dyDescent="0.45"/>
    <row r="8380" s="6" customFormat="1" x14ac:dyDescent="0.45"/>
    <row r="8381" s="6" customFormat="1" x14ac:dyDescent="0.45"/>
    <row r="8382" s="6" customFormat="1" x14ac:dyDescent="0.45"/>
    <row r="8383" s="6" customFormat="1" x14ac:dyDescent="0.45"/>
    <row r="8384" s="6" customFormat="1" x14ac:dyDescent="0.45"/>
    <row r="8385" s="6" customFormat="1" x14ac:dyDescent="0.45"/>
    <row r="8386" s="6" customFormat="1" x14ac:dyDescent="0.45"/>
    <row r="8387" s="6" customFormat="1" x14ac:dyDescent="0.45"/>
    <row r="8388" s="6" customFormat="1" x14ac:dyDescent="0.45"/>
    <row r="8389" s="6" customFormat="1" x14ac:dyDescent="0.45"/>
    <row r="8390" s="6" customFormat="1" x14ac:dyDescent="0.45"/>
    <row r="8391" s="6" customFormat="1" x14ac:dyDescent="0.45"/>
    <row r="8392" s="6" customFormat="1" x14ac:dyDescent="0.45"/>
    <row r="8393" s="6" customFormat="1" x14ac:dyDescent="0.45"/>
    <row r="8394" s="6" customFormat="1" x14ac:dyDescent="0.45"/>
    <row r="8395" s="6" customFormat="1" x14ac:dyDescent="0.45"/>
    <row r="8396" s="6" customFormat="1" x14ac:dyDescent="0.45"/>
    <row r="8397" s="6" customFormat="1" x14ac:dyDescent="0.45"/>
    <row r="8398" s="6" customFormat="1" x14ac:dyDescent="0.45"/>
    <row r="8399" s="6" customFormat="1" x14ac:dyDescent="0.45"/>
    <row r="8400" s="6" customFormat="1" x14ac:dyDescent="0.45"/>
    <row r="8401" s="6" customFormat="1" x14ac:dyDescent="0.45"/>
    <row r="8402" s="6" customFormat="1" x14ac:dyDescent="0.45"/>
    <row r="8403" s="6" customFormat="1" x14ac:dyDescent="0.45"/>
    <row r="8404" s="6" customFormat="1" x14ac:dyDescent="0.45"/>
    <row r="8405" s="6" customFormat="1" x14ac:dyDescent="0.45"/>
    <row r="8406" s="6" customFormat="1" x14ac:dyDescent="0.45"/>
    <row r="8407" s="6" customFormat="1" x14ac:dyDescent="0.45"/>
    <row r="8408" s="6" customFormat="1" x14ac:dyDescent="0.45"/>
    <row r="8409" s="6" customFormat="1" x14ac:dyDescent="0.45"/>
    <row r="8410" s="6" customFormat="1" x14ac:dyDescent="0.45"/>
    <row r="8411" s="6" customFormat="1" x14ac:dyDescent="0.45"/>
    <row r="8412" s="6" customFormat="1" x14ac:dyDescent="0.45"/>
    <row r="8413" s="6" customFormat="1" x14ac:dyDescent="0.45"/>
    <row r="8414" s="6" customFormat="1" x14ac:dyDescent="0.45"/>
    <row r="8415" s="6" customFormat="1" x14ac:dyDescent="0.45"/>
    <row r="8416" s="6" customFormat="1" x14ac:dyDescent="0.45"/>
    <row r="8417" s="6" customFormat="1" x14ac:dyDescent="0.45"/>
    <row r="8418" s="6" customFormat="1" x14ac:dyDescent="0.45"/>
    <row r="8419" s="6" customFormat="1" x14ac:dyDescent="0.45"/>
    <row r="8420" s="6" customFormat="1" x14ac:dyDescent="0.45"/>
    <row r="8421" s="6" customFormat="1" x14ac:dyDescent="0.45"/>
    <row r="8422" s="6" customFormat="1" x14ac:dyDescent="0.45"/>
    <row r="8423" s="6" customFormat="1" x14ac:dyDescent="0.45"/>
    <row r="8424" s="6" customFormat="1" x14ac:dyDescent="0.45"/>
    <row r="8425" s="6" customFormat="1" x14ac:dyDescent="0.45"/>
    <row r="8426" s="6" customFormat="1" x14ac:dyDescent="0.45"/>
    <row r="8427" s="6" customFormat="1" x14ac:dyDescent="0.45"/>
    <row r="8428" s="6" customFormat="1" x14ac:dyDescent="0.45"/>
    <row r="8429" s="6" customFormat="1" x14ac:dyDescent="0.45"/>
    <row r="8430" s="6" customFormat="1" x14ac:dyDescent="0.45"/>
    <row r="8431" s="6" customFormat="1" x14ac:dyDescent="0.45"/>
    <row r="8432" s="6" customFormat="1" x14ac:dyDescent="0.45"/>
    <row r="8433" s="6" customFormat="1" x14ac:dyDescent="0.45"/>
    <row r="8434" s="6" customFormat="1" x14ac:dyDescent="0.45"/>
    <row r="8435" s="6" customFormat="1" x14ac:dyDescent="0.45"/>
    <row r="8436" s="6" customFormat="1" x14ac:dyDescent="0.45"/>
    <row r="8437" s="6" customFormat="1" x14ac:dyDescent="0.45"/>
    <row r="8438" s="6" customFormat="1" x14ac:dyDescent="0.45"/>
    <row r="8439" s="6" customFormat="1" x14ac:dyDescent="0.45"/>
    <row r="8440" s="6" customFormat="1" x14ac:dyDescent="0.45"/>
    <row r="8441" s="6" customFormat="1" x14ac:dyDescent="0.45"/>
    <row r="8442" s="6" customFormat="1" x14ac:dyDescent="0.45"/>
    <row r="8443" s="6" customFormat="1" x14ac:dyDescent="0.45"/>
    <row r="8444" s="6" customFormat="1" x14ac:dyDescent="0.45"/>
    <row r="8445" s="6" customFormat="1" x14ac:dyDescent="0.45"/>
    <row r="8446" s="6" customFormat="1" x14ac:dyDescent="0.45"/>
    <row r="8447" s="6" customFormat="1" x14ac:dyDescent="0.45"/>
    <row r="8448" s="6" customFormat="1" x14ac:dyDescent="0.45"/>
    <row r="8449" s="6" customFormat="1" x14ac:dyDescent="0.45"/>
    <row r="8450" s="6" customFormat="1" x14ac:dyDescent="0.45"/>
    <row r="8451" s="6" customFormat="1" x14ac:dyDescent="0.45"/>
    <row r="8452" s="6" customFormat="1" x14ac:dyDescent="0.45"/>
    <row r="8453" s="6" customFormat="1" x14ac:dyDescent="0.45"/>
    <row r="8454" s="6" customFormat="1" x14ac:dyDescent="0.45"/>
    <row r="8455" s="6" customFormat="1" x14ac:dyDescent="0.45"/>
    <row r="8456" s="6" customFormat="1" x14ac:dyDescent="0.45"/>
    <row r="8457" s="6" customFormat="1" x14ac:dyDescent="0.45"/>
    <row r="8458" s="6" customFormat="1" x14ac:dyDescent="0.45"/>
    <row r="8459" s="6" customFormat="1" x14ac:dyDescent="0.45"/>
    <row r="8460" s="6" customFormat="1" x14ac:dyDescent="0.45"/>
    <row r="8461" s="6" customFormat="1" x14ac:dyDescent="0.45"/>
    <row r="8462" s="6" customFormat="1" x14ac:dyDescent="0.45"/>
    <row r="8463" s="6" customFormat="1" x14ac:dyDescent="0.45"/>
    <row r="8464" s="6" customFormat="1" x14ac:dyDescent="0.45"/>
    <row r="8465" s="6" customFormat="1" x14ac:dyDescent="0.45"/>
    <row r="8466" s="6" customFormat="1" x14ac:dyDescent="0.45"/>
    <row r="8467" s="6" customFormat="1" x14ac:dyDescent="0.45"/>
    <row r="8468" s="6" customFormat="1" x14ac:dyDescent="0.45"/>
    <row r="8469" s="6" customFormat="1" x14ac:dyDescent="0.45"/>
    <row r="8470" s="6" customFormat="1" x14ac:dyDescent="0.45"/>
    <row r="8471" s="6" customFormat="1" x14ac:dyDescent="0.45"/>
    <row r="8472" s="6" customFormat="1" x14ac:dyDescent="0.45"/>
    <row r="8473" s="6" customFormat="1" x14ac:dyDescent="0.45"/>
    <row r="8474" s="6" customFormat="1" x14ac:dyDescent="0.45"/>
    <row r="8475" s="6" customFormat="1" x14ac:dyDescent="0.45"/>
    <row r="8476" s="6" customFormat="1" x14ac:dyDescent="0.45"/>
    <row r="8477" s="6" customFormat="1" x14ac:dyDescent="0.45"/>
    <row r="8478" s="6" customFormat="1" x14ac:dyDescent="0.45"/>
    <row r="8479" s="6" customFormat="1" x14ac:dyDescent="0.45"/>
    <row r="8480" s="6" customFormat="1" x14ac:dyDescent="0.45"/>
    <row r="8481" s="6" customFormat="1" x14ac:dyDescent="0.45"/>
    <row r="8482" s="6" customFormat="1" x14ac:dyDescent="0.45"/>
    <row r="8483" s="6" customFormat="1" x14ac:dyDescent="0.45"/>
    <row r="8484" s="6" customFormat="1" x14ac:dyDescent="0.45"/>
    <row r="8485" s="6" customFormat="1" x14ac:dyDescent="0.45"/>
    <row r="8486" s="6" customFormat="1" x14ac:dyDescent="0.45"/>
    <row r="8487" s="6" customFormat="1" x14ac:dyDescent="0.45"/>
    <row r="8488" s="6" customFormat="1" x14ac:dyDescent="0.45"/>
    <row r="8489" s="6" customFormat="1" x14ac:dyDescent="0.45"/>
    <row r="8490" s="6" customFormat="1" x14ac:dyDescent="0.45"/>
    <row r="8491" s="6" customFormat="1" x14ac:dyDescent="0.45"/>
    <row r="8492" s="6" customFormat="1" x14ac:dyDescent="0.45"/>
    <row r="8493" s="6" customFormat="1" x14ac:dyDescent="0.45"/>
    <row r="8494" s="6" customFormat="1" x14ac:dyDescent="0.45"/>
    <row r="8495" s="6" customFormat="1" x14ac:dyDescent="0.45"/>
    <row r="8496" s="6" customFormat="1" x14ac:dyDescent="0.45"/>
    <row r="8497" s="6" customFormat="1" x14ac:dyDescent="0.45"/>
    <row r="8498" s="6" customFormat="1" x14ac:dyDescent="0.45"/>
    <row r="8499" s="6" customFormat="1" x14ac:dyDescent="0.45"/>
    <row r="8500" s="6" customFormat="1" x14ac:dyDescent="0.45"/>
    <row r="8501" s="6" customFormat="1" x14ac:dyDescent="0.45"/>
    <row r="8502" s="6" customFormat="1" x14ac:dyDescent="0.45"/>
    <row r="8503" s="6" customFormat="1" x14ac:dyDescent="0.45"/>
    <row r="8504" s="6" customFormat="1" x14ac:dyDescent="0.45"/>
    <row r="8505" s="6" customFormat="1" x14ac:dyDescent="0.45"/>
    <row r="8506" s="6" customFormat="1" x14ac:dyDescent="0.45"/>
    <row r="8507" s="6" customFormat="1" x14ac:dyDescent="0.45"/>
    <row r="8508" s="6" customFormat="1" x14ac:dyDescent="0.45"/>
    <row r="8509" s="6" customFormat="1" x14ac:dyDescent="0.45"/>
    <row r="8510" s="6" customFormat="1" x14ac:dyDescent="0.45"/>
    <row r="8511" s="6" customFormat="1" x14ac:dyDescent="0.45"/>
    <row r="8512" s="6" customFormat="1" x14ac:dyDescent="0.45"/>
    <row r="8513" s="6" customFormat="1" x14ac:dyDescent="0.45"/>
    <row r="8514" s="6" customFormat="1" x14ac:dyDescent="0.45"/>
    <row r="8515" s="6" customFormat="1" x14ac:dyDescent="0.45"/>
    <row r="8516" s="6" customFormat="1" x14ac:dyDescent="0.45"/>
    <row r="8517" s="6" customFormat="1" x14ac:dyDescent="0.45"/>
    <row r="8518" s="6" customFormat="1" x14ac:dyDescent="0.45"/>
    <row r="8519" s="6" customFormat="1" x14ac:dyDescent="0.45"/>
    <row r="8520" s="6" customFormat="1" x14ac:dyDescent="0.45"/>
    <row r="8521" s="6" customFormat="1" x14ac:dyDescent="0.45"/>
    <row r="8522" s="6" customFormat="1" x14ac:dyDescent="0.45"/>
    <row r="8523" s="6" customFormat="1" x14ac:dyDescent="0.45"/>
    <row r="8524" s="6" customFormat="1" x14ac:dyDescent="0.45"/>
    <row r="8525" s="6" customFormat="1" x14ac:dyDescent="0.45"/>
    <row r="8526" s="6" customFormat="1" x14ac:dyDescent="0.45"/>
    <row r="8527" s="6" customFormat="1" x14ac:dyDescent="0.45"/>
    <row r="8528" s="6" customFormat="1" x14ac:dyDescent="0.45"/>
    <row r="8529" s="6" customFormat="1" x14ac:dyDescent="0.45"/>
    <row r="8530" s="6" customFormat="1" x14ac:dyDescent="0.45"/>
    <row r="8531" s="6" customFormat="1" x14ac:dyDescent="0.45"/>
    <row r="8532" s="6" customFormat="1" x14ac:dyDescent="0.45"/>
    <row r="8533" s="6" customFormat="1" x14ac:dyDescent="0.45"/>
    <row r="8534" s="6" customFormat="1" x14ac:dyDescent="0.45"/>
    <row r="8535" s="6" customFormat="1" x14ac:dyDescent="0.45"/>
    <row r="8536" s="6" customFormat="1" x14ac:dyDescent="0.45"/>
    <row r="8537" s="6" customFormat="1" x14ac:dyDescent="0.45"/>
    <row r="8538" s="6" customFormat="1" x14ac:dyDescent="0.45"/>
    <row r="8539" s="6" customFormat="1" x14ac:dyDescent="0.45"/>
    <row r="8540" s="6" customFormat="1" x14ac:dyDescent="0.45"/>
    <row r="8541" s="6" customFormat="1" x14ac:dyDescent="0.45"/>
    <row r="8542" s="6" customFormat="1" x14ac:dyDescent="0.45"/>
    <row r="8543" s="6" customFormat="1" x14ac:dyDescent="0.45"/>
    <row r="8544" s="6" customFormat="1" x14ac:dyDescent="0.45"/>
    <row r="8545" s="6" customFormat="1" x14ac:dyDescent="0.45"/>
    <row r="8546" s="6" customFormat="1" x14ac:dyDescent="0.45"/>
    <row r="8547" s="6" customFormat="1" x14ac:dyDescent="0.45"/>
    <row r="8548" s="6" customFormat="1" x14ac:dyDescent="0.45"/>
    <row r="8549" s="6" customFormat="1" x14ac:dyDescent="0.45"/>
    <row r="8550" s="6" customFormat="1" x14ac:dyDescent="0.45"/>
    <row r="8551" s="6" customFormat="1" x14ac:dyDescent="0.45"/>
    <row r="8552" s="6" customFormat="1" x14ac:dyDescent="0.45"/>
    <row r="8553" s="6" customFormat="1" x14ac:dyDescent="0.45"/>
    <row r="8554" s="6" customFormat="1" x14ac:dyDescent="0.45"/>
    <row r="8555" s="6" customFormat="1" x14ac:dyDescent="0.45"/>
    <row r="8556" s="6" customFormat="1" x14ac:dyDescent="0.45"/>
    <row r="8557" s="6" customFormat="1" x14ac:dyDescent="0.45"/>
    <row r="8558" s="6" customFormat="1" x14ac:dyDescent="0.45"/>
    <row r="8559" s="6" customFormat="1" x14ac:dyDescent="0.45"/>
    <row r="8560" s="6" customFormat="1" x14ac:dyDescent="0.45"/>
    <row r="8561" s="6" customFormat="1" x14ac:dyDescent="0.45"/>
    <row r="8562" s="6" customFormat="1" x14ac:dyDescent="0.45"/>
    <row r="8563" s="6" customFormat="1" x14ac:dyDescent="0.45"/>
    <row r="8564" s="6" customFormat="1" x14ac:dyDescent="0.45"/>
    <row r="8565" s="6" customFormat="1" x14ac:dyDescent="0.45"/>
    <row r="8566" s="6" customFormat="1" x14ac:dyDescent="0.45"/>
    <row r="8567" s="6" customFormat="1" x14ac:dyDescent="0.45"/>
    <row r="8568" s="6" customFormat="1" x14ac:dyDescent="0.45"/>
    <row r="8569" s="6" customFormat="1" x14ac:dyDescent="0.45"/>
    <row r="8570" s="6" customFormat="1" x14ac:dyDescent="0.45"/>
    <row r="8571" s="6" customFormat="1" x14ac:dyDescent="0.45"/>
    <row r="8572" s="6" customFormat="1" x14ac:dyDescent="0.45"/>
    <row r="8573" s="6" customFormat="1" x14ac:dyDescent="0.45"/>
    <row r="8574" s="6" customFormat="1" x14ac:dyDescent="0.45"/>
    <row r="8575" s="6" customFormat="1" x14ac:dyDescent="0.45"/>
    <row r="8576" s="6" customFormat="1" x14ac:dyDescent="0.45"/>
    <row r="8577" s="6" customFormat="1" x14ac:dyDescent="0.45"/>
    <row r="8578" s="6" customFormat="1" x14ac:dyDescent="0.45"/>
    <row r="8579" s="6" customFormat="1" x14ac:dyDescent="0.45"/>
    <row r="8580" s="6" customFormat="1" x14ac:dyDescent="0.45"/>
    <row r="8581" s="6" customFormat="1" x14ac:dyDescent="0.45"/>
    <row r="8582" s="6" customFormat="1" x14ac:dyDescent="0.45"/>
    <row r="8583" s="6" customFormat="1" x14ac:dyDescent="0.45"/>
    <row r="8584" s="6" customFormat="1" x14ac:dyDescent="0.45"/>
    <row r="8585" s="6" customFormat="1" x14ac:dyDescent="0.45"/>
    <row r="8586" s="6" customFormat="1" x14ac:dyDescent="0.45"/>
    <row r="8587" s="6" customFormat="1" x14ac:dyDescent="0.45"/>
    <row r="8588" s="6" customFormat="1" x14ac:dyDescent="0.45"/>
    <row r="8589" s="6" customFormat="1" x14ac:dyDescent="0.45"/>
    <row r="8590" s="6" customFormat="1" x14ac:dyDescent="0.45"/>
    <row r="8591" s="6" customFormat="1" x14ac:dyDescent="0.45"/>
    <row r="8592" s="6" customFormat="1" x14ac:dyDescent="0.45"/>
    <row r="8593" s="6" customFormat="1" x14ac:dyDescent="0.45"/>
    <row r="8594" s="6" customFormat="1" x14ac:dyDescent="0.45"/>
    <row r="8595" s="6" customFormat="1" x14ac:dyDescent="0.45"/>
    <row r="8596" s="6" customFormat="1" x14ac:dyDescent="0.45"/>
    <row r="8597" s="6" customFormat="1" x14ac:dyDescent="0.45"/>
    <row r="8598" s="6" customFormat="1" x14ac:dyDescent="0.45"/>
    <row r="8599" s="6" customFormat="1" x14ac:dyDescent="0.45"/>
    <row r="8600" s="6" customFormat="1" x14ac:dyDescent="0.45"/>
    <row r="8601" s="6" customFormat="1" x14ac:dyDescent="0.45"/>
    <row r="8602" s="6" customFormat="1" x14ac:dyDescent="0.45"/>
    <row r="8603" s="6" customFormat="1" x14ac:dyDescent="0.45"/>
    <row r="8604" s="6" customFormat="1" x14ac:dyDescent="0.45"/>
    <row r="8605" s="6" customFormat="1" x14ac:dyDescent="0.45"/>
    <row r="8606" s="6" customFormat="1" x14ac:dyDescent="0.45"/>
    <row r="8607" s="6" customFormat="1" x14ac:dyDescent="0.45"/>
    <row r="8608" s="6" customFormat="1" x14ac:dyDescent="0.45"/>
    <row r="8609" s="6" customFormat="1" x14ac:dyDescent="0.45"/>
    <row r="8610" s="6" customFormat="1" x14ac:dyDescent="0.45"/>
    <row r="8611" s="6" customFormat="1" x14ac:dyDescent="0.45"/>
    <row r="8612" s="6" customFormat="1" x14ac:dyDescent="0.45"/>
    <row r="8613" s="6" customFormat="1" x14ac:dyDescent="0.45"/>
    <row r="8614" s="6" customFormat="1" x14ac:dyDescent="0.45"/>
    <row r="8615" s="6" customFormat="1" x14ac:dyDescent="0.45"/>
    <row r="8616" s="6" customFormat="1" x14ac:dyDescent="0.45"/>
    <row r="8617" s="6" customFormat="1" x14ac:dyDescent="0.45"/>
    <row r="8618" s="6" customFormat="1" x14ac:dyDescent="0.45"/>
    <row r="8619" s="6" customFormat="1" x14ac:dyDescent="0.45"/>
    <row r="8620" s="6" customFormat="1" x14ac:dyDescent="0.45"/>
    <row r="8621" s="6" customFormat="1" x14ac:dyDescent="0.45"/>
    <row r="8622" s="6" customFormat="1" x14ac:dyDescent="0.45"/>
    <row r="8623" s="6" customFormat="1" x14ac:dyDescent="0.45"/>
    <row r="8624" s="6" customFormat="1" x14ac:dyDescent="0.45"/>
    <row r="8625" s="6" customFormat="1" x14ac:dyDescent="0.45"/>
    <row r="8626" s="6" customFormat="1" x14ac:dyDescent="0.45"/>
    <row r="8627" s="6" customFormat="1" x14ac:dyDescent="0.45"/>
    <row r="8628" s="6" customFormat="1" x14ac:dyDescent="0.45"/>
    <row r="8629" s="6" customFormat="1" x14ac:dyDescent="0.45"/>
    <row r="8630" s="6" customFormat="1" x14ac:dyDescent="0.45"/>
    <row r="8631" s="6" customFormat="1" x14ac:dyDescent="0.45"/>
    <row r="8632" s="6" customFormat="1" x14ac:dyDescent="0.45"/>
    <row r="8633" s="6" customFormat="1" x14ac:dyDescent="0.45"/>
    <row r="8634" s="6" customFormat="1" x14ac:dyDescent="0.45"/>
    <row r="8635" s="6" customFormat="1" x14ac:dyDescent="0.45"/>
    <row r="8636" s="6" customFormat="1" x14ac:dyDescent="0.45"/>
    <row r="8637" s="6" customFormat="1" x14ac:dyDescent="0.45"/>
    <row r="8638" s="6" customFormat="1" x14ac:dyDescent="0.45"/>
    <row r="8639" s="6" customFormat="1" x14ac:dyDescent="0.45"/>
    <row r="8640" s="6" customFormat="1" x14ac:dyDescent="0.45"/>
    <row r="8641" s="6" customFormat="1" x14ac:dyDescent="0.45"/>
    <row r="8642" s="6" customFormat="1" x14ac:dyDescent="0.45"/>
    <row r="8643" s="6" customFormat="1" x14ac:dyDescent="0.45"/>
    <row r="8644" s="6" customFormat="1" x14ac:dyDescent="0.45"/>
    <row r="8645" s="6" customFormat="1" x14ac:dyDescent="0.45"/>
    <row r="8646" s="6" customFormat="1" x14ac:dyDescent="0.45"/>
    <row r="8647" s="6" customFormat="1" x14ac:dyDescent="0.45"/>
    <row r="8648" s="6" customFormat="1" x14ac:dyDescent="0.45"/>
    <row r="8649" s="6" customFormat="1" x14ac:dyDescent="0.45"/>
    <row r="8650" s="6" customFormat="1" x14ac:dyDescent="0.45"/>
    <row r="8651" s="6" customFormat="1" x14ac:dyDescent="0.45"/>
    <row r="8652" s="6" customFormat="1" x14ac:dyDescent="0.45"/>
    <row r="8653" s="6" customFormat="1" x14ac:dyDescent="0.45"/>
    <row r="8654" s="6" customFormat="1" x14ac:dyDescent="0.45"/>
    <row r="8655" s="6" customFormat="1" x14ac:dyDescent="0.45"/>
    <row r="8656" s="6" customFormat="1" x14ac:dyDescent="0.45"/>
    <row r="8657" s="6" customFormat="1" x14ac:dyDescent="0.45"/>
    <row r="8658" s="6" customFormat="1" x14ac:dyDescent="0.45"/>
    <row r="8659" s="6" customFormat="1" x14ac:dyDescent="0.45"/>
    <row r="8660" s="6" customFormat="1" x14ac:dyDescent="0.45"/>
    <row r="8661" s="6" customFormat="1" x14ac:dyDescent="0.45"/>
    <row r="8662" s="6" customFormat="1" x14ac:dyDescent="0.45"/>
    <row r="8663" s="6" customFormat="1" x14ac:dyDescent="0.45"/>
    <row r="8664" s="6" customFormat="1" x14ac:dyDescent="0.45"/>
    <row r="8665" s="6" customFormat="1" x14ac:dyDescent="0.45"/>
    <row r="8666" s="6" customFormat="1" x14ac:dyDescent="0.45"/>
    <row r="8667" s="6" customFormat="1" x14ac:dyDescent="0.45"/>
    <row r="8668" s="6" customFormat="1" x14ac:dyDescent="0.45"/>
    <row r="8669" s="6" customFormat="1" x14ac:dyDescent="0.45"/>
    <row r="8670" s="6" customFormat="1" x14ac:dyDescent="0.45"/>
    <row r="8671" s="6" customFormat="1" x14ac:dyDescent="0.45"/>
    <row r="8672" s="6" customFormat="1" x14ac:dyDescent="0.45"/>
    <row r="8673" s="6" customFormat="1" x14ac:dyDescent="0.45"/>
    <row r="8674" s="6" customFormat="1" x14ac:dyDescent="0.45"/>
    <row r="8675" s="6" customFormat="1" x14ac:dyDescent="0.45"/>
    <row r="8676" s="6" customFormat="1" x14ac:dyDescent="0.45"/>
    <row r="8677" s="6" customFormat="1" x14ac:dyDescent="0.45"/>
    <row r="8678" s="6" customFormat="1" x14ac:dyDescent="0.45"/>
    <row r="8679" s="6" customFormat="1" x14ac:dyDescent="0.45"/>
    <row r="8680" s="6" customFormat="1" x14ac:dyDescent="0.45"/>
    <row r="8681" s="6" customFormat="1" x14ac:dyDescent="0.45"/>
    <row r="8682" s="6" customFormat="1" x14ac:dyDescent="0.45"/>
    <row r="8683" s="6" customFormat="1" x14ac:dyDescent="0.45"/>
    <row r="8684" s="6" customFormat="1" x14ac:dyDescent="0.45"/>
    <row r="8685" s="6" customFormat="1" x14ac:dyDescent="0.45"/>
    <row r="8686" s="6" customFormat="1" x14ac:dyDescent="0.45"/>
    <row r="8687" s="6" customFormat="1" x14ac:dyDescent="0.45"/>
    <row r="8688" s="6" customFormat="1" x14ac:dyDescent="0.45"/>
    <row r="8689" s="6" customFormat="1" x14ac:dyDescent="0.45"/>
    <row r="8690" s="6" customFormat="1" x14ac:dyDescent="0.45"/>
    <row r="8691" s="6" customFormat="1" x14ac:dyDescent="0.45"/>
    <row r="8692" s="6" customFormat="1" x14ac:dyDescent="0.45"/>
    <row r="8693" s="6" customFormat="1" x14ac:dyDescent="0.45"/>
    <row r="8694" s="6" customFormat="1" x14ac:dyDescent="0.45"/>
    <row r="8695" s="6" customFormat="1" x14ac:dyDescent="0.45"/>
    <row r="8696" s="6" customFormat="1" x14ac:dyDescent="0.45"/>
    <row r="8697" s="6" customFormat="1" x14ac:dyDescent="0.45"/>
    <row r="8698" s="6" customFormat="1" x14ac:dyDescent="0.45"/>
    <row r="8699" s="6" customFormat="1" x14ac:dyDescent="0.45"/>
    <row r="8700" s="6" customFormat="1" x14ac:dyDescent="0.45"/>
    <row r="8701" s="6" customFormat="1" x14ac:dyDescent="0.45"/>
    <row r="8702" s="6" customFormat="1" x14ac:dyDescent="0.45"/>
    <row r="8703" s="6" customFormat="1" x14ac:dyDescent="0.45"/>
    <row r="8704" s="6" customFormat="1" x14ac:dyDescent="0.45"/>
    <row r="8705" s="6" customFormat="1" x14ac:dyDescent="0.45"/>
    <row r="8706" s="6" customFormat="1" x14ac:dyDescent="0.45"/>
    <row r="8707" s="6" customFormat="1" x14ac:dyDescent="0.45"/>
    <row r="8708" s="6" customFormat="1" x14ac:dyDescent="0.45"/>
    <row r="8709" s="6" customFormat="1" x14ac:dyDescent="0.45"/>
    <row r="8710" s="6" customFormat="1" x14ac:dyDescent="0.45"/>
    <row r="8711" s="6" customFormat="1" x14ac:dyDescent="0.45"/>
    <row r="8712" s="6" customFormat="1" x14ac:dyDescent="0.45"/>
    <row r="8713" s="6" customFormat="1" x14ac:dyDescent="0.45"/>
    <row r="8714" s="6" customFormat="1" x14ac:dyDescent="0.45"/>
    <row r="8715" s="6" customFormat="1" x14ac:dyDescent="0.45"/>
    <row r="8716" s="6" customFormat="1" x14ac:dyDescent="0.45"/>
    <row r="8717" s="6" customFormat="1" x14ac:dyDescent="0.45"/>
    <row r="8718" s="6" customFormat="1" x14ac:dyDescent="0.45"/>
    <row r="8719" s="6" customFormat="1" x14ac:dyDescent="0.45"/>
    <row r="8720" s="6" customFormat="1" x14ac:dyDescent="0.45"/>
    <row r="8721" s="6" customFormat="1" x14ac:dyDescent="0.45"/>
    <row r="8722" s="6" customFormat="1" x14ac:dyDescent="0.45"/>
    <row r="8723" s="6" customFormat="1" x14ac:dyDescent="0.45"/>
    <row r="8724" s="6" customFormat="1" x14ac:dyDescent="0.45"/>
    <row r="8725" s="6" customFormat="1" x14ac:dyDescent="0.45"/>
    <row r="8726" s="6" customFormat="1" x14ac:dyDescent="0.45"/>
    <row r="8727" s="6" customFormat="1" x14ac:dyDescent="0.45"/>
    <row r="8728" s="6" customFormat="1" x14ac:dyDescent="0.45"/>
    <row r="8729" s="6" customFormat="1" x14ac:dyDescent="0.45"/>
    <row r="8730" s="6" customFormat="1" x14ac:dyDescent="0.45"/>
    <row r="8731" s="6" customFormat="1" x14ac:dyDescent="0.45"/>
    <row r="8732" s="6" customFormat="1" x14ac:dyDescent="0.45"/>
    <row r="8733" s="6" customFormat="1" x14ac:dyDescent="0.45"/>
    <row r="8734" s="6" customFormat="1" x14ac:dyDescent="0.45"/>
    <row r="8735" s="6" customFormat="1" x14ac:dyDescent="0.45"/>
    <row r="8736" s="6" customFormat="1" x14ac:dyDescent="0.45"/>
    <row r="8737" s="6" customFormat="1" x14ac:dyDescent="0.45"/>
    <row r="8738" s="6" customFormat="1" x14ac:dyDescent="0.45"/>
    <row r="8739" s="6" customFormat="1" x14ac:dyDescent="0.45"/>
    <row r="8740" s="6" customFormat="1" x14ac:dyDescent="0.45"/>
    <row r="8741" s="6" customFormat="1" x14ac:dyDescent="0.45"/>
    <row r="8742" s="6" customFormat="1" x14ac:dyDescent="0.45"/>
    <row r="8743" s="6" customFormat="1" x14ac:dyDescent="0.45"/>
    <row r="8744" s="6" customFormat="1" x14ac:dyDescent="0.45"/>
    <row r="8745" s="6" customFormat="1" x14ac:dyDescent="0.45"/>
    <row r="8746" s="6" customFormat="1" x14ac:dyDescent="0.45"/>
    <row r="8747" s="6" customFormat="1" x14ac:dyDescent="0.45"/>
    <row r="8748" s="6" customFormat="1" x14ac:dyDescent="0.45"/>
    <row r="8749" s="6" customFormat="1" x14ac:dyDescent="0.45"/>
    <row r="8750" s="6" customFormat="1" x14ac:dyDescent="0.45"/>
    <row r="8751" s="6" customFormat="1" x14ac:dyDescent="0.45"/>
    <row r="8752" s="6" customFormat="1" x14ac:dyDescent="0.45"/>
    <row r="8753" s="6" customFormat="1" x14ac:dyDescent="0.45"/>
    <row r="8754" s="6" customFormat="1" x14ac:dyDescent="0.45"/>
    <row r="8755" s="6" customFormat="1" x14ac:dyDescent="0.45"/>
    <row r="8756" s="6" customFormat="1" x14ac:dyDescent="0.45"/>
    <row r="8757" s="6" customFormat="1" x14ac:dyDescent="0.45"/>
    <row r="8758" s="6" customFormat="1" x14ac:dyDescent="0.45"/>
    <row r="8759" s="6" customFormat="1" x14ac:dyDescent="0.45"/>
    <row r="8760" s="6" customFormat="1" x14ac:dyDescent="0.45"/>
    <row r="8761" s="6" customFormat="1" x14ac:dyDescent="0.45"/>
    <row r="8762" s="6" customFormat="1" x14ac:dyDescent="0.45"/>
    <row r="8763" s="6" customFormat="1" x14ac:dyDescent="0.45"/>
    <row r="8764" s="6" customFormat="1" x14ac:dyDescent="0.45"/>
    <row r="8765" s="6" customFormat="1" x14ac:dyDescent="0.45"/>
    <row r="8766" s="6" customFormat="1" x14ac:dyDescent="0.45"/>
    <row r="8767" s="6" customFormat="1" x14ac:dyDescent="0.45"/>
    <row r="8768" s="6" customFormat="1" x14ac:dyDescent="0.45"/>
    <row r="8769" s="6" customFormat="1" x14ac:dyDescent="0.45"/>
    <row r="8770" s="6" customFormat="1" x14ac:dyDescent="0.45"/>
    <row r="8771" s="6" customFormat="1" x14ac:dyDescent="0.45"/>
    <row r="8772" s="6" customFormat="1" x14ac:dyDescent="0.45"/>
    <row r="8773" s="6" customFormat="1" x14ac:dyDescent="0.45"/>
    <row r="8774" s="6" customFormat="1" x14ac:dyDescent="0.45"/>
    <row r="8775" s="6" customFormat="1" x14ac:dyDescent="0.45"/>
    <row r="8776" s="6" customFormat="1" x14ac:dyDescent="0.45"/>
    <row r="8777" s="6" customFormat="1" x14ac:dyDescent="0.45"/>
    <row r="8778" s="6" customFormat="1" x14ac:dyDescent="0.45"/>
    <row r="8779" s="6" customFormat="1" x14ac:dyDescent="0.45"/>
    <row r="8780" s="6" customFormat="1" x14ac:dyDescent="0.45"/>
    <row r="8781" s="6" customFormat="1" x14ac:dyDescent="0.45"/>
    <row r="8782" s="6" customFormat="1" x14ac:dyDescent="0.45"/>
    <row r="8783" s="6" customFormat="1" x14ac:dyDescent="0.45"/>
    <row r="8784" s="6" customFormat="1" x14ac:dyDescent="0.45"/>
    <row r="8785" s="6" customFormat="1" x14ac:dyDescent="0.45"/>
    <row r="8786" s="6" customFormat="1" x14ac:dyDescent="0.45"/>
    <row r="8787" s="6" customFormat="1" x14ac:dyDescent="0.45"/>
    <row r="8788" s="6" customFormat="1" x14ac:dyDescent="0.45"/>
    <row r="8789" s="6" customFormat="1" x14ac:dyDescent="0.45"/>
    <row r="8790" s="6" customFormat="1" x14ac:dyDescent="0.45"/>
    <row r="8791" s="6" customFormat="1" x14ac:dyDescent="0.45"/>
    <row r="8792" s="6" customFormat="1" x14ac:dyDescent="0.45"/>
    <row r="8793" s="6" customFormat="1" x14ac:dyDescent="0.45"/>
    <row r="8794" s="6" customFormat="1" x14ac:dyDescent="0.45"/>
    <row r="8795" s="6" customFormat="1" x14ac:dyDescent="0.45"/>
    <row r="8796" s="6" customFormat="1" x14ac:dyDescent="0.45"/>
    <row r="8797" s="6" customFormat="1" x14ac:dyDescent="0.45"/>
    <row r="8798" s="6" customFormat="1" x14ac:dyDescent="0.45"/>
    <row r="8799" s="6" customFormat="1" x14ac:dyDescent="0.45"/>
    <row r="8800" s="6" customFormat="1" x14ac:dyDescent="0.45"/>
    <row r="8801" s="6" customFormat="1" x14ac:dyDescent="0.45"/>
    <row r="8802" s="6" customFormat="1" x14ac:dyDescent="0.45"/>
    <row r="8803" s="6" customFormat="1" x14ac:dyDescent="0.45"/>
    <row r="8804" s="6" customFormat="1" x14ac:dyDescent="0.45"/>
    <row r="8805" s="6" customFormat="1" x14ac:dyDescent="0.45"/>
    <row r="8806" s="6" customFormat="1" x14ac:dyDescent="0.45"/>
    <row r="8807" s="6" customFormat="1" x14ac:dyDescent="0.45"/>
    <row r="8808" s="6" customFormat="1" x14ac:dyDescent="0.45"/>
    <row r="8809" s="6" customFormat="1" x14ac:dyDescent="0.45"/>
    <row r="8810" s="6" customFormat="1" x14ac:dyDescent="0.45"/>
    <row r="8811" s="6" customFormat="1" x14ac:dyDescent="0.45"/>
    <row r="8812" s="6" customFormat="1" x14ac:dyDescent="0.45"/>
    <row r="8813" s="6" customFormat="1" x14ac:dyDescent="0.45"/>
    <row r="8814" s="6" customFormat="1" x14ac:dyDescent="0.45"/>
    <row r="8815" s="6" customFormat="1" x14ac:dyDescent="0.45"/>
    <row r="8816" s="6" customFormat="1" x14ac:dyDescent="0.45"/>
    <row r="8817" s="6" customFormat="1" x14ac:dyDescent="0.45"/>
    <row r="8818" s="6" customFormat="1" x14ac:dyDescent="0.45"/>
    <row r="8819" s="6" customFormat="1" x14ac:dyDescent="0.45"/>
    <row r="8820" s="6" customFormat="1" x14ac:dyDescent="0.45"/>
    <row r="8821" s="6" customFormat="1" x14ac:dyDescent="0.45"/>
    <row r="8822" s="6" customFormat="1" x14ac:dyDescent="0.45"/>
    <row r="8823" s="6" customFormat="1" x14ac:dyDescent="0.45"/>
    <row r="8824" s="6" customFormat="1" x14ac:dyDescent="0.45"/>
    <row r="8825" s="6" customFormat="1" x14ac:dyDescent="0.45"/>
    <row r="8826" s="6" customFormat="1" x14ac:dyDescent="0.45"/>
    <row r="8827" s="6" customFormat="1" x14ac:dyDescent="0.45"/>
    <row r="8828" s="6" customFormat="1" x14ac:dyDescent="0.45"/>
    <row r="8829" s="6" customFormat="1" x14ac:dyDescent="0.45"/>
    <row r="8830" s="6" customFormat="1" x14ac:dyDescent="0.45"/>
    <row r="8831" s="6" customFormat="1" x14ac:dyDescent="0.45"/>
    <row r="8832" s="6" customFormat="1" x14ac:dyDescent="0.45"/>
    <row r="8833" s="6" customFormat="1" x14ac:dyDescent="0.45"/>
    <row r="8834" s="6" customFormat="1" x14ac:dyDescent="0.45"/>
    <row r="8835" s="6" customFormat="1" x14ac:dyDescent="0.45"/>
    <row r="8836" s="6" customFormat="1" x14ac:dyDescent="0.45"/>
    <row r="8837" s="6" customFormat="1" x14ac:dyDescent="0.45"/>
    <row r="8838" s="6" customFormat="1" x14ac:dyDescent="0.45"/>
    <row r="8839" s="6" customFormat="1" x14ac:dyDescent="0.45"/>
    <row r="8840" s="6" customFormat="1" x14ac:dyDescent="0.45"/>
    <row r="8841" s="6" customFormat="1" x14ac:dyDescent="0.45"/>
    <row r="8842" s="6" customFormat="1" x14ac:dyDescent="0.45"/>
    <row r="8843" s="6" customFormat="1" x14ac:dyDescent="0.45"/>
    <row r="8844" s="6" customFormat="1" x14ac:dyDescent="0.45"/>
    <row r="8845" s="6" customFormat="1" x14ac:dyDescent="0.45"/>
    <row r="8846" s="6" customFormat="1" x14ac:dyDescent="0.45"/>
    <row r="8847" s="6" customFormat="1" x14ac:dyDescent="0.45"/>
    <row r="8848" s="6" customFormat="1" x14ac:dyDescent="0.45"/>
    <row r="8849" s="6" customFormat="1" x14ac:dyDescent="0.45"/>
    <row r="8850" s="6" customFormat="1" x14ac:dyDescent="0.45"/>
    <row r="8851" s="6" customFormat="1" x14ac:dyDescent="0.45"/>
    <row r="8852" s="6" customFormat="1" x14ac:dyDescent="0.45"/>
    <row r="8853" s="6" customFormat="1" x14ac:dyDescent="0.45"/>
    <row r="8854" s="6" customFormat="1" x14ac:dyDescent="0.45"/>
    <row r="8855" s="6" customFormat="1" x14ac:dyDescent="0.45"/>
    <row r="8856" s="6" customFormat="1" x14ac:dyDescent="0.45"/>
    <row r="8857" s="6" customFormat="1" x14ac:dyDescent="0.45"/>
    <row r="8858" s="6" customFormat="1" x14ac:dyDescent="0.45"/>
    <row r="8859" s="6" customFormat="1" x14ac:dyDescent="0.45"/>
    <row r="8860" s="6" customFormat="1" x14ac:dyDescent="0.45"/>
    <row r="8861" s="6" customFormat="1" x14ac:dyDescent="0.45"/>
    <row r="8862" s="6" customFormat="1" x14ac:dyDescent="0.45"/>
    <row r="8863" s="6" customFormat="1" x14ac:dyDescent="0.45"/>
    <row r="8864" s="6" customFormat="1" x14ac:dyDescent="0.45"/>
    <row r="8865" s="6" customFormat="1" x14ac:dyDescent="0.45"/>
    <row r="8866" s="6" customFormat="1" x14ac:dyDescent="0.45"/>
    <row r="8867" s="6" customFormat="1" x14ac:dyDescent="0.45"/>
    <row r="8868" s="6" customFormat="1" x14ac:dyDescent="0.45"/>
    <row r="8869" s="6" customFormat="1" x14ac:dyDescent="0.45"/>
    <row r="8870" s="6" customFormat="1" x14ac:dyDescent="0.45"/>
    <row r="8871" s="6" customFormat="1" x14ac:dyDescent="0.45"/>
    <row r="8872" s="6" customFormat="1" x14ac:dyDescent="0.45"/>
    <row r="8873" s="6" customFormat="1" x14ac:dyDescent="0.45"/>
    <row r="8874" s="6" customFormat="1" x14ac:dyDescent="0.45"/>
    <row r="8875" s="6" customFormat="1" x14ac:dyDescent="0.45"/>
    <row r="8876" s="6" customFormat="1" x14ac:dyDescent="0.45"/>
    <row r="8877" s="6" customFormat="1" x14ac:dyDescent="0.45"/>
    <row r="8878" s="6" customFormat="1" x14ac:dyDescent="0.45"/>
    <row r="8879" s="6" customFormat="1" x14ac:dyDescent="0.45"/>
    <row r="8880" s="6" customFormat="1" x14ac:dyDescent="0.45"/>
    <row r="8881" s="6" customFormat="1" x14ac:dyDescent="0.45"/>
    <row r="8882" s="6" customFormat="1" x14ac:dyDescent="0.45"/>
    <row r="8883" s="6" customFormat="1" x14ac:dyDescent="0.45"/>
    <row r="8884" s="6" customFormat="1" x14ac:dyDescent="0.45"/>
    <row r="8885" s="6" customFormat="1" x14ac:dyDescent="0.45"/>
    <row r="8886" s="6" customFormat="1" x14ac:dyDescent="0.45"/>
    <row r="8887" s="6" customFormat="1" x14ac:dyDescent="0.45"/>
    <row r="8888" s="6" customFormat="1" x14ac:dyDescent="0.45"/>
    <row r="8889" s="6" customFormat="1" x14ac:dyDescent="0.45"/>
    <row r="8890" s="6" customFormat="1" x14ac:dyDescent="0.45"/>
    <row r="8891" s="6" customFormat="1" x14ac:dyDescent="0.45"/>
    <row r="8892" s="6" customFormat="1" x14ac:dyDescent="0.45"/>
    <row r="8893" s="6" customFormat="1" x14ac:dyDescent="0.45"/>
    <row r="8894" s="6" customFormat="1" x14ac:dyDescent="0.45"/>
    <row r="8895" s="6" customFormat="1" x14ac:dyDescent="0.45"/>
    <row r="8896" s="6" customFormat="1" x14ac:dyDescent="0.45"/>
    <row r="8897" s="6" customFormat="1" x14ac:dyDescent="0.45"/>
    <row r="8898" s="6" customFormat="1" x14ac:dyDescent="0.45"/>
    <row r="8899" s="6" customFormat="1" x14ac:dyDescent="0.45"/>
    <row r="8900" s="6" customFormat="1" x14ac:dyDescent="0.45"/>
    <row r="8901" s="6" customFormat="1" x14ac:dyDescent="0.45"/>
    <row r="8902" s="6" customFormat="1" x14ac:dyDescent="0.45"/>
    <row r="8903" s="6" customFormat="1" x14ac:dyDescent="0.45"/>
    <row r="8904" s="6" customFormat="1" x14ac:dyDescent="0.45"/>
    <row r="8905" s="6" customFormat="1" x14ac:dyDescent="0.45"/>
    <row r="8906" s="6" customFormat="1" x14ac:dyDescent="0.45"/>
    <row r="8907" s="6" customFormat="1" x14ac:dyDescent="0.45"/>
    <row r="8908" s="6" customFormat="1" x14ac:dyDescent="0.45"/>
    <row r="8909" s="6" customFormat="1" x14ac:dyDescent="0.45"/>
    <row r="8910" s="6" customFormat="1" x14ac:dyDescent="0.45"/>
    <row r="8911" s="6" customFormat="1" x14ac:dyDescent="0.45"/>
    <row r="8912" s="6" customFormat="1" x14ac:dyDescent="0.45"/>
    <row r="8913" s="6" customFormat="1" x14ac:dyDescent="0.45"/>
    <row r="8914" s="6" customFormat="1" x14ac:dyDescent="0.45"/>
    <row r="8915" s="6" customFormat="1" x14ac:dyDescent="0.45"/>
    <row r="8916" s="6" customFormat="1" x14ac:dyDescent="0.45"/>
    <row r="8917" s="6" customFormat="1" x14ac:dyDescent="0.45"/>
    <row r="8918" s="6" customFormat="1" x14ac:dyDescent="0.45"/>
    <row r="8919" s="6" customFormat="1" x14ac:dyDescent="0.45"/>
    <row r="8920" s="6" customFormat="1" x14ac:dyDescent="0.45"/>
    <row r="8921" s="6" customFormat="1" x14ac:dyDescent="0.45"/>
    <row r="8922" s="6" customFormat="1" x14ac:dyDescent="0.45"/>
    <row r="8923" s="6" customFormat="1" x14ac:dyDescent="0.45"/>
    <row r="8924" s="6" customFormat="1" x14ac:dyDescent="0.45"/>
    <row r="8925" s="6" customFormat="1" x14ac:dyDescent="0.45"/>
    <row r="8926" s="6" customFormat="1" x14ac:dyDescent="0.45"/>
    <row r="8927" s="6" customFormat="1" x14ac:dyDescent="0.45"/>
    <row r="8928" s="6" customFormat="1" x14ac:dyDescent="0.45"/>
    <row r="8929" s="6" customFormat="1" x14ac:dyDescent="0.45"/>
    <row r="8930" s="6" customFormat="1" x14ac:dyDescent="0.45"/>
    <row r="8931" s="6" customFormat="1" x14ac:dyDescent="0.45"/>
    <row r="8932" s="6" customFormat="1" x14ac:dyDescent="0.45"/>
    <row r="8933" s="6" customFormat="1" x14ac:dyDescent="0.45"/>
    <row r="8934" s="6" customFormat="1" x14ac:dyDescent="0.45"/>
    <row r="8935" s="6" customFormat="1" x14ac:dyDescent="0.45"/>
    <row r="8936" s="6" customFormat="1" x14ac:dyDescent="0.45"/>
    <row r="8937" s="6" customFormat="1" x14ac:dyDescent="0.45"/>
    <row r="8938" s="6" customFormat="1" x14ac:dyDescent="0.45"/>
    <row r="8939" s="6" customFormat="1" x14ac:dyDescent="0.45"/>
    <row r="8940" s="6" customFormat="1" x14ac:dyDescent="0.45"/>
    <row r="8941" s="6" customFormat="1" x14ac:dyDescent="0.45"/>
    <row r="8942" s="6" customFormat="1" x14ac:dyDescent="0.45"/>
    <row r="8943" s="6" customFormat="1" x14ac:dyDescent="0.45"/>
    <row r="8944" s="6" customFormat="1" x14ac:dyDescent="0.45"/>
    <row r="8945" s="6" customFormat="1" x14ac:dyDescent="0.45"/>
    <row r="8946" s="6" customFormat="1" x14ac:dyDescent="0.45"/>
    <row r="8947" s="6" customFormat="1" x14ac:dyDescent="0.45"/>
    <row r="8948" s="6" customFormat="1" x14ac:dyDescent="0.45"/>
    <row r="8949" s="6" customFormat="1" x14ac:dyDescent="0.45"/>
    <row r="8950" s="6" customFormat="1" x14ac:dyDescent="0.45"/>
    <row r="8951" s="6" customFormat="1" x14ac:dyDescent="0.45"/>
    <row r="8952" s="6" customFormat="1" x14ac:dyDescent="0.45"/>
    <row r="8953" s="6" customFormat="1" x14ac:dyDescent="0.45"/>
    <row r="8954" s="6" customFormat="1" x14ac:dyDescent="0.45"/>
    <row r="8955" s="6" customFormat="1" x14ac:dyDescent="0.45"/>
    <row r="8956" s="6" customFormat="1" x14ac:dyDescent="0.45"/>
    <row r="8957" s="6" customFormat="1" x14ac:dyDescent="0.45"/>
    <row r="8958" s="6" customFormat="1" x14ac:dyDescent="0.45"/>
    <row r="8959" s="6" customFormat="1" x14ac:dyDescent="0.45"/>
    <row r="8960" s="6" customFormat="1" x14ac:dyDescent="0.45"/>
    <row r="8961" s="6" customFormat="1" x14ac:dyDescent="0.45"/>
    <row r="8962" s="6" customFormat="1" x14ac:dyDescent="0.45"/>
    <row r="8963" s="6" customFormat="1" x14ac:dyDescent="0.45"/>
    <row r="8964" s="6" customFormat="1" x14ac:dyDescent="0.45"/>
    <row r="8965" s="6" customFormat="1" x14ac:dyDescent="0.45"/>
    <row r="8966" s="6" customFormat="1" x14ac:dyDescent="0.45"/>
    <row r="8967" s="6" customFormat="1" x14ac:dyDescent="0.45"/>
    <row r="8968" s="6" customFormat="1" x14ac:dyDescent="0.45"/>
    <row r="8969" s="6" customFormat="1" x14ac:dyDescent="0.45"/>
    <row r="8970" s="6" customFormat="1" x14ac:dyDescent="0.45"/>
    <row r="8971" s="6" customFormat="1" x14ac:dyDescent="0.45"/>
    <row r="8972" s="6" customFormat="1" x14ac:dyDescent="0.45"/>
    <row r="8973" s="6" customFormat="1" x14ac:dyDescent="0.45"/>
    <row r="8974" s="6" customFormat="1" x14ac:dyDescent="0.45"/>
    <row r="8975" s="6" customFormat="1" x14ac:dyDescent="0.45"/>
    <row r="8976" s="6" customFormat="1" x14ac:dyDescent="0.45"/>
    <row r="8977" s="6" customFormat="1" x14ac:dyDescent="0.45"/>
    <row r="8978" s="6" customFormat="1" x14ac:dyDescent="0.45"/>
    <row r="8979" s="6" customFormat="1" x14ac:dyDescent="0.45"/>
    <row r="8980" s="6" customFormat="1" x14ac:dyDescent="0.45"/>
    <row r="8981" s="6" customFormat="1" x14ac:dyDescent="0.45"/>
    <row r="8982" s="6" customFormat="1" x14ac:dyDescent="0.45"/>
    <row r="8983" s="6" customFormat="1" x14ac:dyDescent="0.45"/>
    <row r="8984" s="6" customFormat="1" x14ac:dyDescent="0.45"/>
    <row r="8985" s="6" customFormat="1" x14ac:dyDescent="0.45"/>
    <row r="8986" s="6" customFormat="1" x14ac:dyDescent="0.45"/>
    <row r="8987" s="6" customFormat="1" x14ac:dyDescent="0.45"/>
    <row r="8988" s="6" customFormat="1" x14ac:dyDescent="0.45"/>
    <row r="8989" s="6" customFormat="1" x14ac:dyDescent="0.45"/>
    <row r="8990" s="6" customFormat="1" x14ac:dyDescent="0.45"/>
    <row r="8991" s="6" customFormat="1" x14ac:dyDescent="0.45"/>
    <row r="8992" s="6" customFormat="1" x14ac:dyDescent="0.45"/>
    <row r="8993" s="6" customFormat="1" x14ac:dyDescent="0.45"/>
    <row r="8994" s="6" customFormat="1" x14ac:dyDescent="0.45"/>
    <row r="8995" s="6" customFormat="1" x14ac:dyDescent="0.45"/>
    <row r="8996" s="6" customFormat="1" x14ac:dyDescent="0.45"/>
    <row r="8997" s="6" customFormat="1" x14ac:dyDescent="0.45"/>
    <row r="8998" s="6" customFormat="1" x14ac:dyDescent="0.45"/>
    <row r="8999" s="6" customFormat="1" x14ac:dyDescent="0.45"/>
    <row r="9000" s="6" customFormat="1" x14ac:dyDescent="0.45"/>
    <row r="9001" s="6" customFormat="1" x14ac:dyDescent="0.45"/>
    <row r="9002" s="6" customFormat="1" x14ac:dyDescent="0.45"/>
    <row r="9003" s="6" customFormat="1" x14ac:dyDescent="0.45"/>
    <row r="9004" s="6" customFormat="1" x14ac:dyDescent="0.45"/>
    <row r="9005" s="6" customFormat="1" x14ac:dyDescent="0.45"/>
    <row r="9006" s="6" customFormat="1" x14ac:dyDescent="0.45"/>
    <row r="9007" s="6" customFormat="1" x14ac:dyDescent="0.45"/>
    <row r="9008" s="6" customFormat="1" x14ac:dyDescent="0.45"/>
    <row r="9009" s="6" customFormat="1" x14ac:dyDescent="0.45"/>
    <row r="9010" s="6" customFormat="1" x14ac:dyDescent="0.45"/>
    <row r="9011" s="6" customFormat="1" x14ac:dyDescent="0.45"/>
    <row r="9012" s="6" customFormat="1" x14ac:dyDescent="0.45"/>
    <row r="9013" s="6" customFormat="1" x14ac:dyDescent="0.45"/>
    <row r="9014" s="6" customFormat="1" x14ac:dyDescent="0.45"/>
    <row r="9015" s="6" customFormat="1" x14ac:dyDescent="0.45"/>
    <row r="9016" s="6" customFormat="1" x14ac:dyDescent="0.45"/>
    <row r="9017" s="6" customFormat="1" x14ac:dyDescent="0.45"/>
    <row r="9018" s="6" customFormat="1" x14ac:dyDescent="0.45"/>
    <row r="9019" s="6" customFormat="1" x14ac:dyDescent="0.45"/>
    <row r="9020" s="6" customFormat="1" x14ac:dyDescent="0.45"/>
    <row r="9021" s="6" customFormat="1" x14ac:dyDescent="0.45"/>
    <row r="9022" s="6" customFormat="1" x14ac:dyDescent="0.45"/>
    <row r="9023" s="6" customFormat="1" x14ac:dyDescent="0.45"/>
    <row r="9024" s="6" customFormat="1" x14ac:dyDescent="0.45"/>
    <row r="9025" s="6" customFormat="1" x14ac:dyDescent="0.45"/>
    <row r="9026" s="6" customFormat="1" x14ac:dyDescent="0.45"/>
    <row r="9027" s="6" customFormat="1" x14ac:dyDescent="0.45"/>
    <row r="9028" s="6" customFormat="1" x14ac:dyDescent="0.45"/>
    <row r="9029" s="6" customFormat="1" x14ac:dyDescent="0.45"/>
    <row r="9030" s="6" customFormat="1" x14ac:dyDescent="0.45"/>
    <row r="9031" s="6" customFormat="1" x14ac:dyDescent="0.45"/>
    <row r="9032" s="6" customFormat="1" x14ac:dyDescent="0.45"/>
    <row r="9033" s="6" customFormat="1" x14ac:dyDescent="0.45"/>
    <row r="9034" s="6" customFormat="1" x14ac:dyDescent="0.45"/>
    <row r="9035" s="6" customFormat="1" x14ac:dyDescent="0.45"/>
    <row r="9036" s="6" customFormat="1" x14ac:dyDescent="0.45"/>
    <row r="9037" s="6" customFormat="1" x14ac:dyDescent="0.45"/>
    <row r="9038" s="6" customFormat="1" x14ac:dyDescent="0.45"/>
    <row r="9039" s="6" customFormat="1" x14ac:dyDescent="0.45"/>
    <row r="9040" s="6" customFormat="1" x14ac:dyDescent="0.45"/>
    <row r="9041" s="6" customFormat="1" x14ac:dyDescent="0.45"/>
    <row r="9042" s="6" customFormat="1" x14ac:dyDescent="0.45"/>
    <row r="9043" s="6" customFormat="1" x14ac:dyDescent="0.45"/>
    <row r="9044" s="6" customFormat="1" x14ac:dyDescent="0.45"/>
    <row r="9045" s="6" customFormat="1" x14ac:dyDescent="0.45"/>
    <row r="9046" s="6" customFormat="1" x14ac:dyDescent="0.45"/>
    <row r="9047" s="6" customFormat="1" x14ac:dyDescent="0.45"/>
    <row r="9048" s="6" customFormat="1" x14ac:dyDescent="0.45"/>
    <row r="9049" s="6" customFormat="1" x14ac:dyDescent="0.45"/>
    <row r="9050" s="6" customFormat="1" x14ac:dyDescent="0.45"/>
    <row r="9051" s="6" customFormat="1" x14ac:dyDescent="0.45"/>
    <row r="9052" s="6" customFormat="1" x14ac:dyDescent="0.45"/>
    <row r="9053" s="6" customFormat="1" x14ac:dyDescent="0.45"/>
    <row r="9054" s="6" customFormat="1" x14ac:dyDescent="0.45"/>
    <row r="9055" s="6" customFormat="1" x14ac:dyDescent="0.45"/>
    <row r="9056" s="6" customFormat="1" x14ac:dyDescent="0.45"/>
    <row r="9057" s="6" customFormat="1" x14ac:dyDescent="0.45"/>
    <row r="9058" s="6" customFormat="1" x14ac:dyDescent="0.45"/>
    <row r="9059" s="6" customFormat="1" x14ac:dyDescent="0.45"/>
    <row r="9060" s="6" customFormat="1" x14ac:dyDescent="0.45"/>
    <row r="9061" s="6" customFormat="1" x14ac:dyDescent="0.45"/>
    <row r="9062" s="6" customFormat="1" x14ac:dyDescent="0.45"/>
    <row r="9063" s="6" customFormat="1" x14ac:dyDescent="0.45"/>
    <row r="9064" s="6" customFormat="1" x14ac:dyDescent="0.45"/>
    <row r="9065" s="6" customFormat="1" x14ac:dyDescent="0.45"/>
    <row r="9066" s="6" customFormat="1" x14ac:dyDescent="0.45"/>
    <row r="9067" s="6" customFormat="1" x14ac:dyDescent="0.45"/>
    <row r="9068" s="6" customFormat="1" x14ac:dyDescent="0.45"/>
    <row r="9069" s="6" customFormat="1" x14ac:dyDescent="0.45"/>
    <row r="9070" s="6" customFormat="1" x14ac:dyDescent="0.45"/>
    <row r="9071" s="6" customFormat="1" x14ac:dyDescent="0.45"/>
    <row r="9072" s="6" customFormat="1" x14ac:dyDescent="0.45"/>
    <row r="9073" s="6" customFormat="1" x14ac:dyDescent="0.45"/>
    <row r="9074" s="6" customFormat="1" x14ac:dyDescent="0.45"/>
    <row r="9075" s="6" customFormat="1" x14ac:dyDescent="0.45"/>
    <row r="9076" s="6" customFormat="1" x14ac:dyDescent="0.45"/>
    <row r="9077" s="6" customFormat="1" x14ac:dyDescent="0.45"/>
    <row r="9078" s="6" customFormat="1" x14ac:dyDescent="0.45"/>
    <row r="9079" s="6" customFormat="1" x14ac:dyDescent="0.45"/>
    <row r="9080" s="6" customFormat="1" x14ac:dyDescent="0.45"/>
    <row r="9081" s="6" customFormat="1" x14ac:dyDescent="0.45"/>
    <row r="9082" s="6" customFormat="1" x14ac:dyDescent="0.45"/>
    <row r="9083" s="6" customFormat="1" x14ac:dyDescent="0.45"/>
    <row r="9084" s="6" customFormat="1" x14ac:dyDescent="0.45"/>
    <row r="9085" s="6" customFormat="1" x14ac:dyDescent="0.45"/>
    <row r="9086" s="6" customFormat="1" x14ac:dyDescent="0.45"/>
    <row r="9087" s="6" customFormat="1" x14ac:dyDescent="0.45"/>
    <row r="9088" s="6" customFormat="1" x14ac:dyDescent="0.45"/>
    <row r="9089" s="6" customFormat="1" x14ac:dyDescent="0.45"/>
    <row r="9090" s="6" customFormat="1" x14ac:dyDescent="0.45"/>
    <row r="9091" s="6" customFormat="1" x14ac:dyDescent="0.45"/>
    <row r="9092" s="6" customFormat="1" x14ac:dyDescent="0.45"/>
    <row r="9093" s="6" customFormat="1" x14ac:dyDescent="0.45"/>
    <row r="9094" s="6" customFormat="1" x14ac:dyDescent="0.45"/>
    <row r="9095" s="6" customFormat="1" x14ac:dyDescent="0.45"/>
    <row r="9096" s="6" customFormat="1" x14ac:dyDescent="0.45"/>
    <row r="9097" s="6" customFormat="1" x14ac:dyDescent="0.45"/>
    <row r="9098" s="6" customFormat="1" x14ac:dyDescent="0.45"/>
    <row r="9099" s="6" customFormat="1" x14ac:dyDescent="0.45"/>
    <row r="9100" s="6" customFormat="1" x14ac:dyDescent="0.45"/>
    <row r="9101" s="6" customFormat="1" x14ac:dyDescent="0.45"/>
    <row r="9102" s="6" customFormat="1" x14ac:dyDescent="0.45"/>
    <row r="9103" s="6" customFormat="1" x14ac:dyDescent="0.45"/>
    <row r="9104" s="6" customFormat="1" x14ac:dyDescent="0.45"/>
    <row r="9105" s="6" customFormat="1" x14ac:dyDescent="0.45"/>
    <row r="9106" s="6" customFormat="1" x14ac:dyDescent="0.45"/>
    <row r="9107" s="6" customFormat="1" x14ac:dyDescent="0.45"/>
    <row r="9108" s="6" customFormat="1" x14ac:dyDescent="0.45"/>
    <row r="9109" s="6" customFormat="1" x14ac:dyDescent="0.45"/>
    <row r="9110" s="6" customFormat="1" x14ac:dyDescent="0.45"/>
    <row r="9111" s="6" customFormat="1" x14ac:dyDescent="0.45"/>
    <row r="9112" s="6" customFormat="1" x14ac:dyDescent="0.45"/>
    <row r="9113" s="6" customFormat="1" x14ac:dyDescent="0.45"/>
    <row r="9114" s="6" customFormat="1" x14ac:dyDescent="0.45"/>
    <row r="9115" s="6" customFormat="1" x14ac:dyDescent="0.45"/>
    <row r="9116" s="6" customFormat="1" x14ac:dyDescent="0.45"/>
    <row r="9117" s="6" customFormat="1" x14ac:dyDescent="0.45"/>
    <row r="9118" s="6" customFormat="1" x14ac:dyDescent="0.45"/>
    <row r="9119" s="6" customFormat="1" x14ac:dyDescent="0.45"/>
    <row r="9120" s="6" customFormat="1" x14ac:dyDescent="0.45"/>
    <row r="9121" s="6" customFormat="1" x14ac:dyDescent="0.45"/>
    <row r="9122" s="6" customFormat="1" x14ac:dyDescent="0.45"/>
    <row r="9123" s="6" customFormat="1" x14ac:dyDescent="0.45"/>
    <row r="9124" s="6" customFormat="1" x14ac:dyDescent="0.45"/>
    <row r="9125" s="6" customFormat="1" x14ac:dyDescent="0.45"/>
    <row r="9126" s="6" customFormat="1" x14ac:dyDescent="0.45"/>
    <row r="9127" s="6" customFormat="1" x14ac:dyDescent="0.45"/>
    <row r="9128" s="6" customFormat="1" x14ac:dyDescent="0.45"/>
    <row r="9129" s="6" customFormat="1" x14ac:dyDescent="0.45"/>
    <row r="9130" s="6" customFormat="1" x14ac:dyDescent="0.45"/>
    <row r="9131" s="6" customFormat="1" x14ac:dyDescent="0.45"/>
    <row r="9132" s="6" customFormat="1" x14ac:dyDescent="0.45"/>
    <row r="9133" s="6" customFormat="1" x14ac:dyDescent="0.45"/>
    <row r="9134" s="6" customFormat="1" x14ac:dyDescent="0.45"/>
    <row r="9135" s="6" customFormat="1" x14ac:dyDescent="0.45"/>
    <row r="9136" s="6" customFormat="1" x14ac:dyDescent="0.45"/>
    <row r="9137" s="6" customFormat="1" x14ac:dyDescent="0.45"/>
    <row r="9138" s="6" customFormat="1" x14ac:dyDescent="0.45"/>
    <row r="9139" s="6" customFormat="1" x14ac:dyDescent="0.45"/>
    <row r="9140" s="6" customFormat="1" x14ac:dyDescent="0.45"/>
    <row r="9141" s="6" customFormat="1" x14ac:dyDescent="0.45"/>
    <row r="9142" s="6" customFormat="1" x14ac:dyDescent="0.45"/>
    <row r="9143" s="6" customFormat="1" x14ac:dyDescent="0.45"/>
    <row r="9144" s="6" customFormat="1" x14ac:dyDescent="0.45"/>
    <row r="9145" s="6" customFormat="1" x14ac:dyDescent="0.45"/>
    <row r="9146" s="6" customFormat="1" x14ac:dyDescent="0.45"/>
    <row r="9147" s="6" customFormat="1" x14ac:dyDescent="0.45"/>
    <row r="9148" s="6" customFormat="1" x14ac:dyDescent="0.45"/>
    <row r="9149" s="6" customFormat="1" x14ac:dyDescent="0.45"/>
    <row r="9150" s="6" customFormat="1" x14ac:dyDescent="0.45"/>
    <row r="9151" s="6" customFormat="1" x14ac:dyDescent="0.45"/>
    <row r="9152" s="6" customFormat="1" x14ac:dyDescent="0.45"/>
    <row r="9153" s="6" customFormat="1" x14ac:dyDescent="0.45"/>
    <row r="9154" s="6" customFormat="1" x14ac:dyDescent="0.45"/>
    <row r="9155" s="6" customFormat="1" x14ac:dyDescent="0.45"/>
    <row r="9156" s="6" customFormat="1" x14ac:dyDescent="0.45"/>
    <row r="9157" s="6" customFormat="1" x14ac:dyDescent="0.45"/>
    <row r="9158" s="6" customFormat="1" x14ac:dyDescent="0.45"/>
    <row r="9159" s="6" customFormat="1" x14ac:dyDescent="0.45"/>
    <row r="9160" s="6" customFormat="1" x14ac:dyDescent="0.45"/>
    <row r="9161" s="6" customFormat="1" x14ac:dyDescent="0.45"/>
    <row r="9162" s="6" customFormat="1" x14ac:dyDescent="0.45"/>
    <row r="9163" s="6" customFormat="1" x14ac:dyDescent="0.45"/>
    <row r="9164" s="6" customFormat="1" x14ac:dyDescent="0.45"/>
    <row r="9165" s="6" customFormat="1" x14ac:dyDescent="0.45"/>
    <row r="9166" s="6" customFormat="1" x14ac:dyDescent="0.45"/>
    <row r="9167" s="6" customFormat="1" x14ac:dyDescent="0.45"/>
    <row r="9168" s="6" customFormat="1" x14ac:dyDescent="0.45"/>
    <row r="9169" s="6" customFormat="1" x14ac:dyDescent="0.45"/>
    <row r="9170" s="6" customFormat="1" x14ac:dyDescent="0.45"/>
    <row r="9171" s="6" customFormat="1" x14ac:dyDescent="0.45"/>
    <row r="9172" s="6" customFormat="1" x14ac:dyDescent="0.45"/>
    <row r="9173" s="6" customFormat="1" x14ac:dyDescent="0.45"/>
    <row r="9174" s="6" customFormat="1" x14ac:dyDescent="0.45"/>
    <row r="9175" s="6" customFormat="1" x14ac:dyDescent="0.45"/>
    <row r="9176" s="6" customFormat="1" x14ac:dyDescent="0.45"/>
    <row r="9177" s="6" customFormat="1" x14ac:dyDescent="0.45"/>
    <row r="9178" s="6" customFormat="1" x14ac:dyDescent="0.45"/>
    <row r="9179" s="6" customFormat="1" x14ac:dyDescent="0.45"/>
    <row r="9180" s="6" customFormat="1" x14ac:dyDescent="0.45"/>
    <row r="9181" s="6" customFormat="1" x14ac:dyDescent="0.45"/>
    <row r="9182" s="6" customFormat="1" x14ac:dyDescent="0.45"/>
    <row r="9183" s="6" customFormat="1" x14ac:dyDescent="0.45"/>
    <row r="9184" s="6" customFormat="1" x14ac:dyDescent="0.45"/>
    <row r="9185" s="6" customFormat="1" x14ac:dyDescent="0.45"/>
    <row r="9186" s="6" customFormat="1" x14ac:dyDescent="0.45"/>
    <row r="9187" s="6" customFormat="1" x14ac:dyDescent="0.45"/>
    <row r="9188" s="6" customFormat="1" x14ac:dyDescent="0.45"/>
    <row r="9189" s="6" customFormat="1" x14ac:dyDescent="0.45"/>
    <row r="9190" s="6" customFormat="1" x14ac:dyDescent="0.45"/>
    <row r="9191" s="6" customFormat="1" x14ac:dyDescent="0.45"/>
    <row r="9192" s="6" customFormat="1" x14ac:dyDescent="0.45"/>
    <row r="9193" s="6" customFormat="1" x14ac:dyDescent="0.45"/>
    <row r="9194" s="6" customFormat="1" x14ac:dyDescent="0.45"/>
    <row r="9195" s="6" customFormat="1" x14ac:dyDescent="0.45"/>
    <row r="9196" s="6" customFormat="1" x14ac:dyDescent="0.45"/>
    <row r="9197" s="6" customFormat="1" x14ac:dyDescent="0.45"/>
    <row r="9198" s="6" customFormat="1" x14ac:dyDescent="0.45"/>
    <row r="9199" s="6" customFormat="1" x14ac:dyDescent="0.45"/>
    <row r="9200" s="6" customFormat="1" x14ac:dyDescent="0.45"/>
    <row r="9201" s="6" customFormat="1" x14ac:dyDescent="0.45"/>
    <row r="9202" s="6" customFormat="1" x14ac:dyDescent="0.45"/>
    <row r="9203" s="6" customFormat="1" x14ac:dyDescent="0.45"/>
    <row r="9204" s="6" customFormat="1" x14ac:dyDescent="0.45"/>
    <row r="9205" s="6" customFormat="1" x14ac:dyDescent="0.45"/>
    <row r="9206" s="6" customFormat="1" x14ac:dyDescent="0.45"/>
    <row r="9207" s="6" customFormat="1" x14ac:dyDescent="0.45"/>
    <row r="9208" s="6" customFormat="1" x14ac:dyDescent="0.45"/>
    <row r="9209" s="6" customFormat="1" x14ac:dyDescent="0.45"/>
    <row r="9210" s="6" customFormat="1" x14ac:dyDescent="0.45"/>
    <row r="9211" s="6" customFormat="1" x14ac:dyDescent="0.45"/>
    <row r="9212" s="6" customFormat="1" x14ac:dyDescent="0.45"/>
    <row r="9213" s="6" customFormat="1" x14ac:dyDescent="0.45"/>
    <row r="9214" s="6" customFormat="1" x14ac:dyDescent="0.45"/>
    <row r="9215" s="6" customFormat="1" x14ac:dyDescent="0.45"/>
    <row r="9216" s="6" customFormat="1" x14ac:dyDescent="0.45"/>
    <row r="9217" s="6" customFormat="1" x14ac:dyDescent="0.45"/>
    <row r="9218" s="6" customFormat="1" x14ac:dyDescent="0.45"/>
    <row r="9219" s="6" customFormat="1" x14ac:dyDescent="0.45"/>
    <row r="9220" s="6" customFormat="1" x14ac:dyDescent="0.45"/>
    <row r="9221" s="6" customFormat="1" x14ac:dyDescent="0.45"/>
    <row r="9222" s="6" customFormat="1" x14ac:dyDescent="0.45"/>
    <row r="9223" s="6" customFormat="1" x14ac:dyDescent="0.45"/>
    <row r="9224" s="6" customFormat="1" x14ac:dyDescent="0.45"/>
    <row r="9225" s="6" customFormat="1" x14ac:dyDescent="0.45"/>
    <row r="9226" s="6" customFormat="1" x14ac:dyDescent="0.45"/>
    <row r="9227" s="6" customFormat="1" x14ac:dyDescent="0.45"/>
    <row r="9228" s="6" customFormat="1" x14ac:dyDescent="0.45"/>
    <row r="9229" s="6" customFormat="1" x14ac:dyDescent="0.45"/>
    <row r="9230" s="6" customFormat="1" x14ac:dyDescent="0.45"/>
    <row r="9231" s="6" customFormat="1" x14ac:dyDescent="0.45"/>
    <row r="9232" s="6" customFormat="1" x14ac:dyDescent="0.45"/>
    <row r="9233" s="6" customFormat="1" x14ac:dyDescent="0.45"/>
    <row r="9234" s="6" customFormat="1" x14ac:dyDescent="0.45"/>
    <row r="9235" s="6" customFormat="1" x14ac:dyDescent="0.45"/>
    <row r="9236" s="6" customFormat="1" x14ac:dyDescent="0.45"/>
    <row r="9237" s="6" customFormat="1" x14ac:dyDescent="0.45"/>
    <row r="9238" s="6" customFormat="1" x14ac:dyDescent="0.45"/>
    <row r="9239" s="6" customFormat="1" x14ac:dyDescent="0.45"/>
    <row r="9240" s="6" customFormat="1" x14ac:dyDescent="0.45"/>
    <row r="9241" s="6" customFormat="1" x14ac:dyDescent="0.45"/>
    <row r="9242" s="6" customFormat="1" x14ac:dyDescent="0.45"/>
    <row r="9243" s="6" customFormat="1" x14ac:dyDescent="0.45"/>
    <row r="9244" s="6" customFormat="1" x14ac:dyDescent="0.45"/>
    <row r="9245" s="6" customFormat="1" x14ac:dyDescent="0.45"/>
    <row r="9246" s="6" customFormat="1" x14ac:dyDescent="0.45"/>
    <row r="9247" s="6" customFormat="1" x14ac:dyDescent="0.45"/>
    <row r="9248" s="6" customFormat="1" x14ac:dyDescent="0.45"/>
    <row r="9249" s="6" customFormat="1" x14ac:dyDescent="0.45"/>
    <row r="9250" s="6" customFormat="1" x14ac:dyDescent="0.45"/>
    <row r="9251" s="6" customFormat="1" x14ac:dyDescent="0.45"/>
    <row r="9252" s="6" customFormat="1" x14ac:dyDescent="0.45"/>
    <row r="9253" s="6" customFormat="1" x14ac:dyDescent="0.45"/>
    <row r="9254" s="6" customFormat="1" x14ac:dyDescent="0.45"/>
    <row r="9255" s="6" customFormat="1" x14ac:dyDescent="0.45"/>
    <row r="9256" s="6" customFormat="1" x14ac:dyDescent="0.45"/>
    <row r="9257" s="6" customFormat="1" x14ac:dyDescent="0.45"/>
    <row r="9258" s="6" customFormat="1" x14ac:dyDescent="0.45"/>
    <row r="9259" s="6" customFormat="1" x14ac:dyDescent="0.45"/>
    <row r="9260" s="6" customFormat="1" x14ac:dyDescent="0.45"/>
    <row r="9261" s="6" customFormat="1" x14ac:dyDescent="0.45"/>
    <row r="9262" s="6" customFormat="1" x14ac:dyDescent="0.45"/>
    <row r="9263" s="6" customFormat="1" x14ac:dyDescent="0.45"/>
    <row r="9264" s="6" customFormat="1" x14ac:dyDescent="0.45"/>
    <row r="9265" s="6" customFormat="1" x14ac:dyDescent="0.45"/>
    <row r="9266" s="6" customFormat="1" x14ac:dyDescent="0.45"/>
    <row r="9267" s="6" customFormat="1" x14ac:dyDescent="0.45"/>
    <row r="9268" s="6" customFormat="1" x14ac:dyDescent="0.45"/>
    <row r="9269" s="6" customFormat="1" x14ac:dyDescent="0.45"/>
    <row r="9270" s="6" customFormat="1" x14ac:dyDescent="0.45"/>
    <row r="9271" s="6" customFormat="1" x14ac:dyDescent="0.45"/>
    <row r="9272" s="6" customFormat="1" x14ac:dyDescent="0.45"/>
    <row r="9273" s="6" customFormat="1" x14ac:dyDescent="0.45"/>
    <row r="9274" s="6" customFormat="1" x14ac:dyDescent="0.45"/>
    <row r="9275" s="6" customFormat="1" x14ac:dyDescent="0.45"/>
    <row r="9276" s="6" customFormat="1" x14ac:dyDescent="0.45"/>
    <row r="9277" s="6" customFormat="1" x14ac:dyDescent="0.45"/>
    <row r="9278" s="6" customFormat="1" x14ac:dyDescent="0.45"/>
    <row r="9279" s="6" customFormat="1" x14ac:dyDescent="0.45"/>
    <row r="9280" s="6" customFormat="1" x14ac:dyDescent="0.45"/>
    <row r="9281" s="6" customFormat="1" x14ac:dyDescent="0.45"/>
    <row r="9282" s="6" customFormat="1" x14ac:dyDescent="0.45"/>
    <row r="9283" s="6" customFormat="1" x14ac:dyDescent="0.45"/>
    <row r="9284" s="6" customFormat="1" x14ac:dyDescent="0.45"/>
    <row r="9285" s="6" customFormat="1" x14ac:dyDescent="0.45"/>
    <row r="9286" s="6" customFormat="1" x14ac:dyDescent="0.45"/>
    <row r="9287" s="6" customFormat="1" x14ac:dyDescent="0.45"/>
    <row r="9288" s="6" customFormat="1" x14ac:dyDescent="0.45"/>
    <row r="9289" s="6" customFormat="1" x14ac:dyDescent="0.45"/>
    <row r="9290" s="6" customFormat="1" x14ac:dyDescent="0.45"/>
    <row r="9291" s="6" customFormat="1" x14ac:dyDescent="0.45"/>
    <row r="9292" s="6" customFormat="1" x14ac:dyDescent="0.45"/>
    <row r="9293" s="6" customFormat="1" x14ac:dyDescent="0.45"/>
    <row r="9294" s="6" customFormat="1" x14ac:dyDescent="0.45"/>
    <row r="9295" s="6" customFormat="1" x14ac:dyDescent="0.45"/>
    <row r="9296" s="6" customFormat="1" x14ac:dyDescent="0.45"/>
    <row r="9297" s="6" customFormat="1" x14ac:dyDescent="0.45"/>
    <row r="9298" s="6" customFormat="1" x14ac:dyDescent="0.45"/>
    <row r="9299" s="6" customFormat="1" x14ac:dyDescent="0.45"/>
    <row r="9300" s="6" customFormat="1" x14ac:dyDescent="0.45"/>
    <row r="9301" s="6" customFormat="1" x14ac:dyDescent="0.45"/>
    <row r="9302" s="6" customFormat="1" x14ac:dyDescent="0.45"/>
    <row r="9303" s="6" customFormat="1" x14ac:dyDescent="0.45"/>
    <row r="9304" s="6" customFormat="1" x14ac:dyDescent="0.45"/>
    <row r="9305" s="6" customFormat="1" x14ac:dyDescent="0.45"/>
    <row r="9306" s="6" customFormat="1" x14ac:dyDescent="0.45"/>
    <row r="9307" s="6" customFormat="1" x14ac:dyDescent="0.45"/>
    <row r="9308" s="6" customFormat="1" x14ac:dyDescent="0.45"/>
    <row r="9309" s="6" customFormat="1" x14ac:dyDescent="0.45"/>
    <row r="9310" s="6" customFormat="1" x14ac:dyDescent="0.45"/>
    <row r="9311" s="6" customFormat="1" x14ac:dyDescent="0.45"/>
    <row r="9312" s="6" customFormat="1" x14ac:dyDescent="0.45"/>
    <row r="9313" s="6" customFormat="1" x14ac:dyDescent="0.45"/>
    <row r="9314" s="6" customFormat="1" x14ac:dyDescent="0.45"/>
    <row r="9315" s="6" customFormat="1" x14ac:dyDescent="0.45"/>
    <row r="9316" s="6" customFormat="1" x14ac:dyDescent="0.45"/>
    <row r="9317" s="6" customFormat="1" x14ac:dyDescent="0.45"/>
    <row r="9318" s="6" customFormat="1" x14ac:dyDescent="0.45"/>
    <row r="9319" s="6" customFormat="1" x14ac:dyDescent="0.45"/>
    <row r="9320" s="6" customFormat="1" x14ac:dyDescent="0.45"/>
    <row r="9321" s="6" customFormat="1" x14ac:dyDescent="0.45"/>
    <row r="9322" s="6" customFormat="1" x14ac:dyDescent="0.45"/>
    <row r="9323" s="6" customFormat="1" x14ac:dyDescent="0.45"/>
    <row r="9324" s="6" customFormat="1" x14ac:dyDescent="0.45"/>
    <row r="9325" s="6" customFormat="1" x14ac:dyDescent="0.45"/>
    <row r="9326" s="6" customFormat="1" x14ac:dyDescent="0.45"/>
    <row r="9327" s="6" customFormat="1" x14ac:dyDescent="0.45"/>
    <row r="9328" s="6" customFormat="1" x14ac:dyDescent="0.45"/>
    <row r="9329" s="6" customFormat="1" x14ac:dyDescent="0.45"/>
    <row r="9330" s="6" customFormat="1" x14ac:dyDescent="0.45"/>
    <row r="9331" s="6" customFormat="1" x14ac:dyDescent="0.45"/>
    <row r="9332" s="6" customFormat="1" x14ac:dyDescent="0.45"/>
    <row r="9333" s="6" customFormat="1" x14ac:dyDescent="0.45"/>
    <row r="9334" s="6" customFormat="1" x14ac:dyDescent="0.45"/>
    <row r="9335" s="6" customFormat="1" x14ac:dyDescent="0.45"/>
    <row r="9336" s="6" customFormat="1" x14ac:dyDescent="0.45"/>
    <row r="9337" s="6" customFormat="1" x14ac:dyDescent="0.45"/>
    <row r="9338" s="6" customFormat="1" x14ac:dyDescent="0.45"/>
    <row r="9339" s="6" customFormat="1" x14ac:dyDescent="0.45"/>
    <row r="9340" s="6" customFormat="1" x14ac:dyDescent="0.45"/>
    <row r="9341" s="6" customFormat="1" x14ac:dyDescent="0.45"/>
    <row r="9342" s="6" customFormat="1" x14ac:dyDescent="0.45"/>
    <row r="9343" s="6" customFormat="1" x14ac:dyDescent="0.45"/>
    <row r="9344" s="6" customFormat="1" x14ac:dyDescent="0.45"/>
    <row r="9345" s="6" customFormat="1" x14ac:dyDescent="0.45"/>
    <row r="9346" s="6" customFormat="1" x14ac:dyDescent="0.45"/>
    <row r="9347" s="6" customFormat="1" x14ac:dyDescent="0.45"/>
    <row r="9348" s="6" customFormat="1" x14ac:dyDescent="0.45"/>
    <row r="9349" s="6" customFormat="1" x14ac:dyDescent="0.45"/>
    <row r="9350" s="6" customFormat="1" x14ac:dyDescent="0.45"/>
    <row r="9351" s="6" customFormat="1" x14ac:dyDescent="0.45"/>
    <row r="9352" s="6" customFormat="1" x14ac:dyDescent="0.45"/>
    <row r="9353" s="6" customFormat="1" x14ac:dyDescent="0.45"/>
    <row r="9354" s="6" customFormat="1" x14ac:dyDescent="0.45"/>
    <row r="9355" s="6" customFormat="1" x14ac:dyDescent="0.45"/>
    <row r="9356" s="6" customFormat="1" x14ac:dyDescent="0.45"/>
    <row r="9357" s="6" customFormat="1" x14ac:dyDescent="0.45"/>
    <row r="9358" s="6" customFormat="1" x14ac:dyDescent="0.45"/>
    <row r="9359" s="6" customFormat="1" x14ac:dyDescent="0.45"/>
    <row r="9360" s="6" customFormat="1" x14ac:dyDescent="0.45"/>
    <row r="9361" s="6" customFormat="1" x14ac:dyDescent="0.45"/>
    <row r="9362" s="6" customFormat="1" x14ac:dyDescent="0.45"/>
    <row r="9363" s="6" customFormat="1" x14ac:dyDescent="0.45"/>
    <row r="9364" s="6" customFormat="1" x14ac:dyDescent="0.45"/>
    <row r="9365" s="6" customFormat="1" x14ac:dyDescent="0.45"/>
    <row r="9366" s="6" customFormat="1" x14ac:dyDescent="0.45"/>
    <row r="9367" s="6" customFormat="1" x14ac:dyDescent="0.45"/>
    <row r="9368" s="6" customFormat="1" x14ac:dyDescent="0.45"/>
    <row r="9369" s="6" customFormat="1" x14ac:dyDescent="0.45"/>
    <row r="9370" s="6" customFormat="1" x14ac:dyDescent="0.45"/>
    <row r="9371" s="6" customFormat="1" x14ac:dyDescent="0.45"/>
    <row r="9372" s="6" customFormat="1" x14ac:dyDescent="0.45"/>
    <row r="9373" s="6" customFormat="1" x14ac:dyDescent="0.45"/>
    <row r="9374" s="6" customFormat="1" x14ac:dyDescent="0.45"/>
    <row r="9375" s="6" customFormat="1" x14ac:dyDescent="0.45"/>
    <row r="9376" s="6" customFormat="1" x14ac:dyDescent="0.45"/>
    <row r="9377" s="6" customFormat="1" x14ac:dyDescent="0.45"/>
    <row r="9378" s="6" customFormat="1" x14ac:dyDescent="0.45"/>
    <row r="9379" s="6" customFormat="1" x14ac:dyDescent="0.45"/>
    <row r="9380" s="6" customFormat="1" x14ac:dyDescent="0.45"/>
    <row r="9381" s="6" customFormat="1" x14ac:dyDescent="0.45"/>
    <row r="9382" s="6" customFormat="1" x14ac:dyDescent="0.45"/>
    <row r="9383" s="6" customFormat="1" x14ac:dyDescent="0.45"/>
    <row r="9384" s="6" customFormat="1" x14ac:dyDescent="0.45"/>
    <row r="9385" s="6" customFormat="1" x14ac:dyDescent="0.45"/>
    <row r="9386" s="6" customFormat="1" x14ac:dyDescent="0.45"/>
    <row r="9387" s="6" customFormat="1" x14ac:dyDescent="0.45"/>
    <row r="9388" s="6" customFormat="1" x14ac:dyDescent="0.45"/>
    <row r="9389" s="6" customFormat="1" x14ac:dyDescent="0.45"/>
    <row r="9390" s="6" customFormat="1" x14ac:dyDescent="0.45"/>
    <row r="9391" s="6" customFormat="1" x14ac:dyDescent="0.45"/>
    <row r="9392" s="6" customFormat="1" x14ac:dyDescent="0.45"/>
    <row r="9393" s="6" customFormat="1" x14ac:dyDescent="0.45"/>
    <row r="9394" s="6" customFormat="1" x14ac:dyDescent="0.45"/>
    <row r="9395" s="6" customFormat="1" x14ac:dyDescent="0.45"/>
    <row r="9396" s="6" customFormat="1" x14ac:dyDescent="0.45"/>
    <row r="9397" s="6" customFormat="1" x14ac:dyDescent="0.45"/>
    <row r="9398" s="6" customFormat="1" x14ac:dyDescent="0.45"/>
    <row r="9399" s="6" customFormat="1" x14ac:dyDescent="0.45"/>
    <row r="9400" s="6" customFormat="1" x14ac:dyDescent="0.45"/>
    <row r="9401" s="6" customFormat="1" x14ac:dyDescent="0.45"/>
    <row r="9402" s="6" customFormat="1" x14ac:dyDescent="0.45"/>
    <row r="9403" s="6" customFormat="1" x14ac:dyDescent="0.45"/>
    <row r="9404" s="6" customFormat="1" x14ac:dyDescent="0.45"/>
    <row r="9405" s="6" customFormat="1" x14ac:dyDescent="0.45"/>
    <row r="9406" s="6" customFormat="1" x14ac:dyDescent="0.45"/>
    <row r="9407" s="6" customFormat="1" x14ac:dyDescent="0.45"/>
    <row r="9408" s="6" customFormat="1" x14ac:dyDescent="0.45"/>
    <row r="9409" s="6" customFormat="1" x14ac:dyDescent="0.45"/>
    <row r="9410" s="6" customFormat="1" x14ac:dyDescent="0.45"/>
    <row r="9411" s="6" customFormat="1" x14ac:dyDescent="0.45"/>
    <row r="9412" s="6" customFormat="1" x14ac:dyDescent="0.45"/>
    <row r="9413" s="6" customFormat="1" x14ac:dyDescent="0.45"/>
    <row r="9414" s="6" customFormat="1" x14ac:dyDescent="0.45"/>
    <row r="9415" s="6" customFormat="1" x14ac:dyDescent="0.45"/>
    <row r="9416" s="6" customFormat="1" x14ac:dyDescent="0.45"/>
    <row r="9417" s="6" customFormat="1" x14ac:dyDescent="0.45"/>
    <row r="9418" s="6" customFormat="1" x14ac:dyDescent="0.45"/>
    <row r="9419" s="6" customFormat="1" x14ac:dyDescent="0.45"/>
    <row r="9420" s="6" customFormat="1" x14ac:dyDescent="0.45"/>
    <row r="9421" s="6" customFormat="1" x14ac:dyDescent="0.45"/>
    <row r="9422" s="6" customFormat="1" x14ac:dyDescent="0.45"/>
    <row r="9423" s="6" customFormat="1" x14ac:dyDescent="0.45"/>
    <row r="9424" s="6" customFormat="1" x14ac:dyDescent="0.45"/>
    <row r="9425" s="6" customFormat="1" x14ac:dyDescent="0.45"/>
    <row r="9426" s="6" customFormat="1" x14ac:dyDescent="0.45"/>
    <row r="9427" s="6" customFormat="1" x14ac:dyDescent="0.45"/>
    <row r="9428" s="6" customFormat="1" x14ac:dyDescent="0.45"/>
    <row r="9429" s="6" customFormat="1" x14ac:dyDescent="0.45"/>
    <row r="9430" s="6" customFormat="1" x14ac:dyDescent="0.45"/>
    <row r="9431" s="6" customFormat="1" x14ac:dyDescent="0.45"/>
    <row r="9432" s="6" customFormat="1" x14ac:dyDescent="0.45"/>
    <row r="9433" s="6" customFormat="1" x14ac:dyDescent="0.45"/>
    <row r="9434" s="6" customFormat="1" x14ac:dyDescent="0.45"/>
    <row r="9435" s="6" customFormat="1" x14ac:dyDescent="0.45"/>
    <row r="9436" s="6" customFormat="1" x14ac:dyDescent="0.45"/>
    <row r="9437" s="6" customFormat="1" x14ac:dyDescent="0.45"/>
    <row r="9438" s="6" customFormat="1" x14ac:dyDescent="0.45"/>
    <row r="9439" s="6" customFormat="1" x14ac:dyDescent="0.45"/>
    <row r="9440" s="6" customFormat="1" x14ac:dyDescent="0.45"/>
    <row r="9441" s="6" customFormat="1" x14ac:dyDescent="0.45"/>
    <row r="9442" s="6" customFormat="1" x14ac:dyDescent="0.45"/>
    <row r="9443" s="6" customFormat="1" x14ac:dyDescent="0.45"/>
    <row r="9444" s="6" customFormat="1" x14ac:dyDescent="0.45"/>
    <row r="9445" s="6" customFormat="1" x14ac:dyDescent="0.45"/>
    <row r="9446" s="6" customFormat="1" x14ac:dyDescent="0.45"/>
    <row r="9447" s="6" customFormat="1" x14ac:dyDescent="0.45"/>
    <row r="9448" s="6" customFormat="1" x14ac:dyDescent="0.45"/>
    <row r="9449" s="6" customFormat="1" x14ac:dyDescent="0.45"/>
    <row r="9450" s="6" customFormat="1" x14ac:dyDescent="0.45"/>
    <row r="9451" s="6" customFormat="1" x14ac:dyDescent="0.45"/>
    <row r="9452" s="6" customFormat="1" x14ac:dyDescent="0.45"/>
    <row r="9453" s="6" customFormat="1" x14ac:dyDescent="0.45"/>
    <row r="9454" s="6" customFormat="1" x14ac:dyDescent="0.45"/>
    <row r="9455" s="6" customFormat="1" x14ac:dyDescent="0.45"/>
    <row r="9456" s="6" customFormat="1" x14ac:dyDescent="0.45"/>
    <row r="9457" s="6" customFormat="1" x14ac:dyDescent="0.45"/>
    <row r="9458" s="6" customFormat="1" x14ac:dyDescent="0.45"/>
    <row r="9459" s="6" customFormat="1" x14ac:dyDescent="0.45"/>
    <row r="9460" s="6" customFormat="1" x14ac:dyDescent="0.45"/>
    <row r="9461" s="6" customFormat="1" x14ac:dyDescent="0.45"/>
    <row r="9462" s="6" customFormat="1" x14ac:dyDescent="0.45"/>
    <row r="9463" s="6" customFormat="1" x14ac:dyDescent="0.45"/>
    <row r="9464" s="6" customFormat="1" x14ac:dyDescent="0.45"/>
    <row r="9465" s="6" customFormat="1" x14ac:dyDescent="0.45"/>
    <row r="9466" s="6" customFormat="1" x14ac:dyDescent="0.45"/>
    <row r="9467" s="6" customFormat="1" x14ac:dyDescent="0.45"/>
    <row r="9468" s="6" customFormat="1" x14ac:dyDescent="0.45"/>
    <row r="9469" s="6" customFormat="1" x14ac:dyDescent="0.45"/>
    <row r="9470" s="6" customFormat="1" x14ac:dyDescent="0.45"/>
    <row r="9471" s="6" customFormat="1" x14ac:dyDescent="0.45"/>
    <row r="9472" s="6" customFormat="1" x14ac:dyDescent="0.45"/>
    <row r="9473" s="6" customFormat="1" x14ac:dyDescent="0.45"/>
    <row r="9474" s="6" customFormat="1" x14ac:dyDescent="0.45"/>
    <row r="9475" s="6" customFormat="1" x14ac:dyDescent="0.45"/>
    <row r="9476" s="6" customFormat="1" x14ac:dyDescent="0.45"/>
    <row r="9477" s="6" customFormat="1" x14ac:dyDescent="0.45"/>
    <row r="9478" s="6" customFormat="1" x14ac:dyDescent="0.45"/>
    <row r="9479" s="6" customFormat="1" x14ac:dyDescent="0.45"/>
    <row r="9480" s="6" customFormat="1" x14ac:dyDescent="0.45"/>
    <row r="9481" s="6" customFormat="1" x14ac:dyDescent="0.45"/>
    <row r="9482" s="6" customFormat="1" x14ac:dyDescent="0.45"/>
    <row r="9483" s="6" customFormat="1" x14ac:dyDescent="0.45"/>
    <row r="9484" s="6" customFormat="1" x14ac:dyDescent="0.45"/>
    <row r="9485" s="6" customFormat="1" x14ac:dyDescent="0.45"/>
    <row r="9486" s="6" customFormat="1" x14ac:dyDescent="0.45"/>
    <row r="9487" s="6" customFormat="1" x14ac:dyDescent="0.45"/>
    <row r="9488" s="6" customFormat="1" x14ac:dyDescent="0.45"/>
    <row r="9489" s="6" customFormat="1" x14ac:dyDescent="0.45"/>
    <row r="9490" s="6" customFormat="1" x14ac:dyDescent="0.45"/>
    <row r="9491" s="6" customFormat="1" x14ac:dyDescent="0.45"/>
    <row r="9492" s="6" customFormat="1" x14ac:dyDescent="0.45"/>
    <row r="9493" s="6" customFormat="1" x14ac:dyDescent="0.45"/>
    <row r="9494" s="6" customFormat="1" x14ac:dyDescent="0.45"/>
    <row r="9495" s="6" customFormat="1" x14ac:dyDescent="0.45"/>
    <row r="9496" s="6" customFormat="1" x14ac:dyDescent="0.45"/>
    <row r="9497" s="6" customFormat="1" x14ac:dyDescent="0.45"/>
    <row r="9498" s="6" customFormat="1" x14ac:dyDescent="0.45"/>
    <row r="9499" s="6" customFormat="1" x14ac:dyDescent="0.45"/>
    <row r="9500" s="6" customFormat="1" x14ac:dyDescent="0.45"/>
    <row r="9501" s="6" customFormat="1" x14ac:dyDescent="0.45"/>
    <row r="9502" s="6" customFormat="1" x14ac:dyDescent="0.45"/>
    <row r="9503" s="6" customFormat="1" x14ac:dyDescent="0.45"/>
    <row r="9504" s="6" customFormat="1" x14ac:dyDescent="0.45"/>
    <row r="9505" s="6" customFormat="1" x14ac:dyDescent="0.45"/>
    <row r="9506" s="6" customFormat="1" x14ac:dyDescent="0.45"/>
    <row r="9507" s="6" customFormat="1" x14ac:dyDescent="0.45"/>
    <row r="9508" s="6" customFormat="1" x14ac:dyDescent="0.45"/>
    <row r="9509" s="6" customFormat="1" x14ac:dyDescent="0.45"/>
    <row r="9510" s="6" customFormat="1" x14ac:dyDescent="0.45"/>
    <row r="9511" s="6" customFormat="1" x14ac:dyDescent="0.45"/>
    <row r="9512" s="6" customFormat="1" x14ac:dyDescent="0.45"/>
    <row r="9513" s="6" customFormat="1" x14ac:dyDescent="0.45"/>
    <row r="9514" s="6" customFormat="1" x14ac:dyDescent="0.45"/>
    <row r="9515" s="6" customFormat="1" x14ac:dyDescent="0.45"/>
    <row r="9516" s="6" customFormat="1" x14ac:dyDescent="0.45"/>
    <row r="9517" s="6" customFormat="1" x14ac:dyDescent="0.45"/>
    <row r="9518" s="6" customFormat="1" x14ac:dyDescent="0.45"/>
    <row r="9519" s="6" customFormat="1" x14ac:dyDescent="0.45"/>
    <row r="9520" s="6" customFormat="1" x14ac:dyDescent="0.45"/>
    <row r="9521" s="6" customFormat="1" x14ac:dyDescent="0.45"/>
    <row r="9522" s="6" customFormat="1" x14ac:dyDescent="0.45"/>
    <row r="9523" s="6" customFormat="1" x14ac:dyDescent="0.45"/>
    <row r="9524" s="6" customFormat="1" x14ac:dyDescent="0.45"/>
    <row r="9525" s="6" customFormat="1" x14ac:dyDescent="0.45"/>
    <row r="9526" s="6" customFormat="1" x14ac:dyDescent="0.45"/>
    <row r="9527" s="6" customFormat="1" x14ac:dyDescent="0.45"/>
    <row r="9528" s="6" customFormat="1" x14ac:dyDescent="0.45"/>
    <row r="9529" s="6" customFormat="1" x14ac:dyDescent="0.45"/>
    <row r="9530" s="6" customFormat="1" x14ac:dyDescent="0.45"/>
    <row r="9531" s="6" customFormat="1" x14ac:dyDescent="0.45"/>
    <row r="9532" s="6" customFormat="1" x14ac:dyDescent="0.45"/>
    <row r="9533" s="6" customFormat="1" x14ac:dyDescent="0.45"/>
    <row r="9534" s="6" customFormat="1" x14ac:dyDescent="0.45"/>
    <row r="9535" s="6" customFormat="1" x14ac:dyDescent="0.45"/>
    <row r="9536" s="6" customFormat="1" x14ac:dyDescent="0.45"/>
    <row r="9537" s="6" customFormat="1" x14ac:dyDescent="0.45"/>
    <row r="9538" s="6" customFormat="1" x14ac:dyDescent="0.45"/>
    <row r="9539" s="6" customFormat="1" x14ac:dyDescent="0.45"/>
    <row r="9540" s="6" customFormat="1" x14ac:dyDescent="0.45"/>
    <row r="9541" s="6" customFormat="1" x14ac:dyDescent="0.45"/>
    <row r="9542" s="6" customFormat="1" x14ac:dyDescent="0.45"/>
    <row r="9543" s="6" customFormat="1" x14ac:dyDescent="0.45"/>
    <row r="9544" s="6" customFormat="1" x14ac:dyDescent="0.45"/>
    <row r="9545" s="6" customFormat="1" x14ac:dyDescent="0.45"/>
    <row r="9546" s="6" customFormat="1" x14ac:dyDescent="0.45"/>
    <row r="9547" s="6" customFormat="1" x14ac:dyDescent="0.45"/>
    <row r="9548" s="6" customFormat="1" x14ac:dyDescent="0.45"/>
    <row r="9549" s="6" customFormat="1" x14ac:dyDescent="0.45"/>
    <row r="9550" s="6" customFormat="1" x14ac:dyDescent="0.45"/>
    <row r="9551" s="6" customFormat="1" x14ac:dyDescent="0.45"/>
    <row r="9552" s="6" customFormat="1" x14ac:dyDescent="0.45"/>
    <row r="9553" s="6" customFormat="1" x14ac:dyDescent="0.45"/>
    <row r="9554" s="6" customFormat="1" x14ac:dyDescent="0.45"/>
    <row r="9555" s="6" customFormat="1" x14ac:dyDescent="0.45"/>
    <row r="9556" s="6" customFormat="1" x14ac:dyDescent="0.45"/>
    <row r="9557" s="6" customFormat="1" x14ac:dyDescent="0.45"/>
    <row r="9558" s="6" customFormat="1" x14ac:dyDescent="0.45"/>
    <row r="9559" s="6" customFormat="1" x14ac:dyDescent="0.45"/>
    <row r="9560" s="6" customFormat="1" x14ac:dyDescent="0.45"/>
    <row r="9561" s="6" customFormat="1" x14ac:dyDescent="0.45"/>
    <row r="9562" s="6" customFormat="1" x14ac:dyDescent="0.45"/>
    <row r="9563" s="6" customFormat="1" x14ac:dyDescent="0.45"/>
    <row r="9564" s="6" customFormat="1" x14ac:dyDescent="0.45"/>
    <row r="9565" s="6" customFormat="1" x14ac:dyDescent="0.45"/>
    <row r="9566" s="6" customFormat="1" x14ac:dyDescent="0.45"/>
    <row r="9567" s="6" customFormat="1" x14ac:dyDescent="0.45"/>
    <row r="9568" s="6" customFormat="1" x14ac:dyDescent="0.45"/>
    <row r="9569" s="6" customFormat="1" x14ac:dyDescent="0.45"/>
    <row r="9570" s="6" customFormat="1" x14ac:dyDescent="0.45"/>
    <row r="9571" s="6" customFormat="1" x14ac:dyDescent="0.45"/>
    <row r="9572" s="6" customFormat="1" x14ac:dyDescent="0.45"/>
    <row r="9573" s="6" customFormat="1" x14ac:dyDescent="0.45"/>
    <row r="9574" s="6" customFormat="1" x14ac:dyDescent="0.45"/>
    <row r="9575" s="6" customFormat="1" x14ac:dyDescent="0.45"/>
    <row r="9576" s="6" customFormat="1" x14ac:dyDescent="0.45"/>
    <row r="9577" s="6" customFormat="1" x14ac:dyDescent="0.45"/>
    <row r="9578" s="6" customFormat="1" x14ac:dyDescent="0.45"/>
    <row r="9579" s="6" customFormat="1" x14ac:dyDescent="0.45"/>
    <row r="9580" s="6" customFormat="1" x14ac:dyDescent="0.45"/>
    <row r="9581" s="6" customFormat="1" x14ac:dyDescent="0.45"/>
    <row r="9582" s="6" customFormat="1" x14ac:dyDescent="0.45"/>
    <row r="9583" s="6" customFormat="1" x14ac:dyDescent="0.45"/>
    <row r="9584" s="6" customFormat="1" x14ac:dyDescent="0.45"/>
    <row r="9585" s="6" customFormat="1" x14ac:dyDescent="0.45"/>
    <row r="9586" s="6" customFormat="1" x14ac:dyDescent="0.45"/>
    <row r="9587" s="6" customFormat="1" x14ac:dyDescent="0.45"/>
    <row r="9588" s="6" customFormat="1" x14ac:dyDescent="0.45"/>
    <row r="9589" s="6" customFormat="1" x14ac:dyDescent="0.45"/>
    <row r="9590" s="6" customFormat="1" x14ac:dyDescent="0.45"/>
    <row r="9591" s="6" customFormat="1" x14ac:dyDescent="0.45"/>
    <row r="9592" s="6" customFormat="1" x14ac:dyDescent="0.45"/>
    <row r="9593" s="6" customFormat="1" x14ac:dyDescent="0.45"/>
    <row r="9594" s="6" customFormat="1" x14ac:dyDescent="0.45"/>
    <row r="9595" s="6" customFormat="1" x14ac:dyDescent="0.45"/>
    <row r="9596" s="6" customFormat="1" x14ac:dyDescent="0.45"/>
    <row r="9597" s="6" customFormat="1" x14ac:dyDescent="0.45"/>
    <row r="9598" s="6" customFormat="1" x14ac:dyDescent="0.45"/>
    <row r="9599" s="6" customFormat="1" x14ac:dyDescent="0.45"/>
    <row r="9600" s="6" customFormat="1" x14ac:dyDescent="0.45"/>
    <row r="9601" s="6" customFormat="1" x14ac:dyDescent="0.45"/>
    <row r="9602" s="6" customFormat="1" x14ac:dyDescent="0.45"/>
    <row r="9603" s="6" customFormat="1" x14ac:dyDescent="0.45"/>
    <row r="9604" s="6" customFormat="1" x14ac:dyDescent="0.45"/>
    <row r="9605" s="6" customFormat="1" x14ac:dyDescent="0.45"/>
    <row r="9606" s="6" customFormat="1" x14ac:dyDescent="0.45"/>
    <row r="9607" s="6" customFormat="1" x14ac:dyDescent="0.45"/>
    <row r="9608" s="6" customFormat="1" x14ac:dyDescent="0.45"/>
    <row r="9609" s="6" customFormat="1" x14ac:dyDescent="0.45"/>
    <row r="9610" s="6" customFormat="1" x14ac:dyDescent="0.45"/>
    <row r="9611" s="6" customFormat="1" x14ac:dyDescent="0.45"/>
    <row r="9612" s="6" customFormat="1" x14ac:dyDescent="0.45"/>
    <row r="9613" s="6" customFormat="1" x14ac:dyDescent="0.45"/>
    <row r="9614" s="6" customFormat="1" x14ac:dyDescent="0.45"/>
    <row r="9615" s="6" customFormat="1" x14ac:dyDescent="0.45"/>
    <row r="9616" s="6" customFormat="1" x14ac:dyDescent="0.45"/>
    <row r="9617" s="6" customFormat="1" x14ac:dyDescent="0.45"/>
    <row r="9618" s="6" customFormat="1" x14ac:dyDescent="0.45"/>
    <row r="9619" s="6" customFormat="1" x14ac:dyDescent="0.45"/>
    <row r="9620" s="6" customFormat="1" x14ac:dyDescent="0.45"/>
    <row r="9621" s="6" customFormat="1" x14ac:dyDescent="0.45"/>
    <row r="9622" s="6" customFormat="1" x14ac:dyDescent="0.45"/>
    <row r="9623" s="6" customFormat="1" x14ac:dyDescent="0.45"/>
    <row r="9624" s="6" customFormat="1" x14ac:dyDescent="0.45"/>
    <row r="9625" s="6" customFormat="1" x14ac:dyDescent="0.45"/>
    <row r="9626" s="6" customFormat="1" x14ac:dyDescent="0.45"/>
    <row r="9627" s="6" customFormat="1" x14ac:dyDescent="0.45"/>
    <row r="9628" s="6" customFormat="1" x14ac:dyDescent="0.45"/>
    <row r="9629" s="6" customFormat="1" x14ac:dyDescent="0.45"/>
    <row r="9630" s="6" customFormat="1" x14ac:dyDescent="0.45"/>
    <row r="9631" s="6" customFormat="1" x14ac:dyDescent="0.45"/>
    <row r="9632" s="6" customFormat="1" x14ac:dyDescent="0.45"/>
    <row r="9633" s="6" customFormat="1" x14ac:dyDescent="0.45"/>
    <row r="9634" s="6" customFormat="1" x14ac:dyDescent="0.45"/>
    <row r="9635" s="6" customFormat="1" x14ac:dyDescent="0.45"/>
    <row r="9636" s="6" customFormat="1" x14ac:dyDescent="0.45"/>
    <row r="9637" s="6" customFormat="1" x14ac:dyDescent="0.45"/>
    <row r="9638" s="6" customFormat="1" x14ac:dyDescent="0.45"/>
    <row r="9639" s="6" customFormat="1" x14ac:dyDescent="0.45"/>
    <row r="9640" s="6" customFormat="1" x14ac:dyDescent="0.45"/>
    <row r="9641" s="6" customFormat="1" x14ac:dyDescent="0.45"/>
    <row r="9642" s="6" customFormat="1" x14ac:dyDescent="0.45"/>
    <row r="9643" s="6" customFormat="1" x14ac:dyDescent="0.45"/>
    <row r="9644" s="6" customFormat="1" x14ac:dyDescent="0.45"/>
    <row r="9645" s="6" customFormat="1" x14ac:dyDescent="0.45"/>
    <row r="9646" s="6" customFormat="1" x14ac:dyDescent="0.45"/>
    <row r="9647" s="6" customFormat="1" x14ac:dyDescent="0.45"/>
    <row r="9648" s="6" customFormat="1" x14ac:dyDescent="0.45"/>
    <row r="9649" s="6" customFormat="1" x14ac:dyDescent="0.45"/>
    <row r="9650" s="6" customFormat="1" x14ac:dyDescent="0.45"/>
    <row r="9651" s="6" customFormat="1" x14ac:dyDescent="0.45"/>
    <row r="9652" s="6" customFormat="1" x14ac:dyDescent="0.45"/>
    <row r="9653" s="6" customFormat="1" x14ac:dyDescent="0.45"/>
    <row r="9654" s="6" customFormat="1" x14ac:dyDescent="0.45"/>
    <row r="9655" s="6" customFormat="1" x14ac:dyDescent="0.45"/>
    <row r="9656" s="6" customFormat="1" x14ac:dyDescent="0.45"/>
    <row r="9657" s="6" customFormat="1" x14ac:dyDescent="0.45"/>
    <row r="9658" s="6" customFormat="1" x14ac:dyDescent="0.45"/>
    <row r="9659" s="6" customFormat="1" x14ac:dyDescent="0.45"/>
    <row r="9660" s="6" customFormat="1" x14ac:dyDescent="0.45"/>
    <row r="9661" s="6" customFormat="1" x14ac:dyDescent="0.45"/>
    <row r="9662" s="6" customFormat="1" x14ac:dyDescent="0.45"/>
    <row r="9663" s="6" customFormat="1" x14ac:dyDescent="0.45"/>
    <row r="9664" s="6" customFormat="1" x14ac:dyDescent="0.45"/>
    <row r="9665" s="6" customFormat="1" x14ac:dyDescent="0.45"/>
    <row r="9666" s="6" customFormat="1" x14ac:dyDescent="0.45"/>
    <row r="9667" s="6" customFormat="1" x14ac:dyDescent="0.45"/>
    <row r="9668" s="6" customFormat="1" x14ac:dyDescent="0.45"/>
    <row r="9669" s="6" customFormat="1" x14ac:dyDescent="0.45"/>
    <row r="9670" s="6" customFormat="1" x14ac:dyDescent="0.45"/>
    <row r="9671" s="6" customFormat="1" x14ac:dyDescent="0.45"/>
    <row r="9672" s="6" customFormat="1" x14ac:dyDescent="0.45"/>
    <row r="9673" s="6" customFormat="1" x14ac:dyDescent="0.45"/>
    <row r="9674" s="6" customFormat="1" x14ac:dyDescent="0.45"/>
    <row r="9675" s="6" customFormat="1" x14ac:dyDescent="0.45"/>
    <row r="9676" s="6" customFormat="1" x14ac:dyDescent="0.45"/>
    <row r="9677" s="6" customFormat="1" x14ac:dyDescent="0.45"/>
    <row r="9678" s="6" customFormat="1" x14ac:dyDescent="0.45"/>
    <row r="9679" s="6" customFormat="1" x14ac:dyDescent="0.45"/>
    <row r="9680" s="6" customFormat="1" x14ac:dyDescent="0.45"/>
    <row r="9681" s="6" customFormat="1" x14ac:dyDescent="0.45"/>
    <row r="9682" s="6" customFormat="1" x14ac:dyDescent="0.45"/>
    <row r="9683" s="6" customFormat="1" x14ac:dyDescent="0.45"/>
    <row r="9684" s="6" customFormat="1" x14ac:dyDescent="0.45"/>
    <row r="9685" s="6" customFormat="1" x14ac:dyDescent="0.45"/>
    <row r="9686" s="6" customFormat="1" x14ac:dyDescent="0.45"/>
    <row r="9687" s="6" customFormat="1" x14ac:dyDescent="0.45"/>
    <row r="9688" s="6" customFormat="1" x14ac:dyDescent="0.45"/>
    <row r="9689" s="6" customFormat="1" x14ac:dyDescent="0.45"/>
    <row r="9690" s="6" customFormat="1" x14ac:dyDescent="0.45"/>
    <row r="9691" s="6" customFormat="1" x14ac:dyDescent="0.45"/>
    <row r="9692" s="6" customFormat="1" x14ac:dyDescent="0.45"/>
    <row r="9693" s="6" customFormat="1" x14ac:dyDescent="0.45"/>
    <row r="9694" s="6" customFormat="1" x14ac:dyDescent="0.45"/>
    <row r="9695" s="6" customFormat="1" x14ac:dyDescent="0.45"/>
    <row r="9696" s="6" customFormat="1" x14ac:dyDescent="0.45"/>
    <row r="9697" s="6" customFormat="1" x14ac:dyDescent="0.45"/>
    <row r="9698" s="6" customFormat="1" x14ac:dyDescent="0.45"/>
    <row r="9699" s="6" customFormat="1" x14ac:dyDescent="0.45"/>
    <row r="9700" s="6" customFormat="1" x14ac:dyDescent="0.45"/>
    <row r="9701" s="6" customFormat="1" x14ac:dyDescent="0.45"/>
    <row r="9702" s="6" customFormat="1" x14ac:dyDescent="0.45"/>
    <row r="9703" s="6" customFormat="1" x14ac:dyDescent="0.45"/>
    <row r="9704" s="6" customFormat="1" x14ac:dyDescent="0.45"/>
    <row r="9705" s="6" customFormat="1" x14ac:dyDescent="0.45"/>
    <row r="9706" s="6" customFormat="1" x14ac:dyDescent="0.45"/>
    <row r="9707" s="6" customFormat="1" x14ac:dyDescent="0.45"/>
    <row r="9708" s="6" customFormat="1" x14ac:dyDescent="0.45"/>
    <row r="9709" s="6" customFormat="1" x14ac:dyDescent="0.45"/>
    <row r="9710" s="6" customFormat="1" x14ac:dyDescent="0.45"/>
    <row r="9711" s="6" customFormat="1" x14ac:dyDescent="0.45"/>
    <row r="9712" s="6" customFormat="1" x14ac:dyDescent="0.45"/>
    <row r="9713" s="6" customFormat="1" x14ac:dyDescent="0.45"/>
    <row r="9714" s="6" customFormat="1" x14ac:dyDescent="0.45"/>
    <row r="9715" s="6" customFormat="1" x14ac:dyDescent="0.45"/>
    <row r="9716" s="6" customFormat="1" x14ac:dyDescent="0.45"/>
    <row r="9717" s="6" customFormat="1" x14ac:dyDescent="0.45"/>
    <row r="9718" s="6" customFormat="1" x14ac:dyDescent="0.45"/>
    <row r="9719" s="6" customFormat="1" x14ac:dyDescent="0.45"/>
    <row r="9720" s="6" customFormat="1" x14ac:dyDescent="0.45"/>
    <row r="9721" s="6" customFormat="1" x14ac:dyDescent="0.45"/>
    <row r="9722" s="6" customFormat="1" x14ac:dyDescent="0.45"/>
    <row r="9723" s="6" customFormat="1" x14ac:dyDescent="0.45"/>
    <row r="9724" s="6" customFormat="1" x14ac:dyDescent="0.45"/>
    <row r="9725" s="6" customFormat="1" x14ac:dyDescent="0.45"/>
    <row r="9726" s="6" customFormat="1" x14ac:dyDescent="0.45"/>
    <row r="9727" s="6" customFormat="1" x14ac:dyDescent="0.45"/>
    <row r="9728" s="6" customFormat="1" x14ac:dyDescent="0.45"/>
    <row r="9729" s="6" customFormat="1" x14ac:dyDescent="0.45"/>
    <row r="9730" s="6" customFormat="1" x14ac:dyDescent="0.45"/>
    <row r="9731" s="6" customFormat="1" x14ac:dyDescent="0.45"/>
    <row r="9732" s="6" customFormat="1" x14ac:dyDescent="0.45"/>
    <row r="9733" s="6" customFormat="1" x14ac:dyDescent="0.45"/>
    <row r="9734" s="6" customFormat="1" x14ac:dyDescent="0.45"/>
    <row r="9735" s="6" customFormat="1" x14ac:dyDescent="0.45"/>
    <row r="9736" s="6" customFormat="1" x14ac:dyDescent="0.45"/>
    <row r="9737" s="6" customFormat="1" x14ac:dyDescent="0.45"/>
    <row r="9738" s="6" customFormat="1" x14ac:dyDescent="0.45"/>
    <row r="9739" s="6" customFormat="1" x14ac:dyDescent="0.45"/>
    <row r="9740" s="6" customFormat="1" x14ac:dyDescent="0.45"/>
    <row r="9741" s="6" customFormat="1" x14ac:dyDescent="0.45"/>
    <row r="9742" s="6" customFormat="1" x14ac:dyDescent="0.45"/>
    <row r="9743" s="6" customFormat="1" x14ac:dyDescent="0.45"/>
    <row r="9744" s="6" customFormat="1" x14ac:dyDescent="0.45"/>
    <row r="9745" s="6" customFormat="1" x14ac:dyDescent="0.45"/>
    <row r="9746" s="6" customFormat="1" x14ac:dyDescent="0.45"/>
    <row r="9747" s="6" customFormat="1" x14ac:dyDescent="0.45"/>
    <row r="9748" s="6" customFormat="1" x14ac:dyDescent="0.45"/>
    <row r="9749" s="6" customFormat="1" x14ac:dyDescent="0.45"/>
    <row r="9750" s="6" customFormat="1" x14ac:dyDescent="0.45"/>
    <row r="9751" s="6" customFormat="1" x14ac:dyDescent="0.45"/>
    <row r="9752" s="6" customFormat="1" x14ac:dyDescent="0.45"/>
    <row r="9753" s="6" customFormat="1" x14ac:dyDescent="0.45"/>
    <row r="9754" s="6" customFormat="1" x14ac:dyDescent="0.45"/>
    <row r="9755" s="6" customFormat="1" x14ac:dyDescent="0.45"/>
    <row r="9756" s="6" customFormat="1" x14ac:dyDescent="0.45"/>
    <row r="9757" s="6" customFormat="1" x14ac:dyDescent="0.45"/>
    <row r="9758" s="6" customFormat="1" x14ac:dyDescent="0.45"/>
    <row r="9759" s="6" customFormat="1" x14ac:dyDescent="0.45"/>
    <row r="9760" s="6" customFormat="1" x14ac:dyDescent="0.45"/>
    <row r="9761" s="6" customFormat="1" x14ac:dyDescent="0.45"/>
    <row r="9762" s="6" customFormat="1" x14ac:dyDescent="0.45"/>
    <row r="9763" s="6" customFormat="1" x14ac:dyDescent="0.45"/>
    <row r="9764" s="6" customFormat="1" x14ac:dyDescent="0.45"/>
    <row r="9765" s="6" customFormat="1" x14ac:dyDescent="0.45"/>
    <row r="9766" s="6" customFormat="1" x14ac:dyDescent="0.45"/>
    <row r="9767" s="6" customFormat="1" x14ac:dyDescent="0.45"/>
    <row r="9768" s="6" customFormat="1" x14ac:dyDescent="0.45"/>
    <row r="9769" s="6" customFormat="1" x14ac:dyDescent="0.45"/>
    <row r="9770" s="6" customFormat="1" x14ac:dyDescent="0.45"/>
    <row r="9771" s="6" customFormat="1" x14ac:dyDescent="0.45"/>
    <row r="9772" s="6" customFormat="1" x14ac:dyDescent="0.45"/>
    <row r="9773" s="6" customFormat="1" x14ac:dyDescent="0.45"/>
    <row r="9774" s="6" customFormat="1" x14ac:dyDescent="0.45"/>
    <row r="9775" s="6" customFormat="1" x14ac:dyDescent="0.45"/>
    <row r="9776" s="6" customFormat="1" x14ac:dyDescent="0.45"/>
    <row r="9777" s="6" customFormat="1" x14ac:dyDescent="0.45"/>
    <row r="9778" s="6" customFormat="1" x14ac:dyDescent="0.45"/>
    <row r="9779" s="6" customFormat="1" x14ac:dyDescent="0.45"/>
    <row r="9780" s="6" customFormat="1" x14ac:dyDescent="0.45"/>
    <row r="9781" s="6" customFormat="1" x14ac:dyDescent="0.45"/>
    <row r="9782" s="6" customFormat="1" x14ac:dyDescent="0.45"/>
    <row r="9783" s="6" customFormat="1" x14ac:dyDescent="0.45"/>
    <row r="9784" s="6" customFormat="1" x14ac:dyDescent="0.45"/>
    <row r="9785" s="6" customFormat="1" x14ac:dyDescent="0.45"/>
    <row r="9786" s="6" customFormat="1" x14ac:dyDescent="0.45"/>
    <row r="9787" s="6" customFormat="1" x14ac:dyDescent="0.45"/>
    <row r="9788" s="6" customFormat="1" x14ac:dyDescent="0.45"/>
    <row r="9789" s="6" customFormat="1" x14ac:dyDescent="0.45"/>
    <row r="9790" s="6" customFormat="1" x14ac:dyDescent="0.45"/>
    <row r="9791" s="6" customFormat="1" x14ac:dyDescent="0.45"/>
    <row r="9792" s="6" customFormat="1" x14ac:dyDescent="0.45"/>
    <row r="9793" s="6" customFormat="1" x14ac:dyDescent="0.45"/>
    <row r="9794" s="6" customFormat="1" x14ac:dyDescent="0.45"/>
    <row r="9795" s="6" customFormat="1" x14ac:dyDescent="0.45"/>
    <row r="9796" s="6" customFormat="1" x14ac:dyDescent="0.45"/>
    <row r="9797" s="6" customFormat="1" x14ac:dyDescent="0.45"/>
    <row r="9798" s="6" customFormat="1" x14ac:dyDescent="0.45"/>
    <row r="9799" s="6" customFormat="1" x14ac:dyDescent="0.45"/>
    <row r="9800" s="6" customFormat="1" x14ac:dyDescent="0.45"/>
    <row r="9801" s="6" customFormat="1" x14ac:dyDescent="0.45"/>
    <row r="9802" s="6" customFormat="1" x14ac:dyDescent="0.45"/>
    <row r="9803" s="6" customFormat="1" x14ac:dyDescent="0.45"/>
    <row r="9804" s="6" customFormat="1" x14ac:dyDescent="0.45"/>
    <row r="9805" s="6" customFormat="1" x14ac:dyDescent="0.45"/>
    <row r="9806" s="6" customFormat="1" x14ac:dyDescent="0.45"/>
    <row r="9807" s="6" customFormat="1" x14ac:dyDescent="0.45"/>
    <row r="9808" s="6" customFormat="1" x14ac:dyDescent="0.45"/>
    <row r="9809" s="6" customFormat="1" x14ac:dyDescent="0.45"/>
    <row r="9810" s="6" customFormat="1" x14ac:dyDescent="0.45"/>
    <row r="9811" s="6" customFormat="1" x14ac:dyDescent="0.45"/>
    <row r="9812" s="6" customFormat="1" x14ac:dyDescent="0.45"/>
    <row r="9813" s="6" customFormat="1" x14ac:dyDescent="0.45"/>
    <row r="9814" s="6" customFormat="1" x14ac:dyDescent="0.45"/>
    <row r="9815" s="6" customFormat="1" x14ac:dyDescent="0.45"/>
    <row r="9816" s="6" customFormat="1" x14ac:dyDescent="0.45"/>
    <row r="9817" s="6" customFormat="1" x14ac:dyDescent="0.45"/>
    <row r="9818" s="6" customFormat="1" x14ac:dyDescent="0.45"/>
    <row r="9819" s="6" customFormat="1" x14ac:dyDescent="0.45"/>
    <row r="9820" s="6" customFormat="1" x14ac:dyDescent="0.45"/>
    <row r="9821" s="6" customFormat="1" x14ac:dyDescent="0.45"/>
    <row r="9822" s="6" customFormat="1" x14ac:dyDescent="0.45"/>
    <row r="9823" s="6" customFormat="1" x14ac:dyDescent="0.45"/>
    <row r="9824" s="6" customFormat="1" x14ac:dyDescent="0.45"/>
    <row r="9825" s="6" customFormat="1" x14ac:dyDescent="0.45"/>
    <row r="9826" s="6" customFormat="1" x14ac:dyDescent="0.45"/>
    <row r="9827" s="6" customFormat="1" x14ac:dyDescent="0.45"/>
    <row r="9828" s="6" customFormat="1" x14ac:dyDescent="0.45"/>
    <row r="9829" s="6" customFormat="1" x14ac:dyDescent="0.45"/>
    <row r="9830" s="6" customFormat="1" x14ac:dyDescent="0.45"/>
    <row r="9831" s="6" customFormat="1" x14ac:dyDescent="0.45"/>
    <row r="9832" s="6" customFormat="1" x14ac:dyDescent="0.45"/>
    <row r="9833" s="6" customFormat="1" x14ac:dyDescent="0.45"/>
    <row r="9834" s="6" customFormat="1" x14ac:dyDescent="0.45"/>
    <row r="9835" s="6" customFormat="1" x14ac:dyDescent="0.45"/>
    <row r="9836" s="6" customFormat="1" x14ac:dyDescent="0.45"/>
    <row r="9837" s="6" customFormat="1" x14ac:dyDescent="0.45"/>
    <row r="9838" s="6" customFormat="1" x14ac:dyDescent="0.45"/>
    <row r="9839" s="6" customFormat="1" x14ac:dyDescent="0.45"/>
    <row r="9840" s="6" customFormat="1" x14ac:dyDescent="0.45"/>
    <row r="9841" s="6" customFormat="1" x14ac:dyDescent="0.45"/>
    <row r="9842" s="6" customFormat="1" x14ac:dyDescent="0.45"/>
    <row r="9843" s="6" customFormat="1" x14ac:dyDescent="0.45"/>
    <row r="9844" s="6" customFormat="1" x14ac:dyDescent="0.45"/>
    <row r="9845" s="6" customFormat="1" x14ac:dyDescent="0.45"/>
    <row r="9846" s="6" customFormat="1" x14ac:dyDescent="0.45"/>
    <row r="9847" s="6" customFormat="1" x14ac:dyDescent="0.45"/>
    <row r="9848" s="6" customFormat="1" x14ac:dyDescent="0.45"/>
    <row r="9849" s="6" customFormat="1" x14ac:dyDescent="0.45"/>
    <row r="9850" s="6" customFormat="1" x14ac:dyDescent="0.45"/>
    <row r="9851" s="6" customFormat="1" x14ac:dyDescent="0.45"/>
    <row r="9852" s="6" customFormat="1" x14ac:dyDescent="0.45"/>
    <row r="9853" s="6" customFormat="1" x14ac:dyDescent="0.45"/>
    <row r="9854" s="6" customFormat="1" x14ac:dyDescent="0.45"/>
    <row r="9855" s="6" customFormat="1" x14ac:dyDescent="0.45"/>
    <row r="9856" s="6" customFormat="1" x14ac:dyDescent="0.45"/>
    <row r="9857" s="6" customFormat="1" x14ac:dyDescent="0.45"/>
    <row r="9858" s="6" customFormat="1" x14ac:dyDescent="0.45"/>
    <row r="9859" s="6" customFormat="1" x14ac:dyDescent="0.45"/>
    <row r="9860" s="6" customFormat="1" x14ac:dyDescent="0.45"/>
    <row r="9861" s="6" customFormat="1" x14ac:dyDescent="0.45"/>
    <row r="9862" s="6" customFormat="1" x14ac:dyDescent="0.45"/>
    <row r="9863" s="6" customFormat="1" x14ac:dyDescent="0.45"/>
    <row r="9864" s="6" customFormat="1" x14ac:dyDescent="0.45"/>
    <row r="9865" s="6" customFormat="1" x14ac:dyDescent="0.45"/>
    <row r="9866" s="6" customFormat="1" x14ac:dyDescent="0.45"/>
    <row r="9867" s="6" customFormat="1" x14ac:dyDescent="0.45"/>
    <row r="9868" s="6" customFormat="1" x14ac:dyDescent="0.45"/>
    <row r="9869" s="6" customFormat="1" x14ac:dyDescent="0.45"/>
    <row r="9870" s="6" customFormat="1" x14ac:dyDescent="0.45"/>
    <row r="9871" s="6" customFormat="1" x14ac:dyDescent="0.45"/>
    <row r="9872" s="6" customFormat="1" x14ac:dyDescent="0.45"/>
    <row r="9873" s="6" customFormat="1" x14ac:dyDescent="0.45"/>
    <row r="9874" s="6" customFormat="1" x14ac:dyDescent="0.45"/>
    <row r="9875" s="6" customFormat="1" x14ac:dyDescent="0.45"/>
    <row r="9876" s="6" customFormat="1" x14ac:dyDescent="0.45"/>
    <row r="9877" s="6" customFormat="1" x14ac:dyDescent="0.45"/>
    <row r="9878" s="6" customFormat="1" x14ac:dyDescent="0.45"/>
    <row r="9879" s="6" customFormat="1" x14ac:dyDescent="0.45"/>
    <row r="9880" s="6" customFormat="1" x14ac:dyDescent="0.45"/>
    <row r="9881" s="6" customFormat="1" x14ac:dyDescent="0.45"/>
    <row r="9882" s="6" customFormat="1" x14ac:dyDescent="0.45"/>
    <row r="9883" s="6" customFormat="1" x14ac:dyDescent="0.45"/>
    <row r="9884" s="6" customFormat="1" x14ac:dyDescent="0.45"/>
    <row r="9885" s="6" customFormat="1" x14ac:dyDescent="0.45"/>
    <row r="9886" s="6" customFormat="1" x14ac:dyDescent="0.45"/>
    <row r="9887" s="6" customFormat="1" x14ac:dyDescent="0.45"/>
    <row r="9888" s="6" customFormat="1" x14ac:dyDescent="0.45"/>
    <row r="9889" s="6" customFormat="1" x14ac:dyDescent="0.45"/>
    <row r="9890" s="6" customFormat="1" x14ac:dyDescent="0.45"/>
    <row r="9891" s="6" customFormat="1" x14ac:dyDescent="0.45"/>
    <row r="9892" s="6" customFormat="1" x14ac:dyDescent="0.45"/>
    <row r="9893" s="6" customFormat="1" x14ac:dyDescent="0.45"/>
    <row r="9894" s="6" customFormat="1" x14ac:dyDescent="0.45"/>
    <row r="9895" s="6" customFormat="1" x14ac:dyDescent="0.45"/>
    <row r="9896" s="6" customFormat="1" x14ac:dyDescent="0.45"/>
    <row r="9897" s="6" customFormat="1" x14ac:dyDescent="0.45"/>
    <row r="9898" s="6" customFormat="1" x14ac:dyDescent="0.45"/>
    <row r="9899" s="6" customFormat="1" x14ac:dyDescent="0.45"/>
    <row r="9900" s="6" customFormat="1" x14ac:dyDescent="0.45"/>
    <row r="9901" s="6" customFormat="1" x14ac:dyDescent="0.45"/>
    <row r="9902" s="6" customFormat="1" x14ac:dyDescent="0.45"/>
    <row r="9903" s="6" customFormat="1" x14ac:dyDescent="0.45"/>
    <row r="9904" s="6" customFormat="1" x14ac:dyDescent="0.45"/>
    <row r="9905" s="6" customFormat="1" x14ac:dyDescent="0.45"/>
    <row r="9906" s="6" customFormat="1" x14ac:dyDescent="0.45"/>
    <row r="9907" s="6" customFormat="1" x14ac:dyDescent="0.45"/>
    <row r="9908" s="6" customFormat="1" x14ac:dyDescent="0.45"/>
    <row r="9909" s="6" customFormat="1" x14ac:dyDescent="0.45"/>
    <row r="9910" s="6" customFormat="1" x14ac:dyDescent="0.45"/>
    <row r="9911" s="6" customFormat="1" x14ac:dyDescent="0.45"/>
    <row r="9912" s="6" customFormat="1" x14ac:dyDescent="0.45"/>
    <row r="9913" s="6" customFormat="1" x14ac:dyDescent="0.45"/>
    <row r="9914" s="6" customFormat="1" x14ac:dyDescent="0.45"/>
    <row r="9915" s="6" customFormat="1" x14ac:dyDescent="0.45"/>
    <row r="9916" s="6" customFormat="1" x14ac:dyDescent="0.45"/>
    <row r="9917" s="6" customFormat="1" x14ac:dyDescent="0.45"/>
    <row r="9918" s="6" customFormat="1" x14ac:dyDescent="0.45"/>
    <row r="9919" s="6" customFormat="1" x14ac:dyDescent="0.45"/>
    <row r="9920" s="6" customFormat="1" x14ac:dyDescent="0.45"/>
    <row r="9921" s="6" customFormat="1" x14ac:dyDescent="0.45"/>
    <row r="9922" s="6" customFormat="1" x14ac:dyDescent="0.45"/>
    <row r="9923" s="6" customFormat="1" x14ac:dyDescent="0.45"/>
    <row r="9924" s="6" customFormat="1" x14ac:dyDescent="0.45"/>
    <row r="9925" s="6" customFormat="1" x14ac:dyDescent="0.45"/>
    <row r="9926" s="6" customFormat="1" x14ac:dyDescent="0.45"/>
    <row r="9927" s="6" customFormat="1" x14ac:dyDescent="0.45"/>
    <row r="9928" s="6" customFormat="1" x14ac:dyDescent="0.45"/>
    <row r="9929" s="6" customFormat="1" x14ac:dyDescent="0.45"/>
    <row r="9930" s="6" customFormat="1" x14ac:dyDescent="0.45"/>
    <row r="9931" s="6" customFormat="1" x14ac:dyDescent="0.45"/>
    <row r="9932" s="6" customFormat="1" x14ac:dyDescent="0.45"/>
    <row r="9933" s="6" customFormat="1" x14ac:dyDescent="0.45"/>
    <row r="9934" s="6" customFormat="1" x14ac:dyDescent="0.45"/>
    <row r="9935" s="6" customFormat="1" x14ac:dyDescent="0.45"/>
    <row r="9936" s="6" customFormat="1" x14ac:dyDescent="0.45"/>
    <row r="9937" s="6" customFormat="1" x14ac:dyDescent="0.45"/>
    <row r="9938" s="6" customFormat="1" x14ac:dyDescent="0.45"/>
    <row r="9939" s="6" customFormat="1" x14ac:dyDescent="0.45"/>
    <row r="9940" s="6" customFormat="1" x14ac:dyDescent="0.45"/>
    <row r="9941" s="6" customFormat="1" x14ac:dyDescent="0.45"/>
    <row r="9942" s="6" customFormat="1" x14ac:dyDescent="0.45"/>
    <row r="9943" s="6" customFormat="1" x14ac:dyDescent="0.45"/>
    <row r="9944" s="6" customFormat="1" x14ac:dyDescent="0.45"/>
    <row r="9945" s="6" customFormat="1" x14ac:dyDescent="0.45"/>
    <row r="9946" s="6" customFormat="1" x14ac:dyDescent="0.45"/>
    <row r="9947" s="6" customFormat="1" x14ac:dyDescent="0.45"/>
    <row r="9948" s="6" customFormat="1" x14ac:dyDescent="0.45"/>
    <row r="9949" s="6" customFormat="1" x14ac:dyDescent="0.45"/>
    <row r="9950" s="6" customFormat="1" x14ac:dyDescent="0.45"/>
    <row r="9951" s="6" customFormat="1" x14ac:dyDescent="0.45"/>
    <row r="9952" s="6" customFormat="1" x14ac:dyDescent="0.45"/>
    <row r="9953" s="6" customFormat="1" x14ac:dyDescent="0.45"/>
    <row r="9954" s="6" customFormat="1" x14ac:dyDescent="0.45"/>
    <row r="9955" s="6" customFormat="1" x14ac:dyDescent="0.45"/>
    <row r="9956" s="6" customFormat="1" x14ac:dyDescent="0.45"/>
    <row r="9957" s="6" customFormat="1" x14ac:dyDescent="0.45"/>
    <row r="9958" s="6" customFormat="1" x14ac:dyDescent="0.45"/>
    <row r="9959" s="6" customFormat="1" x14ac:dyDescent="0.45"/>
    <row r="9960" s="6" customFormat="1" x14ac:dyDescent="0.45"/>
    <row r="9961" s="6" customFormat="1" x14ac:dyDescent="0.45"/>
    <row r="9962" s="6" customFormat="1" x14ac:dyDescent="0.45"/>
    <row r="9963" s="6" customFormat="1" x14ac:dyDescent="0.45"/>
    <row r="9964" s="6" customFormat="1" x14ac:dyDescent="0.45"/>
    <row r="9965" s="6" customFormat="1" x14ac:dyDescent="0.45"/>
    <row r="9966" s="6" customFormat="1" x14ac:dyDescent="0.45"/>
    <row r="9967" s="6" customFormat="1" x14ac:dyDescent="0.45"/>
    <row r="9968" s="6" customFormat="1" x14ac:dyDescent="0.45"/>
    <row r="9969" s="6" customFormat="1" x14ac:dyDescent="0.45"/>
    <row r="9970" s="6" customFormat="1" x14ac:dyDescent="0.45"/>
    <row r="9971" s="6" customFormat="1" x14ac:dyDescent="0.45"/>
    <row r="9972" s="6" customFormat="1" x14ac:dyDescent="0.45"/>
    <row r="9973" s="6" customFormat="1" x14ac:dyDescent="0.45"/>
    <row r="9974" s="6" customFormat="1" x14ac:dyDescent="0.45"/>
    <row r="9975" s="6" customFormat="1" x14ac:dyDescent="0.45"/>
    <row r="9976" s="6" customFormat="1" x14ac:dyDescent="0.45"/>
    <row r="9977" s="6" customFormat="1" x14ac:dyDescent="0.45"/>
    <row r="9978" s="6" customFormat="1" x14ac:dyDescent="0.45"/>
    <row r="9979" s="6" customFormat="1" x14ac:dyDescent="0.45"/>
    <row r="9980" s="6" customFormat="1" x14ac:dyDescent="0.45"/>
    <row r="9981" s="6" customFormat="1" x14ac:dyDescent="0.45"/>
    <row r="9982" s="6" customFormat="1" x14ac:dyDescent="0.45"/>
    <row r="9983" s="6" customFormat="1" x14ac:dyDescent="0.45"/>
    <row r="9984" s="6" customFormat="1" x14ac:dyDescent="0.45"/>
    <row r="9985" s="6" customFormat="1" x14ac:dyDescent="0.45"/>
    <row r="9986" s="6" customFormat="1" x14ac:dyDescent="0.45"/>
    <row r="9987" s="6" customFormat="1" x14ac:dyDescent="0.45"/>
    <row r="9988" s="6" customFormat="1" x14ac:dyDescent="0.45"/>
    <row r="9989" s="6" customFormat="1" x14ac:dyDescent="0.45"/>
    <row r="9990" s="6" customFormat="1" x14ac:dyDescent="0.45"/>
    <row r="9991" s="6" customFormat="1" x14ac:dyDescent="0.45"/>
    <row r="9992" s="6" customFormat="1" x14ac:dyDescent="0.45"/>
    <row r="9993" s="6" customFormat="1" x14ac:dyDescent="0.45"/>
    <row r="9994" s="6" customFormat="1" x14ac:dyDescent="0.45"/>
    <row r="9995" s="6" customFormat="1" x14ac:dyDescent="0.45"/>
    <row r="9996" s="6" customFormat="1" x14ac:dyDescent="0.45"/>
    <row r="9997" s="6" customFormat="1" x14ac:dyDescent="0.45"/>
    <row r="9998" s="6" customFormat="1" x14ac:dyDescent="0.45"/>
    <row r="9999" s="6" customFormat="1" x14ac:dyDescent="0.45"/>
    <row r="10000" s="6" customFormat="1" x14ac:dyDescent="0.45"/>
    <row r="10001" s="6" customFormat="1" x14ac:dyDescent="0.45"/>
    <row r="10002" s="6" customFormat="1" x14ac:dyDescent="0.45"/>
    <row r="10003" s="6" customFormat="1" x14ac:dyDescent="0.45"/>
    <row r="10004" s="6" customFormat="1" x14ac:dyDescent="0.45"/>
    <row r="10005" s="6" customFormat="1" x14ac:dyDescent="0.45"/>
    <row r="10006" s="6" customFormat="1" x14ac:dyDescent="0.45"/>
    <row r="10007" s="6" customFormat="1" x14ac:dyDescent="0.45"/>
    <row r="10008" s="6" customFormat="1" x14ac:dyDescent="0.45"/>
    <row r="10009" s="6" customFormat="1" x14ac:dyDescent="0.45"/>
    <row r="10010" s="6" customFormat="1" x14ac:dyDescent="0.45"/>
    <row r="10011" s="6" customFormat="1" x14ac:dyDescent="0.45"/>
    <row r="10012" s="6" customFormat="1" x14ac:dyDescent="0.45"/>
    <row r="10013" s="6" customFormat="1" x14ac:dyDescent="0.45"/>
    <row r="10014" s="6" customFormat="1" x14ac:dyDescent="0.45"/>
    <row r="10015" s="6" customFormat="1" x14ac:dyDescent="0.45"/>
    <row r="10016" s="6" customFormat="1" x14ac:dyDescent="0.45"/>
    <row r="10017" s="6" customFormat="1" x14ac:dyDescent="0.45"/>
    <row r="10018" s="6" customFormat="1" x14ac:dyDescent="0.45"/>
    <row r="10019" s="6" customFormat="1" x14ac:dyDescent="0.45"/>
    <row r="10020" s="6" customFormat="1" x14ac:dyDescent="0.45"/>
    <row r="10021" s="6" customFormat="1" x14ac:dyDescent="0.45"/>
    <row r="10022" s="6" customFormat="1" x14ac:dyDescent="0.45"/>
    <row r="10023" s="6" customFormat="1" x14ac:dyDescent="0.45"/>
    <row r="10024" s="6" customFormat="1" x14ac:dyDescent="0.45"/>
    <row r="10025" s="6" customFormat="1" x14ac:dyDescent="0.45"/>
    <row r="10026" s="6" customFormat="1" x14ac:dyDescent="0.45"/>
    <row r="10027" s="6" customFormat="1" x14ac:dyDescent="0.45"/>
    <row r="10028" s="6" customFormat="1" x14ac:dyDescent="0.45"/>
    <row r="10029" s="6" customFormat="1" x14ac:dyDescent="0.45"/>
    <row r="10030" s="6" customFormat="1" x14ac:dyDescent="0.45"/>
    <row r="10031" s="6" customFormat="1" x14ac:dyDescent="0.45"/>
    <row r="10032" s="6" customFormat="1" x14ac:dyDescent="0.45"/>
    <row r="10033" s="6" customFormat="1" x14ac:dyDescent="0.45"/>
    <row r="10034" s="6" customFormat="1" x14ac:dyDescent="0.45"/>
    <row r="10035" s="6" customFormat="1" x14ac:dyDescent="0.45"/>
    <row r="10036" s="6" customFormat="1" x14ac:dyDescent="0.45"/>
    <row r="10037" s="6" customFormat="1" x14ac:dyDescent="0.45"/>
    <row r="10038" s="6" customFormat="1" x14ac:dyDescent="0.45"/>
    <row r="10039" s="6" customFormat="1" x14ac:dyDescent="0.45"/>
    <row r="10040" s="6" customFormat="1" x14ac:dyDescent="0.45"/>
    <row r="10041" s="6" customFormat="1" x14ac:dyDescent="0.45"/>
    <row r="10042" s="6" customFormat="1" x14ac:dyDescent="0.45"/>
    <row r="10043" s="6" customFormat="1" x14ac:dyDescent="0.45"/>
    <row r="10044" s="6" customFormat="1" x14ac:dyDescent="0.45"/>
    <row r="10045" s="6" customFormat="1" x14ac:dyDescent="0.45"/>
    <row r="10046" s="6" customFormat="1" x14ac:dyDescent="0.45"/>
    <row r="10047" s="6" customFormat="1" x14ac:dyDescent="0.45"/>
    <row r="10048" s="6" customFormat="1" x14ac:dyDescent="0.45"/>
    <row r="10049" s="6" customFormat="1" x14ac:dyDescent="0.45"/>
    <row r="10050" s="6" customFormat="1" x14ac:dyDescent="0.45"/>
    <row r="10051" s="6" customFormat="1" x14ac:dyDescent="0.45"/>
    <row r="10052" s="6" customFormat="1" x14ac:dyDescent="0.45"/>
    <row r="10053" s="6" customFormat="1" x14ac:dyDescent="0.45"/>
    <row r="10054" s="6" customFormat="1" x14ac:dyDescent="0.45"/>
    <row r="10055" s="6" customFormat="1" x14ac:dyDescent="0.45"/>
    <row r="10056" s="6" customFormat="1" x14ac:dyDescent="0.45"/>
    <row r="10057" s="6" customFormat="1" x14ac:dyDescent="0.45"/>
    <row r="10058" s="6" customFormat="1" x14ac:dyDescent="0.45"/>
    <row r="10059" s="6" customFormat="1" x14ac:dyDescent="0.45"/>
    <row r="10060" s="6" customFormat="1" x14ac:dyDescent="0.45"/>
    <row r="10061" s="6" customFormat="1" x14ac:dyDescent="0.45"/>
    <row r="10062" s="6" customFormat="1" x14ac:dyDescent="0.45"/>
    <row r="10063" s="6" customFormat="1" x14ac:dyDescent="0.45"/>
    <row r="10064" s="6" customFormat="1" x14ac:dyDescent="0.45"/>
    <row r="10065" s="6" customFormat="1" x14ac:dyDescent="0.45"/>
    <row r="10066" s="6" customFormat="1" x14ac:dyDescent="0.45"/>
    <row r="10067" s="6" customFormat="1" x14ac:dyDescent="0.45"/>
    <row r="10068" s="6" customFormat="1" x14ac:dyDescent="0.45"/>
    <row r="10069" s="6" customFormat="1" x14ac:dyDescent="0.45"/>
    <row r="10070" s="6" customFormat="1" x14ac:dyDescent="0.45"/>
    <row r="10071" s="6" customFormat="1" x14ac:dyDescent="0.45"/>
    <row r="10072" s="6" customFormat="1" x14ac:dyDescent="0.45"/>
    <row r="10073" s="6" customFormat="1" x14ac:dyDescent="0.45"/>
    <row r="10074" s="6" customFormat="1" x14ac:dyDescent="0.45"/>
    <row r="10075" s="6" customFormat="1" x14ac:dyDescent="0.45"/>
    <row r="10076" s="6" customFormat="1" x14ac:dyDescent="0.45"/>
    <row r="10077" s="6" customFormat="1" x14ac:dyDescent="0.45"/>
    <row r="10078" s="6" customFormat="1" x14ac:dyDescent="0.45"/>
    <row r="10079" s="6" customFormat="1" x14ac:dyDescent="0.45"/>
    <row r="10080" s="6" customFormat="1" x14ac:dyDescent="0.45"/>
    <row r="10081" s="6" customFormat="1" x14ac:dyDescent="0.45"/>
    <row r="10082" s="6" customFormat="1" x14ac:dyDescent="0.45"/>
    <row r="10083" s="6" customFormat="1" x14ac:dyDescent="0.45"/>
    <row r="10084" s="6" customFormat="1" x14ac:dyDescent="0.45"/>
    <row r="10085" s="6" customFormat="1" x14ac:dyDescent="0.45"/>
    <row r="10086" s="6" customFormat="1" x14ac:dyDescent="0.45"/>
    <row r="10087" s="6" customFormat="1" x14ac:dyDescent="0.45"/>
    <row r="10088" s="6" customFormat="1" x14ac:dyDescent="0.45"/>
    <row r="10089" s="6" customFormat="1" x14ac:dyDescent="0.45"/>
    <row r="10090" s="6" customFormat="1" x14ac:dyDescent="0.45"/>
    <row r="10091" s="6" customFormat="1" x14ac:dyDescent="0.45"/>
    <row r="10092" s="6" customFormat="1" x14ac:dyDescent="0.45"/>
    <row r="10093" s="6" customFormat="1" x14ac:dyDescent="0.45"/>
    <row r="10094" s="6" customFormat="1" x14ac:dyDescent="0.45"/>
    <row r="10095" s="6" customFormat="1" x14ac:dyDescent="0.45"/>
    <row r="10096" s="6" customFormat="1" x14ac:dyDescent="0.45"/>
    <row r="10097" s="6" customFormat="1" x14ac:dyDescent="0.45"/>
    <row r="10098" s="6" customFormat="1" x14ac:dyDescent="0.45"/>
    <row r="10099" s="6" customFormat="1" x14ac:dyDescent="0.45"/>
    <row r="10100" s="6" customFormat="1" x14ac:dyDescent="0.45"/>
    <row r="10101" s="6" customFormat="1" x14ac:dyDescent="0.45"/>
    <row r="10102" s="6" customFormat="1" x14ac:dyDescent="0.45"/>
    <row r="10103" s="6" customFormat="1" x14ac:dyDescent="0.45"/>
    <row r="10104" s="6" customFormat="1" x14ac:dyDescent="0.45"/>
    <row r="10105" s="6" customFormat="1" x14ac:dyDescent="0.45"/>
    <row r="10106" s="6" customFormat="1" x14ac:dyDescent="0.45"/>
    <row r="10107" s="6" customFormat="1" x14ac:dyDescent="0.45"/>
    <row r="10108" s="6" customFormat="1" x14ac:dyDescent="0.45"/>
    <row r="10109" s="6" customFormat="1" x14ac:dyDescent="0.45"/>
    <row r="10110" s="6" customFormat="1" x14ac:dyDescent="0.45"/>
    <row r="10111" s="6" customFormat="1" x14ac:dyDescent="0.45"/>
    <row r="10112" s="6" customFormat="1" x14ac:dyDescent="0.45"/>
    <row r="10113" s="6" customFormat="1" x14ac:dyDescent="0.45"/>
    <row r="10114" s="6" customFormat="1" x14ac:dyDescent="0.45"/>
    <row r="10115" s="6" customFormat="1" x14ac:dyDescent="0.45"/>
    <row r="10116" s="6" customFormat="1" x14ac:dyDescent="0.45"/>
    <row r="10117" s="6" customFormat="1" x14ac:dyDescent="0.45"/>
    <row r="10118" s="6" customFormat="1" x14ac:dyDescent="0.45"/>
    <row r="10119" s="6" customFormat="1" x14ac:dyDescent="0.45"/>
    <row r="10120" s="6" customFormat="1" x14ac:dyDescent="0.45"/>
    <row r="10121" s="6" customFormat="1" x14ac:dyDescent="0.45"/>
    <row r="10122" s="6" customFormat="1" x14ac:dyDescent="0.45"/>
    <row r="10123" s="6" customFormat="1" x14ac:dyDescent="0.45"/>
    <row r="10124" s="6" customFormat="1" x14ac:dyDescent="0.45"/>
    <row r="10125" s="6" customFormat="1" x14ac:dyDescent="0.45"/>
    <row r="10126" s="6" customFormat="1" x14ac:dyDescent="0.45"/>
    <row r="10127" s="6" customFormat="1" x14ac:dyDescent="0.45"/>
    <row r="10128" s="6" customFormat="1" x14ac:dyDescent="0.45"/>
    <row r="10129" s="6" customFormat="1" x14ac:dyDescent="0.45"/>
    <row r="10130" s="6" customFormat="1" x14ac:dyDescent="0.45"/>
    <row r="10131" s="6" customFormat="1" x14ac:dyDescent="0.45"/>
    <row r="10132" s="6" customFormat="1" x14ac:dyDescent="0.45"/>
    <row r="10133" s="6" customFormat="1" x14ac:dyDescent="0.45"/>
    <row r="10134" s="6" customFormat="1" x14ac:dyDescent="0.45"/>
    <row r="10135" s="6" customFormat="1" x14ac:dyDescent="0.45"/>
    <row r="10136" s="6" customFormat="1" x14ac:dyDescent="0.45"/>
    <row r="10137" s="6" customFormat="1" x14ac:dyDescent="0.45"/>
    <row r="10138" s="6" customFormat="1" x14ac:dyDescent="0.45"/>
    <row r="10139" s="6" customFormat="1" x14ac:dyDescent="0.45"/>
    <row r="10140" s="6" customFormat="1" x14ac:dyDescent="0.45"/>
    <row r="10141" s="6" customFormat="1" x14ac:dyDescent="0.45"/>
    <row r="10142" s="6" customFormat="1" x14ac:dyDescent="0.45"/>
    <row r="10143" s="6" customFormat="1" x14ac:dyDescent="0.45"/>
    <row r="10144" s="6" customFormat="1" x14ac:dyDescent="0.45"/>
    <row r="10145" s="6" customFormat="1" x14ac:dyDescent="0.45"/>
    <row r="10146" s="6" customFormat="1" x14ac:dyDescent="0.45"/>
    <row r="10147" s="6" customFormat="1" x14ac:dyDescent="0.45"/>
    <row r="10148" s="6" customFormat="1" x14ac:dyDescent="0.45"/>
    <row r="10149" s="6" customFormat="1" x14ac:dyDescent="0.45"/>
    <row r="10150" s="6" customFormat="1" x14ac:dyDescent="0.45"/>
    <row r="10151" s="6" customFormat="1" x14ac:dyDescent="0.45"/>
    <row r="10152" s="6" customFormat="1" x14ac:dyDescent="0.45"/>
    <row r="10153" s="6" customFormat="1" x14ac:dyDescent="0.45"/>
    <row r="10154" s="6" customFormat="1" x14ac:dyDescent="0.45"/>
    <row r="10155" s="6" customFormat="1" x14ac:dyDescent="0.45"/>
    <row r="10156" s="6" customFormat="1" x14ac:dyDescent="0.45"/>
    <row r="10157" s="6" customFormat="1" x14ac:dyDescent="0.45"/>
    <row r="10158" s="6" customFormat="1" x14ac:dyDescent="0.45"/>
    <row r="10159" s="6" customFormat="1" x14ac:dyDescent="0.45"/>
    <row r="10160" s="6" customFormat="1" x14ac:dyDescent="0.45"/>
    <row r="10161" s="6" customFormat="1" x14ac:dyDescent="0.45"/>
    <row r="10162" s="6" customFormat="1" x14ac:dyDescent="0.45"/>
    <row r="10163" s="6" customFormat="1" x14ac:dyDescent="0.45"/>
    <row r="10164" s="6" customFormat="1" x14ac:dyDescent="0.45"/>
    <row r="10165" s="6" customFormat="1" x14ac:dyDescent="0.45"/>
    <row r="10166" s="6" customFormat="1" x14ac:dyDescent="0.45"/>
    <row r="10167" s="6" customFormat="1" x14ac:dyDescent="0.45"/>
    <row r="10168" s="6" customFormat="1" x14ac:dyDescent="0.45"/>
    <row r="10169" s="6" customFormat="1" x14ac:dyDescent="0.45"/>
    <row r="10170" s="6" customFormat="1" x14ac:dyDescent="0.45"/>
    <row r="10171" s="6" customFormat="1" x14ac:dyDescent="0.45"/>
    <row r="10172" s="6" customFormat="1" x14ac:dyDescent="0.45"/>
    <row r="10173" s="6" customFormat="1" x14ac:dyDescent="0.45"/>
    <row r="10174" s="6" customFormat="1" x14ac:dyDescent="0.45"/>
    <row r="10175" s="6" customFormat="1" x14ac:dyDescent="0.45"/>
    <row r="10176" s="6" customFormat="1" x14ac:dyDescent="0.45"/>
    <row r="10177" s="6" customFormat="1" x14ac:dyDescent="0.45"/>
    <row r="10178" s="6" customFormat="1" x14ac:dyDescent="0.45"/>
    <row r="10179" s="6" customFormat="1" x14ac:dyDescent="0.45"/>
    <row r="10180" s="6" customFormat="1" x14ac:dyDescent="0.45"/>
    <row r="10181" s="6" customFormat="1" x14ac:dyDescent="0.45"/>
    <row r="10182" s="6" customFormat="1" x14ac:dyDescent="0.45"/>
    <row r="10183" s="6" customFormat="1" x14ac:dyDescent="0.45"/>
    <row r="10184" s="6" customFormat="1" x14ac:dyDescent="0.45"/>
    <row r="10185" s="6" customFormat="1" x14ac:dyDescent="0.45"/>
    <row r="10186" s="6" customFormat="1" x14ac:dyDescent="0.45"/>
    <row r="10187" s="6" customFormat="1" x14ac:dyDescent="0.45"/>
    <row r="10188" s="6" customFormat="1" x14ac:dyDescent="0.45"/>
    <row r="10189" s="6" customFormat="1" x14ac:dyDescent="0.45"/>
    <row r="10190" s="6" customFormat="1" x14ac:dyDescent="0.45"/>
    <row r="10191" s="6" customFormat="1" x14ac:dyDescent="0.45"/>
    <row r="10192" s="6" customFormat="1" x14ac:dyDescent="0.45"/>
    <row r="10193" s="6" customFormat="1" x14ac:dyDescent="0.45"/>
    <row r="10194" s="6" customFormat="1" x14ac:dyDescent="0.45"/>
    <row r="10195" s="6" customFormat="1" x14ac:dyDescent="0.45"/>
    <row r="10196" s="6" customFormat="1" x14ac:dyDescent="0.45"/>
    <row r="10197" s="6" customFormat="1" x14ac:dyDescent="0.45"/>
    <row r="10198" s="6" customFormat="1" x14ac:dyDescent="0.45"/>
    <row r="10199" s="6" customFormat="1" x14ac:dyDescent="0.45"/>
    <row r="10200" s="6" customFormat="1" x14ac:dyDescent="0.45"/>
    <row r="10201" s="6" customFormat="1" x14ac:dyDescent="0.45"/>
    <row r="10202" s="6" customFormat="1" x14ac:dyDescent="0.45"/>
    <row r="10203" s="6" customFormat="1" x14ac:dyDescent="0.45"/>
    <row r="10204" s="6" customFormat="1" x14ac:dyDescent="0.45"/>
    <row r="10205" s="6" customFormat="1" x14ac:dyDescent="0.45"/>
    <row r="10206" s="6" customFormat="1" x14ac:dyDescent="0.45"/>
    <row r="10207" s="6" customFormat="1" x14ac:dyDescent="0.45"/>
    <row r="10208" s="6" customFormat="1" x14ac:dyDescent="0.45"/>
    <row r="10209" s="6" customFormat="1" x14ac:dyDescent="0.45"/>
    <row r="10210" s="6" customFormat="1" x14ac:dyDescent="0.45"/>
    <row r="10211" s="6" customFormat="1" x14ac:dyDescent="0.45"/>
    <row r="10212" s="6" customFormat="1" x14ac:dyDescent="0.45"/>
    <row r="10213" s="6" customFormat="1" x14ac:dyDescent="0.45"/>
    <row r="10214" s="6" customFormat="1" x14ac:dyDescent="0.45"/>
    <row r="10215" s="6" customFormat="1" x14ac:dyDescent="0.45"/>
    <row r="10216" s="6" customFormat="1" x14ac:dyDescent="0.45"/>
    <row r="10217" s="6" customFormat="1" x14ac:dyDescent="0.45"/>
    <row r="10218" s="6" customFormat="1" x14ac:dyDescent="0.45"/>
    <row r="10219" s="6" customFormat="1" x14ac:dyDescent="0.45"/>
    <row r="10220" s="6" customFormat="1" x14ac:dyDescent="0.45"/>
    <row r="10221" s="6" customFormat="1" x14ac:dyDescent="0.45"/>
    <row r="10222" s="6" customFormat="1" x14ac:dyDescent="0.45"/>
    <row r="10223" s="6" customFormat="1" x14ac:dyDescent="0.45"/>
    <row r="10224" s="6" customFormat="1" x14ac:dyDescent="0.45"/>
    <row r="10225" s="6" customFormat="1" x14ac:dyDescent="0.45"/>
    <row r="10226" s="6" customFormat="1" x14ac:dyDescent="0.45"/>
    <row r="10227" s="6" customFormat="1" x14ac:dyDescent="0.45"/>
    <row r="10228" s="6" customFormat="1" x14ac:dyDescent="0.45"/>
    <row r="10229" s="6" customFormat="1" x14ac:dyDescent="0.45"/>
    <row r="10230" s="6" customFormat="1" x14ac:dyDescent="0.45"/>
    <row r="10231" s="6" customFormat="1" x14ac:dyDescent="0.45"/>
    <row r="10232" s="6" customFormat="1" x14ac:dyDescent="0.45"/>
    <row r="10233" s="6" customFormat="1" x14ac:dyDescent="0.45"/>
    <row r="10234" s="6" customFormat="1" x14ac:dyDescent="0.45"/>
    <row r="10235" s="6" customFormat="1" x14ac:dyDescent="0.45"/>
    <row r="10236" s="6" customFormat="1" x14ac:dyDescent="0.45"/>
    <row r="10237" s="6" customFormat="1" x14ac:dyDescent="0.45"/>
    <row r="10238" s="6" customFormat="1" x14ac:dyDescent="0.45"/>
    <row r="10239" s="6" customFormat="1" x14ac:dyDescent="0.45"/>
    <row r="10240" s="6" customFormat="1" x14ac:dyDescent="0.45"/>
    <row r="10241" s="6" customFormat="1" x14ac:dyDescent="0.45"/>
    <row r="10242" s="6" customFormat="1" x14ac:dyDescent="0.45"/>
    <row r="10243" s="6" customFormat="1" x14ac:dyDescent="0.45"/>
    <row r="10244" s="6" customFormat="1" x14ac:dyDescent="0.45"/>
    <row r="10245" s="6" customFormat="1" x14ac:dyDescent="0.45"/>
    <row r="10246" s="6" customFormat="1" x14ac:dyDescent="0.45"/>
    <row r="10247" s="6" customFormat="1" x14ac:dyDescent="0.45"/>
    <row r="10248" s="6" customFormat="1" x14ac:dyDescent="0.45"/>
    <row r="10249" s="6" customFormat="1" x14ac:dyDescent="0.45"/>
    <row r="10250" s="6" customFormat="1" x14ac:dyDescent="0.45"/>
    <row r="10251" s="6" customFormat="1" x14ac:dyDescent="0.45"/>
    <row r="10252" s="6" customFormat="1" x14ac:dyDescent="0.45"/>
    <row r="10253" s="6" customFormat="1" x14ac:dyDescent="0.45"/>
    <row r="10254" s="6" customFormat="1" x14ac:dyDescent="0.45"/>
    <row r="10255" s="6" customFormat="1" x14ac:dyDescent="0.45"/>
    <row r="10256" s="6" customFormat="1" x14ac:dyDescent="0.45"/>
    <row r="10257" s="6" customFormat="1" x14ac:dyDescent="0.45"/>
    <row r="10258" s="6" customFormat="1" x14ac:dyDescent="0.45"/>
    <row r="10259" s="6" customFormat="1" x14ac:dyDescent="0.45"/>
    <row r="10260" s="6" customFormat="1" x14ac:dyDescent="0.45"/>
    <row r="10261" s="6" customFormat="1" x14ac:dyDescent="0.45"/>
    <row r="10262" s="6" customFormat="1" x14ac:dyDescent="0.45"/>
    <row r="10263" s="6" customFormat="1" x14ac:dyDescent="0.45"/>
    <row r="10264" s="6" customFormat="1" x14ac:dyDescent="0.45"/>
    <row r="10265" s="6" customFormat="1" x14ac:dyDescent="0.45"/>
    <row r="10266" s="6" customFormat="1" x14ac:dyDescent="0.45"/>
    <row r="10267" s="6" customFormat="1" x14ac:dyDescent="0.45"/>
    <row r="10268" s="6" customFormat="1" x14ac:dyDescent="0.45"/>
    <row r="10269" s="6" customFormat="1" x14ac:dyDescent="0.45"/>
    <row r="10270" s="6" customFormat="1" x14ac:dyDescent="0.45"/>
    <row r="10271" s="6" customFormat="1" x14ac:dyDescent="0.45"/>
    <row r="10272" s="6" customFormat="1" x14ac:dyDescent="0.45"/>
    <row r="10273" s="6" customFormat="1" x14ac:dyDescent="0.45"/>
    <row r="10274" s="6" customFormat="1" x14ac:dyDescent="0.45"/>
    <row r="10275" s="6" customFormat="1" x14ac:dyDescent="0.45"/>
    <row r="10276" s="6" customFormat="1" x14ac:dyDescent="0.45"/>
    <row r="10277" s="6" customFormat="1" x14ac:dyDescent="0.45"/>
    <row r="10278" s="6" customFormat="1" x14ac:dyDescent="0.45"/>
    <row r="10279" s="6" customFormat="1" x14ac:dyDescent="0.45"/>
    <row r="10280" s="6" customFormat="1" x14ac:dyDescent="0.45"/>
    <row r="10281" s="6" customFormat="1" x14ac:dyDescent="0.45"/>
    <row r="10282" s="6" customFormat="1" x14ac:dyDescent="0.45"/>
    <row r="10283" s="6" customFormat="1" x14ac:dyDescent="0.45"/>
    <row r="10284" s="6" customFormat="1" x14ac:dyDescent="0.45"/>
    <row r="10285" s="6" customFormat="1" x14ac:dyDescent="0.45"/>
    <row r="10286" s="6" customFormat="1" x14ac:dyDescent="0.45"/>
    <row r="10287" s="6" customFormat="1" x14ac:dyDescent="0.45"/>
    <row r="10288" s="6" customFormat="1" x14ac:dyDescent="0.45"/>
    <row r="10289" s="6" customFormat="1" x14ac:dyDescent="0.45"/>
    <row r="10290" s="6" customFormat="1" x14ac:dyDescent="0.45"/>
    <row r="10291" s="6" customFormat="1" x14ac:dyDescent="0.45"/>
    <row r="10292" s="6" customFormat="1" x14ac:dyDescent="0.45"/>
    <row r="10293" s="6" customFormat="1" x14ac:dyDescent="0.45"/>
    <row r="10294" s="6" customFormat="1" x14ac:dyDescent="0.45"/>
    <row r="10295" s="6" customFormat="1" x14ac:dyDescent="0.45"/>
    <row r="10296" s="6" customFormat="1" x14ac:dyDescent="0.45"/>
    <row r="10297" s="6" customFormat="1" x14ac:dyDescent="0.45"/>
    <row r="10298" s="6" customFormat="1" x14ac:dyDescent="0.45"/>
    <row r="10299" s="6" customFormat="1" x14ac:dyDescent="0.45"/>
    <row r="10300" s="6" customFormat="1" x14ac:dyDescent="0.45"/>
    <row r="10301" s="6" customFormat="1" x14ac:dyDescent="0.45"/>
    <row r="10302" s="6" customFormat="1" x14ac:dyDescent="0.45"/>
    <row r="10303" s="6" customFormat="1" x14ac:dyDescent="0.45"/>
    <row r="10304" s="6" customFormat="1" x14ac:dyDescent="0.45"/>
    <row r="10305" s="6" customFormat="1" x14ac:dyDescent="0.45"/>
    <row r="10306" s="6" customFormat="1" x14ac:dyDescent="0.45"/>
    <row r="10307" s="6" customFormat="1" x14ac:dyDescent="0.45"/>
    <row r="10308" s="6" customFormat="1" x14ac:dyDescent="0.45"/>
    <row r="10309" s="6" customFormat="1" x14ac:dyDescent="0.45"/>
    <row r="10310" s="6" customFormat="1" x14ac:dyDescent="0.45"/>
    <row r="10311" s="6" customFormat="1" x14ac:dyDescent="0.45"/>
    <row r="10312" s="6" customFormat="1" x14ac:dyDescent="0.45"/>
    <row r="10313" s="6" customFormat="1" x14ac:dyDescent="0.45"/>
    <row r="10314" s="6" customFormat="1" x14ac:dyDescent="0.45"/>
    <row r="10315" s="6" customFormat="1" x14ac:dyDescent="0.45"/>
    <row r="10316" s="6" customFormat="1" x14ac:dyDescent="0.45"/>
    <row r="10317" s="6" customFormat="1" x14ac:dyDescent="0.45"/>
    <row r="10318" s="6" customFormat="1" x14ac:dyDescent="0.45"/>
    <row r="10319" s="6" customFormat="1" x14ac:dyDescent="0.45"/>
    <row r="10320" s="6" customFormat="1" x14ac:dyDescent="0.45"/>
    <row r="10321" s="6" customFormat="1" x14ac:dyDescent="0.45"/>
    <row r="10322" s="6" customFormat="1" x14ac:dyDescent="0.45"/>
    <row r="10323" s="6" customFormat="1" x14ac:dyDescent="0.45"/>
    <row r="10324" s="6" customFormat="1" x14ac:dyDescent="0.45"/>
    <row r="10325" s="6" customFormat="1" x14ac:dyDescent="0.45"/>
    <row r="10326" s="6" customFormat="1" x14ac:dyDescent="0.45"/>
    <row r="10327" s="6" customFormat="1" x14ac:dyDescent="0.45"/>
    <row r="10328" s="6" customFormat="1" x14ac:dyDescent="0.45"/>
    <row r="10329" s="6" customFormat="1" x14ac:dyDescent="0.45"/>
    <row r="10330" s="6" customFormat="1" x14ac:dyDescent="0.45"/>
    <row r="10331" s="6" customFormat="1" x14ac:dyDescent="0.45"/>
    <row r="10332" s="6" customFormat="1" x14ac:dyDescent="0.45"/>
    <row r="10333" s="6" customFormat="1" x14ac:dyDescent="0.45"/>
    <row r="10334" s="6" customFormat="1" x14ac:dyDescent="0.45"/>
    <row r="10335" s="6" customFormat="1" x14ac:dyDescent="0.45"/>
    <row r="10336" s="6" customFormat="1" x14ac:dyDescent="0.45"/>
    <row r="10337" s="6" customFormat="1" x14ac:dyDescent="0.45"/>
    <row r="10338" s="6" customFormat="1" x14ac:dyDescent="0.45"/>
    <row r="10339" s="6" customFormat="1" x14ac:dyDescent="0.45"/>
    <row r="10340" s="6" customFormat="1" x14ac:dyDescent="0.45"/>
    <row r="10341" s="6" customFormat="1" x14ac:dyDescent="0.45"/>
    <row r="10342" s="6" customFormat="1" x14ac:dyDescent="0.45"/>
    <row r="10343" s="6" customFormat="1" x14ac:dyDescent="0.45"/>
    <row r="10344" s="6" customFormat="1" x14ac:dyDescent="0.45"/>
    <row r="10345" s="6" customFormat="1" x14ac:dyDescent="0.45"/>
    <row r="10346" s="6" customFormat="1" x14ac:dyDescent="0.45"/>
    <row r="10347" s="6" customFormat="1" x14ac:dyDescent="0.45"/>
    <row r="10348" s="6" customFormat="1" x14ac:dyDescent="0.45"/>
    <row r="10349" s="6" customFormat="1" x14ac:dyDescent="0.45"/>
    <row r="10350" s="6" customFormat="1" x14ac:dyDescent="0.45"/>
    <row r="10351" s="6" customFormat="1" x14ac:dyDescent="0.45"/>
    <row r="10352" s="6" customFormat="1" x14ac:dyDescent="0.45"/>
    <row r="10353" s="6" customFormat="1" x14ac:dyDescent="0.45"/>
    <row r="10354" s="6" customFormat="1" x14ac:dyDescent="0.45"/>
    <row r="10355" s="6" customFormat="1" x14ac:dyDescent="0.45"/>
    <row r="10356" s="6" customFormat="1" x14ac:dyDescent="0.45"/>
    <row r="10357" s="6" customFormat="1" x14ac:dyDescent="0.45"/>
    <row r="10358" s="6" customFormat="1" x14ac:dyDescent="0.45"/>
    <row r="10359" s="6" customFormat="1" x14ac:dyDescent="0.45"/>
    <row r="10360" s="6" customFormat="1" x14ac:dyDescent="0.45"/>
    <row r="10361" s="6" customFormat="1" x14ac:dyDescent="0.45"/>
    <row r="10362" s="6" customFormat="1" x14ac:dyDescent="0.45"/>
    <row r="10363" s="6" customFormat="1" x14ac:dyDescent="0.45"/>
    <row r="10364" s="6" customFormat="1" x14ac:dyDescent="0.45"/>
    <row r="10365" s="6" customFormat="1" x14ac:dyDescent="0.45"/>
    <row r="10366" s="6" customFormat="1" x14ac:dyDescent="0.45"/>
    <row r="10367" s="6" customFormat="1" x14ac:dyDescent="0.45"/>
    <row r="10368" s="6" customFormat="1" x14ac:dyDescent="0.45"/>
    <row r="10369" s="6" customFormat="1" x14ac:dyDescent="0.45"/>
    <row r="10370" s="6" customFormat="1" x14ac:dyDescent="0.45"/>
    <row r="10371" s="6" customFormat="1" x14ac:dyDescent="0.45"/>
    <row r="10372" s="6" customFormat="1" x14ac:dyDescent="0.45"/>
    <row r="10373" s="6" customFormat="1" x14ac:dyDescent="0.45"/>
    <row r="10374" s="6" customFormat="1" x14ac:dyDescent="0.45"/>
    <row r="10375" s="6" customFormat="1" x14ac:dyDescent="0.45"/>
    <row r="10376" s="6" customFormat="1" x14ac:dyDescent="0.45"/>
    <row r="10377" s="6" customFormat="1" x14ac:dyDescent="0.45"/>
    <row r="10378" s="6" customFormat="1" x14ac:dyDescent="0.45"/>
    <row r="10379" s="6" customFormat="1" x14ac:dyDescent="0.45"/>
    <row r="10380" s="6" customFormat="1" x14ac:dyDescent="0.45"/>
    <row r="10381" s="6" customFormat="1" x14ac:dyDescent="0.45"/>
    <row r="10382" s="6" customFormat="1" x14ac:dyDescent="0.45"/>
    <row r="10383" s="6" customFormat="1" x14ac:dyDescent="0.45"/>
    <row r="10384" s="6" customFormat="1" x14ac:dyDescent="0.45"/>
    <row r="10385" s="6" customFormat="1" x14ac:dyDescent="0.45"/>
    <row r="10386" s="6" customFormat="1" x14ac:dyDescent="0.45"/>
    <row r="10387" s="6" customFormat="1" x14ac:dyDescent="0.45"/>
    <row r="10388" s="6" customFormat="1" x14ac:dyDescent="0.45"/>
    <row r="10389" s="6" customFormat="1" x14ac:dyDescent="0.45"/>
    <row r="10390" s="6" customFormat="1" x14ac:dyDescent="0.45"/>
    <row r="10391" s="6" customFormat="1" x14ac:dyDescent="0.45"/>
    <row r="10392" s="6" customFormat="1" x14ac:dyDescent="0.45"/>
    <row r="10393" s="6" customFormat="1" x14ac:dyDescent="0.45"/>
    <row r="10394" s="6" customFormat="1" x14ac:dyDescent="0.45"/>
    <row r="10395" s="6" customFormat="1" x14ac:dyDescent="0.45"/>
    <row r="10396" s="6" customFormat="1" x14ac:dyDescent="0.45"/>
    <row r="10397" s="6" customFormat="1" x14ac:dyDescent="0.45"/>
    <row r="10398" s="6" customFormat="1" x14ac:dyDescent="0.45"/>
    <row r="10399" s="6" customFormat="1" x14ac:dyDescent="0.45"/>
    <row r="10400" s="6" customFormat="1" x14ac:dyDescent="0.45"/>
    <row r="10401" s="6" customFormat="1" x14ac:dyDescent="0.45"/>
    <row r="10402" s="6" customFormat="1" x14ac:dyDescent="0.45"/>
    <row r="10403" s="6" customFormat="1" x14ac:dyDescent="0.45"/>
    <row r="10404" s="6" customFormat="1" x14ac:dyDescent="0.45"/>
    <row r="10405" s="6" customFormat="1" x14ac:dyDescent="0.45"/>
    <row r="10406" s="6" customFormat="1" x14ac:dyDescent="0.45"/>
    <row r="10407" s="6" customFormat="1" x14ac:dyDescent="0.45"/>
    <row r="10408" s="6" customFormat="1" x14ac:dyDescent="0.45"/>
    <row r="10409" s="6" customFormat="1" x14ac:dyDescent="0.45"/>
    <row r="10410" s="6" customFormat="1" x14ac:dyDescent="0.45"/>
    <row r="10411" s="6" customFormat="1" x14ac:dyDescent="0.45"/>
    <row r="10412" s="6" customFormat="1" x14ac:dyDescent="0.45"/>
    <row r="10413" s="6" customFormat="1" x14ac:dyDescent="0.45"/>
    <row r="10414" s="6" customFormat="1" x14ac:dyDescent="0.45"/>
    <row r="10415" s="6" customFormat="1" x14ac:dyDescent="0.45"/>
    <row r="10416" s="6" customFormat="1" x14ac:dyDescent="0.45"/>
    <row r="10417" s="6" customFormat="1" x14ac:dyDescent="0.45"/>
    <row r="10418" s="6" customFormat="1" x14ac:dyDescent="0.45"/>
    <row r="10419" s="6" customFormat="1" x14ac:dyDescent="0.45"/>
    <row r="10420" s="6" customFormat="1" x14ac:dyDescent="0.45"/>
    <row r="10421" s="6" customFormat="1" x14ac:dyDescent="0.45"/>
    <row r="10422" s="6" customFormat="1" x14ac:dyDescent="0.45"/>
    <row r="10423" s="6" customFormat="1" x14ac:dyDescent="0.45"/>
    <row r="10424" s="6" customFormat="1" x14ac:dyDescent="0.45"/>
    <row r="10425" s="6" customFormat="1" x14ac:dyDescent="0.45"/>
    <row r="10426" s="6" customFormat="1" x14ac:dyDescent="0.45"/>
    <row r="10427" s="6" customFormat="1" x14ac:dyDescent="0.45"/>
    <row r="10428" s="6" customFormat="1" x14ac:dyDescent="0.45"/>
    <row r="10429" s="6" customFormat="1" x14ac:dyDescent="0.45"/>
    <row r="10430" s="6" customFormat="1" x14ac:dyDescent="0.45"/>
    <row r="10431" s="6" customFormat="1" x14ac:dyDescent="0.45"/>
    <row r="10432" s="6" customFormat="1" x14ac:dyDescent="0.45"/>
    <row r="10433" s="6" customFormat="1" x14ac:dyDescent="0.45"/>
    <row r="10434" s="6" customFormat="1" x14ac:dyDescent="0.45"/>
    <row r="10435" s="6" customFormat="1" x14ac:dyDescent="0.45"/>
    <row r="10436" s="6" customFormat="1" x14ac:dyDescent="0.45"/>
    <row r="10437" s="6" customFormat="1" x14ac:dyDescent="0.45"/>
    <row r="10438" s="6" customFormat="1" x14ac:dyDescent="0.45"/>
    <row r="10439" s="6" customFormat="1" x14ac:dyDescent="0.45"/>
    <row r="10440" s="6" customFormat="1" x14ac:dyDescent="0.45"/>
    <row r="10441" s="6" customFormat="1" x14ac:dyDescent="0.45"/>
    <row r="10442" s="6" customFormat="1" x14ac:dyDescent="0.45"/>
    <row r="10443" s="6" customFormat="1" x14ac:dyDescent="0.45"/>
    <row r="10444" s="6" customFormat="1" x14ac:dyDescent="0.45"/>
    <row r="10445" s="6" customFormat="1" x14ac:dyDescent="0.45"/>
    <row r="10446" s="6" customFormat="1" x14ac:dyDescent="0.45"/>
    <row r="10447" s="6" customFormat="1" x14ac:dyDescent="0.45"/>
    <row r="10448" s="6" customFormat="1" x14ac:dyDescent="0.45"/>
    <row r="10449" s="6" customFormat="1" x14ac:dyDescent="0.45"/>
    <row r="10450" s="6" customFormat="1" x14ac:dyDescent="0.45"/>
    <row r="10451" s="6" customFormat="1" x14ac:dyDescent="0.45"/>
    <row r="10452" s="6" customFormat="1" x14ac:dyDescent="0.45"/>
    <row r="10453" s="6" customFormat="1" x14ac:dyDescent="0.45"/>
    <row r="10454" s="6" customFormat="1" x14ac:dyDescent="0.45"/>
    <row r="10455" s="6" customFormat="1" x14ac:dyDescent="0.45"/>
    <row r="10456" s="6" customFormat="1" x14ac:dyDescent="0.45"/>
    <row r="10457" s="6" customFormat="1" x14ac:dyDescent="0.45"/>
    <row r="10458" s="6" customFormat="1" x14ac:dyDescent="0.45"/>
    <row r="10459" s="6" customFormat="1" x14ac:dyDescent="0.45"/>
    <row r="10460" s="6" customFormat="1" x14ac:dyDescent="0.45"/>
    <row r="10461" s="6" customFormat="1" x14ac:dyDescent="0.45"/>
    <row r="10462" s="6" customFormat="1" x14ac:dyDescent="0.45"/>
    <row r="10463" s="6" customFormat="1" x14ac:dyDescent="0.45"/>
    <row r="10464" s="6" customFormat="1" x14ac:dyDescent="0.45"/>
    <row r="10465" s="6" customFormat="1" x14ac:dyDescent="0.45"/>
    <row r="10466" s="6" customFormat="1" x14ac:dyDescent="0.45"/>
    <row r="10467" s="6" customFormat="1" x14ac:dyDescent="0.45"/>
    <row r="10468" s="6" customFormat="1" x14ac:dyDescent="0.45"/>
    <row r="10469" s="6" customFormat="1" x14ac:dyDescent="0.45"/>
    <row r="10470" s="6" customFormat="1" x14ac:dyDescent="0.45"/>
    <row r="10471" s="6" customFormat="1" x14ac:dyDescent="0.45"/>
    <row r="10472" s="6" customFormat="1" x14ac:dyDescent="0.45"/>
    <row r="10473" s="6" customFormat="1" x14ac:dyDescent="0.45"/>
    <row r="10474" s="6" customFormat="1" x14ac:dyDescent="0.45"/>
    <row r="10475" s="6" customFormat="1" x14ac:dyDescent="0.45"/>
    <row r="10476" s="6" customFormat="1" x14ac:dyDescent="0.45"/>
    <row r="10477" s="6" customFormat="1" x14ac:dyDescent="0.45"/>
    <row r="10478" s="6" customFormat="1" x14ac:dyDescent="0.45"/>
    <row r="10479" s="6" customFormat="1" x14ac:dyDescent="0.45"/>
    <row r="10480" s="6" customFormat="1" x14ac:dyDescent="0.45"/>
    <row r="10481" s="6" customFormat="1" x14ac:dyDescent="0.45"/>
    <row r="10482" s="6" customFormat="1" x14ac:dyDescent="0.45"/>
    <row r="10483" s="6" customFormat="1" x14ac:dyDescent="0.45"/>
    <row r="10484" s="6" customFormat="1" x14ac:dyDescent="0.45"/>
    <row r="10485" s="6" customFormat="1" x14ac:dyDescent="0.45"/>
    <row r="10486" s="6" customFormat="1" x14ac:dyDescent="0.45"/>
    <row r="10487" s="6" customFormat="1" x14ac:dyDescent="0.45"/>
    <row r="10488" s="6" customFormat="1" x14ac:dyDescent="0.45"/>
    <row r="10489" s="6" customFormat="1" x14ac:dyDescent="0.45"/>
    <row r="10490" s="6" customFormat="1" x14ac:dyDescent="0.45"/>
    <row r="10491" s="6" customFormat="1" x14ac:dyDescent="0.45"/>
    <row r="10492" s="6" customFormat="1" x14ac:dyDescent="0.45"/>
    <row r="10493" s="6" customFormat="1" x14ac:dyDescent="0.45"/>
    <row r="10494" s="6" customFormat="1" x14ac:dyDescent="0.45"/>
    <row r="10495" s="6" customFormat="1" x14ac:dyDescent="0.45"/>
    <row r="10496" s="6" customFormat="1" x14ac:dyDescent="0.45"/>
    <row r="10497" s="6" customFormat="1" x14ac:dyDescent="0.45"/>
    <row r="10498" s="6" customFormat="1" x14ac:dyDescent="0.45"/>
    <row r="10499" s="6" customFormat="1" x14ac:dyDescent="0.45"/>
    <row r="10500" s="6" customFormat="1" x14ac:dyDescent="0.45"/>
    <row r="10501" s="6" customFormat="1" x14ac:dyDescent="0.45"/>
    <row r="10502" s="6" customFormat="1" x14ac:dyDescent="0.45"/>
    <row r="10503" s="6" customFormat="1" x14ac:dyDescent="0.45"/>
    <row r="10504" s="6" customFormat="1" x14ac:dyDescent="0.45"/>
    <row r="10505" s="6" customFormat="1" x14ac:dyDescent="0.45"/>
    <row r="10506" s="6" customFormat="1" x14ac:dyDescent="0.45"/>
    <row r="10507" s="6" customFormat="1" x14ac:dyDescent="0.45"/>
    <row r="10508" s="6" customFormat="1" x14ac:dyDescent="0.45"/>
    <row r="10509" s="6" customFormat="1" x14ac:dyDescent="0.45"/>
    <row r="10510" s="6" customFormat="1" x14ac:dyDescent="0.45"/>
    <row r="10511" s="6" customFormat="1" x14ac:dyDescent="0.45"/>
    <row r="10512" s="6" customFormat="1" x14ac:dyDescent="0.45"/>
    <row r="10513" s="6" customFormat="1" x14ac:dyDescent="0.45"/>
    <row r="10514" s="6" customFormat="1" x14ac:dyDescent="0.45"/>
    <row r="10515" s="6" customFormat="1" x14ac:dyDescent="0.45"/>
    <row r="10516" s="6" customFormat="1" x14ac:dyDescent="0.45"/>
    <row r="10517" s="6" customFormat="1" x14ac:dyDescent="0.45"/>
    <row r="10518" s="6" customFormat="1" x14ac:dyDescent="0.45"/>
    <row r="10519" s="6" customFormat="1" x14ac:dyDescent="0.45"/>
    <row r="10520" s="6" customFormat="1" x14ac:dyDescent="0.45"/>
    <row r="10521" s="6" customFormat="1" x14ac:dyDescent="0.45"/>
    <row r="10522" s="6" customFormat="1" x14ac:dyDescent="0.45"/>
    <row r="10523" s="6" customFormat="1" x14ac:dyDescent="0.45"/>
    <row r="10524" s="6" customFormat="1" x14ac:dyDescent="0.45"/>
    <row r="10525" s="6" customFormat="1" x14ac:dyDescent="0.45"/>
    <row r="10526" s="6" customFormat="1" x14ac:dyDescent="0.45"/>
    <row r="10527" s="6" customFormat="1" x14ac:dyDescent="0.45"/>
    <row r="10528" s="6" customFormat="1" x14ac:dyDescent="0.45"/>
    <row r="10529" s="6" customFormat="1" x14ac:dyDescent="0.45"/>
    <row r="10530" s="6" customFormat="1" x14ac:dyDescent="0.45"/>
    <row r="10531" s="6" customFormat="1" x14ac:dyDescent="0.45"/>
    <row r="10532" s="6" customFormat="1" x14ac:dyDescent="0.45"/>
    <row r="10533" s="6" customFormat="1" x14ac:dyDescent="0.45"/>
    <row r="10534" s="6" customFormat="1" x14ac:dyDescent="0.45"/>
    <row r="10535" s="6" customFormat="1" x14ac:dyDescent="0.45"/>
    <row r="10536" s="6" customFormat="1" x14ac:dyDescent="0.45"/>
    <row r="10537" s="6" customFormat="1" x14ac:dyDescent="0.45"/>
    <row r="10538" s="6" customFormat="1" x14ac:dyDescent="0.45"/>
    <row r="10539" s="6" customFormat="1" x14ac:dyDescent="0.45"/>
    <row r="10540" s="6" customFormat="1" x14ac:dyDescent="0.45"/>
    <row r="10541" s="6" customFormat="1" x14ac:dyDescent="0.45"/>
    <row r="10542" s="6" customFormat="1" x14ac:dyDescent="0.45"/>
    <row r="10543" s="6" customFormat="1" x14ac:dyDescent="0.45"/>
    <row r="10544" s="6" customFormat="1" x14ac:dyDescent="0.45"/>
    <row r="10545" s="6" customFormat="1" x14ac:dyDescent="0.45"/>
    <row r="10546" s="6" customFormat="1" x14ac:dyDescent="0.45"/>
    <row r="10547" s="6" customFormat="1" x14ac:dyDescent="0.45"/>
    <row r="10548" s="6" customFormat="1" x14ac:dyDescent="0.45"/>
    <row r="10549" s="6" customFormat="1" x14ac:dyDescent="0.45"/>
    <row r="10550" s="6" customFormat="1" x14ac:dyDescent="0.45"/>
    <row r="10551" s="6" customFormat="1" x14ac:dyDescent="0.45"/>
    <row r="10552" s="6" customFormat="1" x14ac:dyDescent="0.45"/>
    <row r="10553" s="6" customFormat="1" x14ac:dyDescent="0.45"/>
    <row r="10554" s="6" customFormat="1" x14ac:dyDescent="0.45"/>
    <row r="10555" s="6" customFormat="1" x14ac:dyDescent="0.45"/>
    <row r="10556" s="6" customFormat="1" x14ac:dyDescent="0.45"/>
    <row r="10557" s="6" customFormat="1" x14ac:dyDescent="0.45"/>
    <row r="10558" s="6" customFormat="1" x14ac:dyDescent="0.45"/>
    <row r="10559" s="6" customFormat="1" x14ac:dyDescent="0.45"/>
    <row r="10560" s="6" customFormat="1" x14ac:dyDescent="0.45"/>
    <row r="10561" s="6" customFormat="1" x14ac:dyDescent="0.45"/>
    <row r="10562" s="6" customFormat="1" x14ac:dyDescent="0.45"/>
    <row r="10563" s="6" customFormat="1" x14ac:dyDescent="0.45"/>
    <row r="10564" s="6" customFormat="1" x14ac:dyDescent="0.45"/>
    <row r="10565" s="6" customFormat="1" x14ac:dyDescent="0.45"/>
    <row r="10566" s="6" customFormat="1" x14ac:dyDescent="0.45"/>
    <row r="10567" s="6" customFormat="1" x14ac:dyDescent="0.45"/>
    <row r="10568" s="6" customFormat="1" x14ac:dyDescent="0.45"/>
    <row r="10569" s="6" customFormat="1" x14ac:dyDescent="0.45"/>
    <row r="10570" s="6" customFormat="1" x14ac:dyDescent="0.45"/>
    <row r="10571" s="6" customFormat="1" x14ac:dyDescent="0.45"/>
    <row r="10572" s="6" customFormat="1" x14ac:dyDescent="0.45"/>
    <row r="10573" s="6" customFormat="1" x14ac:dyDescent="0.45"/>
    <row r="10574" s="6" customFormat="1" x14ac:dyDescent="0.45"/>
    <row r="10575" s="6" customFormat="1" x14ac:dyDescent="0.45"/>
    <row r="10576" s="6" customFormat="1" x14ac:dyDescent="0.45"/>
    <row r="10577" s="6" customFormat="1" x14ac:dyDescent="0.45"/>
    <row r="10578" s="6" customFormat="1" x14ac:dyDescent="0.45"/>
    <row r="10579" s="6" customFormat="1" x14ac:dyDescent="0.45"/>
    <row r="10580" s="6" customFormat="1" x14ac:dyDescent="0.45"/>
    <row r="10581" s="6" customFormat="1" x14ac:dyDescent="0.45"/>
    <row r="10582" s="6" customFormat="1" x14ac:dyDescent="0.45"/>
    <row r="10583" s="6" customFormat="1" x14ac:dyDescent="0.45"/>
    <row r="10584" s="6" customFormat="1" x14ac:dyDescent="0.45"/>
    <row r="10585" s="6" customFormat="1" x14ac:dyDescent="0.45"/>
    <row r="10586" s="6" customFormat="1" x14ac:dyDescent="0.45"/>
    <row r="10587" s="6" customFormat="1" x14ac:dyDescent="0.45"/>
    <row r="10588" s="6" customFormat="1" x14ac:dyDescent="0.45"/>
    <row r="10589" s="6" customFormat="1" x14ac:dyDescent="0.45"/>
    <row r="10590" s="6" customFormat="1" x14ac:dyDescent="0.45"/>
    <row r="10591" s="6" customFormat="1" x14ac:dyDescent="0.45"/>
    <row r="10592" s="6" customFormat="1" x14ac:dyDescent="0.45"/>
    <row r="10593" s="6" customFormat="1" x14ac:dyDescent="0.45"/>
    <row r="10594" s="6" customFormat="1" x14ac:dyDescent="0.45"/>
    <row r="10595" s="6" customFormat="1" x14ac:dyDescent="0.45"/>
    <row r="10596" s="6" customFormat="1" x14ac:dyDescent="0.45"/>
    <row r="10597" s="6" customFormat="1" x14ac:dyDescent="0.45"/>
    <row r="10598" s="6" customFormat="1" x14ac:dyDescent="0.45"/>
    <row r="10599" s="6" customFormat="1" x14ac:dyDescent="0.45"/>
    <row r="10600" s="6" customFormat="1" x14ac:dyDescent="0.45"/>
    <row r="10601" s="6" customFormat="1" x14ac:dyDescent="0.45"/>
    <row r="10602" s="6" customFormat="1" x14ac:dyDescent="0.45"/>
    <row r="10603" s="6" customFormat="1" x14ac:dyDescent="0.45"/>
    <row r="10604" s="6" customFormat="1" x14ac:dyDescent="0.45"/>
    <row r="10605" s="6" customFormat="1" x14ac:dyDescent="0.45"/>
    <row r="10606" s="6" customFormat="1" x14ac:dyDescent="0.45"/>
    <row r="10607" s="6" customFormat="1" x14ac:dyDescent="0.45"/>
    <row r="10608" s="6" customFormat="1" x14ac:dyDescent="0.45"/>
    <row r="10609" s="6" customFormat="1" x14ac:dyDescent="0.45"/>
    <row r="10610" s="6" customFormat="1" x14ac:dyDescent="0.45"/>
    <row r="10611" s="6" customFormat="1" x14ac:dyDescent="0.45"/>
    <row r="10612" s="6" customFormat="1" x14ac:dyDescent="0.45"/>
    <row r="10613" s="6" customFormat="1" x14ac:dyDescent="0.45"/>
    <row r="10614" s="6" customFormat="1" x14ac:dyDescent="0.45"/>
    <row r="10615" s="6" customFormat="1" x14ac:dyDescent="0.45"/>
    <row r="10616" s="6" customFormat="1" x14ac:dyDescent="0.45"/>
    <row r="10617" s="6" customFormat="1" x14ac:dyDescent="0.45"/>
    <row r="10618" s="6" customFormat="1" x14ac:dyDescent="0.45"/>
    <row r="10619" s="6" customFormat="1" x14ac:dyDescent="0.45"/>
    <row r="10620" s="6" customFormat="1" x14ac:dyDescent="0.45"/>
    <row r="10621" s="6" customFormat="1" x14ac:dyDescent="0.45"/>
    <row r="10622" s="6" customFormat="1" x14ac:dyDescent="0.45"/>
    <row r="10623" s="6" customFormat="1" x14ac:dyDescent="0.45"/>
    <row r="10624" s="6" customFormat="1" x14ac:dyDescent="0.45"/>
    <row r="10625" s="6" customFormat="1" x14ac:dyDescent="0.45"/>
    <row r="10626" s="6" customFormat="1" x14ac:dyDescent="0.45"/>
    <row r="10627" s="6" customFormat="1" x14ac:dyDescent="0.45"/>
    <row r="10628" s="6" customFormat="1" x14ac:dyDescent="0.45"/>
    <row r="10629" s="6" customFormat="1" x14ac:dyDescent="0.45"/>
    <row r="10630" s="6" customFormat="1" x14ac:dyDescent="0.45"/>
    <row r="10631" s="6" customFormat="1" x14ac:dyDescent="0.45"/>
    <row r="10632" s="6" customFormat="1" x14ac:dyDescent="0.45"/>
    <row r="10633" s="6" customFormat="1" x14ac:dyDescent="0.45"/>
    <row r="10634" s="6" customFormat="1" x14ac:dyDescent="0.45"/>
    <row r="10635" s="6" customFormat="1" x14ac:dyDescent="0.45"/>
    <row r="10636" s="6" customFormat="1" x14ac:dyDescent="0.45"/>
    <row r="10637" s="6" customFormat="1" x14ac:dyDescent="0.45"/>
    <row r="10638" s="6" customFormat="1" x14ac:dyDescent="0.45"/>
    <row r="10639" s="6" customFormat="1" x14ac:dyDescent="0.45"/>
    <row r="10640" s="6" customFormat="1" x14ac:dyDescent="0.45"/>
    <row r="10641" s="6" customFormat="1" x14ac:dyDescent="0.45"/>
    <row r="10642" s="6" customFormat="1" x14ac:dyDescent="0.45"/>
    <row r="10643" s="6" customFormat="1" x14ac:dyDescent="0.45"/>
    <row r="10644" s="6" customFormat="1" x14ac:dyDescent="0.45"/>
    <row r="10645" s="6" customFormat="1" x14ac:dyDescent="0.45"/>
    <row r="10646" s="6" customFormat="1" x14ac:dyDescent="0.45"/>
    <row r="10647" s="6" customFormat="1" x14ac:dyDescent="0.45"/>
    <row r="10648" s="6" customFormat="1" x14ac:dyDescent="0.45"/>
    <row r="10649" s="6" customFormat="1" x14ac:dyDescent="0.45"/>
    <row r="10650" s="6" customFormat="1" x14ac:dyDescent="0.45"/>
    <row r="10651" s="6" customFormat="1" x14ac:dyDescent="0.45"/>
    <row r="10652" s="6" customFormat="1" x14ac:dyDescent="0.45"/>
    <row r="10653" s="6" customFormat="1" x14ac:dyDescent="0.45"/>
    <row r="10654" s="6" customFormat="1" x14ac:dyDescent="0.45"/>
    <row r="10655" s="6" customFormat="1" x14ac:dyDescent="0.45"/>
    <row r="10656" s="6" customFormat="1" x14ac:dyDescent="0.45"/>
    <row r="10657" s="6" customFormat="1" x14ac:dyDescent="0.45"/>
    <row r="10658" s="6" customFormat="1" x14ac:dyDescent="0.45"/>
    <row r="10659" s="6" customFormat="1" x14ac:dyDescent="0.45"/>
    <row r="10660" s="6" customFormat="1" x14ac:dyDescent="0.45"/>
    <row r="10661" s="6" customFormat="1" x14ac:dyDescent="0.45"/>
    <row r="10662" s="6" customFormat="1" x14ac:dyDescent="0.45"/>
    <row r="10663" s="6" customFormat="1" x14ac:dyDescent="0.45"/>
    <row r="10664" s="6" customFormat="1" x14ac:dyDescent="0.45"/>
    <row r="10665" s="6" customFormat="1" x14ac:dyDescent="0.45"/>
    <row r="10666" s="6" customFormat="1" x14ac:dyDescent="0.45"/>
    <row r="10667" s="6" customFormat="1" x14ac:dyDescent="0.45"/>
    <row r="10668" s="6" customFormat="1" x14ac:dyDescent="0.45"/>
    <row r="10669" s="6" customFormat="1" x14ac:dyDescent="0.45"/>
    <row r="10670" s="6" customFormat="1" x14ac:dyDescent="0.45"/>
    <row r="10671" s="6" customFormat="1" x14ac:dyDescent="0.45"/>
    <row r="10672" s="6" customFormat="1" x14ac:dyDescent="0.45"/>
    <row r="10673" s="6" customFormat="1" x14ac:dyDescent="0.45"/>
    <row r="10674" s="6" customFormat="1" x14ac:dyDescent="0.45"/>
    <row r="10675" s="6" customFormat="1" x14ac:dyDescent="0.45"/>
    <row r="10676" s="6" customFormat="1" x14ac:dyDescent="0.45"/>
    <row r="10677" s="6" customFormat="1" x14ac:dyDescent="0.45"/>
    <row r="10678" s="6" customFormat="1" x14ac:dyDescent="0.45"/>
    <row r="10679" s="6" customFormat="1" x14ac:dyDescent="0.45"/>
    <row r="10680" s="6" customFormat="1" x14ac:dyDescent="0.45"/>
    <row r="10681" s="6" customFormat="1" x14ac:dyDescent="0.45"/>
    <row r="10682" s="6" customFormat="1" x14ac:dyDescent="0.45"/>
    <row r="10683" s="6" customFormat="1" x14ac:dyDescent="0.45"/>
    <row r="10684" s="6" customFormat="1" x14ac:dyDescent="0.45"/>
    <row r="10685" s="6" customFormat="1" x14ac:dyDescent="0.45"/>
    <row r="10686" s="6" customFormat="1" x14ac:dyDescent="0.45"/>
    <row r="10687" s="6" customFormat="1" x14ac:dyDescent="0.45"/>
    <row r="10688" s="6" customFormat="1" x14ac:dyDescent="0.45"/>
    <row r="10689" s="6" customFormat="1" x14ac:dyDescent="0.45"/>
    <row r="10690" s="6" customFormat="1" x14ac:dyDescent="0.45"/>
    <row r="10691" s="6" customFormat="1" x14ac:dyDescent="0.45"/>
    <row r="10692" s="6" customFormat="1" x14ac:dyDescent="0.45"/>
    <row r="10693" s="6" customFormat="1" x14ac:dyDescent="0.45"/>
    <row r="10694" s="6" customFormat="1" x14ac:dyDescent="0.45"/>
    <row r="10695" s="6" customFormat="1" x14ac:dyDescent="0.45"/>
    <row r="10696" s="6" customFormat="1" x14ac:dyDescent="0.45"/>
    <row r="10697" s="6" customFormat="1" x14ac:dyDescent="0.45"/>
    <row r="10698" s="6" customFormat="1" x14ac:dyDescent="0.45"/>
    <row r="10699" s="6" customFormat="1" x14ac:dyDescent="0.45"/>
    <row r="10700" s="6" customFormat="1" x14ac:dyDescent="0.45"/>
    <row r="10701" s="6" customFormat="1" x14ac:dyDescent="0.45"/>
    <row r="10702" s="6" customFormat="1" x14ac:dyDescent="0.45"/>
    <row r="10703" s="6" customFormat="1" x14ac:dyDescent="0.45"/>
    <row r="10704" s="6" customFormat="1" x14ac:dyDescent="0.45"/>
    <row r="10705" s="6" customFormat="1" x14ac:dyDescent="0.45"/>
    <row r="10706" s="6" customFormat="1" x14ac:dyDescent="0.45"/>
    <row r="10707" s="6" customFormat="1" x14ac:dyDescent="0.45"/>
    <row r="10708" s="6" customFormat="1" x14ac:dyDescent="0.45"/>
    <row r="10709" s="6" customFormat="1" x14ac:dyDescent="0.45"/>
    <row r="10710" s="6" customFormat="1" x14ac:dyDescent="0.45"/>
    <row r="10711" s="6" customFormat="1" x14ac:dyDescent="0.45"/>
    <row r="10712" s="6" customFormat="1" x14ac:dyDescent="0.45"/>
    <row r="10713" s="6" customFormat="1" x14ac:dyDescent="0.45"/>
    <row r="10714" s="6" customFormat="1" x14ac:dyDescent="0.45"/>
    <row r="10715" s="6" customFormat="1" x14ac:dyDescent="0.45"/>
    <row r="10716" s="6" customFormat="1" x14ac:dyDescent="0.45"/>
    <row r="10717" s="6" customFormat="1" x14ac:dyDescent="0.45"/>
    <row r="10718" s="6" customFormat="1" x14ac:dyDescent="0.45"/>
    <row r="10719" s="6" customFormat="1" x14ac:dyDescent="0.45"/>
    <row r="10720" s="6" customFormat="1" x14ac:dyDescent="0.45"/>
    <row r="10721" s="6" customFormat="1" x14ac:dyDescent="0.45"/>
    <row r="10722" s="6" customFormat="1" x14ac:dyDescent="0.45"/>
    <row r="10723" s="6" customFormat="1" x14ac:dyDescent="0.45"/>
    <row r="10724" s="6" customFormat="1" x14ac:dyDescent="0.45"/>
    <row r="10725" s="6" customFormat="1" x14ac:dyDescent="0.45"/>
    <row r="10726" s="6" customFormat="1" x14ac:dyDescent="0.45"/>
    <row r="10727" s="6" customFormat="1" x14ac:dyDescent="0.45"/>
    <row r="10728" s="6" customFormat="1" x14ac:dyDescent="0.45"/>
    <row r="10729" s="6" customFormat="1" x14ac:dyDescent="0.45"/>
    <row r="10730" s="6" customFormat="1" x14ac:dyDescent="0.45"/>
    <row r="10731" s="6" customFormat="1" x14ac:dyDescent="0.45"/>
    <row r="10732" s="6" customFormat="1" x14ac:dyDescent="0.45"/>
    <row r="10733" s="6" customFormat="1" x14ac:dyDescent="0.45"/>
    <row r="10734" s="6" customFormat="1" x14ac:dyDescent="0.45"/>
    <row r="10735" s="6" customFormat="1" x14ac:dyDescent="0.45"/>
    <row r="10736" s="6" customFormat="1" x14ac:dyDescent="0.45"/>
    <row r="10737" s="6" customFormat="1" x14ac:dyDescent="0.45"/>
    <row r="10738" s="6" customFormat="1" x14ac:dyDescent="0.45"/>
    <row r="10739" s="6" customFormat="1" x14ac:dyDescent="0.45"/>
    <row r="10740" s="6" customFormat="1" x14ac:dyDescent="0.45"/>
    <row r="10741" s="6" customFormat="1" x14ac:dyDescent="0.45"/>
    <row r="10742" s="6" customFormat="1" x14ac:dyDescent="0.45"/>
    <row r="10743" s="6" customFormat="1" x14ac:dyDescent="0.45"/>
    <row r="10744" s="6" customFormat="1" x14ac:dyDescent="0.45"/>
    <row r="10745" s="6" customFormat="1" x14ac:dyDescent="0.45"/>
    <row r="10746" s="6" customFormat="1" x14ac:dyDescent="0.45"/>
    <row r="10747" s="6" customFormat="1" x14ac:dyDescent="0.45"/>
    <row r="10748" s="6" customFormat="1" x14ac:dyDescent="0.45"/>
    <row r="10749" s="6" customFormat="1" x14ac:dyDescent="0.45"/>
    <row r="10750" s="6" customFormat="1" x14ac:dyDescent="0.45"/>
    <row r="10751" s="6" customFormat="1" x14ac:dyDescent="0.45"/>
    <row r="10752" s="6" customFormat="1" x14ac:dyDescent="0.45"/>
    <row r="10753" s="6" customFormat="1" x14ac:dyDescent="0.45"/>
    <row r="10754" s="6" customFormat="1" x14ac:dyDescent="0.45"/>
    <row r="10755" s="6" customFormat="1" x14ac:dyDescent="0.45"/>
    <row r="10756" s="6" customFormat="1" x14ac:dyDescent="0.45"/>
    <row r="10757" s="6" customFormat="1" x14ac:dyDescent="0.45"/>
    <row r="10758" s="6" customFormat="1" x14ac:dyDescent="0.45"/>
    <row r="10759" s="6" customFormat="1" x14ac:dyDescent="0.45"/>
    <row r="10760" s="6" customFormat="1" x14ac:dyDescent="0.45"/>
    <row r="10761" s="6" customFormat="1" x14ac:dyDescent="0.45"/>
    <row r="10762" s="6" customFormat="1" x14ac:dyDescent="0.45"/>
    <row r="10763" s="6" customFormat="1" x14ac:dyDescent="0.45"/>
    <row r="10764" s="6" customFormat="1" x14ac:dyDescent="0.45"/>
    <row r="10765" s="6" customFormat="1" x14ac:dyDescent="0.45"/>
    <row r="10766" s="6" customFormat="1" x14ac:dyDescent="0.45"/>
    <row r="10767" s="6" customFormat="1" x14ac:dyDescent="0.45"/>
    <row r="10768" s="6" customFormat="1" x14ac:dyDescent="0.45"/>
    <row r="10769" s="6" customFormat="1" x14ac:dyDescent="0.45"/>
    <row r="10770" s="6" customFormat="1" x14ac:dyDescent="0.45"/>
    <row r="10771" s="6" customFormat="1" x14ac:dyDescent="0.45"/>
    <row r="10772" s="6" customFormat="1" x14ac:dyDescent="0.45"/>
    <row r="10773" s="6" customFormat="1" x14ac:dyDescent="0.45"/>
    <row r="10774" s="6" customFormat="1" x14ac:dyDescent="0.45"/>
    <row r="10775" s="6" customFormat="1" x14ac:dyDescent="0.45"/>
    <row r="10776" s="6" customFormat="1" x14ac:dyDescent="0.45"/>
    <row r="10777" s="6" customFormat="1" x14ac:dyDescent="0.45"/>
    <row r="10778" s="6" customFormat="1" x14ac:dyDescent="0.45"/>
    <row r="10779" s="6" customFormat="1" x14ac:dyDescent="0.45"/>
    <row r="10780" s="6" customFormat="1" x14ac:dyDescent="0.45"/>
    <row r="10781" s="6" customFormat="1" x14ac:dyDescent="0.45"/>
    <row r="10782" s="6" customFormat="1" x14ac:dyDescent="0.45"/>
    <row r="10783" s="6" customFormat="1" x14ac:dyDescent="0.45"/>
    <row r="10784" s="6" customFormat="1" x14ac:dyDescent="0.45"/>
    <row r="10785" s="6" customFormat="1" x14ac:dyDescent="0.45"/>
    <row r="10786" s="6" customFormat="1" x14ac:dyDescent="0.45"/>
    <row r="10787" s="6" customFormat="1" x14ac:dyDescent="0.45"/>
    <row r="10788" s="6" customFormat="1" x14ac:dyDescent="0.45"/>
    <row r="10789" s="6" customFormat="1" x14ac:dyDescent="0.45"/>
    <row r="10790" s="6" customFormat="1" x14ac:dyDescent="0.45"/>
    <row r="10791" s="6" customFormat="1" x14ac:dyDescent="0.45"/>
    <row r="10792" s="6" customFormat="1" x14ac:dyDescent="0.45"/>
    <row r="10793" s="6" customFormat="1" x14ac:dyDescent="0.45"/>
    <row r="10794" s="6" customFormat="1" x14ac:dyDescent="0.45"/>
    <row r="10795" s="6" customFormat="1" x14ac:dyDescent="0.45"/>
    <row r="10796" s="6" customFormat="1" x14ac:dyDescent="0.45"/>
    <row r="10797" s="6" customFormat="1" x14ac:dyDescent="0.45"/>
    <row r="10798" s="6" customFormat="1" x14ac:dyDescent="0.45"/>
    <row r="10799" s="6" customFormat="1" x14ac:dyDescent="0.45"/>
    <row r="10800" s="6" customFormat="1" x14ac:dyDescent="0.45"/>
    <row r="10801" s="6" customFormat="1" x14ac:dyDescent="0.45"/>
    <row r="10802" s="6" customFormat="1" x14ac:dyDescent="0.45"/>
    <row r="10803" s="6" customFormat="1" x14ac:dyDescent="0.45"/>
    <row r="10804" s="6" customFormat="1" x14ac:dyDescent="0.45"/>
    <row r="10805" s="6" customFormat="1" x14ac:dyDescent="0.45"/>
    <row r="10806" s="6" customFormat="1" x14ac:dyDescent="0.45"/>
    <row r="10807" s="6" customFormat="1" x14ac:dyDescent="0.45"/>
    <row r="10808" s="6" customFormat="1" x14ac:dyDescent="0.45"/>
    <row r="10809" s="6" customFormat="1" x14ac:dyDescent="0.45"/>
    <row r="10810" s="6" customFormat="1" x14ac:dyDescent="0.45"/>
    <row r="10811" s="6" customFormat="1" x14ac:dyDescent="0.45"/>
    <row r="10812" s="6" customFormat="1" x14ac:dyDescent="0.45"/>
    <row r="10813" s="6" customFormat="1" x14ac:dyDescent="0.45"/>
    <row r="10814" s="6" customFormat="1" x14ac:dyDescent="0.45"/>
    <row r="10815" s="6" customFormat="1" x14ac:dyDescent="0.45"/>
    <row r="10816" s="6" customFormat="1" x14ac:dyDescent="0.45"/>
    <row r="10817" s="6" customFormat="1" x14ac:dyDescent="0.45"/>
    <row r="10818" s="6" customFormat="1" x14ac:dyDescent="0.45"/>
    <row r="10819" s="6" customFormat="1" x14ac:dyDescent="0.45"/>
    <row r="10820" s="6" customFormat="1" x14ac:dyDescent="0.45"/>
    <row r="10821" s="6" customFormat="1" x14ac:dyDescent="0.45"/>
    <row r="10822" s="6" customFormat="1" x14ac:dyDescent="0.45"/>
    <row r="10823" s="6" customFormat="1" x14ac:dyDescent="0.45"/>
    <row r="10824" s="6" customFormat="1" x14ac:dyDescent="0.45"/>
    <row r="10825" s="6" customFormat="1" x14ac:dyDescent="0.45"/>
    <row r="10826" s="6" customFormat="1" x14ac:dyDescent="0.45"/>
    <row r="10827" s="6" customFormat="1" x14ac:dyDescent="0.45"/>
    <row r="10828" s="6" customFormat="1" x14ac:dyDescent="0.45"/>
    <row r="10829" s="6" customFormat="1" x14ac:dyDescent="0.45"/>
    <row r="10830" s="6" customFormat="1" x14ac:dyDescent="0.45"/>
    <row r="10831" s="6" customFormat="1" x14ac:dyDescent="0.45"/>
    <row r="10832" s="6" customFormat="1" x14ac:dyDescent="0.45"/>
    <row r="10833" s="6" customFormat="1" x14ac:dyDescent="0.45"/>
    <row r="10834" s="6" customFormat="1" x14ac:dyDescent="0.45"/>
    <row r="10835" s="6" customFormat="1" x14ac:dyDescent="0.45"/>
    <row r="10836" s="6" customFormat="1" x14ac:dyDescent="0.45"/>
    <row r="10837" s="6" customFormat="1" x14ac:dyDescent="0.45"/>
    <row r="10838" s="6" customFormat="1" x14ac:dyDescent="0.45"/>
    <row r="10839" s="6" customFormat="1" x14ac:dyDescent="0.45"/>
    <row r="10840" s="6" customFormat="1" x14ac:dyDescent="0.45"/>
    <row r="10841" s="6" customFormat="1" x14ac:dyDescent="0.45"/>
    <row r="10842" s="6" customFormat="1" x14ac:dyDescent="0.45"/>
    <row r="10843" s="6" customFormat="1" x14ac:dyDescent="0.45"/>
    <row r="10844" s="6" customFormat="1" x14ac:dyDescent="0.45"/>
    <row r="10845" s="6" customFormat="1" x14ac:dyDescent="0.45"/>
    <row r="10846" s="6" customFormat="1" x14ac:dyDescent="0.45"/>
    <row r="10847" s="6" customFormat="1" x14ac:dyDescent="0.45"/>
    <row r="10848" s="6" customFormat="1" x14ac:dyDescent="0.45"/>
    <row r="10849" s="6" customFormat="1" x14ac:dyDescent="0.45"/>
    <row r="10850" s="6" customFormat="1" x14ac:dyDescent="0.45"/>
    <row r="10851" s="6" customFormat="1" x14ac:dyDescent="0.45"/>
    <row r="10852" s="6" customFormat="1" x14ac:dyDescent="0.45"/>
    <row r="10853" s="6" customFormat="1" x14ac:dyDescent="0.45"/>
    <row r="10854" s="6" customFormat="1" x14ac:dyDescent="0.45"/>
    <row r="10855" s="6" customFormat="1" x14ac:dyDescent="0.45"/>
    <row r="10856" s="6" customFormat="1" x14ac:dyDescent="0.45"/>
    <row r="10857" s="6" customFormat="1" x14ac:dyDescent="0.45"/>
    <row r="10858" s="6" customFormat="1" x14ac:dyDescent="0.45"/>
    <row r="10859" s="6" customFormat="1" x14ac:dyDescent="0.45"/>
    <row r="10860" s="6" customFormat="1" x14ac:dyDescent="0.45"/>
    <row r="10861" s="6" customFormat="1" x14ac:dyDescent="0.45"/>
    <row r="10862" s="6" customFormat="1" x14ac:dyDescent="0.45"/>
    <row r="10863" s="6" customFormat="1" x14ac:dyDescent="0.45"/>
    <row r="10864" s="6" customFormat="1" x14ac:dyDescent="0.45"/>
    <row r="10865" s="6" customFormat="1" x14ac:dyDescent="0.45"/>
    <row r="10866" s="6" customFormat="1" x14ac:dyDescent="0.45"/>
    <row r="10867" s="6" customFormat="1" x14ac:dyDescent="0.45"/>
    <row r="10868" s="6" customFormat="1" x14ac:dyDescent="0.45"/>
    <row r="10869" s="6" customFormat="1" x14ac:dyDescent="0.45"/>
    <row r="10870" s="6" customFormat="1" x14ac:dyDescent="0.45"/>
    <row r="10871" s="6" customFormat="1" x14ac:dyDescent="0.45"/>
    <row r="10872" s="6" customFormat="1" x14ac:dyDescent="0.45"/>
    <row r="10873" s="6" customFormat="1" x14ac:dyDescent="0.45"/>
    <row r="10874" s="6" customFormat="1" x14ac:dyDescent="0.45"/>
    <row r="10875" s="6" customFormat="1" x14ac:dyDescent="0.45"/>
    <row r="10876" s="6" customFormat="1" x14ac:dyDescent="0.45"/>
    <row r="10877" s="6" customFormat="1" x14ac:dyDescent="0.45"/>
    <row r="10878" s="6" customFormat="1" x14ac:dyDescent="0.45"/>
    <row r="10879" s="6" customFormat="1" x14ac:dyDescent="0.45"/>
    <row r="10880" s="6" customFormat="1" x14ac:dyDescent="0.45"/>
    <row r="10881" s="6" customFormat="1" x14ac:dyDescent="0.45"/>
    <row r="10882" s="6" customFormat="1" x14ac:dyDescent="0.45"/>
    <row r="10883" s="6" customFormat="1" x14ac:dyDescent="0.45"/>
    <row r="10884" s="6" customFormat="1" x14ac:dyDescent="0.45"/>
    <row r="10885" s="6" customFormat="1" x14ac:dyDescent="0.45"/>
    <row r="10886" s="6" customFormat="1" x14ac:dyDescent="0.45"/>
    <row r="10887" s="6" customFormat="1" x14ac:dyDescent="0.45"/>
    <row r="10888" s="6" customFormat="1" x14ac:dyDescent="0.45"/>
    <row r="10889" s="6" customFormat="1" x14ac:dyDescent="0.45"/>
    <row r="10890" s="6" customFormat="1" x14ac:dyDescent="0.45"/>
    <row r="10891" s="6" customFormat="1" x14ac:dyDescent="0.45"/>
    <row r="10892" s="6" customFormat="1" x14ac:dyDescent="0.45"/>
    <row r="10893" s="6" customFormat="1" x14ac:dyDescent="0.45"/>
    <row r="10894" s="6" customFormat="1" x14ac:dyDescent="0.45"/>
    <row r="10895" s="6" customFormat="1" x14ac:dyDescent="0.45"/>
    <row r="10896" s="6" customFormat="1" x14ac:dyDescent="0.45"/>
    <row r="10897" s="6" customFormat="1" x14ac:dyDescent="0.45"/>
    <row r="10898" s="6" customFormat="1" x14ac:dyDescent="0.45"/>
    <row r="10899" s="6" customFormat="1" x14ac:dyDescent="0.45"/>
    <row r="10900" s="6" customFormat="1" x14ac:dyDescent="0.45"/>
    <row r="10901" s="6" customFormat="1" x14ac:dyDescent="0.45"/>
    <row r="10902" s="6" customFormat="1" x14ac:dyDescent="0.45"/>
    <row r="10903" s="6" customFormat="1" x14ac:dyDescent="0.45"/>
    <row r="10904" s="6" customFormat="1" x14ac:dyDescent="0.45"/>
    <row r="10905" s="6" customFormat="1" x14ac:dyDescent="0.45"/>
    <row r="10906" s="6" customFormat="1" x14ac:dyDescent="0.45"/>
    <row r="10907" s="6" customFormat="1" x14ac:dyDescent="0.45"/>
    <row r="10908" s="6" customFormat="1" x14ac:dyDescent="0.45"/>
    <row r="10909" s="6" customFormat="1" x14ac:dyDescent="0.45"/>
    <row r="10910" s="6" customFormat="1" x14ac:dyDescent="0.45"/>
    <row r="10911" s="6" customFormat="1" x14ac:dyDescent="0.45"/>
    <row r="10912" s="6" customFormat="1" x14ac:dyDescent="0.45"/>
    <row r="10913" s="6" customFormat="1" x14ac:dyDescent="0.45"/>
    <row r="10914" s="6" customFormat="1" x14ac:dyDescent="0.45"/>
    <row r="10915" s="6" customFormat="1" x14ac:dyDescent="0.45"/>
    <row r="10916" s="6" customFormat="1" x14ac:dyDescent="0.45"/>
    <row r="10917" s="6" customFormat="1" x14ac:dyDescent="0.45"/>
    <row r="10918" s="6" customFormat="1" x14ac:dyDescent="0.45"/>
    <row r="10919" s="6" customFormat="1" x14ac:dyDescent="0.45"/>
    <row r="10920" s="6" customFormat="1" x14ac:dyDescent="0.45"/>
    <row r="10921" s="6" customFormat="1" x14ac:dyDescent="0.45"/>
    <row r="10922" s="6" customFormat="1" x14ac:dyDescent="0.45"/>
    <row r="10923" s="6" customFormat="1" x14ac:dyDescent="0.45"/>
    <row r="10924" s="6" customFormat="1" x14ac:dyDescent="0.45"/>
    <row r="10925" s="6" customFormat="1" x14ac:dyDescent="0.45"/>
    <row r="10926" s="6" customFormat="1" x14ac:dyDescent="0.45"/>
    <row r="10927" s="6" customFormat="1" x14ac:dyDescent="0.45"/>
    <row r="10928" s="6" customFormat="1" x14ac:dyDescent="0.45"/>
    <row r="10929" s="6" customFormat="1" x14ac:dyDescent="0.45"/>
    <row r="10930" s="6" customFormat="1" x14ac:dyDescent="0.45"/>
    <row r="10931" s="6" customFormat="1" x14ac:dyDescent="0.45"/>
    <row r="10932" s="6" customFormat="1" x14ac:dyDescent="0.45"/>
    <row r="10933" s="6" customFormat="1" x14ac:dyDescent="0.45"/>
    <row r="10934" s="6" customFormat="1" x14ac:dyDescent="0.45"/>
    <row r="10935" s="6" customFormat="1" x14ac:dyDescent="0.45"/>
    <row r="10936" s="6" customFormat="1" x14ac:dyDescent="0.45"/>
    <row r="10937" s="6" customFormat="1" x14ac:dyDescent="0.45"/>
    <row r="10938" s="6" customFormat="1" x14ac:dyDescent="0.45"/>
    <row r="10939" s="6" customFormat="1" x14ac:dyDescent="0.45"/>
    <row r="10940" s="6" customFormat="1" x14ac:dyDescent="0.45"/>
    <row r="10941" s="6" customFormat="1" x14ac:dyDescent="0.45"/>
    <row r="10942" s="6" customFormat="1" x14ac:dyDescent="0.45"/>
    <row r="10943" s="6" customFormat="1" x14ac:dyDescent="0.45"/>
    <row r="10944" s="6" customFormat="1" x14ac:dyDescent="0.45"/>
    <row r="10945" s="6" customFormat="1" x14ac:dyDescent="0.45"/>
    <row r="10946" s="6" customFormat="1" x14ac:dyDescent="0.45"/>
    <row r="10947" s="6" customFormat="1" x14ac:dyDescent="0.45"/>
    <row r="10948" s="6" customFormat="1" x14ac:dyDescent="0.45"/>
    <row r="10949" s="6" customFormat="1" x14ac:dyDescent="0.45"/>
    <row r="10950" s="6" customFormat="1" x14ac:dyDescent="0.45"/>
    <row r="10951" s="6" customFormat="1" x14ac:dyDescent="0.45"/>
    <row r="10952" s="6" customFormat="1" x14ac:dyDescent="0.45"/>
    <row r="10953" s="6" customFormat="1" x14ac:dyDescent="0.45"/>
    <row r="10954" s="6" customFormat="1" x14ac:dyDescent="0.45"/>
    <row r="10955" s="6" customFormat="1" x14ac:dyDescent="0.45"/>
    <row r="10956" s="6" customFormat="1" x14ac:dyDescent="0.45"/>
    <row r="10957" s="6" customFormat="1" x14ac:dyDescent="0.45"/>
    <row r="10958" s="6" customFormat="1" x14ac:dyDescent="0.45"/>
    <row r="10959" s="6" customFormat="1" x14ac:dyDescent="0.45"/>
    <row r="10960" s="6" customFormat="1" x14ac:dyDescent="0.45"/>
    <row r="10961" s="6" customFormat="1" x14ac:dyDescent="0.45"/>
    <row r="10962" s="6" customFormat="1" x14ac:dyDescent="0.45"/>
    <row r="10963" s="6" customFormat="1" x14ac:dyDescent="0.45"/>
    <row r="10964" s="6" customFormat="1" x14ac:dyDescent="0.45"/>
    <row r="10965" s="6" customFormat="1" x14ac:dyDescent="0.45"/>
    <row r="10966" s="6" customFormat="1" x14ac:dyDescent="0.45"/>
    <row r="10967" s="6" customFormat="1" x14ac:dyDescent="0.45"/>
    <row r="10968" s="6" customFormat="1" x14ac:dyDescent="0.45"/>
    <row r="10969" s="6" customFormat="1" x14ac:dyDescent="0.45"/>
    <row r="10970" s="6" customFormat="1" x14ac:dyDescent="0.45"/>
    <row r="10971" s="6" customFormat="1" x14ac:dyDescent="0.45"/>
    <row r="10972" s="6" customFormat="1" x14ac:dyDescent="0.45"/>
    <row r="10973" s="6" customFormat="1" x14ac:dyDescent="0.45"/>
    <row r="10974" s="6" customFormat="1" x14ac:dyDescent="0.45"/>
    <row r="10975" s="6" customFormat="1" x14ac:dyDescent="0.45"/>
    <row r="10976" s="6" customFormat="1" x14ac:dyDescent="0.45"/>
    <row r="10977" s="6" customFormat="1" x14ac:dyDescent="0.45"/>
    <row r="10978" s="6" customFormat="1" x14ac:dyDescent="0.45"/>
    <row r="10979" s="6" customFormat="1" x14ac:dyDescent="0.45"/>
    <row r="10980" s="6" customFormat="1" x14ac:dyDescent="0.45"/>
    <row r="10981" s="6" customFormat="1" x14ac:dyDescent="0.45"/>
    <row r="10982" s="6" customFormat="1" x14ac:dyDescent="0.45"/>
    <row r="10983" s="6" customFormat="1" x14ac:dyDescent="0.45"/>
    <row r="10984" s="6" customFormat="1" x14ac:dyDescent="0.45"/>
    <row r="10985" s="6" customFormat="1" x14ac:dyDescent="0.45"/>
    <row r="10986" s="6" customFormat="1" x14ac:dyDescent="0.45"/>
    <row r="10987" s="6" customFormat="1" x14ac:dyDescent="0.45"/>
    <row r="10988" s="6" customFormat="1" x14ac:dyDescent="0.45"/>
    <row r="10989" s="6" customFormat="1" x14ac:dyDescent="0.45"/>
    <row r="10990" s="6" customFormat="1" x14ac:dyDescent="0.45"/>
    <row r="10991" s="6" customFormat="1" x14ac:dyDescent="0.45"/>
    <row r="10992" s="6" customFormat="1" x14ac:dyDescent="0.45"/>
    <row r="10993" s="6" customFormat="1" x14ac:dyDescent="0.45"/>
    <row r="10994" s="6" customFormat="1" x14ac:dyDescent="0.45"/>
    <row r="10995" s="6" customFormat="1" x14ac:dyDescent="0.45"/>
    <row r="10996" s="6" customFormat="1" x14ac:dyDescent="0.45"/>
    <row r="10997" s="6" customFormat="1" x14ac:dyDescent="0.45"/>
    <row r="10998" s="6" customFormat="1" x14ac:dyDescent="0.45"/>
    <row r="10999" s="6" customFormat="1" x14ac:dyDescent="0.45"/>
    <row r="11000" s="6" customFormat="1" x14ac:dyDescent="0.45"/>
    <row r="11001" s="6" customFormat="1" x14ac:dyDescent="0.45"/>
    <row r="11002" s="6" customFormat="1" x14ac:dyDescent="0.45"/>
    <row r="11003" s="6" customFormat="1" x14ac:dyDescent="0.45"/>
    <row r="11004" s="6" customFormat="1" x14ac:dyDescent="0.45"/>
    <row r="11005" s="6" customFormat="1" x14ac:dyDescent="0.45"/>
    <row r="11006" s="6" customFormat="1" x14ac:dyDescent="0.45"/>
    <row r="11007" s="6" customFormat="1" x14ac:dyDescent="0.45"/>
    <row r="11008" s="6" customFormat="1" x14ac:dyDescent="0.45"/>
    <row r="11009" s="6" customFormat="1" x14ac:dyDescent="0.45"/>
    <row r="11010" s="6" customFormat="1" x14ac:dyDescent="0.45"/>
    <row r="11011" s="6" customFormat="1" x14ac:dyDescent="0.45"/>
    <row r="11012" s="6" customFormat="1" x14ac:dyDescent="0.45"/>
    <row r="11013" s="6" customFormat="1" x14ac:dyDescent="0.45"/>
    <row r="11014" s="6" customFormat="1" x14ac:dyDescent="0.45"/>
    <row r="11015" s="6" customFormat="1" x14ac:dyDescent="0.45"/>
    <row r="11016" s="6" customFormat="1" x14ac:dyDescent="0.45"/>
    <row r="11017" s="6" customFormat="1" x14ac:dyDescent="0.45"/>
    <row r="11018" s="6" customFormat="1" x14ac:dyDescent="0.45"/>
    <row r="11019" s="6" customFormat="1" x14ac:dyDescent="0.45"/>
    <row r="11020" s="6" customFormat="1" x14ac:dyDescent="0.45"/>
    <row r="11021" s="6" customFormat="1" x14ac:dyDescent="0.45"/>
    <row r="11022" s="6" customFormat="1" x14ac:dyDescent="0.45"/>
    <row r="11023" s="6" customFormat="1" x14ac:dyDescent="0.45"/>
    <row r="11024" s="6" customFormat="1" x14ac:dyDescent="0.45"/>
    <row r="11025" s="6" customFormat="1" x14ac:dyDescent="0.45"/>
    <row r="11026" s="6" customFormat="1" x14ac:dyDescent="0.45"/>
    <row r="11027" s="6" customFormat="1" x14ac:dyDescent="0.45"/>
    <row r="11028" s="6" customFormat="1" x14ac:dyDescent="0.45"/>
    <row r="11029" s="6" customFormat="1" x14ac:dyDescent="0.45"/>
    <row r="11030" s="6" customFormat="1" x14ac:dyDescent="0.45"/>
    <row r="11031" s="6" customFormat="1" x14ac:dyDescent="0.45"/>
    <row r="11032" s="6" customFormat="1" x14ac:dyDescent="0.45"/>
    <row r="11033" s="6" customFormat="1" x14ac:dyDescent="0.45"/>
    <row r="11034" s="6" customFormat="1" x14ac:dyDescent="0.45"/>
    <row r="11035" s="6" customFormat="1" x14ac:dyDescent="0.45"/>
    <row r="11036" s="6" customFormat="1" x14ac:dyDescent="0.45"/>
    <row r="11037" s="6" customFormat="1" x14ac:dyDescent="0.45"/>
    <row r="11038" s="6" customFormat="1" x14ac:dyDescent="0.45"/>
    <row r="11039" s="6" customFormat="1" x14ac:dyDescent="0.45"/>
    <row r="11040" s="6" customFormat="1" x14ac:dyDescent="0.45"/>
    <row r="11041" s="6" customFormat="1" x14ac:dyDescent="0.45"/>
    <row r="11042" s="6" customFormat="1" x14ac:dyDescent="0.45"/>
    <row r="11043" s="6" customFormat="1" x14ac:dyDescent="0.45"/>
    <row r="11044" s="6" customFormat="1" x14ac:dyDescent="0.45"/>
    <row r="11045" s="6" customFormat="1" x14ac:dyDescent="0.45"/>
    <row r="11046" s="6" customFormat="1" x14ac:dyDescent="0.45"/>
    <row r="11047" s="6" customFormat="1" x14ac:dyDescent="0.45"/>
    <row r="11048" s="6" customFormat="1" x14ac:dyDescent="0.45"/>
    <row r="11049" s="6" customFormat="1" x14ac:dyDescent="0.45"/>
    <row r="11050" s="6" customFormat="1" x14ac:dyDescent="0.45"/>
    <row r="11051" s="6" customFormat="1" x14ac:dyDescent="0.45"/>
    <row r="11052" s="6" customFormat="1" x14ac:dyDescent="0.45"/>
    <row r="11053" s="6" customFormat="1" x14ac:dyDescent="0.45"/>
    <row r="11054" s="6" customFormat="1" x14ac:dyDescent="0.45"/>
    <row r="11055" s="6" customFormat="1" x14ac:dyDescent="0.45"/>
    <row r="11056" s="6" customFormat="1" x14ac:dyDescent="0.45"/>
    <row r="11057" s="6" customFormat="1" x14ac:dyDescent="0.45"/>
    <row r="11058" s="6" customFormat="1" x14ac:dyDescent="0.45"/>
    <row r="11059" s="6" customFormat="1" x14ac:dyDescent="0.45"/>
    <row r="11060" s="6" customFormat="1" x14ac:dyDescent="0.45"/>
    <row r="11061" s="6" customFormat="1" x14ac:dyDescent="0.45"/>
    <row r="11062" s="6" customFormat="1" x14ac:dyDescent="0.45"/>
    <row r="11063" s="6" customFormat="1" x14ac:dyDescent="0.45"/>
    <row r="11064" s="6" customFormat="1" x14ac:dyDescent="0.45"/>
    <row r="11065" s="6" customFormat="1" x14ac:dyDescent="0.45"/>
    <row r="11066" s="6" customFormat="1" x14ac:dyDescent="0.45"/>
    <row r="11067" s="6" customFormat="1" x14ac:dyDescent="0.45"/>
    <row r="11068" s="6" customFormat="1" x14ac:dyDescent="0.45"/>
    <row r="11069" s="6" customFormat="1" x14ac:dyDescent="0.45"/>
    <row r="11070" s="6" customFormat="1" x14ac:dyDescent="0.45"/>
    <row r="11071" s="6" customFormat="1" x14ac:dyDescent="0.45"/>
    <row r="11072" s="6" customFormat="1" x14ac:dyDescent="0.45"/>
    <row r="11073" s="6" customFormat="1" x14ac:dyDescent="0.45"/>
    <row r="11074" s="6" customFormat="1" x14ac:dyDescent="0.45"/>
    <row r="11075" s="6" customFormat="1" x14ac:dyDescent="0.45"/>
    <row r="11076" s="6" customFormat="1" x14ac:dyDescent="0.45"/>
    <row r="11077" s="6" customFormat="1" x14ac:dyDescent="0.45"/>
    <row r="11078" s="6" customFormat="1" x14ac:dyDescent="0.45"/>
    <row r="11079" s="6" customFormat="1" x14ac:dyDescent="0.45"/>
    <row r="11080" s="6" customFormat="1" x14ac:dyDescent="0.45"/>
    <row r="11081" s="6" customFormat="1" x14ac:dyDescent="0.45"/>
    <row r="11082" s="6" customFormat="1" x14ac:dyDescent="0.45"/>
    <row r="11083" s="6" customFormat="1" x14ac:dyDescent="0.45"/>
    <row r="11084" s="6" customFormat="1" x14ac:dyDescent="0.45"/>
    <row r="11085" s="6" customFormat="1" x14ac:dyDescent="0.45"/>
    <row r="11086" s="6" customFormat="1" x14ac:dyDescent="0.45"/>
    <row r="11087" s="6" customFormat="1" x14ac:dyDescent="0.45"/>
    <row r="11088" s="6" customFormat="1" x14ac:dyDescent="0.45"/>
    <row r="11089" s="6" customFormat="1" x14ac:dyDescent="0.45"/>
    <row r="11090" s="6" customFormat="1" x14ac:dyDescent="0.45"/>
    <row r="11091" s="6" customFormat="1" x14ac:dyDescent="0.45"/>
    <row r="11092" s="6" customFormat="1" x14ac:dyDescent="0.45"/>
    <row r="11093" s="6" customFormat="1" x14ac:dyDescent="0.45"/>
    <row r="11094" s="6" customFormat="1" x14ac:dyDescent="0.45"/>
    <row r="11095" s="6" customFormat="1" x14ac:dyDescent="0.45"/>
    <row r="11096" s="6" customFormat="1" x14ac:dyDescent="0.45"/>
    <row r="11097" s="6" customFormat="1" x14ac:dyDescent="0.45"/>
    <row r="11098" s="6" customFormat="1" x14ac:dyDescent="0.45"/>
    <row r="11099" s="6" customFormat="1" x14ac:dyDescent="0.45"/>
    <row r="11100" s="6" customFormat="1" x14ac:dyDescent="0.45"/>
    <row r="11101" s="6" customFormat="1" x14ac:dyDescent="0.45"/>
    <row r="11102" s="6" customFormat="1" x14ac:dyDescent="0.45"/>
    <row r="11103" s="6" customFormat="1" x14ac:dyDescent="0.45"/>
    <row r="11104" s="6" customFormat="1" x14ac:dyDescent="0.45"/>
    <row r="11105" s="6" customFormat="1" x14ac:dyDescent="0.45"/>
    <row r="11106" s="6" customFormat="1" x14ac:dyDescent="0.45"/>
    <row r="11107" s="6" customFormat="1" x14ac:dyDescent="0.45"/>
    <row r="11108" s="6" customFormat="1" x14ac:dyDescent="0.45"/>
    <row r="11109" s="6" customFormat="1" x14ac:dyDescent="0.45"/>
    <row r="11110" s="6" customFormat="1" x14ac:dyDescent="0.45"/>
    <row r="11111" s="6" customFormat="1" x14ac:dyDescent="0.45"/>
    <row r="11112" s="6" customFormat="1" x14ac:dyDescent="0.45"/>
    <row r="11113" s="6" customFormat="1" x14ac:dyDescent="0.45"/>
    <row r="11114" s="6" customFormat="1" x14ac:dyDescent="0.45"/>
    <row r="11115" s="6" customFormat="1" x14ac:dyDescent="0.45"/>
    <row r="11116" s="6" customFormat="1" x14ac:dyDescent="0.45"/>
    <row r="11117" s="6" customFormat="1" x14ac:dyDescent="0.45"/>
    <row r="11118" s="6" customFormat="1" x14ac:dyDescent="0.45"/>
    <row r="11119" s="6" customFormat="1" x14ac:dyDescent="0.45"/>
    <row r="11120" s="6" customFormat="1" x14ac:dyDescent="0.45"/>
    <row r="11121" s="6" customFormat="1" x14ac:dyDescent="0.45"/>
    <row r="11122" s="6" customFormat="1" x14ac:dyDescent="0.45"/>
    <row r="11123" s="6" customFormat="1" x14ac:dyDescent="0.45"/>
    <row r="11124" s="6" customFormat="1" x14ac:dyDescent="0.45"/>
    <row r="11125" s="6" customFormat="1" x14ac:dyDescent="0.45"/>
    <row r="11126" s="6" customFormat="1" x14ac:dyDescent="0.45"/>
    <row r="11127" s="6" customFormat="1" x14ac:dyDescent="0.45"/>
    <row r="11128" s="6" customFormat="1" x14ac:dyDescent="0.45"/>
    <row r="11129" s="6" customFormat="1" x14ac:dyDescent="0.45"/>
    <row r="11130" s="6" customFormat="1" x14ac:dyDescent="0.45"/>
    <row r="11131" s="6" customFormat="1" x14ac:dyDescent="0.45"/>
    <row r="11132" s="6" customFormat="1" x14ac:dyDescent="0.45"/>
    <row r="11133" s="6" customFormat="1" x14ac:dyDescent="0.45"/>
    <row r="11134" s="6" customFormat="1" x14ac:dyDescent="0.45"/>
    <row r="11135" s="6" customFormat="1" x14ac:dyDescent="0.45"/>
    <row r="11136" s="6" customFormat="1" x14ac:dyDescent="0.45"/>
    <row r="11137" s="6" customFormat="1" x14ac:dyDescent="0.45"/>
    <row r="11138" s="6" customFormat="1" x14ac:dyDescent="0.45"/>
    <row r="11139" s="6" customFormat="1" x14ac:dyDescent="0.45"/>
    <row r="11140" s="6" customFormat="1" x14ac:dyDescent="0.45"/>
    <row r="11141" s="6" customFormat="1" x14ac:dyDescent="0.45"/>
    <row r="11142" s="6" customFormat="1" x14ac:dyDescent="0.45"/>
    <row r="11143" s="6" customFormat="1" x14ac:dyDescent="0.45"/>
    <row r="11144" s="6" customFormat="1" x14ac:dyDescent="0.45"/>
    <row r="11145" s="6" customFormat="1" x14ac:dyDescent="0.45"/>
    <row r="11146" s="6" customFormat="1" x14ac:dyDescent="0.45"/>
    <row r="11147" s="6" customFormat="1" x14ac:dyDescent="0.45"/>
    <row r="11148" s="6" customFormat="1" x14ac:dyDescent="0.45"/>
    <row r="11149" s="6" customFormat="1" x14ac:dyDescent="0.45"/>
    <row r="11150" s="6" customFormat="1" x14ac:dyDescent="0.45"/>
    <row r="11151" s="6" customFormat="1" x14ac:dyDescent="0.45"/>
    <row r="11152" s="6" customFormat="1" x14ac:dyDescent="0.45"/>
    <row r="11153" s="6" customFormat="1" x14ac:dyDescent="0.45"/>
    <row r="11154" s="6" customFormat="1" x14ac:dyDescent="0.45"/>
    <row r="11155" s="6" customFormat="1" x14ac:dyDescent="0.45"/>
    <row r="11156" s="6" customFormat="1" x14ac:dyDescent="0.45"/>
    <row r="11157" s="6" customFormat="1" x14ac:dyDescent="0.45"/>
    <row r="11158" s="6" customFormat="1" x14ac:dyDescent="0.45"/>
    <row r="11159" s="6" customFormat="1" x14ac:dyDescent="0.45"/>
    <row r="11160" s="6" customFormat="1" x14ac:dyDescent="0.45"/>
    <row r="11161" s="6" customFormat="1" x14ac:dyDescent="0.45"/>
    <row r="11162" s="6" customFormat="1" x14ac:dyDescent="0.45"/>
    <row r="11163" s="6" customFormat="1" x14ac:dyDescent="0.45"/>
    <row r="11164" s="6" customFormat="1" x14ac:dyDescent="0.45"/>
    <row r="11165" s="6" customFormat="1" x14ac:dyDescent="0.45"/>
    <row r="11166" s="6" customFormat="1" x14ac:dyDescent="0.45"/>
    <row r="11167" s="6" customFormat="1" x14ac:dyDescent="0.45"/>
    <row r="11168" s="6" customFormat="1" x14ac:dyDescent="0.45"/>
    <row r="11169" s="6" customFormat="1" x14ac:dyDescent="0.45"/>
    <row r="11170" s="6" customFormat="1" x14ac:dyDescent="0.45"/>
    <row r="11171" s="6" customFormat="1" x14ac:dyDescent="0.45"/>
    <row r="11172" s="6" customFormat="1" x14ac:dyDescent="0.45"/>
    <row r="11173" s="6" customFormat="1" x14ac:dyDescent="0.45"/>
    <row r="11174" s="6" customFormat="1" x14ac:dyDescent="0.45"/>
    <row r="11175" s="6" customFormat="1" x14ac:dyDescent="0.45"/>
    <row r="11176" s="6" customFormat="1" x14ac:dyDescent="0.45"/>
    <row r="11177" s="6" customFormat="1" x14ac:dyDescent="0.45"/>
    <row r="11178" s="6" customFormat="1" x14ac:dyDescent="0.45"/>
    <row r="11179" s="6" customFormat="1" x14ac:dyDescent="0.45"/>
    <row r="11180" s="6" customFormat="1" x14ac:dyDescent="0.45"/>
    <row r="11181" s="6" customFormat="1" x14ac:dyDescent="0.45"/>
    <row r="11182" s="6" customFormat="1" x14ac:dyDescent="0.45"/>
    <row r="11183" s="6" customFormat="1" x14ac:dyDescent="0.45"/>
    <row r="11184" s="6" customFormat="1" x14ac:dyDescent="0.45"/>
    <row r="11185" s="6" customFormat="1" x14ac:dyDescent="0.45"/>
    <row r="11186" s="6" customFormat="1" x14ac:dyDescent="0.45"/>
    <row r="11187" s="6" customFormat="1" x14ac:dyDescent="0.45"/>
    <row r="11188" s="6" customFormat="1" x14ac:dyDescent="0.45"/>
    <row r="11189" s="6" customFormat="1" x14ac:dyDescent="0.45"/>
    <row r="11190" s="6" customFormat="1" x14ac:dyDescent="0.45"/>
    <row r="11191" s="6" customFormat="1" x14ac:dyDescent="0.45"/>
    <row r="11192" s="6" customFormat="1" x14ac:dyDescent="0.45"/>
    <row r="11193" s="6" customFormat="1" x14ac:dyDescent="0.45"/>
    <row r="11194" s="6" customFormat="1" x14ac:dyDescent="0.45"/>
    <row r="11195" s="6" customFormat="1" x14ac:dyDescent="0.45"/>
    <row r="11196" s="6" customFormat="1" x14ac:dyDescent="0.45"/>
    <row r="11197" s="6" customFormat="1" x14ac:dyDescent="0.45"/>
    <row r="11198" s="6" customFormat="1" x14ac:dyDescent="0.45"/>
    <row r="11199" s="6" customFormat="1" x14ac:dyDescent="0.45"/>
    <row r="11200" s="6" customFormat="1" x14ac:dyDescent="0.45"/>
    <row r="11201" s="6" customFormat="1" x14ac:dyDescent="0.45"/>
    <row r="11202" s="6" customFormat="1" x14ac:dyDescent="0.45"/>
    <row r="11203" s="6" customFormat="1" x14ac:dyDescent="0.45"/>
    <row r="11204" s="6" customFormat="1" x14ac:dyDescent="0.45"/>
    <row r="11205" s="6" customFormat="1" x14ac:dyDescent="0.45"/>
    <row r="11206" s="6" customFormat="1" x14ac:dyDescent="0.45"/>
    <row r="11207" s="6" customFormat="1" x14ac:dyDescent="0.45"/>
    <row r="11208" s="6" customFormat="1" x14ac:dyDescent="0.45"/>
    <row r="11209" s="6" customFormat="1" x14ac:dyDescent="0.45"/>
    <row r="11210" s="6" customFormat="1" x14ac:dyDescent="0.45"/>
    <row r="11211" s="6" customFormat="1" x14ac:dyDescent="0.45"/>
    <row r="11212" s="6" customFormat="1" x14ac:dyDescent="0.45"/>
    <row r="11213" s="6" customFormat="1" x14ac:dyDescent="0.45"/>
    <row r="11214" s="6" customFormat="1" x14ac:dyDescent="0.45"/>
    <row r="11215" s="6" customFormat="1" x14ac:dyDescent="0.45"/>
    <row r="11216" s="6" customFormat="1" x14ac:dyDescent="0.45"/>
    <row r="11217" s="6" customFormat="1" x14ac:dyDescent="0.45"/>
    <row r="11218" s="6" customFormat="1" x14ac:dyDescent="0.45"/>
    <row r="11219" s="6" customFormat="1" x14ac:dyDescent="0.45"/>
    <row r="11220" s="6" customFormat="1" x14ac:dyDescent="0.45"/>
    <row r="11221" s="6" customFormat="1" x14ac:dyDescent="0.45"/>
    <row r="11222" s="6" customFormat="1" x14ac:dyDescent="0.45"/>
    <row r="11223" s="6" customFormat="1" x14ac:dyDescent="0.45"/>
    <row r="11224" s="6" customFormat="1" x14ac:dyDescent="0.45"/>
    <row r="11225" s="6" customFormat="1" x14ac:dyDescent="0.45"/>
    <row r="11226" s="6" customFormat="1" x14ac:dyDescent="0.45"/>
    <row r="11227" s="6" customFormat="1" x14ac:dyDescent="0.45"/>
    <row r="11228" s="6" customFormat="1" x14ac:dyDescent="0.45"/>
    <row r="11229" s="6" customFormat="1" x14ac:dyDescent="0.45"/>
    <row r="11230" s="6" customFormat="1" x14ac:dyDescent="0.45"/>
    <row r="11231" s="6" customFormat="1" x14ac:dyDescent="0.45"/>
    <row r="11232" s="6" customFormat="1" x14ac:dyDescent="0.45"/>
    <row r="11233" s="6" customFormat="1" x14ac:dyDescent="0.45"/>
    <row r="11234" s="6" customFormat="1" x14ac:dyDescent="0.45"/>
    <row r="11235" s="6" customFormat="1" x14ac:dyDescent="0.45"/>
    <row r="11236" s="6" customFormat="1" x14ac:dyDescent="0.45"/>
    <row r="11237" s="6" customFormat="1" x14ac:dyDescent="0.45"/>
    <row r="11238" s="6" customFormat="1" x14ac:dyDescent="0.45"/>
    <row r="11239" s="6" customFormat="1" x14ac:dyDescent="0.45"/>
    <row r="11240" s="6" customFormat="1" x14ac:dyDescent="0.45"/>
    <row r="11241" s="6" customFormat="1" x14ac:dyDescent="0.45"/>
    <row r="11242" s="6" customFormat="1" x14ac:dyDescent="0.45"/>
    <row r="11243" s="6" customFormat="1" x14ac:dyDescent="0.45"/>
    <row r="11244" s="6" customFormat="1" x14ac:dyDescent="0.45"/>
    <row r="11245" s="6" customFormat="1" x14ac:dyDescent="0.45"/>
    <row r="11246" s="6" customFormat="1" x14ac:dyDescent="0.45"/>
    <row r="11247" s="6" customFormat="1" x14ac:dyDescent="0.45"/>
    <row r="11248" s="6" customFormat="1" x14ac:dyDescent="0.45"/>
    <row r="11249" s="6" customFormat="1" x14ac:dyDescent="0.45"/>
    <row r="11250" s="6" customFormat="1" x14ac:dyDescent="0.45"/>
    <row r="11251" s="6" customFormat="1" x14ac:dyDescent="0.45"/>
    <row r="11252" s="6" customFormat="1" x14ac:dyDescent="0.45"/>
    <row r="11253" s="6" customFormat="1" x14ac:dyDescent="0.45"/>
    <row r="11254" s="6" customFormat="1" x14ac:dyDescent="0.45"/>
    <row r="11255" s="6" customFormat="1" x14ac:dyDescent="0.45"/>
    <row r="11256" s="6" customFormat="1" x14ac:dyDescent="0.45"/>
    <row r="11257" s="6" customFormat="1" x14ac:dyDescent="0.45"/>
    <row r="11258" s="6" customFormat="1" x14ac:dyDescent="0.45"/>
    <row r="11259" s="6" customFormat="1" x14ac:dyDescent="0.45"/>
    <row r="11260" s="6" customFormat="1" x14ac:dyDescent="0.45"/>
    <row r="11261" s="6" customFormat="1" x14ac:dyDescent="0.45"/>
    <row r="11262" s="6" customFormat="1" x14ac:dyDescent="0.45"/>
    <row r="11263" s="6" customFormat="1" x14ac:dyDescent="0.45"/>
    <row r="11264" s="6" customFormat="1" x14ac:dyDescent="0.45"/>
    <row r="11265" s="6" customFormat="1" x14ac:dyDescent="0.45"/>
    <row r="11266" s="6" customFormat="1" x14ac:dyDescent="0.45"/>
    <row r="11267" s="6" customFormat="1" x14ac:dyDescent="0.45"/>
    <row r="11268" s="6" customFormat="1" x14ac:dyDescent="0.45"/>
    <row r="11269" s="6" customFormat="1" x14ac:dyDescent="0.45"/>
    <row r="11270" s="6" customFormat="1" x14ac:dyDescent="0.45"/>
    <row r="11271" s="6" customFormat="1" x14ac:dyDescent="0.45"/>
    <row r="11272" s="6" customFormat="1" x14ac:dyDescent="0.45"/>
    <row r="11273" s="6" customFormat="1" x14ac:dyDescent="0.45"/>
    <row r="11274" s="6" customFormat="1" x14ac:dyDescent="0.45"/>
    <row r="11275" s="6" customFormat="1" x14ac:dyDescent="0.45"/>
    <row r="11276" s="6" customFormat="1" x14ac:dyDescent="0.45"/>
    <row r="11277" s="6" customFormat="1" x14ac:dyDescent="0.45"/>
    <row r="11278" s="6" customFormat="1" x14ac:dyDescent="0.45"/>
    <row r="11279" s="6" customFormat="1" x14ac:dyDescent="0.45"/>
    <row r="11280" s="6" customFormat="1" x14ac:dyDescent="0.45"/>
    <row r="11281" s="6" customFormat="1" x14ac:dyDescent="0.45"/>
    <row r="11282" s="6" customFormat="1" x14ac:dyDescent="0.45"/>
    <row r="11283" s="6" customFormat="1" x14ac:dyDescent="0.45"/>
    <row r="11284" s="6" customFormat="1" x14ac:dyDescent="0.45"/>
    <row r="11285" s="6" customFormat="1" x14ac:dyDescent="0.45"/>
    <row r="11286" s="6" customFormat="1" x14ac:dyDescent="0.45"/>
    <row r="11287" s="6" customFormat="1" x14ac:dyDescent="0.45"/>
    <row r="11288" s="6" customFormat="1" x14ac:dyDescent="0.45"/>
    <row r="11289" s="6" customFormat="1" x14ac:dyDescent="0.45"/>
    <row r="11290" s="6" customFormat="1" x14ac:dyDescent="0.45"/>
    <row r="11291" s="6" customFormat="1" x14ac:dyDescent="0.45"/>
    <row r="11292" s="6" customFormat="1" x14ac:dyDescent="0.45"/>
    <row r="11293" s="6" customFormat="1" x14ac:dyDescent="0.45"/>
    <row r="11294" s="6" customFormat="1" x14ac:dyDescent="0.45"/>
    <row r="11295" s="6" customFormat="1" x14ac:dyDescent="0.45"/>
    <row r="11296" s="6" customFormat="1" x14ac:dyDescent="0.45"/>
    <row r="11297" s="6" customFormat="1" x14ac:dyDescent="0.45"/>
    <row r="11298" s="6" customFormat="1" x14ac:dyDescent="0.45"/>
    <row r="11299" s="6" customFormat="1" x14ac:dyDescent="0.45"/>
    <row r="11300" s="6" customFormat="1" x14ac:dyDescent="0.45"/>
    <row r="11301" s="6" customFormat="1" x14ac:dyDescent="0.45"/>
    <row r="11302" s="6" customFormat="1" x14ac:dyDescent="0.45"/>
    <row r="11303" s="6" customFormat="1" x14ac:dyDescent="0.45"/>
    <row r="11304" s="6" customFormat="1" x14ac:dyDescent="0.45"/>
    <row r="11305" s="6" customFormat="1" x14ac:dyDescent="0.45"/>
    <row r="11306" s="6" customFormat="1" x14ac:dyDescent="0.45"/>
    <row r="11307" s="6" customFormat="1" x14ac:dyDescent="0.45"/>
    <row r="11308" s="6" customFormat="1" x14ac:dyDescent="0.45"/>
    <row r="11309" s="6" customFormat="1" x14ac:dyDescent="0.45"/>
    <row r="11310" s="6" customFormat="1" x14ac:dyDescent="0.45"/>
    <row r="11311" s="6" customFormat="1" x14ac:dyDescent="0.45"/>
    <row r="11312" s="6" customFormat="1" x14ac:dyDescent="0.45"/>
    <row r="11313" s="6" customFormat="1" x14ac:dyDescent="0.45"/>
    <row r="11314" s="6" customFormat="1" x14ac:dyDescent="0.45"/>
    <row r="11315" s="6" customFormat="1" x14ac:dyDescent="0.45"/>
    <row r="11316" s="6" customFormat="1" x14ac:dyDescent="0.45"/>
    <row r="11317" s="6" customFormat="1" x14ac:dyDescent="0.45"/>
    <row r="11318" s="6" customFormat="1" x14ac:dyDescent="0.45"/>
    <row r="11319" s="6" customFormat="1" x14ac:dyDescent="0.45"/>
    <row r="11320" s="6" customFormat="1" x14ac:dyDescent="0.45"/>
    <row r="11321" s="6" customFormat="1" x14ac:dyDescent="0.45"/>
    <row r="11322" s="6" customFormat="1" x14ac:dyDescent="0.45"/>
    <row r="11323" s="6" customFormat="1" x14ac:dyDescent="0.45"/>
    <row r="11324" s="6" customFormat="1" x14ac:dyDescent="0.45"/>
    <row r="11325" s="6" customFormat="1" x14ac:dyDescent="0.45"/>
    <row r="11326" s="6" customFormat="1" x14ac:dyDescent="0.45"/>
    <row r="11327" s="6" customFormat="1" x14ac:dyDescent="0.45"/>
    <row r="11328" s="6" customFormat="1" x14ac:dyDescent="0.45"/>
    <row r="11329" s="6" customFormat="1" x14ac:dyDescent="0.45"/>
    <row r="11330" s="6" customFormat="1" x14ac:dyDescent="0.45"/>
    <row r="11331" s="6" customFormat="1" x14ac:dyDescent="0.45"/>
    <row r="11332" s="6" customFormat="1" x14ac:dyDescent="0.45"/>
    <row r="11333" s="6" customFormat="1" x14ac:dyDescent="0.45"/>
    <row r="11334" s="6" customFormat="1" x14ac:dyDescent="0.45"/>
    <row r="11335" s="6" customFormat="1" x14ac:dyDescent="0.45"/>
    <row r="11336" s="6" customFormat="1" x14ac:dyDescent="0.45"/>
    <row r="11337" s="6" customFormat="1" x14ac:dyDescent="0.45"/>
    <row r="11338" s="6" customFormat="1" x14ac:dyDescent="0.45"/>
    <row r="11339" s="6" customFormat="1" x14ac:dyDescent="0.45"/>
    <row r="11340" s="6" customFormat="1" x14ac:dyDescent="0.45"/>
    <row r="11341" s="6" customFormat="1" x14ac:dyDescent="0.45"/>
    <row r="11342" s="6" customFormat="1" x14ac:dyDescent="0.45"/>
    <row r="11343" s="6" customFormat="1" x14ac:dyDescent="0.45"/>
    <row r="11344" s="6" customFormat="1" x14ac:dyDescent="0.45"/>
    <row r="11345" s="6" customFormat="1" x14ac:dyDescent="0.45"/>
    <row r="11346" s="6" customFormat="1" x14ac:dyDescent="0.45"/>
    <row r="11347" s="6" customFormat="1" x14ac:dyDescent="0.45"/>
    <row r="11348" s="6" customFormat="1" x14ac:dyDescent="0.45"/>
    <row r="11349" s="6" customFormat="1" x14ac:dyDescent="0.45"/>
    <row r="11350" s="6" customFormat="1" x14ac:dyDescent="0.45"/>
    <row r="11351" s="6" customFormat="1" x14ac:dyDescent="0.45"/>
    <row r="11352" s="6" customFormat="1" x14ac:dyDescent="0.45"/>
    <row r="11353" s="6" customFormat="1" x14ac:dyDescent="0.45"/>
    <row r="11354" s="6" customFormat="1" x14ac:dyDescent="0.45"/>
    <row r="11355" s="6" customFormat="1" x14ac:dyDescent="0.45"/>
    <row r="11356" s="6" customFormat="1" x14ac:dyDescent="0.45"/>
    <row r="11357" s="6" customFormat="1" x14ac:dyDescent="0.45"/>
    <row r="11358" s="6" customFormat="1" x14ac:dyDescent="0.45"/>
    <row r="11359" s="6" customFormat="1" x14ac:dyDescent="0.45"/>
    <row r="11360" s="6" customFormat="1" x14ac:dyDescent="0.45"/>
    <row r="11361" s="6" customFormat="1" x14ac:dyDescent="0.45"/>
    <row r="11362" s="6" customFormat="1" x14ac:dyDescent="0.45"/>
    <row r="11363" s="6" customFormat="1" x14ac:dyDescent="0.45"/>
    <row r="11364" s="6" customFormat="1" x14ac:dyDescent="0.45"/>
    <row r="11365" s="6" customFormat="1" x14ac:dyDescent="0.45"/>
    <row r="11366" s="6" customFormat="1" x14ac:dyDescent="0.45"/>
    <row r="11367" s="6" customFormat="1" x14ac:dyDescent="0.45"/>
    <row r="11368" s="6" customFormat="1" x14ac:dyDescent="0.45"/>
    <row r="11369" s="6" customFormat="1" x14ac:dyDescent="0.45"/>
    <row r="11370" s="6" customFormat="1" x14ac:dyDescent="0.45"/>
    <row r="11371" s="6" customFormat="1" x14ac:dyDescent="0.45"/>
    <row r="11372" s="6" customFormat="1" x14ac:dyDescent="0.45"/>
    <row r="11373" s="6" customFormat="1" x14ac:dyDescent="0.45"/>
    <row r="11374" s="6" customFormat="1" x14ac:dyDescent="0.45"/>
    <row r="11375" s="6" customFormat="1" x14ac:dyDescent="0.45"/>
    <row r="11376" s="6" customFormat="1" x14ac:dyDescent="0.45"/>
    <row r="11377" s="6" customFormat="1" x14ac:dyDescent="0.45"/>
    <row r="11378" s="6" customFormat="1" x14ac:dyDescent="0.45"/>
    <row r="11379" s="6" customFormat="1" x14ac:dyDescent="0.45"/>
    <row r="11380" s="6" customFormat="1" x14ac:dyDescent="0.45"/>
    <row r="11381" s="6" customFormat="1" x14ac:dyDescent="0.45"/>
    <row r="11382" s="6" customFormat="1" x14ac:dyDescent="0.45"/>
    <row r="11383" s="6" customFormat="1" x14ac:dyDescent="0.45"/>
    <row r="11384" s="6" customFormat="1" x14ac:dyDescent="0.45"/>
    <row r="11385" s="6" customFormat="1" x14ac:dyDescent="0.45"/>
    <row r="11386" s="6" customFormat="1" x14ac:dyDescent="0.45"/>
    <row r="11387" s="6" customFormat="1" x14ac:dyDescent="0.45"/>
    <row r="11388" s="6" customFormat="1" x14ac:dyDescent="0.45"/>
    <row r="11389" s="6" customFormat="1" x14ac:dyDescent="0.45"/>
    <row r="11390" s="6" customFormat="1" x14ac:dyDescent="0.45"/>
    <row r="11391" s="6" customFormat="1" x14ac:dyDescent="0.45"/>
    <row r="11392" s="6" customFormat="1" x14ac:dyDescent="0.45"/>
    <row r="11393" s="6" customFormat="1" x14ac:dyDescent="0.45"/>
    <row r="11394" s="6" customFormat="1" x14ac:dyDescent="0.45"/>
    <row r="11395" s="6" customFormat="1" x14ac:dyDescent="0.45"/>
    <row r="11396" s="6" customFormat="1" x14ac:dyDescent="0.45"/>
    <row r="11397" s="6" customFormat="1" x14ac:dyDescent="0.45"/>
    <row r="11398" s="6" customFormat="1" x14ac:dyDescent="0.45"/>
    <row r="11399" s="6" customFormat="1" x14ac:dyDescent="0.45"/>
    <row r="11400" s="6" customFormat="1" x14ac:dyDescent="0.45"/>
    <row r="11401" s="6" customFormat="1" x14ac:dyDescent="0.45"/>
    <row r="11402" s="6" customFormat="1" x14ac:dyDescent="0.45"/>
    <row r="11403" s="6" customFormat="1" x14ac:dyDescent="0.45"/>
    <row r="11404" s="6" customFormat="1" x14ac:dyDescent="0.45"/>
    <row r="11405" s="6" customFormat="1" x14ac:dyDescent="0.45"/>
    <row r="11406" s="6" customFormat="1" x14ac:dyDescent="0.45"/>
    <row r="11407" s="6" customFormat="1" x14ac:dyDescent="0.45"/>
    <row r="11408" s="6" customFormat="1" x14ac:dyDescent="0.45"/>
    <row r="11409" s="6" customFormat="1" x14ac:dyDescent="0.45"/>
    <row r="11410" s="6" customFormat="1" x14ac:dyDescent="0.45"/>
    <row r="11411" s="6" customFormat="1" x14ac:dyDescent="0.45"/>
    <row r="11412" s="6" customFormat="1" x14ac:dyDescent="0.45"/>
    <row r="11413" s="6" customFormat="1" x14ac:dyDescent="0.45"/>
    <row r="11414" s="6" customFormat="1" x14ac:dyDescent="0.45"/>
    <row r="11415" s="6" customFormat="1" x14ac:dyDescent="0.45"/>
    <row r="11416" s="6" customFormat="1" x14ac:dyDescent="0.45"/>
    <row r="11417" s="6" customFormat="1" x14ac:dyDescent="0.45"/>
    <row r="11418" s="6" customFormat="1" x14ac:dyDescent="0.45"/>
    <row r="11419" s="6" customFormat="1" x14ac:dyDescent="0.45"/>
    <row r="11420" s="6" customFormat="1" x14ac:dyDescent="0.45"/>
    <row r="11421" s="6" customFormat="1" x14ac:dyDescent="0.45"/>
    <row r="11422" s="6" customFormat="1" x14ac:dyDescent="0.45"/>
    <row r="11423" s="6" customFormat="1" x14ac:dyDescent="0.45"/>
    <row r="11424" s="6" customFormat="1" x14ac:dyDescent="0.45"/>
    <row r="11425" s="6" customFormat="1" x14ac:dyDescent="0.45"/>
    <row r="11426" s="6" customFormat="1" x14ac:dyDescent="0.45"/>
    <row r="11427" s="6" customFormat="1" x14ac:dyDescent="0.45"/>
    <row r="11428" s="6" customFormat="1" x14ac:dyDescent="0.45"/>
    <row r="11429" s="6" customFormat="1" x14ac:dyDescent="0.45"/>
    <row r="11430" s="6" customFormat="1" x14ac:dyDescent="0.45"/>
    <row r="11431" s="6" customFormat="1" x14ac:dyDescent="0.45"/>
    <row r="11432" s="6" customFormat="1" x14ac:dyDescent="0.45"/>
    <row r="11433" s="6" customFormat="1" x14ac:dyDescent="0.45"/>
    <row r="11434" s="6" customFormat="1" x14ac:dyDescent="0.45"/>
    <row r="11435" s="6" customFormat="1" x14ac:dyDescent="0.45"/>
    <row r="11436" s="6" customFormat="1" x14ac:dyDescent="0.45"/>
    <row r="11437" s="6" customFormat="1" x14ac:dyDescent="0.45"/>
    <row r="11438" s="6" customFormat="1" x14ac:dyDescent="0.45"/>
    <row r="11439" s="6" customFormat="1" x14ac:dyDescent="0.45"/>
    <row r="11440" s="6" customFormat="1" x14ac:dyDescent="0.45"/>
    <row r="11441" s="6" customFormat="1" x14ac:dyDescent="0.45"/>
    <row r="11442" s="6" customFormat="1" x14ac:dyDescent="0.45"/>
    <row r="11443" s="6" customFormat="1" x14ac:dyDescent="0.45"/>
    <row r="11444" s="6" customFormat="1" x14ac:dyDescent="0.45"/>
    <row r="11445" s="6" customFormat="1" x14ac:dyDescent="0.45"/>
    <row r="11446" s="6" customFormat="1" x14ac:dyDescent="0.45"/>
    <row r="11447" s="6" customFormat="1" x14ac:dyDescent="0.45"/>
    <row r="11448" s="6" customFormat="1" x14ac:dyDescent="0.45"/>
    <row r="11449" s="6" customFormat="1" x14ac:dyDescent="0.45"/>
    <row r="11450" s="6" customFormat="1" x14ac:dyDescent="0.45"/>
    <row r="11451" s="6" customFormat="1" x14ac:dyDescent="0.45"/>
    <row r="11452" s="6" customFormat="1" x14ac:dyDescent="0.45"/>
    <row r="11453" s="6" customFormat="1" x14ac:dyDescent="0.45"/>
    <row r="11454" s="6" customFormat="1" x14ac:dyDescent="0.45"/>
    <row r="11455" s="6" customFormat="1" x14ac:dyDescent="0.45"/>
    <row r="11456" s="6" customFormat="1" x14ac:dyDescent="0.45"/>
    <row r="11457" s="6" customFormat="1" x14ac:dyDescent="0.45"/>
    <row r="11458" s="6" customFormat="1" x14ac:dyDescent="0.45"/>
    <row r="11459" s="6" customFormat="1" x14ac:dyDescent="0.45"/>
    <row r="11460" s="6" customFormat="1" x14ac:dyDescent="0.45"/>
    <row r="11461" s="6" customFormat="1" x14ac:dyDescent="0.45"/>
    <row r="11462" s="6" customFormat="1" x14ac:dyDescent="0.45"/>
    <row r="11463" s="6" customFormat="1" x14ac:dyDescent="0.45"/>
    <row r="11464" s="6" customFormat="1" x14ac:dyDescent="0.45"/>
    <row r="11465" s="6" customFormat="1" x14ac:dyDescent="0.45"/>
    <row r="11466" s="6" customFormat="1" x14ac:dyDescent="0.45"/>
    <row r="11467" s="6" customFormat="1" x14ac:dyDescent="0.45"/>
    <row r="11468" s="6" customFormat="1" x14ac:dyDescent="0.45"/>
    <row r="11469" s="6" customFormat="1" x14ac:dyDescent="0.45"/>
    <row r="11470" s="6" customFormat="1" x14ac:dyDescent="0.45"/>
    <row r="11471" s="6" customFormat="1" x14ac:dyDescent="0.45"/>
    <row r="11472" s="6" customFormat="1" x14ac:dyDescent="0.45"/>
    <row r="11473" s="6" customFormat="1" x14ac:dyDescent="0.45"/>
    <row r="11474" s="6" customFormat="1" x14ac:dyDescent="0.45"/>
    <row r="11475" s="6" customFormat="1" x14ac:dyDescent="0.45"/>
    <row r="11476" s="6" customFormat="1" x14ac:dyDescent="0.45"/>
    <row r="11477" s="6" customFormat="1" x14ac:dyDescent="0.45"/>
    <row r="11478" s="6" customFormat="1" x14ac:dyDescent="0.45"/>
    <row r="11479" s="6" customFormat="1" x14ac:dyDescent="0.45"/>
    <row r="11480" s="6" customFormat="1" x14ac:dyDescent="0.45"/>
    <row r="11481" s="6" customFormat="1" x14ac:dyDescent="0.45"/>
    <row r="11482" s="6" customFormat="1" x14ac:dyDescent="0.45"/>
    <row r="11483" s="6" customFormat="1" x14ac:dyDescent="0.45"/>
    <row r="11484" s="6" customFormat="1" x14ac:dyDescent="0.45"/>
    <row r="11485" s="6" customFormat="1" x14ac:dyDescent="0.45"/>
    <row r="11486" s="6" customFormat="1" x14ac:dyDescent="0.45"/>
    <row r="11487" s="6" customFormat="1" x14ac:dyDescent="0.45"/>
    <row r="11488" s="6" customFormat="1" x14ac:dyDescent="0.45"/>
    <row r="11489" s="6" customFormat="1" x14ac:dyDescent="0.45"/>
    <row r="11490" s="6" customFormat="1" x14ac:dyDescent="0.45"/>
    <row r="11491" s="6" customFormat="1" x14ac:dyDescent="0.45"/>
    <row r="11492" s="6" customFormat="1" x14ac:dyDescent="0.45"/>
    <row r="11493" s="6" customFormat="1" x14ac:dyDescent="0.45"/>
    <row r="11494" s="6" customFormat="1" x14ac:dyDescent="0.45"/>
    <row r="11495" s="6" customFormat="1" x14ac:dyDescent="0.45"/>
    <row r="11496" s="6" customFormat="1" x14ac:dyDescent="0.45"/>
    <row r="11497" s="6" customFormat="1" x14ac:dyDescent="0.45"/>
    <row r="11498" s="6" customFormat="1" x14ac:dyDescent="0.45"/>
    <row r="11499" s="6" customFormat="1" x14ac:dyDescent="0.45"/>
    <row r="11500" s="6" customFormat="1" x14ac:dyDescent="0.45"/>
    <row r="11501" s="6" customFormat="1" x14ac:dyDescent="0.45"/>
    <row r="11502" s="6" customFormat="1" x14ac:dyDescent="0.45"/>
    <row r="11503" s="6" customFormat="1" x14ac:dyDescent="0.45"/>
    <row r="11504" s="6" customFormat="1" x14ac:dyDescent="0.45"/>
    <row r="11505" s="6" customFormat="1" x14ac:dyDescent="0.45"/>
    <row r="11506" s="6" customFormat="1" x14ac:dyDescent="0.45"/>
    <row r="11507" s="6" customFormat="1" x14ac:dyDescent="0.45"/>
    <row r="11508" s="6" customFormat="1" x14ac:dyDescent="0.45"/>
    <row r="11509" s="6" customFormat="1" x14ac:dyDescent="0.45"/>
    <row r="11510" s="6" customFormat="1" x14ac:dyDescent="0.45"/>
    <row r="11511" s="6" customFormat="1" x14ac:dyDescent="0.45"/>
    <row r="11512" s="6" customFormat="1" x14ac:dyDescent="0.45"/>
    <row r="11513" s="6" customFormat="1" x14ac:dyDescent="0.45"/>
    <row r="11514" s="6" customFormat="1" x14ac:dyDescent="0.45"/>
    <row r="11515" s="6" customFormat="1" x14ac:dyDescent="0.45"/>
    <row r="11516" s="6" customFormat="1" x14ac:dyDescent="0.45"/>
    <row r="11517" s="6" customFormat="1" x14ac:dyDescent="0.45"/>
    <row r="11518" s="6" customFormat="1" x14ac:dyDescent="0.45"/>
    <row r="11519" s="6" customFormat="1" x14ac:dyDescent="0.45"/>
    <row r="11520" s="6" customFormat="1" x14ac:dyDescent="0.45"/>
    <row r="11521" s="6" customFormat="1" x14ac:dyDescent="0.45"/>
    <row r="11522" s="6" customFormat="1" x14ac:dyDescent="0.45"/>
    <row r="11523" s="6" customFormat="1" x14ac:dyDescent="0.45"/>
    <row r="11524" s="6" customFormat="1" x14ac:dyDescent="0.45"/>
    <row r="11525" s="6" customFormat="1" x14ac:dyDescent="0.45"/>
    <row r="11526" s="6" customFormat="1" x14ac:dyDescent="0.45"/>
    <row r="11527" s="6" customFormat="1" x14ac:dyDescent="0.45"/>
    <row r="11528" s="6" customFormat="1" x14ac:dyDescent="0.45"/>
    <row r="11529" s="6" customFormat="1" x14ac:dyDescent="0.45"/>
    <row r="11530" s="6" customFormat="1" x14ac:dyDescent="0.45"/>
    <row r="11531" s="6" customFormat="1" x14ac:dyDescent="0.45"/>
    <row r="11532" s="6" customFormat="1" x14ac:dyDescent="0.45"/>
    <row r="11533" s="6" customFormat="1" x14ac:dyDescent="0.45"/>
    <row r="11534" s="6" customFormat="1" x14ac:dyDescent="0.45"/>
    <row r="11535" s="6" customFormat="1" x14ac:dyDescent="0.45"/>
    <row r="11536" s="6" customFormat="1" x14ac:dyDescent="0.45"/>
    <row r="11537" s="6" customFormat="1" x14ac:dyDescent="0.45"/>
    <row r="11538" s="6" customFormat="1" x14ac:dyDescent="0.45"/>
    <row r="11539" s="6" customFormat="1" x14ac:dyDescent="0.45"/>
    <row r="11540" s="6" customFormat="1" x14ac:dyDescent="0.45"/>
    <row r="11541" s="6" customFormat="1" x14ac:dyDescent="0.45"/>
    <row r="11542" s="6" customFormat="1" x14ac:dyDescent="0.45"/>
    <row r="11543" s="6" customFormat="1" x14ac:dyDescent="0.45"/>
    <row r="11544" s="6" customFormat="1" x14ac:dyDescent="0.45"/>
    <row r="11545" s="6" customFormat="1" x14ac:dyDescent="0.45"/>
    <row r="11546" s="6" customFormat="1" x14ac:dyDescent="0.45"/>
    <row r="11547" s="6" customFormat="1" x14ac:dyDescent="0.45"/>
    <row r="11548" s="6" customFormat="1" x14ac:dyDescent="0.45"/>
    <row r="11549" s="6" customFormat="1" x14ac:dyDescent="0.45"/>
    <row r="11550" s="6" customFormat="1" x14ac:dyDescent="0.45"/>
    <row r="11551" s="6" customFormat="1" x14ac:dyDescent="0.45"/>
    <row r="11552" s="6" customFormat="1" x14ac:dyDescent="0.45"/>
    <row r="11553" s="6" customFormat="1" x14ac:dyDescent="0.45"/>
    <row r="11554" s="6" customFormat="1" x14ac:dyDescent="0.45"/>
    <row r="11555" s="6" customFormat="1" x14ac:dyDescent="0.45"/>
    <row r="11556" s="6" customFormat="1" x14ac:dyDescent="0.45"/>
    <row r="11557" s="6" customFormat="1" x14ac:dyDescent="0.45"/>
    <row r="11558" s="6" customFormat="1" x14ac:dyDescent="0.45"/>
    <row r="11559" s="6" customFormat="1" x14ac:dyDescent="0.45"/>
    <row r="11560" s="6" customFormat="1" x14ac:dyDescent="0.45"/>
    <row r="11561" s="6" customFormat="1" x14ac:dyDescent="0.45"/>
    <row r="11562" s="6" customFormat="1" x14ac:dyDescent="0.45"/>
    <row r="11563" s="6" customFormat="1" x14ac:dyDescent="0.45"/>
    <row r="11564" s="6" customFormat="1" x14ac:dyDescent="0.45"/>
    <row r="11565" s="6" customFormat="1" x14ac:dyDescent="0.45"/>
    <row r="11566" s="6" customFormat="1" x14ac:dyDescent="0.45"/>
    <row r="11567" s="6" customFormat="1" x14ac:dyDescent="0.45"/>
    <row r="11568" s="6" customFormat="1" x14ac:dyDescent="0.45"/>
    <row r="11569" s="6" customFormat="1" x14ac:dyDescent="0.45"/>
    <row r="11570" s="6" customFormat="1" x14ac:dyDescent="0.45"/>
    <row r="11571" s="6" customFormat="1" x14ac:dyDescent="0.45"/>
    <row r="11572" s="6" customFormat="1" x14ac:dyDescent="0.45"/>
    <row r="11573" s="6" customFormat="1" x14ac:dyDescent="0.45"/>
    <row r="11574" s="6" customFormat="1" x14ac:dyDescent="0.45"/>
    <row r="11575" s="6" customFormat="1" x14ac:dyDescent="0.45"/>
    <row r="11576" s="6" customFormat="1" x14ac:dyDescent="0.45"/>
    <row r="11577" s="6" customFormat="1" x14ac:dyDescent="0.45"/>
    <row r="11578" s="6" customFormat="1" x14ac:dyDescent="0.45"/>
    <row r="11579" s="6" customFormat="1" x14ac:dyDescent="0.45"/>
    <row r="11580" s="6" customFormat="1" x14ac:dyDescent="0.45"/>
    <row r="11581" s="6" customFormat="1" x14ac:dyDescent="0.45"/>
    <row r="11582" s="6" customFormat="1" x14ac:dyDescent="0.45"/>
    <row r="11583" s="6" customFormat="1" x14ac:dyDescent="0.45"/>
    <row r="11584" s="6" customFormat="1" x14ac:dyDescent="0.45"/>
    <row r="11585" s="6" customFormat="1" x14ac:dyDescent="0.45"/>
    <row r="11586" s="6" customFormat="1" x14ac:dyDescent="0.45"/>
    <row r="11587" s="6" customFormat="1" x14ac:dyDescent="0.45"/>
    <row r="11588" s="6" customFormat="1" x14ac:dyDescent="0.45"/>
    <row r="11589" s="6" customFormat="1" x14ac:dyDescent="0.45"/>
    <row r="11590" s="6" customFormat="1" x14ac:dyDescent="0.45"/>
    <row r="11591" s="6" customFormat="1" x14ac:dyDescent="0.45"/>
    <row r="11592" s="6" customFormat="1" x14ac:dyDescent="0.45"/>
    <row r="11593" s="6" customFormat="1" x14ac:dyDescent="0.45"/>
    <row r="11594" s="6" customFormat="1" x14ac:dyDescent="0.45"/>
    <row r="11595" s="6" customFormat="1" x14ac:dyDescent="0.45"/>
    <row r="11596" s="6" customFormat="1" x14ac:dyDescent="0.45"/>
    <row r="11597" s="6" customFormat="1" x14ac:dyDescent="0.45"/>
    <row r="11598" s="6" customFormat="1" x14ac:dyDescent="0.45"/>
    <row r="11599" s="6" customFormat="1" x14ac:dyDescent="0.45"/>
    <row r="11600" s="6" customFormat="1" x14ac:dyDescent="0.45"/>
    <row r="11601" s="6" customFormat="1" x14ac:dyDescent="0.45"/>
    <row r="11602" s="6" customFormat="1" x14ac:dyDescent="0.45"/>
    <row r="11603" s="6" customFormat="1" x14ac:dyDescent="0.45"/>
    <row r="11604" s="6" customFormat="1" x14ac:dyDescent="0.45"/>
    <row r="11605" s="6" customFormat="1" x14ac:dyDescent="0.45"/>
    <row r="11606" s="6" customFormat="1" x14ac:dyDescent="0.45"/>
    <row r="11607" s="6" customFormat="1" x14ac:dyDescent="0.45"/>
    <row r="11608" s="6" customFormat="1" x14ac:dyDescent="0.45"/>
    <row r="11609" s="6" customFormat="1" x14ac:dyDescent="0.45"/>
    <row r="11610" s="6" customFormat="1" x14ac:dyDescent="0.45"/>
    <row r="11611" s="6" customFormat="1" x14ac:dyDescent="0.45"/>
    <row r="11612" s="6" customFormat="1" x14ac:dyDescent="0.45"/>
    <row r="11613" s="6" customFormat="1" x14ac:dyDescent="0.45"/>
    <row r="11614" s="6" customFormat="1" x14ac:dyDescent="0.45"/>
    <row r="11615" s="6" customFormat="1" x14ac:dyDescent="0.45"/>
    <row r="11616" s="6" customFormat="1" x14ac:dyDescent="0.45"/>
    <row r="11617" s="6" customFormat="1" x14ac:dyDescent="0.45"/>
    <row r="11618" s="6" customFormat="1" x14ac:dyDescent="0.45"/>
    <row r="11619" s="6" customFormat="1" x14ac:dyDescent="0.45"/>
    <row r="11620" s="6" customFormat="1" x14ac:dyDescent="0.45"/>
    <row r="11621" s="6" customFormat="1" x14ac:dyDescent="0.45"/>
    <row r="11622" s="6" customFormat="1" x14ac:dyDescent="0.45"/>
    <row r="11623" s="6" customFormat="1" x14ac:dyDescent="0.45"/>
    <row r="11624" s="6" customFormat="1" x14ac:dyDescent="0.45"/>
    <row r="11625" s="6" customFormat="1" x14ac:dyDescent="0.45"/>
    <row r="11626" s="6" customFormat="1" x14ac:dyDescent="0.45"/>
    <row r="11627" s="6" customFormat="1" x14ac:dyDescent="0.45"/>
    <row r="11628" s="6" customFormat="1" x14ac:dyDescent="0.45"/>
    <row r="11629" s="6" customFormat="1" x14ac:dyDescent="0.45"/>
    <row r="11630" s="6" customFormat="1" x14ac:dyDescent="0.45"/>
    <row r="11631" s="6" customFormat="1" x14ac:dyDescent="0.45"/>
    <row r="11632" s="6" customFormat="1" x14ac:dyDescent="0.45"/>
    <row r="11633" s="6" customFormat="1" x14ac:dyDescent="0.45"/>
    <row r="11634" s="6" customFormat="1" x14ac:dyDescent="0.45"/>
    <row r="11635" s="6" customFormat="1" x14ac:dyDescent="0.45"/>
    <row r="11636" s="6" customFormat="1" x14ac:dyDescent="0.45"/>
    <row r="11637" s="6" customFormat="1" x14ac:dyDescent="0.45"/>
    <row r="11638" s="6" customFormat="1" x14ac:dyDescent="0.45"/>
    <row r="11639" s="6" customFormat="1" x14ac:dyDescent="0.45"/>
    <row r="11640" s="6" customFormat="1" x14ac:dyDescent="0.45"/>
    <row r="11641" s="6" customFormat="1" x14ac:dyDescent="0.45"/>
    <row r="11642" s="6" customFormat="1" x14ac:dyDescent="0.45"/>
    <row r="11643" s="6" customFormat="1" x14ac:dyDescent="0.45"/>
    <row r="11644" s="6" customFormat="1" x14ac:dyDescent="0.45"/>
    <row r="11645" s="6" customFormat="1" x14ac:dyDescent="0.45"/>
    <row r="11646" s="6" customFormat="1" x14ac:dyDescent="0.45"/>
    <row r="11647" s="6" customFormat="1" x14ac:dyDescent="0.45"/>
    <row r="11648" s="6" customFormat="1" x14ac:dyDescent="0.45"/>
    <row r="11649" s="6" customFormat="1" x14ac:dyDescent="0.45"/>
    <row r="11650" s="6" customFormat="1" x14ac:dyDescent="0.45"/>
    <row r="11651" s="6" customFormat="1" x14ac:dyDescent="0.45"/>
    <row r="11652" s="6" customFormat="1" x14ac:dyDescent="0.45"/>
    <row r="11653" s="6" customFormat="1" x14ac:dyDescent="0.45"/>
    <row r="11654" s="6" customFormat="1" x14ac:dyDescent="0.45"/>
    <row r="11655" s="6" customFormat="1" x14ac:dyDescent="0.45"/>
    <row r="11656" s="6" customFormat="1" x14ac:dyDescent="0.45"/>
    <row r="11657" s="6" customFormat="1" x14ac:dyDescent="0.45"/>
    <row r="11658" s="6" customFormat="1" x14ac:dyDescent="0.45"/>
    <row r="11659" s="6" customFormat="1" x14ac:dyDescent="0.45"/>
    <row r="11660" s="6" customFormat="1" x14ac:dyDescent="0.45"/>
    <row r="11661" s="6" customFormat="1" x14ac:dyDescent="0.45"/>
    <row r="11662" s="6" customFormat="1" x14ac:dyDescent="0.45"/>
    <row r="11663" s="6" customFormat="1" x14ac:dyDescent="0.45"/>
    <row r="11664" s="6" customFormat="1" x14ac:dyDescent="0.45"/>
    <row r="11665" s="6" customFormat="1" x14ac:dyDescent="0.45"/>
    <row r="11666" s="6" customFormat="1" x14ac:dyDescent="0.45"/>
    <row r="11667" s="6" customFormat="1" x14ac:dyDescent="0.45"/>
    <row r="11668" s="6" customFormat="1" x14ac:dyDescent="0.45"/>
    <row r="11669" s="6" customFormat="1" x14ac:dyDescent="0.45"/>
    <row r="11670" s="6" customFormat="1" x14ac:dyDescent="0.45"/>
    <row r="11671" s="6" customFormat="1" x14ac:dyDescent="0.45"/>
    <row r="11672" s="6" customFormat="1" x14ac:dyDescent="0.45"/>
    <row r="11673" s="6" customFormat="1" x14ac:dyDescent="0.45"/>
    <row r="11674" s="6" customFormat="1" x14ac:dyDescent="0.45"/>
    <row r="11675" s="6" customFormat="1" x14ac:dyDescent="0.45"/>
    <row r="11676" s="6" customFormat="1" x14ac:dyDescent="0.45"/>
    <row r="11677" s="6" customFormat="1" x14ac:dyDescent="0.45"/>
    <row r="11678" s="6" customFormat="1" x14ac:dyDescent="0.45"/>
    <row r="11679" s="6" customFormat="1" x14ac:dyDescent="0.45"/>
    <row r="11680" s="6" customFormat="1" x14ac:dyDescent="0.45"/>
    <row r="11681" s="6" customFormat="1" x14ac:dyDescent="0.45"/>
    <row r="11682" s="6" customFormat="1" x14ac:dyDescent="0.45"/>
    <row r="11683" s="6" customFormat="1" x14ac:dyDescent="0.45"/>
    <row r="11684" s="6" customFormat="1" x14ac:dyDescent="0.45"/>
    <row r="11685" s="6" customFormat="1" x14ac:dyDescent="0.45"/>
    <row r="11686" s="6" customFormat="1" x14ac:dyDescent="0.45"/>
    <row r="11687" s="6" customFormat="1" x14ac:dyDescent="0.45"/>
    <row r="11688" s="6" customFormat="1" x14ac:dyDescent="0.45"/>
    <row r="11689" s="6" customFormat="1" x14ac:dyDescent="0.45"/>
    <row r="11690" s="6" customFormat="1" x14ac:dyDescent="0.45"/>
    <row r="11691" s="6" customFormat="1" x14ac:dyDescent="0.45"/>
    <row r="11692" s="6" customFormat="1" x14ac:dyDescent="0.45"/>
    <row r="11693" s="6" customFormat="1" x14ac:dyDescent="0.45"/>
    <row r="11694" s="6" customFormat="1" x14ac:dyDescent="0.45"/>
    <row r="11695" s="6" customFormat="1" x14ac:dyDescent="0.45"/>
    <row r="11696" s="6" customFormat="1" x14ac:dyDescent="0.45"/>
    <row r="11697" s="6" customFormat="1" x14ac:dyDescent="0.45"/>
    <row r="11698" s="6" customFormat="1" x14ac:dyDescent="0.45"/>
    <row r="11699" s="6" customFormat="1" x14ac:dyDescent="0.45"/>
    <row r="11700" s="6" customFormat="1" x14ac:dyDescent="0.45"/>
    <row r="11701" s="6" customFormat="1" x14ac:dyDescent="0.45"/>
    <row r="11702" s="6" customFormat="1" x14ac:dyDescent="0.45"/>
    <row r="11703" s="6" customFormat="1" x14ac:dyDescent="0.45"/>
    <row r="11704" s="6" customFormat="1" x14ac:dyDescent="0.45"/>
    <row r="11705" s="6" customFormat="1" x14ac:dyDescent="0.45"/>
    <row r="11706" s="6" customFormat="1" x14ac:dyDescent="0.45"/>
    <row r="11707" s="6" customFormat="1" x14ac:dyDescent="0.45"/>
    <row r="11708" s="6" customFormat="1" x14ac:dyDescent="0.45"/>
    <row r="11709" s="6" customFormat="1" x14ac:dyDescent="0.45"/>
    <row r="11710" s="6" customFormat="1" x14ac:dyDescent="0.45"/>
    <row r="11711" s="6" customFormat="1" x14ac:dyDescent="0.45"/>
    <row r="11712" s="6" customFormat="1" x14ac:dyDescent="0.45"/>
    <row r="11713" s="6" customFormat="1" x14ac:dyDescent="0.45"/>
    <row r="11714" s="6" customFormat="1" x14ac:dyDescent="0.45"/>
    <row r="11715" s="6" customFormat="1" x14ac:dyDescent="0.45"/>
    <row r="11716" s="6" customFormat="1" x14ac:dyDescent="0.45"/>
    <row r="11717" s="6" customFormat="1" x14ac:dyDescent="0.45"/>
    <row r="11718" s="6" customFormat="1" x14ac:dyDescent="0.45"/>
    <row r="11719" s="6" customFormat="1" x14ac:dyDescent="0.45"/>
    <row r="11720" s="6" customFormat="1" x14ac:dyDescent="0.45"/>
    <row r="11721" s="6" customFormat="1" x14ac:dyDescent="0.45"/>
    <row r="11722" s="6" customFormat="1" x14ac:dyDescent="0.45"/>
    <row r="11723" s="6" customFormat="1" x14ac:dyDescent="0.45"/>
    <row r="11724" s="6" customFormat="1" x14ac:dyDescent="0.45"/>
    <row r="11725" s="6" customFormat="1" x14ac:dyDescent="0.45"/>
    <row r="11726" s="6" customFormat="1" x14ac:dyDescent="0.45"/>
    <row r="11727" s="6" customFormat="1" x14ac:dyDescent="0.45"/>
    <row r="11728" s="6" customFormat="1" x14ac:dyDescent="0.45"/>
    <row r="11729" s="6" customFormat="1" x14ac:dyDescent="0.45"/>
    <row r="11730" s="6" customFormat="1" x14ac:dyDescent="0.45"/>
    <row r="11731" s="6" customFormat="1" x14ac:dyDescent="0.45"/>
    <row r="11732" s="6" customFormat="1" x14ac:dyDescent="0.45"/>
    <row r="11733" s="6" customFormat="1" x14ac:dyDescent="0.45"/>
    <row r="11734" s="6" customFormat="1" x14ac:dyDescent="0.45"/>
    <row r="11735" s="6" customFormat="1" x14ac:dyDescent="0.45"/>
    <row r="11736" s="6" customFormat="1" x14ac:dyDescent="0.45"/>
    <row r="11737" s="6" customFormat="1" x14ac:dyDescent="0.45"/>
    <row r="11738" s="6" customFormat="1" x14ac:dyDescent="0.45"/>
    <row r="11739" s="6" customFormat="1" x14ac:dyDescent="0.45"/>
    <row r="11740" s="6" customFormat="1" x14ac:dyDescent="0.45"/>
    <row r="11741" s="6" customFormat="1" x14ac:dyDescent="0.45"/>
    <row r="11742" s="6" customFormat="1" x14ac:dyDescent="0.45"/>
    <row r="11743" s="6" customFormat="1" x14ac:dyDescent="0.45"/>
    <row r="11744" s="6" customFormat="1" x14ac:dyDescent="0.45"/>
    <row r="11745" s="6" customFormat="1" x14ac:dyDescent="0.45"/>
    <row r="11746" s="6" customFormat="1" x14ac:dyDescent="0.45"/>
    <row r="11747" s="6" customFormat="1" x14ac:dyDescent="0.45"/>
    <row r="11748" s="6" customFormat="1" x14ac:dyDescent="0.45"/>
    <row r="11749" s="6" customFormat="1" x14ac:dyDescent="0.45"/>
    <row r="11750" s="6" customFormat="1" x14ac:dyDescent="0.45"/>
    <row r="11751" s="6" customFormat="1" x14ac:dyDescent="0.45"/>
    <row r="11752" s="6" customFormat="1" x14ac:dyDescent="0.45"/>
    <row r="11753" s="6" customFormat="1" x14ac:dyDescent="0.45"/>
    <row r="11754" s="6" customFormat="1" x14ac:dyDescent="0.45"/>
    <row r="11755" s="6" customFormat="1" x14ac:dyDescent="0.45"/>
    <row r="11756" s="6" customFormat="1" x14ac:dyDescent="0.45"/>
    <row r="11757" s="6" customFormat="1" x14ac:dyDescent="0.45"/>
    <row r="11758" s="6" customFormat="1" x14ac:dyDescent="0.45"/>
    <row r="11759" s="6" customFormat="1" x14ac:dyDescent="0.45"/>
    <row r="11760" s="6" customFormat="1" x14ac:dyDescent="0.45"/>
    <row r="11761" s="6" customFormat="1" x14ac:dyDescent="0.45"/>
    <row r="11762" s="6" customFormat="1" x14ac:dyDescent="0.45"/>
    <row r="11763" s="6" customFormat="1" x14ac:dyDescent="0.45"/>
    <row r="11764" s="6" customFormat="1" x14ac:dyDescent="0.45"/>
    <row r="11765" s="6" customFormat="1" x14ac:dyDescent="0.45"/>
    <row r="11766" s="6" customFormat="1" x14ac:dyDescent="0.45"/>
    <row r="11767" s="6" customFormat="1" x14ac:dyDescent="0.45"/>
    <row r="11768" s="6" customFormat="1" x14ac:dyDescent="0.45"/>
    <row r="11769" s="6" customFormat="1" x14ac:dyDescent="0.45"/>
    <row r="11770" s="6" customFormat="1" x14ac:dyDescent="0.45"/>
    <row r="11771" s="6" customFormat="1" x14ac:dyDescent="0.45"/>
    <row r="11772" s="6" customFormat="1" x14ac:dyDescent="0.45"/>
    <row r="11773" s="6" customFormat="1" x14ac:dyDescent="0.45"/>
    <row r="11774" s="6" customFormat="1" x14ac:dyDescent="0.45"/>
    <row r="11775" s="6" customFormat="1" x14ac:dyDescent="0.45"/>
    <row r="11776" s="6" customFormat="1" x14ac:dyDescent="0.45"/>
    <row r="11777" s="6" customFormat="1" x14ac:dyDescent="0.45"/>
    <row r="11778" s="6" customFormat="1" x14ac:dyDescent="0.45"/>
    <row r="11779" s="6" customFormat="1" x14ac:dyDescent="0.45"/>
    <row r="11780" s="6" customFormat="1" x14ac:dyDescent="0.45"/>
    <row r="11781" s="6" customFormat="1" x14ac:dyDescent="0.45"/>
    <row r="11782" s="6" customFormat="1" x14ac:dyDescent="0.45"/>
    <row r="11783" s="6" customFormat="1" x14ac:dyDescent="0.45"/>
    <row r="11784" s="6" customFormat="1" x14ac:dyDescent="0.45"/>
    <row r="11785" s="6" customFormat="1" x14ac:dyDescent="0.45"/>
    <row r="11786" s="6" customFormat="1" x14ac:dyDescent="0.45"/>
    <row r="11787" s="6" customFormat="1" x14ac:dyDescent="0.45"/>
    <row r="11788" s="6" customFormat="1" x14ac:dyDescent="0.45"/>
    <row r="11789" s="6" customFormat="1" x14ac:dyDescent="0.45"/>
    <row r="11790" s="6" customFormat="1" x14ac:dyDescent="0.45"/>
    <row r="11791" s="6" customFormat="1" x14ac:dyDescent="0.45"/>
    <row r="11792" s="6" customFormat="1" x14ac:dyDescent="0.45"/>
    <row r="11793" s="6" customFormat="1" x14ac:dyDescent="0.45"/>
    <row r="11794" s="6" customFormat="1" x14ac:dyDescent="0.45"/>
    <row r="11795" s="6" customFormat="1" x14ac:dyDescent="0.45"/>
    <row r="11796" s="6" customFormat="1" x14ac:dyDescent="0.45"/>
    <row r="11797" s="6" customFormat="1" x14ac:dyDescent="0.45"/>
    <row r="11798" s="6" customFormat="1" x14ac:dyDescent="0.45"/>
    <row r="11799" s="6" customFormat="1" x14ac:dyDescent="0.45"/>
    <row r="11800" s="6" customFormat="1" x14ac:dyDescent="0.45"/>
    <row r="11801" s="6" customFormat="1" x14ac:dyDescent="0.45"/>
    <row r="11802" s="6" customFormat="1" x14ac:dyDescent="0.45"/>
    <row r="11803" s="6" customFormat="1" x14ac:dyDescent="0.45"/>
    <row r="11804" s="6" customFormat="1" x14ac:dyDescent="0.45"/>
    <row r="11805" s="6" customFormat="1" x14ac:dyDescent="0.45"/>
    <row r="11806" s="6" customFormat="1" x14ac:dyDescent="0.45"/>
    <row r="11807" s="6" customFormat="1" x14ac:dyDescent="0.45"/>
    <row r="11808" s="6" customFormat="1" x14ac:dyDescent="0.45"/>
    <row r="11809" s="6" customFormat="1" x14ac:dyDescent="0.45"/>
    <row r="11810" s="6" customFormat="1" x14ac:dyDescent="0.45"/>
    <row r="11811" s="6" customFormat="1" x14ac:dyDescent="0.45"/>
    <row r="11812" s="6" customFormat="1" x14ac:dyDescent="0.45"/>
    <row r="11813" s="6" customFormat="1" x14ac:dyDescent="0.45"/>
    <row r="11814" s="6" customFormat="1" x14ac:dyDescent="0.45"/>
    <row r="11815" s="6" customFormat="1" x14ac:dyDescent="0.45"/>
    <row r="11816" s="6" customFormat="1" x14ac:dyDescent="0.45"/>
    <row r="11817" s="6" customFormat="1" x14ac:dyDescent="0.45"/>
    <row r="11818" s="6" customFormat="1" x14ac:dyDescent="0.45"/>
    <row r="11819" s="6" customFormat="1" x14ac:dyDescent="0.45"/>
    <row r="11820" s="6" customFormat="1" x14ac:dyDescent="0.45"/>
    <row r="11821" s="6" customFormat="1" x14ac:dyDescent="0.45"/>
    <row r="11822" s="6" customFormat="1" x14ac:dyDescent="0.45"/>
    <row r="11823" s="6" customFormat="1" x14ac:dyDescent="0.45"/>
    <row r="11824" s="6" customFormat="1" x14ac:dyDescent="0.45"/>
    <row r="11825" s="6" customFormat="1" x14ac:dyDescent="0.45"/>
    <row r="11826" s="6" customFormat="1" x14ac:dyDescent="0.45"/>
    <row r="11827" s="6" customFormat="1" x14ac:dyDescent="0.45"/>
    <row r="11828" s="6" customFormat="1" x14ac:dyDescent="0.45"/>
    <row r="11829" s="6" customFormat="1" x14ac:dyDescent="0.45"/>
    <row r="11830" s="6" customFormat="1" x14ac:dyDescent="0.45"/>
    <row r="11831" s="6" customFormat="1" x14ac:dyDescent="0.45"/>
    <row r="11832" s="6" customFormat="1" x14ac:dyDescent="0.45"/>
    <row r="11833" s="6" customFormat="1" x14ac:dyDescent="0.45"/>
    <row r="11834" s="6" customFormat="1" x14ac:dyDescent="0.45"/>
    <row r="11835" s="6" customFormat="1" x14ac:dyDescent="0.45"/>
    <row r="11836" s="6" customFormat="1" x14ac:dyDescent="0.45"/>
    <row r="11837" s="6" customFormat="1" x14ac:dyDescent="0.45"/>
    <row r="11838" s="6" customFormat="1" x14ac:dyDescent="0.45"/>
    <row r="11839" s="6" customFormat="1" x14ac:dyDescent="0.45"/>
    <row r="11840" s="6" customFormat="1" x14ac:dyDescent="0.45"/>
    <row r="11841" s="6" customFormat="1" x14ac:dyDescent="0.45"/>
    <row r="11842" s="6" customFormat="1" x14ac:dyDescent="0.45"/>
    <row r="11843" s="6" customFormat="1" x14ac:dyDescent="0.45"/>
    <row r="11844" s="6" customFormat="1" x14ac:dyDescent="0.45"/>
    <row r="11845" s="6" customFormat="1" x14ac:dyDescent="0.45"/>
    <row r="11846" s="6" customFormat="1" x14ac:dyDescent="0.45"/>
    <row r="11847" s="6" customFormat="1" x14ac:dyDescent="0.45"/>
    <row r="11848" s="6" customFormat="1" x14ac:dyDescent="0.45"/>
    <row r="11849" s="6" customFormat="1" x14ac:dyDescent="0.45"/>
    <row r="11850" s="6" customFormat="1" x14ac:dyDescent="0.45"/>
    <row r="11851" s="6" customFormat="1" x14ac:dyDescent="0.45"/>
    <row r="11852" s="6" customFormat="1" x14ac:dyDescent="0.45"/>
    <row r="11853" s="6" customFormat="1" x14ac:dyDescent="0.45"/>
    <row r="11854" s="6" customFormat="1" x14ac:dyDescent="0.45"/>
    <row r="11855" s="6" customFormat="1" x14ac:dyDescent="0.45"/>
    <row r="11856" s="6" customFormat="1" x14ac:dyDescent="0.45"/>
    <row r="11857" s="6" customFormat="1" x14ac:dyDescent="0.45"/>
    <row r="11858" s="6" customFormat="1" x14ac:dyDescent="0.45"/>
    <row r="11859" s="6" customFormat="1" x14ac:dyDescent="0.45"/>
    <row r="11860" s="6" customFormat="1" x14ac:dyDescent="0.45"/>
    <row r="11861" s="6" customFormat="1" x14ac:dyDescent="0.45"/>
    <row r="11862" s="6" customFormat="1" x14ac:dyDescent="0.45"/>
    <row r="11863" s="6" customFormat="1" x14ac:dyDescent="0.45"/>
    <row r="11864" s="6" customFormat="1" x14ac:dyDescent="0.45"/>
    <row r="11865" s="6" customFormat="1" x14ac:dyDescent="0.45"/>
    <row r="11866" s="6" customFormat="1" x14ac:dyDescent="0.45"/>
    <row r="11867" s="6" customFormat="1" x14ac:dyDescent="0.45"/>
    <row r="11868" s="6" customFormat="1" x14ac:dyDescent="0.45"/>
    <row r="11869" s="6" customFormat="1" x14ac:dyDescent="0.45"/>
    <row r="11870" s="6" customFormat="1" x14ac:dyDescent="0.45"/>
    <row r="11871" s="6" customFormat="1" x14ac:dyDescent="0.45"/>
    <row r="11872" s="6" customFormat="1" x14ac:dyDescent="0.45"/>
    <row r="11873" s="6" customFormat="1" x14ac:dyDescent="0.45"/>
    <row r="11874" s="6" customFormat="1" x14ac:dyDescent="0.45"/>
    <row r="11875" s="6" customFormat="1" x14ac:dyDescent="0.45"/>
    <row r="11876" s="6" customFormat="1" x14ac:dyDescent="0.45"/>
    <row r="11877" s="6" customFormat="1" x14ac:dyDescent="0.45"/>
    <row r="11878" s="6" customFormat="1" x14ac:dyDescent="0.45"/>
    <row r="11879" s="6" customFormat="1" x14ac:dyDescent="0.45"/>
    <row r="11880" s="6" customFormat="1" x14ac:dyDescent="0.45"/>
    <row r="11881" s="6" customFormat="1" x14ac:dyDescent="0.45"/>
    <row r="11882" s="6" customFormat="1" x14ac:dyDescent="0.45"/>
    <row r="11883" s="6" customFormat="1" x14ac:dyDescent="0.45"/>
    <row r="11884" s="6" customFormat="1" x14ac:dyDescent="0.45"/>
    <row r="11885" s="6" customFormat="1" x14ac:dyDescent="0.45"/>
    <row r="11886" s="6" customFormat="1" x14ac:dyDescent="0.45"/>
    <row r="11887" s="6" customFormat="1" x14ac:dyDescent="0.45"/>
    <row r="11888" s="6" customFormat="1" x14ac:dyDescent="0.45"/>
    <row r="11889" s="6" customFormat="1" x14ac:dyDescent="0.45"/>
    <row r="11890" s="6" customFormat="1" x14ac:dyDescent="0.45"/>
    <row r="11891" s="6" customFormat="1" x14ac:dyDescent="0.45"/>
    <row r="11892" s="6" customFormat="1" x14ac:dyDescent="0.45"/>
    <row r="11893" s="6" customFormat="1" x14ac:dyDescent="0.45"/>
    <row r="11894" s="6" customFormat="1" x14ac:dyDescent="0.45"/>
    <row r="11895" s="6" customFormat="1" x14ac:dyDescent="0.45"/>
    <row r="11896" s="6" customFormat="1" x14ac:dyDescent="0.45"/>
    <row r="11897" s="6" customFormat="1" x14ac:dyDescent="0.45"/>
    <row r="11898" s="6" customFormat="1" x14ac:dyDescent="0.45"/>
    <row r="11899" s="6" customFormat="1" x14ac:dyDescent="0.45"/>
    <row r="11900" s="6" customFormat="1" x14ac:dyDescent="0.45"/>
    <row r="11901" s="6" customFormat="1" x14ac:dyDescent="0.45"/>
    <row r="11902" s="6" customFormat="1" x14ac:dyDescent="0.45"/>
    <row r="11903" s="6" customFormat="1" x14ac:dyDescent="0.45"/>
    <row r="11904" s="6" customFormat="1" x14ac:dyDescent="0.45"/>
    <row r="11905" s="6" customFormat="1" x14ac:dyDescent="0.45"/>
    <row r="11906" s="6" customFormat="1" x14ac:dyDescent="0.45"/>
    <row r="11907" s="6" customFormat="1" x14ac:dyDescent="0.45"/>
    <row r="11908" s="6" customFormat="1" x14ac:dyDescent="0.45"/>
    <row r="11909" s="6" customFormat="1" x14ac:dyDescent="0.45"/>
    <row r="11910" s="6" customFormat="1" x14ac:dyDescent="0.45"/>
    <row r="11911" s="6" customFormat="1" x14ac:dyDescent="0.45"/>
    <row r="11912" s="6" customFormat="1" x14ac:dyDescent="0.45"/>
    <row r="11913" s="6" customFormat="1" x14ac:dyDescent="0.45"/>
    <row r="11914" s="6" customFormat="1" x14ac:dyDescent="0.45"/>
    <row r="11915" s="6" customFormat="1" x14ac:dyDescent="0.45"/>
    <row r="11916" s="6" customFormat="1" x14ac:dyDescent="0.45"/>
    <row r="11917" s="6" customFormat="1" x14ac:dyDescent="0.45"/>
    <row r="11918" s="6" customFormat="1" x14ac:dyDescent="0.45"/>
    <row r="11919" s="6" customFormat="1" x14ac:dyDescent="0.45"/>
    <row r="11920" s="6" customFormat="1" x14ac:dyDescent="0.45"/>
    <row r="11921" s="6" customFormat="1" x14ac:dyDescent="0.45"/>
    <row r="11922" s="6" customFormat="1" x14ac:dyDescent="0.45"/>
    <row r="11923" s="6" customFormat="1" x14ac:dyDescent="0.45"/>
    <row r="11924" s="6" customFormat="1" x14ac:dyDescent="0.45"/>
    <row r="11925" s="6" customFormat="1" x14ac:dyDescent="0.45"/>
    <row r="11926" s="6" customFormat="1" x14ac:dyDescent="0.45"/>
    <row r="11927" s="6" customFormat="1" x14ac:dyDescent="0.45"/>
    <row r="11928" s="6" customFormat="1" x14ac:dyDescent="0.45"/>
    <row r="11929" s="6" customFormat="1" x14ac:dyDescent="0.45"/>
    <row r="11930" s="6" customFormat="1" x14ac:dyDescent="0.45"/>
    <row r="11931" s="6" customFormat="1" x14ac:dyDescent="0.45"/>
    <row r="11932" s="6" customFormat="1" x14ac:dyDescent="0.45"/>
    <row r="11933" s="6" customFormat="1" x14ac:dyDescent="0.45"/>
    <row r="11934" s="6" customFormat="1" x14ac:dyDescent="0.45"/>
    <row r="11935" s="6" customFormat="1" x14ac:dyDescent="0.45"/>
    <row r="11936" s="6" customFormat="1" x14ac:dyDescent="0.45"/>
    <row r="11937" s="6" customFormat="1" x14ac:dyDescent="0.45"/>
    <row r="11938" s="6" customFormat="1" x14ac:dyDescent="0.45"/>
    <row r="11939" s="6" customFormat="1" x14ac:dyDescent="0.45"/>
    <row r="11940" s="6" customFormat="1" x14ac:dyDescent="0.45"/>
    <row r="11941" s="6" customFormat="1" x14ac:dyDescent="0.45"/>
    <row r="11942" s="6" customFormat="1" x14ac:dyDescent="0.45"/>
    <row r="11943" s="6" customFormat="1" x14ac:dyDescent="0.45"/>
    <row r="11944" s="6" customFormat="1" x14ac:dyDescent="0.45"/>
    <row r="11945" s="6" customFormat="1" x14ac:dyDescent="0.45"/>
    <row r="11946" s="6" customFormat="1" x14ac:dyDescent="0.45"/>
    <row r="11947" s="6" customFormat="1" x14ac:dyDescent="0.45"/>
    <row r="11948" s="6" customFormat="1" x14ac:dyDescent="0.45"/>
    <row r="11949" s="6" customFormat="1" x14ac:dyDescent="0.45"/>
    <row r="11950" s="6" customFormat="1" x14ac:dyDescent="0.45"/>
    <row r="11951" s="6" customFormat="1" x14ac:dyDescent="0.45"/>
    <row r="11952" s="6" customFormat="1" x14ac:dyDescent="0.45"/>
    <row r="11953" s="6" customFormat="1" x14ac:dyDescent="0.45"/>
    <row r="11954" s="6" customFormat="1" x14ac:dyDescent="0.45"/>
    <row r="11955" s="6" customFormat="1" x14ac:dyDescent="0.45"/>
    <row r="11956" s="6" customFormat="1" x14ac:dyDescent="0.45"/>
    <row r="11957" s="6" customFormat="1" x14ac:dyDescent="0.45"/>
    <row r="11958" s="6" customFormat="1" x14ac:dyDescent="0.45"/>
    <row r="11959" s="6" customFormat="1" x14ac:dyDescent="0.45"/>
    <row r="11960" s="6" customFormat="1" x14ac:dyDescent="0.45"/>
    <row r="11961" s="6" customFormat="1" x14ac:dyDescent="0.45"/>
    <row r="11962" s="6" customFormat="1" x14ac:dyDescent="0.45"/>
    <row r="11963" s="6" customFormat="1" x14ac:dyDescent="0.45"/>
    <row r="11964" s="6" customFormat="1" x14ac:dyDescent="0.45"/>
    <row r="11965" s="6" customFormat="1" x14ac:dyDescent="0.45"/>
    <row r="11966" s="6" customFormat="1" x14ac:dyDescent="0.45"/>
    <row r="11967" s="6" customFormat="1" x14ac:dyDescent="0.45"/>
    <row r="11968" s="6" customFormat="1" x14ac:dyDescent="0.45"/>
    <row r="11969" s="6" customFormat="1" x14ac:dyDescent="0.45"/>
    <row r="11970" s="6" customFormat="1" x14ac:dyDescent="0.45"/>
    <row r="11971" s="6" customFormat="1" x14ac:dyDescent="0.45"/>
    <row r="11972" s="6" customFormat="1" x14ac:dyDescent="0.45"/>
    <row r="11973" s="6" customFormat="1" x14ac:dyDescent="0.45"/>
    <row r="11974" s="6" customFormat="1" x14ac:dyDescent="0.45"/>
    <row r="11975" s="6" customFormat="1" x14ac:dyDescent="0.45"/>
    <row r="11976" s="6" customFormat="1" x14ac:dyDescent="0.45"/>
    <row r="11977" s="6" customFormat="1" x14ac:dyDescent="0.45"/>
    <row r="11978" s="6" customFormat="1" x14ac:dyDescent="0.45"/>
    <row r="11979" s="6" customFormat="1" x14ac:dyDescent="0.45"/>
    <row r="11980" s="6" customFormat="1" x14ac:dyDescent="0.45"/>
    <row r="11981" s="6" customFormat="1" x14ac:dyDescent="0.45"/>
    <row r="11982" s="6" customFormat="1" x14ac:dyDescent="0.45"/>
    <row r="11983" s="6" customFormat="1" x14ac:dyDescent="0.45"/>
    <row r="11984" s="6" customFormat="1" x14ac:dyDescent="0.45"/>
    <row r="11985" s="6" customFormat="1" x14ac:dyDescent="0.45"/>
    <row r="11986" s="6" customFormat="1" x14ac:dyDescent="0.45"/>
    <row r="11987" s="6" customFormat="1" x14ac:dyDescent="0.45"/>
    <row r="11988" s="6" customFormat="1" x14ac:dyDescent="0.45"/>
    <row r="11989" s="6" customFormat="1" x14ac:dyDescent="0.45"/>
    <row r="11990" s="6" customFormat="1" x14ac:dyDescent="0.45"/>
    <row r="11991" s="6" customFormat="1" x14ac:dyDescent="0.45"/>
    <row r="11992" s="6" customFormat="1" x14ac:dyDescent="0.45"/>
    <row r="11993" s="6" customFormat="1" x14ac:dyDescent="0.45"/>
    <row r="11994" s="6" customFormat="1" x14ac:dyDescent="0.45"/>
    <row r="11995" s="6" customFormat="1" x14ac:dyDescent="0.45"/>
    <row r="11996" s="6" customFormat="1" x14ac:dyDescent="0.45"/>
    <row r="11997" s="6" customFormat="1" x14ac:dyDescent="0.45"/>
    <row r="11998" s="6" customFormat="1" x14ac:dyDescent="0.45"/>
    <row r="11999" s="6" customFormat="1" x14ac:dyDescent="0.45"/>
    <row r="12000" s="6" customFormat="1" x14ac:dyDescent="0.45"/>
    <row r="12001" s="6" customFormat="1" x14ac:dyDescent="0.45"/>
    <row r="12002" s="6" customFormat="1" x14ac:dyDescent="0.45"/>
    <row r="12003" s="6" customFormat="1" x14ac:dyDescent="0.45"/>
    <row r="12004" s="6" customFormat="1" x14ac:dyDescent="0.45"/>
    <row r="12005" s="6" customFormat="1" x14ac:dyDescent="0.45"/>
    <row r="12006" s="6" customFormat="1" x14ac:dyDescent="0.45"/>
    <row r="12007" s="6" customFormat="1" x14ac:dyDescent="0.45"/>
    <row r="12008" s="6" customFormat="1" x14ac:dyDescent="0.45"/>
    <row r="12009" s="6" customFormat="1" x14ac:dyDescent="0.45"/>
    <row r="12010" s="6" customFormat="1" x14ac:dyDescent="0.45"/>
    <row r="12011" s="6" customFormat="1" x14ac:dyDescent="0.45"/>
    <row r="12012" s="6" customFormat="1" x14ac:dyDescent="0.45"/>
    <row r="12013" s="6" customFormat="1" x14ac:dyDescent="0.45"/>
    <row r="12014" s="6" customFormat="1" x14ac:dyDescent="0.45"/>
    <row r="12015" s="6" customFormat="1" x14ac:dyDescent="0.45"/>
    <row r="12016" s="6" customFormat="1" x14ac:dyDescent="0.45"/>
    <row r="12017" s="6" customFormat="1" x14ac:dyDescent="0.45"/>
    <row r="12018" s="6" customFormat="1" x14ac:dyDescent="0.45"/>
    <row r="12019" s="6" customFormat="1" x14ac:dyDescent="0.45"/>
    <row r="12020" s="6" customFormat="1" x14ac:dyDescent="0.45"/>
    <row r="12021" s="6" customFormat="1" x14ac:dyDescent="0.45"/>
    <row r="12022" s="6" customFormat="1" x14ac:dyDescent="0.45"/>
    <row r="12023" s="6" customFormat="1" x14ac:dyDescent="0.45"/>
    <row r="12024" s="6" customFormat="1" x14ac:dyDescent="0.45"/>
    <row r="12025" s="6" customFormat="1" x14ac:dyDescent="0.45"/>
    <row r="12026" s="6" customFormat="1" x14ac:dyDescent="0.45"/>
    <row r="12027" s="6" customFormat="1" x14ac:dyDescent="0.45"/>
    <row r="12028" s="6" customFormat="1" x14ac:dyDescent="0.45"/>
    <row r="12029" s="6" customFormat="1" x14ac:dyDescent="0.45"/>
    <row r="12030" s="6" customFormat="1" x14ac:dyDescent="0.45"/>
    <row r="12031" s="6" customFormat="1" x14ac:dyDescent="0.45"/>
    <row r="12032" s="6" customFormat="1" x14ac:dyDescent="0.45"/>
    <row r="12033" s="6" customFormat="1" x14ac:dyDescent="0.45"/>
    <row r="12034" s="6" customFormat="1" x14ac:dyDescent="0.45"/>
    <row r="12035" s="6" customFormat="1" x14ac:dyDescent="0.45"/>
    <row r="12036" s="6" customFormat="1" x14ac:dyDescent="0.45"/>
    <row r="12037" s="6" customFormat="1" x14ac:dyDescent="0.45"/>
    <row r="12038" s="6" customFormat="1" x14ac:dyDescent="0.45"/>
    <row r="12039" s="6" customFormat="1" x14ac:dyDescent="0.45"/>
    <row r="12040" s="6" customFormat="1" x14ac:dyDescent="0.45"/>
    <row r="12041" s="6" customFormat="1" x14ac:dyDescent="0.45"/>
    <row r="12042" s="6" customFormat="1" x14ac:dyDescent="0.45"/>
    <row r="12043" s="6" customFormat="1" x14ac:dyDescent="0.45"/>
    <row r="12044" s="6" customFormat="1" x14ac:dyDescent="0.45"/>
    <row r="12045" s="6" customFormat="1" x14ac:dyDescent="0.45"/>
    <row r="12046" s="6" customFormat="1" x14ac:dyDescent="0.45"/>
    <row r="12047" s="6" customFormat="1" x14ac:dyDescent="0.45"/>
    <row r="12048" s="6" customFormat="1" x14ac:dyDescent="0.45"/>
    <row r="12049" s="6" customFormat="1" x14ac:dyDescent="0.45"/>
    <row r="12050" s="6" customFormat="1" x14ac:dyDescent="0.45"/>
    <row r="12051" s="6" customFormat="1" x14ac:dyDescent="0.45"/>
    <row r="12052" s="6" customFormat="1" x14ac:dyDescent="0.45"/>
    <row r="12053" s="6" customFormat="1" x14ac:dyDescent="0.45"/>
    <row r="12054" s="6" customFormat="1" x14ac:dyDescent="0.45"/>
    <row r="12055" s="6" customFormat="1" x14ac:dyDescent="0.45"/>
    <row r="12056" s="6" customFormat="1" x14ac:dyDescent="0.45"/>
    <row r="12057" s="6" customFormat="1" x14ac:dyDescent="0.45"/>
    <row r="12058" s="6" customFormat="1" x14ac:dyDescent="0.45"/>
    <row r="12059" s="6" customFormat="1" x14ac:dyDescent="0.45"/>
    <row r="12060" s="6" customFormat="1" x14ac:dyDescent="0.45"/>
    <row r="12061" s="6" customFormat="1" x14ac:dyDescent="0.45"/>
    <row r="12062" s="6" customFormat="1" x14ac:dyDescent="0.45"/>
    <row r="12063" s="6" customFormat="1" x14ac:dyDescent="0.45"/>
    <row r="12064" s="6" customFormat="1" x14ac:dyDescent="0.45"/>
    <row r="12065" s="6" customFormat="1" x14ac:dyDescent="0.45"/>
    <row r="12066" s="6" customFormat="1" x14ac:dyDescent="0.45"/>
    <row r="12067" s="6" customFormat="1" x14ac:dyDescent="0.45"/>
    <row r="12068" s="6" customFormat="1" x14ac:dyDescent="0.45"/>
    <row r="12069" s="6" customFormat="1" x14ac:dyDescent="0.45"/>
    <row r="12070" s="6" customFormat="1" x14ac:dyDescent="0.45"/>
    <row r="12071" s="6" customFormat="1" x14ac:dyDescent="0.45"/>
    <row r="12072" s="6" customFormat="1" x14ac:dyDescent="0.45"/>
    <row r="12073" s="6" customFormat="1" x14ac:dyDescent="0.45"/>
    <row r="12074" s="6" customFormat="1" x14ac:dyDescent="0.45"/>
    <row r="12075" s="6" customFormat="1" x14ac:dyDescent="0.45"/>
    <row r="12076" s="6" customFormat="1" x14ac:dyDescent="0.45"/>
    <row r="12077" s="6" customFormat="1" x14ac:dyDescent="0.45"/>
    <row r="12078" s="6" customFormat="1" x14ac:dyDescent="0.45"/>
    <row r="12079" s="6" customFormat="1" x14ac:dyDescent="0.45"/>
    <row r="12080" s="6" customFormat="1" x14ac:dyDescent="0.45"/>
    <row r="12081" s="6" customFormat="1" x14ac:dyDescent="0.45"/>
    <row r="12082" s="6" customFormat="1" x14ac:dyDescent="0.45"/>
    <row r="12083" s="6" customFormat="1" x14ac:dyDescent="0.45"/>
    <row r="12084" s="6" customFormat="1" x14ac:dyDescent="0.45"/>
    <row r="12085" s="6" customFormat="1" x14ac:dyDescent="0.45"/>
    <row r="12086" s="6" customFormat="1" x14ac:dyDescent="0.45"/>
    <row r="12087" s="6" customFormat="1" x14ac:dyDescent="0.45"/>
    <row r="12088" s="6" customFormat="1" x14ac:dyDescent="0.45"/>
    <row r="12089" s="6" customFormat="1" x14ac:dyDescent="0.45"/>
    <row r="12090" s="6" customFormat="1" x14ac:dyDescent="0.45"/>
    <row r="12091" s="6" customFormat="1" x14ac:dyDescent="0.45"/>
    <row r="12092" s="6" customFormat="1" x14ac:dyDescent="0.45"/>
    <row r="12093" s="6" customFormat="1" x14ac:dyDescent="0.45"/>
    <row r="12094" s="6" customFormat="1" x14ac:dyDescent="0.45"/>
    <row r="12095" s="6" customFormat="1" x14ac:dyDescent="0.45"/>
    <row r="12096" s="6" customFormat="1" x14ac:dyDescent="0.45"/>
    <row r="12097" s="6" customFormat="1" x14ac:dyDescent="0.45"/>
    <row r="12098" s="6" customFormat="1" x14ac:dyDescent="0.45"/>
    <row r="12099" s="6" customFormat="1" x14ac:dyDescent="0.45"/>
    <row r="12100" s="6" customFormat="1" x14ac:dyDescent="0.45"/>
    <row r="12101" s="6" customFormat="1" x14ac:dyDescent="0.45"/>
    <row r="12102" s="6" customFormat="1" x14ac:dyDescent="0.45"/>
    <row r="12103" s="6" customFormat="1" x14ac:dyDescent="0.45"/>
    <row r="12104" s="6" customFormat="1" x14ac:dyDescent="0.45"/>
    <row r="12105" s="6" customFormat="1" x14ac:dyDescent="0.45"/>
    <row r="12106" s="6" customFormat="1" x14ac:dyDescent="0.45"/>
    <row r="12107" s="6" customFormat="1" x14ac:dyDescent="0.45"/>
    <row r="12108" s="6" customFormat="1" x14ac:dyDescent="0.45"/>
    <row r="12109" s="6" customFormat="1" x14ac:dyDescent="0.45"/>
    <row r="12110" s="6" customFormat="1" x14ac:dyDescent="0.45"/>
    <row r="12111" s="6" customFormat="1" x14ac:dyDescent="0.45"/>
    <row r="12112" s="6" customFormat="1" x14ac:dyDescent="0.45"/>
    <row r="12113" s="6" customFormat="1" x14ac:dyDescent="0.45"/>
    <row r="12114" s="6" customFormat="1" x14ac:dyDescent="0.45"/>
    <row r="12115" s="6" customFormat="1" x14ac:dyDescent="0.45"/>
    <row r="12116" s="6" customFormat="1" x14ac:dyDescent="0.45"/>
    <row r="12117" s="6" customFormat="1" x14ac:dyDescent="0.45"/>
    <row r="12118" s="6" customFormat="1" x14ac:dyDescent="0.45"/>
    <row r="12119" s="6" customFormat="1" x14ac:dyDescent="0.45"/>
    <row r="12120" s="6" customFormat="1" x14ac:dyDescent="0.45"/>
    <row r="12121" s="6" customFormat="1" x14ac:dyDescent="0.45"/>
    <row r="12122" s="6" customFormat="1" x14ac:dyDescent="0.45"/>
    <row r="12123" s="6" customFormat="1" x14ac:dyDescent="0.45"/>
    <row r="12124" s="6" customFormat="1" x14ac:dyDescent="0.45"/>
    <row r="12125" s="6" customFormat="1" x14ac:dyDescent="0.45"/>
    <row r="12126" s="6" customFormat="1" x14ac:dyDescent="0.45"/>
    <row r="12127" s="6" customFormat="1" x14ac:dyDescent="0.45"/>
    <row r="12128" s="6" customFormat="1" x14ac:dyDescent="0.45"/>
    <row r="12129" s="6" customFormat="1" x14ac:dyDescent="0.45"/>
    <row r="12130" s="6" customFormat="1" x14ac:dyDescent="0.45"/>
    <row r="12131" s="6" customFormat="1" x14ac:dyDescent="0.45"/>
    <row r="12132" s="6" customFormat="1" x14ac:dyDescent="0.45"/>
    <row r="12133" s="6" customFormat="1" x14ac:dyDescent="0.45"/>
    <row r="12134" s="6" customFormat="1" x14ac:dyDescent="0.45"/>
    <row r="12135" s="6" customFormat="1" x14ac:dyDescent="0.45"/>
    <row r="12136" s="6" customFormat="1" x14ac:dyDescent="0.45"/>
    <row r="12137" s="6" customFormat="1" x14ac:dyDescent="0.45"/>
    <row r="12138" s="6" customFormat="1" x14ac:dyDescent="0.45"/>
    <row r="12139" s="6" customFormat="1" x14ac:dyDescent="0.45"/>
    <row r="12140" s="6" customFormat="1" x14ac:dyDescent="0.45"/>
    <row r="12141" s="6" customFormat="1" x14ac:dyDescent="0.45"/>
    <row r="12142" s="6" customFormat="1" x14ac:dyDescent="0.45"/>
    <row r="12143" s="6" customFormat="1" x14ac:dyDescent="0.45"/>
    <row r="12144" s="6" customFormat="1" x14ac:dyDescent="0.45"/>
    <row r="12145" s="6" customFormat="1" x14ac:dyDescent="0.45"/>
    <row r="12146" s="6" customFormat="1" x14ac:dyDescent="0.45"/>
    <row r="12147" s="6" customFormat="1" x14ac:dyDescent="0.45"/>
    <row r="12148" s="6" customFormat="1" x14ac:dyDescent="0.45"/>
    <row r="12149" s="6" customFormat="1" x14ac:dyDescent="0.45"/>
    <row r="12150" s="6" customFormat="1" x14ac:dyDescent="0.45"/>
    <row r="12151" s="6" customFormat="1" x14ac:dyDescent="0.45"/>
    <row r="12152" s="6" customFormat="1" x14ac:dyDescent="0.45"/>
    <row r="12153" s="6" customFormat="1" x14ac:dyDescent="0.45"/>
    <row r="12154" s="6" customFormat="1" x14ac:dyDescent="0.45"/>
    <row r="12155" s="6" customFormat="1" x14ac:dyDescent="0.45"/>
    <row r="12156" s="6" customFormat="1" x14ac:dyDescent="0.45"/>
    <row r="12157" s="6" customFormat="1" x14ac:dyDescent="0.45"/>
    <row r="12158" s="6" customFormat="1" x14ac:dyDescent="0.45"/>
    <row r="12159" s="6" customFormat="1" x14ac:dyDescent="0.45"/>
    <row r="12160" s="6" customFormat="1" x14ac:dyDescent="0.45"/>
    <row r="12161" s="6" customFormat="1" x14ac:dyDescent="0.45"/>
    <row r="12162" s="6" customFormat="1" x14ac:dyDescent="0.45"/>
    <row r="12163" s="6" customFormat="1" x14ac:dyDescent="0.45"/>
    <row r="12164" s="6" customFormat="1" x14ac:dyDescent="0.45"/>
    <row r="12165" s="6" customFormat="1" x14ac:dyDescent="0.45"/>
    <row r="12166" s="6" customFormat="1" x14ac:dyDescent="0.45"/>
    <row r="12167" s="6" customFormat="1" x14ac:dyDescent="0.45"/>
    <row r="12168" s="6" customFormat="1" x14ac:dyDescent="0.45"/>
    <row r="12169" s="6" customFormat="1" x14ac:dyDescent="0.45"/>
    <row r="12170" s="6" customFormat="1" x14ac:dyDescent="0.45"/>
    <row r="12171" s="6" customFormat="1" x14ac:dyDescent="0.45"/>
    <row r="12172" s="6" customFormat="1" x14ac:dyDescent="0.45"/>
    <row r="12173" s="6" customFormat="1" x14ac:dyDescent="0.45"/>
    <row r="12174" s="6" customFormat="1" x14ac:dyDescent="0.45"/>
    <row r="12175" s="6" customFormat="1" x14ac:dyDescent="0.45"/>
    <row r="12176" s="6" customFormat="1" x14ac:dyDescent="0.45"/>
    <row r="12177" s="6" customFormat="1" x14ac:dyDescent="0.45"/>
    <row r="12178" s="6" customFormat="1" x14ac:dyDescent="0.45"/>
    <row r="12179" s="6" customFormat="1" x14ac:dyDescent="0.45"/>
    <row r="12180" s="6" customFormat="1" x14ac:dyDescent="0.45"/>
    <row r="12181" s="6" customFormat="1" x14ac:dyDescent="0.45"/>
    <row r="12182" s="6" customFormat="1" x14ac:dyDescent="0.45"/>
    <row r="12183" s="6" customFormat="1" x14ac:dyDescent="0.45"/>
    <row r="12184" s="6" customFormat="1" x14ac:dyDescent="0.45"/>
    <row r="12185" s="6" customFormat="1" x14ac:dyDescent="0.45"/>
    <row r="12186" s="6" customFormat="1" x14ac:dyDescent="0.45"/>
    <row r="12187" s="6" customFormat="1" x14ac:dyDescent="0.45"/>
    <row r="12188" s="6" customFormat="1" x14ac:dyDescent="0.45"/>
    <row r="12189" s="6" customFormat="1" x14ac:dyDescent="0.45"/>
    <row r="12190" s="6" customFormat="1" x14ac:dyDescent="0.45"/>
    <row r="12191" s="6" customFormat="1" x14ac:dyDescent="0.45"/>
    <row r="12192" s="6" customFormat="1" x14ac:dyDescent="0.45"/>
    <row r="12193" s="6" customFormat="1" x14ac:dyDescent="0.45"/>
    <row r="12194" s="6" customFormat="1" x14ac:dyDescent="0.45"/>
    <row r="12195" s="6" customFormat="1" x14ac:dyDescent="0.45"/>
    <row r="12196" s="6" customFormat="1" x14ac:dyDescent="0.45"/>
    <row r="12197" s="6" customFormat="1" x14ac:dyDescent="0.45"/>
    <row r="12198" s="6" customFormat="1" x14ac:dyDescent="0.45"/>
    <row r="12199" s="6" customFormat="1" x14ac:dyDescent="0.45"/>
    <row r="12200" s="6" customFormat="1" x14ac:dyDescent="0.45"/>
    <row r="12201" s="6" customFormat="1" x14ac:dyDescent="0.45"/>
    <row r="12202" s="6" customFormat="1" x14ac:dyDescent="0.45"/>
    <row r="12203" s="6" customFormat="1" x14ac:dyDescent="0.45"/>
    <row r="12204" s="6" customFormat="1" x14ac:dyDescent="0.45"/>
    <row r="12205" s="6" customFormat="1" x14ac:dyDescent="0.45"/>
    <row r="12206" s="6" customFormat="1" x14ac:dyDescent="0.45"/>
    <row r="12207" s="6" customFormat="1" x14ac:dyDescent="0.45"/>
    <row r="12208" s="6" customFormat="1" x14ac:dyDescent="0.45"/>
    <row r="12209" s="6" customFormat="1" x14ac:dyDescent="0.45"/>
    <row r="12210" s="6" customFormat="1" x14ac:dyDescent="0.45"/>
    <row r="12211" s="6" customFormat="1" x14ac:dyDescent="0.45"/>
    <row r="12212" s="6" customFormat="1" x14ac:dyDescent="0.45"/>
    <row r="12213" s="6" customFormat="1" x14ac:dyDescent="0.45"/>
    <row r="12214" s="6" customFormat="1" x14ac:dyDescent="0.45"/>
    <row r="12215" s="6" customFormat="1" x14ac:dyDescent="0.45"/>
    <row r="12216" s="6" customFormat="1" x14ac:dyDescent="0.45"/>
    <row r="12217" s="6" customFormat="1" x14ac:dyDescent="0.45"/>
    <row r="12218" s="6" customFormat="1" x14ac:dyDescent="0.45"/>
    <row r="12219" s="6" customFormat="1" x14ac:dyDescent="0.45"/>
    <row r="12220" s="6" customFormat="1" x14ac:dyDescent="0.45"/>
    <row r="12221" s="6" customFormat="1" x14ac:dyDescent="0.45"/>
    <row r="12222" s="6" customFormat="1" x14ac:dyDescent="0.45"/>
    <row r="12223" s="6" customFormat="1" x14ac:dyDescent="0.45"/>
    <row r="12224" s="6" customFormat="1" x14ac:dyDescent="0.45"/>
    <row r="12225" s="6" customFormat="1" x14ac:dyDescent="0.45"/>
    <row r="12226" s="6" customFormat="1" x14ac:dyDescent="0.45"/>
    <row r="12227" s="6" customFormat="1" x14ac:dyDescent="0.45"/>
    <row r="12228" s="6" customFormat="1" x14ac:dyDescent="0.45"/>
    <row r="12229" s="6" customFormat="1" x14ac:dyDescent="0.45"/>
    <row r="12230" s="6" customFormat="1" x14ac:dyDescent="0.45"/>
    <row r="12231" s="6" customFormat="1" x14ac:dyDescent="0.45"/>
    <row r="12232" s="6" customFormat="1" x14ac:dyDescent="0.45"/>
    <row r="12233" s="6" customFormat="1" x14ac:dyDescent="0.45"/>
    <row r="12234" s="6" customFormat="1" x14ac:dyDescent="0.45"/>
    <row r="12235" s="6" customFormat="1" x14ac:dyDescent="0.45"/>
    <row r="12236" s="6" customFormat="1" x14ac:dyDescent="0.45"/>
    <row r="12237" s="6" customFormat="1" x14ac:dyDescent="0.45"/>
    <row r="12238" s="6" customFormat="1" x14ac:dyDescent="0.45"/>
    <row r="12239" s="6" customFormat="1" x14ac:dyDescent="0.45"/>
    <row r="12240" s="6" customFormat="1" x14ac:dyDescent="0.45"/>
    <row r="12241" s="6" customFormat="1" x14ac:dyDescent="0.45"/>
    <row r="12242" s="6" customFormat="1" x14ac:dyDescent="0.45"/>
    <row r="12243" s="6" customFormat="1" x14ac:dyDescent="0.45"/>
    <row r="12244" s="6" customFormat="1" x14ac:dyDescent="0.45"/>
    <row r="12245" s="6" customFormat="1" x14ac:dyDescent="0.45"/>
    <row r="12246" s="6" customFormat="1" x14ac:dyDescent="0.45"/>
    <row r="12247" s="6" customFormat="1" x14ac:dyDescent="0.45"/>
    <row r="12248" s="6" customFormat="1" x14ac:dyDescent="0.45"/>
    <row r="12249" s="6" customFormat="1" x14ac:dyDescent="0.45"/>
    <row r="12250" s="6" customFormat="1" x14ac:dyDescent="0.45"/>
    <row r="12251" s="6" customFormat="1" x14ac:dyDescent="0.45"/>
    <row r="12252" s="6" customFormat="1" x14ac:dyDescent="0.45"/>
    <row r="12253" s="6" customFormat="1" x14ac:dyDescent="0.45"/>
    <row r="12254" s="6" customFormat="1" x14ac:dyDescent="0.45"/>
    <row r="12255" s="6" customFormat="1" x14ac:dyDescent="0.45"/>
    <row r="12256" s="6" customFormat="1" x14ac:dyDescent="0.45"/>
    <row r="12257" s="6" customFormat="1" x14ac:dyDescent="0.45"/>
    <row r="12258" s="6" customFormat="1" x14ac:dyDescent="0.45"/>
    <row r="12259" s="6" customFormat="1" x14ac:dyDescent="0.45"/>
    <row r="12260" s="6" customFormat="1" x14ac:dyDescent="0.45"/>
    <row r="12261" s="6" customFormat="1" x14ac:dyDescent="0.45"/>
    <row r="12262" s="6" customFormat="1" x14ac:dyDescent="0.45"/>
    <row r="12263" s="6" customFormat="1" x14ac:dyDescent="0.45"/>
    <row r="12264" s="6" customFormat="1" x14ac:dyDescent="0.45"/>
    <row r="12265" s="6" customFormat="1" x14ac:dyDescent="0.45"/>
    <row r="12266" s="6" customFormat="1" x14ac:dyDescent="0.45"/>
    <row r="12267" s="6" customFormat="1" x14ac:dyDescent="0.45"/>
    <row r="12268" s="6" customFormat="1" x14ac:dyDescent="0.45"/>
    <row r="12269" s="6" customFormat="1" x14ac:dyDescent="0.45"/>
    <row r="12270" s="6" customFormat="1" x14ac:dyDescent="0.45"/>
    <row r="12271" s="6" customFormat="1" x14ac:dyDescent="0.45"/>
    <row r="12272" s="6" customFormat="1" x14ac:dyDescent="0.45"/>
    <row r="12273" s="6" customFormat="1" x14ac:dyDescent="0.45"/>
    <row r="12274" s="6" customFormat="1" x14ac:dyDescent="0.45"/>
    <row r="12275" s="6" customFormat="1" x14ac:dyDescent="0.45"/>
    <row r="12276" s="6" customFormat="1" x14ac:dyDescent="0.45"/>
    <row r="12277" s="6" customFormat="1" x14ac:dyDescent="0.45"/>
    <row r="12278" s="6" customFormat="1" x14ac:dyDescent="0.45"/>
    <row r="12279" s="6" customFormat="1" x14ac:dyDescent="0.45"/>
    <row r="12280" s="6" customFormat="1" x14ac:dyDescent="0.45"/>
    <row r="12281" s="6" customFormat="1" x14ac:dyDescent="0.45"/>
    <row r="12282" s="6" customFormat="1" x14ac:dyDescent="0.45"/>
    <row r="12283" s="6" customFormat="1" x14ac:dyDescent="0.45"/>
    <row r="12284" s="6" customFormat="1" x14ac:dyDescent="0.45"/>
    <row r="12285" s="6" customFormat="1" x14ac:dyDescent="0.45"/>
    <row r="12286" s="6" customFormat="1" x14ac:dyDescent="0.45"/>
    <row r="12287" s="6" customFormat="1" x14ac:dyDescent="0.45"/>
    <row r="12288" s="6" customFormat="1" x14ac:dyDescent="0.45"/>
    <row r="12289" s="6" customFormat="1" x14ac:dyDescent="0.45"/>
    <row r="12290" s="6" customFormat="1" x14ac:dyDescent="0.45"/>
    <row r="12291" s="6" customFormat="1" x14ac:dyDescent="0.45"/>
    <row r="12292" s="6" customFormat="1" x14ac:dyDescent="0.45"/>
    <row r="12293" s="6" customFormat="1" x14ac:dyDescent="0.45"/>
    <row r="12294" s="6" customFormat="1" x14ac:dyDescent="0.45"/>
    <row r="12295" s="6" customFormat="1" x14ac:dyDescent="0.45"/>
    <row r="12296" s="6" customFormat="1" x14ac:dyDescent="0.45"/>
    <row r="12297" s="6" customFormat="1" x14ac:dyDescent="0.45"/>
    <row r="12298" s="6" customFormat="1" x14ac:dyDescent="0.45"/>
    <row r="12299" s="6" customFormat="1" x14ac:dyDescent="0.45"/>
    <row r="12300" s="6" customFormat="1" x14ac:dyDescent="0.45"/>
    <row r="12301" s="6" customFormat="1" x14ac:dyDescent="0.45"/>
    <row r="12302" s="6" customFormat="1" x14ac:dyDescent="0.45"/>
    <row r="12303" s="6" customFormat="1" x14ac:dyDescent="0.45"/>
    <row r="12304" s="6" customFormat="1" x14ac:dyDescent="0.45"/>
    <row r="12305" s="6" customFormat="1" x14ac:dyDescent="0.45"/>
    <row r="12306" s="6" customFormat="1" x14ac:dyDescent="0.45"/>
    <row r="12307" s="6" customFormat="1" x14ac:dyDescent="0.45"/>
    <row r="12308" s="6" customFormat="1" x14ac:dyDescent="0.45"/>
    <row r="12309" s="6" customFormat="1" x14ac:dyDescent="0.45"/>
    <row r="12310" s="6" customFormat="1" x14ac:dyDescent="0.45"/>
    <row r="12311" s="6" customFormat="1" x14ac:dyDescent="0.45"/>
    <row r="12312" s="6" customFormat="1" x14ac:dyDescent="0.45"/>
    <row r="12313" s="6" customFormat="1" x14ac:dyDescent="0.45"/>
    <row r="12314" s="6" customFormat="1" x14ac:dyDescent="0.45"/>
    <row r="12315" s="6" customFormat="1" x14ac:dyDescent="0.45"/>
    <row r="12316" s="6" customFormat="1" x14ac:dyDescent="0.45"/>
    <row r="12317" s="6" customFormat="1" x14ac:dyDescent="0.45"/>
    <row r="12318" s="6" customFormat="1" x14ac:dyDescent="0.45"/>
    <row r="12319" s="6" customFormat="1" x14ac:dyDescent="0.45"/>
    <row r="12320" s="6" customFormat="1" x14ac:dyDescent="0.45"/>
    <row r="12321" s="6" customFormat="1" x14ac:dyDescent="0.45"/>
    <row r="12322" s="6" customFormat="1" x14ac:dyDescent="0.45"/>
    <row r="12323" s="6" customFormat="1" x14ac:dyDescent="0.45"/>
    <row r="12324" s="6" customFormat="1" x14ac:dyDescent="0.45"/>
    <row r="12325" s="6" customFormat="1" x14ac:dyDescent="0.45"/>
    <row r="12326" s="6" customFormat="1" x14ac:dyDescent="0.45"/>
    <row r="12327" s="6" customFormat="1" x14ac:dyDescent="0.45"/>
    <row r="12328" s="6" customFormat="1" x14ac:dyDescent="0.45"/>
    <row r="12329" s="6" customFormat="1" x14ac:dyDescent="0.45"/>
    <row r="12330" s="6" customFormat="1" x14ac:dyDescent="0.45"/>
    <row r="12331" s="6" customFormat="1" x14ac:dyDescent="0.45"/>
    <row r="12332" s="6" customFormat="1" x14ac:dyDescent="0.45"/>
    <row r="12333" s="6" customFormat="1" x14ac:dyDescent="0.45"/>
    <row r="12334" s="6" customFormat="1" x14ac:dyDescent="0.45"/>
    <row r="12335" s="6" customFormat="1" x14ac:dyDescent="0.45"/>
    <row r="12336" s="6" customFormat="1" x14ac:dyDescent="0.45"/>
    <row r="12337" s="6" customFormat="1" x14ac:dyDescent="0.45"/>
    <row r="12338" s="6" customFormat="1" x14ac:dyDescent="0.45"/>
    <row r="12339" s="6" customFormat="1" x14ac:dyDescent="0.45"/>
    <row r="12340" s="6" customFormat="1" x14ac:dyDescent="0.45"/>
    <row r="12341" s="6" customFormat="1" x14ac:dyDescent="0.45"/>
    <row r="12342" s="6" customFormat="1" x14ac:dyDescent="0.45"/>
    <row r="12343" s="6" customFormat="1" x14ac:dyDescent="0.45"/>
    <row r="12344" s="6" customFormat="1" x14ac:dyDescent="0.45"/>
    <row r="12345" s="6" customFormat="1" x14ac:dyDescent="0.45"/>
    <row r="12346" s="6" customFormat="1" x14ac:dyDescent="0.45"/>
    <row r="12347" s="6" customFormat="1" x14ac:dyDescent="0.45"/>
    <row r="12348" s="6" customFormat="1" x14ac:dyDescent="0.45"/>
    <row r="12349" s="6" customFormat="1" x14ac:dyDescent="0.45"/>
    <row r="12350" s="6" customFormat="1" x14ac:dyDescent="0.45"/>
    <row r="12351" s="6" customFormat="1" x14ac:dyDescent="0.45"/>
    <row r="12352" s="6" customFormat="1" x14ac:dyDescent="0.45"/>
    <row r="12353" s="6" customFormat="1" x14ac:dyDescent="0.45"/>
    <row r="12354" s="6" customFormat="1" x14ac:dyDescent="0.45"/>
    <row r="12355" s="6" customFormat="1" x14ac:dyDescent="0.45"/>
    <row r="12356" s="6" customFormat="1" x14ac:dyDescent="0.45"/>
    <row r="12357" s="6" customFormat="1" x14ac:dyDescent="0.45"/>
    <row r="12358" s="6" customFormat="1" x14ac:dyDescent="0.45"/>
    <row r="12359" s="6" customFormat="1" x14ac:dyDescent="0.45"/>
    <row r="12360" s="6" customFormat="1" x14ac:dyDescent="0.45"/>
    <row r="12361" s="6" customFormat="1" x14ac:dyDescent="0.45"/>
    <row r="12362" s="6" customFormat="1" x14ac:dyDescent="0.45"/>
    <row r="12363" s="6" customFormat="1" x14ac:dyDescent="0.45"/>
    <row r="12364" s="6" customFormat="1" x14ac:dyDescent="0.45"/>
    <row r="12365" s="6" customFormat="1" x14ac:dyDescent="0.45"/>
    <row r="12366" s="6" customFormat="1" x14ac:dyDescent="0.45"/>
    <row r="12367" s="6" customFormat="1" x14ac:dyDescent="0.45"/>
    <row r="12368" s="6" customFormat="1" x14ac:dyDescent="0.45"/>
    <row r="12369" s="6" customFormat="1" x14ac:dyDescent="0.45"/>
    <row r="12370" s="6" customFormat="1" x14ac:dyDescent="0.45"/>
    <row r="12371" s="6" customFormat="1" x14ac:dyDescent="0.45"/>
    <row r="12372" s="6" customFormat="1" x14ac:dyDescent="0.45"/>
    <row r="12373" s="6" customFormat="1" x14ac:dyDescent="0.45"/>
    <row r="12374" s="6" customFormat="1" x14ac:dyDescent="0.45"/>
    <row r="12375" s="6" customFormat="1" x14ac:dyDescent="0.45"/>
    <row r="12376" s="6" customFormat="1" x14ac:dyDescent="0.45"/>
    <row r="12377" s="6" customFormat="1" x14ac:dyDescent="0.45"/>
    <row r="12378" s="6" customFormat="1" x14ac:dyDescent="0.45"/>
    <row r="12379" s="6" customFormat="1" x14ac:dyDescent="0.45"/>
    <row r="12380" s="6" customFormat="1" x14ac:dyDescent="0.45"/>
    <row r="12381" s="6" customFormat="1" x14ac:dyDescent="0.45"/>
    <row r="12382" s="6" customFormat="1" x14ac:dyDescent="0.45"/>
    <row r="12383" s="6" customFormat="1" x14ac:dyDescent="0.45"/>
    <row r="12384" s="6" customFormat="1" x14ac:dyDescent="0.45"/>
    <row r="12385" s="6" customFormat="1" x14ac:dyDescent="0.45"/>
    <row r="12386" s="6" customFormat="1" x14ac:dyDescent="0.45"/>
    <row r="12387" s="6" customFormat="1" x14ac:dyDescent="0.45"/>
    <row r="12388" s="6" customFormat="1" x14ac:dyDescent="0.45"/>
    <row r="12389" s="6" customFormat="1" x14ac:dyDescent="0.45"/>
    <row r="12390" s="6" customFormat="1" x14ac:dyDescent="0.45"/>
    <row r="12391" s="6" customFormat="1" x14ac:dyDescent="0.45"/>
    <row r="12392" s="6" customFormat="1" x14ac:dyDescent="0.45"/>
    <row r="12393" s="6" customFormat="1" x14ac:dyDescent="0.45"/>
    <row r="12394" s="6" customFormat="1" x14ac:dyDescent="0.45"/>
    <row r="12395" s="6" customFormat="1" x14ac:dyDescent="0.45"/>
    <row r="12396" s="6" customFormat="1" x14ac:dyDescent="0.45"/>
    <row r="12397" s="6" customFormat="1" x14ac:dyDescent="0.45"/>
    <row r="12398" s="6" customFormat="1" x14ac:dyDescent="0.45"/>
    <row r="12399" s="6" customFormat="1" x14ac:dyDescent="0.45"/>
    <row r="12400" s="6" customFormat="1" x14ac:dyDescent="0.45"/>
    <row r="12401" s="6" customFormat="1" x14ac:dyDescent="0.45"/>
    <row r="12402" s="6" customFormat="1" x14ac:dyDescent="0.45"/>
    <row r="12403" s="6" customFormat="1" x14ac:dyDescent="0.45"/>
    <row r="12404" s="6" customFormat="1" x14ac:dyDescent="0.45"/>
    <row r="12405" s="6" customFormat="1" x14ac:dyDescent="0.45"/>
    <row r="12406" s="6" customFormat="1" x14ac:dyDescent="0.45"/>
    <row r="12407" s="6" customFormat="1" x14ac:dyDescent="0.45"/>
    <row r="12408" s="6" customFormat="1" x14ac:dyDescent="0.45"/>
    <row r="12409" s="6" customFormat="1" x14ac:dyDescent="0.45"/>
    <row r="12410" s="6" customFormat="1" x14ac:dyDescent="0.45"/>
    <row r="12411" s="6" customFormat="1" x14ac:dyDescent="0.45"/>
    <row r="12412" s="6" customFormat="1" x14ac:dyDescent="0.45"/>
    <row r="12413" s="6" customFormat="1" x14ac:dyDescent="0.45"/>
    <row r="12414" s="6" customFormat="1" x14ac:dyDescent="0.45"/>
    <row r="12415" s="6" customFormat="1" x14ac:dyDescent="0.45"/>
    <row r="12416" s="6" customFormat="1" x14ac:dyDescent="0.45"/>
    <row r="12417" s="6" customFormat="1" x14ac:dyDescent="0.45"/>
    <row r="12418" s="6" customFormat="1" x14ac:dyDescent="0.45"/>
    <row r="12419" s="6" customFormat="1" x14ac:dyDescent="0.45"/>
    <row r="12420" s="6" customFormat="1" x14ac:dyDescent="0.45"/>
    <row r="12421" s="6" customFormat="1" x14ac:dyDescent="0.45"/>
    <row r="12422" s="6" customFormat="1" x14ac:dyDescent="0.45"/>
    <row r="12423" s="6" customFormat="1" x14ac:dyDescent="0.45"/>
    <row r="12424" s="6" customFormat="1" x14ac:dyDescent="0.45"/>
    <row r="12425" s="6" customFormat="1" x14ac:dyDescent="0.45"/>
    <row r="12426" s="6" customFormat="1" x14ac:dyDescent="0.45"/>
    <row r="12427" s="6" customFormat="1" x14ac:dyDescent="0.45"/>
    <row r="12428" s="6" customFormat="1" x14ac:dyDescent="0.45"/>
    <row r="12429" s="6" customFormat="1" x14ac:dyDescent="0.45"/>
    <row r="12430" s="6" customFormat="1" x14ac:dyDescent="0.45"/>
    <row r="12431" s="6" customFormat="1" x14ac:dyDescent="0.45"/>
    <row r="12432" s="6" customFormat="1" x14ac:dyDescent="0.45"/>
    <row r="12433" s="6" customFormat="1" x14ac:dyDescent="0.45"/>
    <row r="12434" s="6" customFormat="1" x14ac:dyDescent="0.45"/>
    <row r="12435" s="6" customFormat="1" x14ac:dyDescent="0.45"/>
    <row r="12436" s="6" customFormat="1" x14ac:dyDescent="0.45"/>
    <row r="12437" s="6" customFormat="1" x14ac:dyDescent="0.45"/>
    <row r="12438" s="6" customFormat="1" x14ac:dyDescent="0.45"/>
    <row r="12439" s="6" customFormat="1" x14ac:dyDescent="0.45"/>
    <row r="12440" s="6" customFormat="1" x14ac:dyDescent="0.45"/>
    <row r="12441" s="6" customFormat="1" x14ac:dyDescent="0.45"/>
    <row r="12442" s="6" customFormat="1" x14ac:dyDescent="0.45"/>
    <row r="12443" s="6" customFormat="1" x14ac:dyDescent="0.45"/>
    <row r="12444" s="6" customFormat="1" x14ac:dyDescent="0.45"/>
    <row r="12445" s="6" customFormat="1" x14ac:dyDescent="0.45"/>
    <row r="12446" s="6" customFormat="1" x14ac:dyDescent="0.45"/>
    <row r="12447" s="6" customFormat="1" x14ac:dyDescent="0.45"/>
    <row r="12448" s="6" customFormat="1" x14ac:dyDescent="0.45"/>
    <row r="12449" s="6" customFormat="1" x14ac:dyDescent="0.45"/>
    <row r="12450" s="6" customFormat="1" x14ac:dyDescent="0.45"/>
    <row r="12451" s="6" customFormat="1" x14ac:dyDescent="0.45"/>
    <row r="12452" s="6" customFormat="1" x14ac:dyDescent="0.45"/>
    <row r="12453" s="6" customFormat="1" x14ac:dyDescent="0.45"/>
    <row r="12454" s="6" customFormat="1" x14ac:dyDescent="0.45"/>
    <row r="12455" s="6" customFormat="1" x14ac:dyDescent="0.45"/>
    <row r="12456" s="6" customFormat="1" x14ac:dyDescent="0.45"/>
    <row r="12457" s="6" customFormat="1" x14ac:dyDescent="0.45"/>
    <row r="12458" s="6" customFormat="1" x14ac:dyDescent="0.45"/>
    <row r="12459" s="6" customFormat="1" x14ac:dyDescent="0.45"/>
    <row r="12460" s="6" customFormat="1" x14ac:dyDescent="0.45"/>
    <row r="12461" s="6" customFormat="1" x14ac:dyDescent="0.45"/>
    <row r="12462" s="6" customFormat="1" x14ac:dyDescent="0.45"/>
    <row r="12463" s="6" customFormat="1" x14ac:dyDescent="0.45"/>
    <row r="12464" s="6" customFormat="1" x14ac:dyDescent="0.45"/>
    <row r="12465" s="6" customFormat="1" x14ac:dyDescent="0.45"/>
    <row r="12466" s="6" customFormat="1" x14ac:dyDescent="0.45"/>
    <row r="12467" s="6" customFormat="1" x14ac:dyDescent="0.45"/>
    <row r="12468" s="6" customFormat="1" x14ac:dyDescent="0.45"/>
    <row r="12469" s="6" customFormat="1" x14ac:dyDescent="0.45"/>
    <row r="12470" s="6" customFormat="1" x14ac:dyDescent="0.45"/>
    <row r="12471" s="6" customFormat="1" x14ac:dyDescent="0.45"/>
    <row r="12472" s="6" customFormat="1" x14ac:dyDescent="0.45"/>
    <row r="12473" s="6" customFormat="1" x14ac:dyDescent="0.45"/>
    <row r="12474" s="6" customFormat="1" x14ac:dyDescent="0.45"/>
    <row r="12475" s="6" customFormat="1" x14ac:dyDescent="0.45"/>
    <row r="12476" s="6" customFormat="1" x14ac:dyDescent="0.45"/>
    <row r="12477" s="6" customFormat="1" x14ac:dyDescent="0.45"/>
    <row r="12478" s="6" customFormat="1" x14ac:dyDescent="0.45"/>
    <row r="12479" s="6" customFormat="1" x14ac:dyDescent="0.45"/>
    <row r="12480" s="6" customFormat="1" x14ac:dyDescent="0.45"/>
    <row r="12481" s="6" customFormat="1" x14ac:dyDescent="0.45"/>
    <row r="12482" s="6" customFormat="1" x14ac:dyDescent="0.45"/>
    <row r="12483" s="6" customFormat="1" x14ac:dyDescent="0.45"/>
    <row r="12484" s="6" customFormat="1" x14ac:dyDescent="0.45"/>
    <row r="12485" s="6" customFormat="1" x14ac:dyDescent="0.45"/>
    <row r="12486" s="6" customFormat="1" x14ac:dyDescent="0.45"/>
    <row r="12487" s="6" customFormat="1" x14ac:dyDescent="0.45"/>
    <row r="12488" s="6" customFormat="1" x14ac:dyDescent="0.45"/>
    <row r="12489" s="6" customFormat="1" x14ac:dyDescent="0.45"/>
    <row r="12490" s="6" customFormat="1" x14ac:dyDescent="0.45"/>
    <row r="12491" s="6" customFormat="1" x14ac:dyDescent="0.45"/>
    <row r="12492" s="6" customFormat="1" x14ac:dyDescent="0.45"/>
    <row r="12493" s="6" customFormat="1" x14ac:dyDescent="0.45"/>
    <row r="12494" s="6" customFormat="1" x14ac:dyDescent="0.45"/>
    <row r="12495" s="6" customFormat="1" x14ac:dyDescent="0.45"/>
    <row r="12496" s="6" customFormat="1" x14ac:dyDescent="0.45"/>
    <row r="12497" s="6" customFormat="1" x14ac:dyDescent="0.45"/>
    <row r="12498" s="6" customFormat="1" x14ac:dyDescent="0.45"/>
    <row r="12499" s="6" customFormat="1" x14ac:dyDescent="0.45"/>
    <row r="12500" s="6" customFormat="1" x14ac:dyDescent="0.45"/>
    <row r="12501" s="6" customFormat="1" x14ac:dyDescent="0.45"/>
    <row r="12502" s="6" customFormat="1" x14ac:dyDescent="0.45"/>
    <row r="12503" s="6" customFormat="1" x14ac:dyDescent="0.45"/>
    <row r="12504" s="6" customFormat="1" x14ac:dyDescent="0.45"/>
    <row r="12505" s="6" customFormat="1" x14ac:dyDescent="0.45"/>
    <row r="12506" s="6" customFormat="1" x14ac:dyDescent="0.45"/>
    <row r="12507" s="6" customFormat="1" x14ac:dyDescent="0.45"/>
    <row r="12508" s="6" customFormat="1" x14ac:dyDescent="0.45"/>
    <row r="12509" s="6" customFormat="1" x14ac:dyDescent="0.45"/>
    <row r="12510" s="6" customFormat="1" x14ac:dyDescent="0.45"/>
    <row r="12511" s="6" customFormat="1" x14ac:dyDescent="0.45"/>
    <row r="12512" s="6" customFormat="1" x14ac:dyDescent="0.45"/>
    <row r="12513" s="6" customFormat="1" x14ac:dyDescent="0.45"/>
    <row r="12514" s="6" customFormat="1" x14ac:dyDescent="0.45"/>
    <row r="12515" s="6" customFormat="1" x14ac:dyDescent="0.45"/>
    <row r="12516" s="6" customFormat="1" x14ac:dyDescent="0.45"/>
    <row r="12517" s="6" customFormat="1" x14ac:dyDescent="0.45"/>
    <row r="12518" s="6" customFormat="1" x14ac:dyDescent="0.45"/>
    <row r="12519" s="6" customFormat="1" x14ac:dyDescent="0.45"/>
    <row r="12520" s="6" customFormat="1" x14ac:dyDescent="0.45"/>
    <row r="12521" s="6" customFormat="1" x14ac:dyDescent="0.45"/>
    <row r="12522" s="6" customFormat="1" x14ac:dyDescent="0.45"/>
    <row r="12523" s="6" customFormat="1" x14ac:dyDescent="0.45"/>
    <row r="12524" s="6" customFormat="1" x14ac:dyDescent="0.45"/>
    <row r="12525" s="6" customFormat="1" x14ac:dyDescent="0.45"/>
    <row r="12526" s="6" customFormat="1" x14ac:dyDescent="0.45"/>
    <row r="12527" s="6" customFormat="1" x14ac:dyDescent="0.45"/>
    <row r="12528" s="6" customFormat="1" x14ac:dyDescent="0.45"/>
    <row r="12529" s="6" customFormat="1" x14ac:dyDescent="0.45"/>
    <row r="12530" s="6" customFormat="1" x14ac:dyDescent="0.45"/>
    <row r="12531" s="6" customFormat="1" x14ac:dyDescent="0.45"/>
    <row r="12532" s="6" customFormat="1" x14ac:dyDescent="0.45"/>
    <row r="12533" s="6" customFormat="1" x14ac:dyDescent="0.45"/>
    <row r="12534" s="6" customFormat="1" x14ac:dyDescent="0.45"/>
    <row r="12535" s="6" customFormat="1" x14ac:dyDescent="0.45"/>
    <row r="12536" s="6" customFormat="1" x14ac:dyDescent="0.45"/>
    <row r="12537" s="6" customFormat="1" x14ac:dyDescent="0.45"/>
    <row r="12538" s="6" customFormat="1" x14ac:dyDescent="0.45"/>
    <row r="12539" s="6" customFormat="1" x14ac:dyDescent="0.45"/>
    <row r="12540" s="6" customFormat="1" x14ac:dyDescent="0.45"/>
    <row r="12541" s="6" customFormat="1" x14ac:dyDescent="0.45"/>
    <row r="12542" s="6" customFormat="1" x14ac:dyDescent="0.45"/>
    <row r="12543" s="6" customFormat="1" x14ac:dyDescent="0.45"/>
    <row r="12544" s="6" customFormat="1" x14ac:dyDescent="0.45"/>
    <row r="12545" s="6" customFormat="1" x14ac:dyDescent="0.45"/>
    <row r="12546" s="6" customFormat="1" x14ac:dyDescent="0.45"/>
    <row r="12547" s="6" customFormat="1" x14ac:dyDescent="0.45"/>
    <row r="12548" s="6" customFormat="1" x14ac:dyDescent="0.45"/>
    <row r="12549" s="6" customFormat="1" x14ac:dyDescent="0.45"/>
    <row r="12550" s="6" customFormat="1" x14ac:dyDescent="0.45"/>
    <row r="12551" s="6" customFormat="1" x14ac:dyDescent="0.45"/>
    <row r="12552" s="6" customFormat="1" x14ac:dyDescent="0.45"/>
    <row r="12553" s="6" customFormat="1" x14ac:dyDescent="0.45"/>
    <row r="12554" s="6" customFormat="1" x14ac:dyDescent="0.45"/>
    <row r="12555" s="6" customFormat="1" x14ac:dyDescent="0.45"/>
    <row r="12556" s="6" customFormat="1" x14ac:dyDescent="0.45"/>
    <row r="12557" s="6" customFormat="1" x14ac:dyDescent="0.45"/>
    <row r="12558" s="6" customFormat="1" x14ac:dyDescent="0.45"/>
    <row r="12559" s="6" customFormat="1" x14ac:dyDescent="0.45"/>
    <row r="12560" s="6" customFormat="1" x14ac:dyDescent="0.45"/>
    <row r="12561" s="6" customFormat="1" x14ac:dyDescent="0.45"/>
    <row r="12562" s="6" customFormat="1" x14ac:dyDescent="0.45"/>
    <row r="12563" s="6" customFormat="1" x14ac:dyDescent="0.45"/>
    <row r="12564" s="6" customFormat="1" x14ac:dyDescent="0.45"/>
    <row r="12565" s="6" customFormat="1" x14ac:dyDescent="0.45"/>
    <row r="12566" s="6" customFormat="1" x14ac:dyDescent="0.45"/>
    <row r="12567" s="6" customFormat="1" x14ac:dyDescent="0.45"/>
    <row r="12568" s="6" customFormat="1" x14ac:dyDescent="0.45"/>
    <row r="12569" s="6" customFormat="1" x14ac:dyDescent="0.45"/>
    <row r="12570" s="6" customFormat="1" x14ac:dyDescent="0.45"/>
    <row r="12571" s="6" customFormat="1" x14ac:dyDescent="0.45"/>
    <row r="12572" s="6" customFormat="1" x14ac:dyDescent="0.45"/>
    <row r="12573" s="6" customFormat="1" x14ac:dyDescent="0.45"/>
    <row r="12574" s="6" customFormat="1" x14ac:dyDescent="0.45"/>
    <row r="12575" s="6" customFormat="1" x14ac:dyDescent="0.45"/>
    <row r="12576" s="6" customFormat="1" x14ac:dyDescent="0.45"/>
    <row r="12577" s="6" customFormat="1" x14ac:dyDescent="0.45"/>
    <row r="12578" s="6" customFormat="1" x14ac:dyDescent="0.45"/>
    <row r="12579" s="6" customFormat="1" x14ac:dyDescent="0.45"/>
    <row r="12580" s="6" customFormat="1" x14ac:dyDescent="0.45"/>
    <row r="12581" s="6" customFormat="1" x14ac:dyDescent="0.45"/>
    <row r="12582" s="6" customFormat="1" x14ac:dyDescent="0.45"/>
    <row r="12583" s="6" customFormat="1" x14ac:dyDescent="0.45"/>
    <row r="12584" s="6" customFormat="1" x14ac:dyDescent="0.45"/>
    <row r="12585" s="6" customFormat="1" x14ac:dyDescent="0.45"/>
    <row r="12586" s="6" customFormat="1" x14ac:dyDescent="0.45"/>
    <row r="12587" s="6" customFormat="1" x14ac:dyDescent="0.45"/>
    <row r="12588" s="6" customFormat="1" x14ac:dyDescent="0.45"/>
    <row r="12589" s="6" customFormat="1" x14ac:dyDescent="0.45"/>
    <row r="12590" s="6" customFormat="1" x14ac:dyDescent="0.45"/>
    <row r="12591" s="6" customFormat="1" x14ac:dyDescent="0.45"/>
    <row r="12592" s="6" customFormat="1" x14ac:dyDescent="0.45"/>
    <row r="12593" s="6" customFormat="1" x14ac:dyDescent="0.45"/>
    <row r="12594" s="6" customFormat="1" x14ac:dyDescent="0.45"/>
    <row r="12595" s="6" customFormat="1" x14ac:dyDescent="0.45"/>
    <row r="12596" s="6" customFormat="1" x14ac:dyDescent="0.45"/>
    <row r="12597" s="6" customFormat="1" x14ac:dyDescent="0.45"/>
    <row r="12598" s="6" customFormat="1" x14ac:dyDescent="0.45"/>
    <row r="12599" s="6" customFormat="1" x14ac:dyDescent="0.45"/>
    <row r="12600" s="6" customFormat="1" x14ac:dyDescent="0.45"/>
    <row r="12601" s="6" customFormat="1" x14ac:dyDescent="0.45"/>
    <row r="12602" s="6" customFormat="1" x14ac:dyDescent="0.45"/>
    <row r="12603" s="6" customFormat="1" x14ac:dyDescent="0.45"/>
    <row r="12604" s="6" customFormat="1" x14ac:dyDescent="0.45"/>
    <row r="12605" s="6" customFormat="1" x14ac:dyDescent="0.45"/>
    <row r="12606" s="6" customFormat="1" x14ac:dyDescent="0.45"/>
    <row r="12607" s="6" customFormat="1" x14ac:dyDescent="0.45"/>
    <row r="12608" s="6" customFormat="1" x14ac:dyDescent="0.45"/>
    <row r="12609" s="6" customFormat="1" x14ac:dyDescent="0.45"/>
    <row r="12610" s="6" customFormat="1" x14ac:dyDescent="0.45"/>
    <row r="12611" s="6" customFormat="1" x14ac:dyDescent="0.45"/>
    <row r="12612" s="6" customFormat="1" x14ac:dyDescent="0.45"/>
    <row r="12613" s="6" customFormat="1" x14ac:dyDescent="0.45"/>
    <row r="12614" s="6" customFormat="1" x14ac:dyDescent="0.45"/>
    <row r="12615" s="6" customFormat="1" x14ac:dyDescent="0.45"/>
    <row r="12616" s="6" customFormat="1" x14ac:dyDescent="0.45"/>
    <row r="12617" s="6" customFormat="1" x14ac:dyDescent="0.45"/>
    <row r="12618" s="6" customFormat="1" x14ac:dyDescent="0.45"/>
    <row r="12619" s="6" customFormat="1" x14ac:dyDescent="0.45"/>
    <row r="12620" s="6" customFormat="1" x14ac:dyDescent="0.45"/>
    <row r="12621" s="6" customFormat="1" x14ac:dyDescent="0.45"/>
    <row r="12622" s="6" customFormat="1" x14ac:dyDescent="0.45"/>
    <row r="12623" s="6" customFormat="1" x14ac:dyDescent="0.45"/>
    <row r="12624" s="6" customFormat="1" x14ac:dyDescent="0.45"/>
    <row r="12625" s="6" customFormat="1" x14ac:dyDescent="0.45"/>
    <row r="12626" s="6" customFormat="1" x14ac:dyDescent="0.45"/>
    <row r="12627" s="6" customFormat="1" x14ac:dyDescent="0.45"/>
    <row r="12628" s="6" customFormat="1" x14ac:dyDescent="0.45"/>
    <row r="12629" s="6" customFormat="1" x14ac:dyDescent="0.45"/>
    <row r="12630" s="6" customFormat="1" x14ac:dyDescent="0.45"/>
    <row r="12631" s="6" customFormat="1" x14ac:dyDescent="0.45"/>
    <row r="12632" s="6" customFormat="1" x14ac:dyDescent="0.45"/>
    <row r="12633" s="6" customFormat="1" x14ac:dyDescent="0.45"/>
    <row r="12634" s="6" customFormat="1" x14ac:dyDescent="0.45"/>
    <row r="12635" s="6" customFormat="1" x14ac:dyDescent="0.45"/>
    <row r="12636" s="6" customFormat="1" x14ac:dyDescent="0.45"/>
    <row r="12637" s="6" customFormat="1" x14ac:dyDescent="0.45"/>
    <row r="12638" s="6" customFormat="1" x14ac:dyDescent="0.45"/>
    <row r="12639" s="6" customFormat="1" x14ac:dyDescent="0.45"/>
    <row r="12640" s="6" customFormat="1" x14ac:dyDescent="0.45"/>
    <row r="12641" s="6" customFormat="1" x14ac:dyDescent="0.45"/>
    <row r="12642" s="6" customFormat="1" x14ac:dyDescent="0.45"/>
    <row r="12643" s="6" customFormat="1" x14ac:dyDescent="0.45"/>
    <row r="12644" s="6" customFormat="1" x14ac:dyDescent="0.45"/>
    <row r="12645" s="6" customFormat="1" x14ac:dyDescent="0.45"/>
    <row r="12646" s="6" customFormat="1" x14ac:dyDescent="0.45"/>
    <row r="12647" s="6" customFormat="1" x14ac:dyDescent="0.45"/>
    <row r="12648" s="6" customFormat="1" x14ac:dyDescent="0.45"/>
    <row r="12649" s="6" customFormat="1" x14ac:dyDescent="0.45"/>
    <row r="12650" s="6" customFormat="1" x14ac:dyDescent="0.45"/>
    <row r="12651" s="6" customFormat="1" x14ac:dyDescent="0.45"/>
    <row r="12652" s="6" customFormat="1" x14ac:dyDescent="0.45"/>
    <row r="12653" s="6" customFormat="1" x14ac:dyDescent="0.45"/>
    <row r="12654" s="6" customFormat="1" x14ac:dyDescent="0.45"/>
    <row r="12655" s="6" customFormat="1" x14ac:dyDescent="0.45"/>
    <row r="12656" s="6" customFormat="1" x14ac:dyDescent="0.45"/>
    <row r="12657" s="6" customFormat="1" x14ac:dyDescent="0.45"/>
    <row r="12658" s="6" customFormat="1" x14ac:dyDescent="0.45"/>
    <row r="12659" s="6" customFormat="1" x14ac:dyDescent="0.45"/>
    <row r="12660" s="6" customFormat="1" x14ac:dyDescent="0.45"/>
    <row r="12661" s="6" customFormat="1" x14ac:dyDescent="0.45"/>
    <row r="12662" s="6" customFormat="1" x14ac:dyDescent="0.45"/>
    <row r="12663" s="6" customFormat="1" x14ac:dyDescent="0.45"/>
    <row r="12664" s="6" customFormat="1" x14ac:dyDescent="0.45"/>
    <row r="12665" s="6" customFormat="1" x14ac:dyDescent="0.45"/>
    <row r="12666" s="6" customFormat="1" x14ac:dyDescent="0.45"/>
    <row r="12667" s="6" customFormat="1" x14ac:dyDescent="0.45"/>
    <row r="12668" s="6" customFormat="1" x14ac:dyDescent="0.45"/>
    <row r="12669" s="6" customFormat="1" x14ac:dyDescent="0.45"/>
    <row r="12670" s="6" customFormat="1" x14ac:dyDescent="0.45"/>
    <row r="12671" s="6" customFormat="1" x14ac:dyDescent="0.45"/>
    <row r="12672" s="6" customFormat="1" x14ac:dyDescent="0.45"/>
    <row r="12673" s="6" customFormat="1" x14ac:dyDescent="0.45"/>
    <row r="12674" s="6" customFormat="1" x14ac:dyDescent="0.45"/>
    <row r="12675" s="6" customFormat="1" x14ac:dyDescent="0.45"/>
    <row r="12676" s="6" customFormat="1" x14ac:dyDescent="0.45"/>
    <row r="12677" s="6" customFormat="1" x14ac:dyDescent="0.45"/>
    <row r="12678" s="6" customFormat="1" x14ac:dyDescent="0.45"/>
    <row r="12679" s="6" customFormat="1" x14ac:dyDescent="0.45"/>
    <row r="12680" s="6" customFormat="1" x14ac:dyDescent="0.45"/>
    <row r="12681" s="6" customFormat="1" x14ac:dyDescent="0.45"/>
    <row r="12682" s="6" customFormat="1" x14ac:dyDescent="0.45"/>
    <row r="12683" s="6" customFormat="1" x14ac:dyDescent="0.45"/>
    <row r="12684" s="6" customFormat="1" x14ac:dyDescent="0.45"/>
    <row r="12685" s="6" customFormat="1" x14ac:dyDescent="0.45"/>
    <row r="12686" s="6" customFormat="1" x14ac:dyDescent="0.45"/>
    <row r="12687" s="6" customFormat="1" x14ac:dyDescent="0.45"/>
    <row r="12688" s="6" customFormat="1" x14ac:dyDescent="0.45"/>
    <row r="12689" s="6" customFormat="1" x14ac:dyDescent="0.45"/>
    <row r="12690" s="6" customFormat="1" x14ac:dyDescent="0.45"/>
    <row r="12691" s="6" customFormat="1" x14ac:dyDescent="0.45"/>
    <row r="12692" s="6" customFormat="1" x14ac:dyDescent="0.45"/>
    <row r="12693" s="6" customFormat="1" x14ac:dyDescent="0.45"/>
    <row r="12694" s="6" customFormat="1" x14ac:dyDescent="0.45"/>
    <row r="12695" s="6" customFormat="1" x14ac:dyDescent="0.45"/>
    <row r="12696" s="6" customFormat="1" x14ac:dyDescent="0.45"/>
    <row r="12697" s="6" customFormat="1" x14ac:dyDescent="0.45"/>
    <row r="12698" s="6" customFormat="1" x14ac:dyDescent="0.45"/>
    <row r="12699" s="6" customFormat="1" x14ac:dyDescent="0.45"/>
    <row r="12700" s="6" customFormat="1" x14ac:dyDescent="0.45"/>
    <row r="12701" s="6" customFormat="1" x14ac:dyDescent="0.45"/>
    <row r="12702" s="6" customFormat="1" x14ac:dyDescent="0.45"/>
    <row r="12703" s="6" customFormat="1" x14ac:dyDescent="0.45"/>
    <row r="12704" s="6" customFormat="1" x14ac:dyDescent="0.45"/>
    <row r="12705" s="6" customFormat="1" x14ac:dyDescent="0.45"/>
    <row r="12706" s="6" customFormat="1" x14ac:dyDescent="0.45"/>
    <row r="12707" s="6" customFormat="1" x14ac:dyDescent="0.45"/>
    <row r="12708" s="6" customFormat="1" x14ac:dyDescent="0.45"/>
    <row r="12709" s="6" customFormat="1" x14ac:dyDescent="0.45"/>
    <row r="12710" s="6" customFormat="1" x14ac:dyDescent="0.45"/>
    <row r="12711" s="6" customFormat="1" x14ac:dyDescent="0.45"/>
    <row r="12712" s="6" customFormat="1" x14ac:dyDescent="0.45"/>
    <row r="12713" s="6" customFormat="1" x14ac:dyDescent="0.45"/>
    <row r="12714" s="6" customFormat="1" x14ac:dyDescent="0.45"/>
    <row r="12715" s="6" customFormat="1" x14ac:dyDescent="0.45"/>
    <row r="12716" s="6" customFormat="1" x14ac:dyDescent="0.45"/>
    <row r="12717" s="6" customFormat="1" x14ac:dyDescent="0.45"/>
    <row r="12718" s="6" customFormat="1" x14ac:dyDescent="0.45"/>
    <row r="12719" s="6" customFormat="1" x14ac:dyDescent="0.45"/>
    <row r="12720" s="6" customFormat="1" x14ac:dyDescent="0.45"/>
    <row r="12721" s="6" customFormat="1" x14ac:dyDescent="0.45"/>
    <row r="12722" s="6" customFormat="1" x14ac:dyDescent="0.45"/>
    <row r="12723" s="6" customFormat="1" x14ac:dyDescent="0.45"/>
    <row r="12724" s="6" customFormat="1" x14ac:dyDescent="0.45"/>
    <row r="12725" s="6" customFormat="1" x14ac:dyDescent="0.45"/>
    <row r="12726" s="6" customFormat="1" x14ac:dyDescent="0.45"/>
    <row r="12727" s="6" customFormat="1" x14ac:dyDescent="0.45"/>
    <row r="12728" s="6" customFormat="1" x14ac:dyDescent="0.45"/>
    <row r="12729" s="6" customFormat="1" x14ac:dyDescent="0.45"/>
    <row r="12730" s="6" customFormat="1" x14ac:dyDescent="0.45"/>
    <row r="12731" s="6" customFormat="1" x14ac:dyDescent="0.45"/>
    <row r="12732" s="6" customFormat="1" x14ac:dyDescent="0.45"/>
    <row r="12733" s="6" customFormat="1" x14ac:dyDescent="0.45"/>
    <row r="12734" s="6" customFormat="1" x14ac:dyDescent="0.45"/>
    <row r="12735" s="6" customFormat="1" x14ac:dyDescent="0.45"/>
    <row r="12736" s="6" customFormat="1" x14ac:dyDescent="0.45"/>
    <row r="12737" s="6" customFormat="1" x14ac:dyDescent="0.45"/>
    <row r="12738" s="6" customFormat="1" x14ac:dyDescent="0.45"/>
    <row r="12739" s="6" customFormat="1" x14ac:dyDescent="0.45"/>
    <row r="12740" s="6" customFormat="1" x14ac:dyDescent="0.45"/>
    <row r="12741" s="6" customFormat="1" x14ac:dyDescent="0.45"/>
    <row r="12742" s="6" customFormat="1" x14ac:dyDescent="0.45"/>
    <row r="12743" s="6" customFormat="1" x14ac:dyDescent="0.45"/>
    <row r="12744" s="6" customFormat="1" x14ac:dyDescent="0.45"/>
    <row r="12745" s="6" customFormat="1" x14ac:dyDescent="0.45"/>
    <row r="12746" s="6" customFormat="1" x14ac:dyDescent="0.45"/>
    <row r="12747" s="6" customFormat="1" x14ac:dyDescent="0.45"/>
    <row r="12748" s="6" customFormat="1" x14ac:dyDescent="0.45"/>
    <row r="12749" s="6" customFormat="1" x14ac:dyDescent="0.45"/>
    <row r="12750" s="6" customFormat="1" x14ac:dyDescent="0.45"/>
    <row r="12751" s="6" customFormat="1" x14ac:dyDescent="0.45"/>
    <row r="12752" s="6" customFormat="1" x14ac:dyDescent="0.45"/>
    <row r="12753" s="6" customFormat="1" x14ac:dyDescent="0.45"/>
    <row r="12754" s="6" customFormat="1" x14ac:dyDescent="0.45"/>
    <row r="12755" s="6" customFormat="1" x14ac:dyDescent="0.45"/>
    <row r="12756" s="6" customFormat="1" x14ac:dyDescent="0.45"/>
    <row r="12757" s="6" customFormat="1" x14ac:dyDescent="0.45"/>
    <row r="12758" s="6" customFormat="1" x14ac:dyDescent="0.45"/>
    <row r="12759" s="6" customFormat="1" x14ac:dyDescent="0.45"/>
    <row r="12760" s="6" customFormat="1" x14ac:dyDescent="0.45"/>
    <row r="12761" s="6" customFormat="1" x14ac:dyDescent="0.45"/>
    <row r="12762" s="6" customFormat="1" x14ac:dyDescent="0.45"/>
    <row r="12763" s="6" customFormat="1" x14ac:dyDescent="0.45"/>
    <row r="12764" s="6" customFormat="1" x14ac:dyDescent="0.45"/>
    <row r="12765" s="6" customFormat="1" x14ac:dyDescent="0.45"/>
    <row r="12766" s="6" customFormat="1" x14ac:dyDescent="0.45"/>
    <row r="12767" s="6" customFormat="1" x14ac:dyDescent="0.45"/>
    <row r="12768" s="6" customFormat="1" x14ac:dyDescent="0.45"/>
    <row r="12769" s="6" customFormat="1" x14ac:dyDescent="0.45"/>
    <row r="12770" s="6" customFormat="1" x14ac:dyDescent="0.45"/>
    <row r="12771" s="6" customFormat="1" x14ac:dyDescent="0.45"/>
    <row r="12772" s="6" customFormat="1" x14ac:dyDescent="0.45"/>
    <row r="12773" s="6" customFormat="1" x14ac:dyDescent="0.45"/>
    <row r="12774" s="6" customFormat="1" x14ac:dyDescent="0.45"/>
    <row r="12775" s="6" customFormat="1" x14ac:dyDescent="0.45"/>
    <row r="12776" s="6" customFormat="1" x14ac:dyDescent="0.45"/>
    <row r="12777" s="6" customFormat="1" x14ac:dyDescent="0.45"/>
    <row r="12778" s="6" customFormat="1" x14ac:dyDescent="0.45"/>
    <row r="12779" s="6" customFormat="1" x14ac:dyDescent="0.45"/>
    <row r="12780" s="6" customFormat="1" x14ac:dyDescent="0.45"/>
    <row r="12781" s="6" customFormat="1" x14ac:dyDescent="0.45"/>
    <row r="12782" s="6" customFormat="1" x14ac:dyDescent="0.45"/>
    <row r="12783" s="6" customFormat="1" x14ac:dyDescent="0.45"/>
    <row r="12784" s="6" customFormat="1" x14ac:dyDescent="0.45"/>
    <row r="12785" s="6" customFormat="1" x14ac:dyDescent="0.45"/>
    <row r="12786" s="6" customFormat="1" x14ac:dyDescent="0.45"/>
    <row r="12787" s="6" customFormat="1" x14ac:dyDescent="0.45"/>
    <row r="12788" s="6" customFormat="1" x14ac:dyDescent="0.45"/>
    <row r="12789" s="6" customFormat="1" x14ac:dyDescent="0.45"/>
    <row r="12790" s="6" customFormat="1" x14ac:dyDescent="0.45"/>
    <row r="12791" s="6" customFormat="1" x14ac:dyDescent="0.45"/>
    <row r="12792" s="6" customFormat="1" x14ac:dyDescent="0.45"/>
    <row r="12793" s="6" customFormat="1" x14ac:dyDescent="0.45"/>
    <row r="12794" s="6" customFormat="1" x14ac:dyDescent="0.45"/>
    <row r="12795" s="6" customFormat="1" x14ac:dyDescent="0.45"/>
    <row r="12796" s="6" customFormat="1" x14ac:dyDescent="0.45"/>
    <row r="12797" s="6" customFormat="1" x14ac:dyDescent="0.45"/>
    <row r="12798" s="6" customFormat="1" x14ac:dyDescent="0.45"/>
    <row r="12799" s="6" customFormat="1" x14ac:dyDescent="0.45"/>
    <row r="12800" s="6" customFormat="1" x14ac:dyDescent="0.45"/>
    <row r="12801" s="6" customFormat="1" x14ac:dyDescent="0.45"/>
    <row r="12802" s="6" customFormat="1" x14ac:dyDescent="0.45"/>
    <row r="12803" s="6" customFormat="1" x14ac:dyDescent="0.45"/>
    <row r="12804" s="6" customFormat="1" x14ac:dyDescent="0.45"/>
    <row r="12805" s="6" customFormat="1" x14ac:dyDescent="0.45"/>
    <row r="12806" s="6" customFormat="1" x14ac:dyDescent="0.45"/>
    <row r="12807" s="6" customFormat="1" x14ac:dyDescent="0.45"/>
    <row r="12808" s="6" customFormat="1" x14ac:dyDescent="0.45"/>
    <row r="12809" s="6" customFormat="1" x14ac:dyDescent="0.45"/>
    <row r="12810" s="6" customFormat="1" x14ac:dyDescent="0.45"/>
    <row r="12811" s="6" customFormat="1" x14ac:dyDescent="0.45"/>
    <row r="12812" s="6" customFormat="1" x14ac:dyDescent="0.45"/>
    <row r="12813" s="6" customFormat="1" x14ac:dyDescent="0.45"/>
    <row r="12814" s="6" customFormat="1" x14ac:dyDescent="0.45"/>
    <row r="12815" s="6" customFormat="1" x14ac:dyDescent="0.45"/>
    <row r="12816" s="6" customFormat="1" x14ac:dyDescent="0.45"/>
    <row r="12817" s="6" customFormat="1" x14ac:dyDescent="0.45"/>
    <row r="12818" s="6" customFormat="1" x14ac:dyDescent="0.45"/>
    <row r="12819" s="6" customFormat="1" x14ac:dyDescent="0.45"/>
    <row r="12820" s="6" customFormat="1" x14ac:dyDescent="0.45"/>
    <row r="12821" s="6" customFormat="1" x14ac:dyDescent="0.45"/>
    <row r="12822" s="6" customFormat="1" x14ac:dyDescent="0.45"/>
    <row r="12823" s="6" customFormat="1" x14ac:dyDescent="0.45"/>
    <row r="12824" s="6" customFormat="1" x14ac:dyDescent="0.45"/>
    <row r="12825" s="6" customFormat="1" x14ac:dyDescent="0.45"/>
    <row r="12826" s="6" customFormat="1" x14ac:dyDescent="0.45"/>
    <row r="12827" s="6" customFormat="1" x14ac:dyDescent="0.45"/>
    <row r="12828" s="6" customFormat="1" x14ac:dyDescent="0.45"/>
    <row r="12829" s="6" customFormat="1" x14ac:dyDescent="0.45"/>
    <row r="12830" s="6" customFormat="1" x14ac:dyDescent="0.45"/>
    <row r="12831" s="6" customFormat="1" x14ac:dyDescent="0.45"/>
    <row r="12832" s="6" customFormat="1" x14ac:dyDescent="0.45"/>
    <row r="12833" s="6" customFormat="1" x14ac:dyDescent="0.45"/>
    <row r="12834" s="6" customFormat="1" x14ac:dyDescent="0.45"/>
    <row r="12835" s="6" customFormat="1" x14ac:dyDescent="0.45"/>
    <row r="12836" s="6" customFormat="1" x14ac:dyDescent="0.45"/>
    <row r="12837" s="6" customFormat="1" x14ac:dyDescent="0.45"/>
    <row r="12838" s="6" customFormat="1" x14ac:dyDescent="0.45"/>
    <row r="12839" s="6" customFormat="1" x14ac:dyDescent="0.45"/>
    <row r="12840" s="6" customFormat="1" x14ac:dyDescent="0.45"/>
    <row r="12841" s="6" customFormat="1" x14ac:dyDescent="0.45"/>
    <row r="12842" s="6" customFormat="1" x14ac:dyDescent="0.45"/>
    <row r="12843" s="6" customFormat="1" x14ac:dyDescent="0.45"/>
    <row r="12844" s="6" customFormat="1" x14ac:dyDescent="0.45"/>
    <row r="12845" s="6" customFormat="1" x14ac:dyDescent="0.45"/>
    <row r="12846" s="6" customFormat="1" x14ac:dyDescent="0.45"/>
    <row r="12847" s="6" customFormat="1" x14ac:dyDescent="0.45"/>
    <row r="12848" s="6" customFormat="1" x14ac:dyDescent="0.45"/>
    <row r="12849" s="6" customFormat="1" x14ac:dyDescent="0.45"/>
    <row r="12850" s="6" customFormat="1" x14ac:dyDescent="0.45"/>
    <row r="12851" s="6" customFormat="1" x14ac:dyDescent="0.45"/>
    <row r="12852" s="6" customFormat="1" x14ac:dyDescent="0.45"/>
    <row r="12853" s="6" customFormat="1" x14ac:dyDescent="0.45"/>
    <row r="12854" s="6" customFormat="1" x14ac:dyDescent="0.45"/>
    <row r="12855" s="6" customFormat="1" x14ac:dyDescent="0.45"/>
    <row r="12856" s="6" customFormat="1" x14ac:dyDescent="0.45"/>
    <row r="12857" s="6" customFormat="1" x14ac:dyDescent="0.45"/>
    <row r="12858" s="6" customFormat="1" x14ac:dyDescent="0.45"/>
    <row r="12859" s="6" customFormat="1" x14ac:dyDescent="0.45"/>
    <row r="12860" s="6" customFormat="1" x14ac:dyDescent="0.45"/>
    <row r="12861" s="6" customFormat="1" x14ac:dyDescent="0.45"/>
    <row r="12862" s="6" customFormat="1" x14ac:dyDescent="0.45"/>
    <row r="12863" s="6" customFormat="1" x14ac:dyDescent="0.45"/>
    <row r="12864" s="6" customFormat="1" x14ac:dyDescent="0.45"/>
    <row r="12865" s="6" customFormat="1" x14ac:dyDescent="0.45"/>
    <row r="12866" s="6" customFormat="1" x14ac:dyDescent="0.45"/>
    <row r="12867" s="6" customFormat="1" x14ac:dyDescent="0.45"/>
    <row r="12868" s="6" customFormat="1" x14ac:dyDescent="0.45"/>
    <row r="12869" s="6" customFormat="1" x14ac:dyDescent="0.45"/>
    <row r="12870" s="6" customFormat="1" x14ac:dyDescent="0.45"/>
    <row r="12871" s="6" customFormat="1" x14ac:dyDescent="0.45"/>
    <row r="12872" s="6" customFormat="1" x14ac:dyDescent="0.45"/>
    <row r="12873" s="6" customFormat="1" x14ac:dyDescent="0.45"/>
    <row r="12874" s="6" customFormat="1" x14ac:dyDescent="0.45"/>
    <row r="12875" s="6" customFormat="1" x14ac:dyDescent="0.45"/>
    <row r="12876" s="6" customFormat="1" x14ac:dyDescent="0.45"/>
    <row r="12877" s="6" customFormat="1" x14ac:dyDescent="0.45"/>
    <row r="12878" s="6" customFormat="1" x14ac:dyDescent="0.45"/>
    <row r="12879" s="6" customFormat="1" x14ac:dyDescent="0.45"/>
    <row r="12880" s="6" customFormat="1" x14ac:dyDescent="0.45"/>
    <row r="12881" s="6" customFormat="1" x14ac:dyDescent="0.45"/>
    <row r="12882" s="6" customFormat="1" x14ac:dyDescent="0.45"/>
    <row r="12883" s="6" customFormat="1" x14ac:dyDescent="0.45"/>
    <row r="12884" s="6" customFormat="1" x14ac:dyDescent="0.45"/>
    <row r="12885" s="6" customFormat="1" x14ac:dyDescent="0.45"/>
    <row r="12886" s="6" customFormat="1" x14ac:dyDescent="0.45"/>
    <row r="12887" s="6" customFormat="1" x14ac:dyDescent="0.45"/>
    <row r="12888" s="6" customFormat="1" x14ac:dyDescent="0.45"/>
    <row r="12889" s="6" customFormat="1" x14ac:dyDescent="0.45"/>
    <row r="12890" s="6" customFormat="1" x14ac:dyDescent="0.45"/>
    <row r="12891" s="6" customFormat="1" x14ac:dyDescent="0.45"/>
    <row r="12892" s="6" customFormat="1" x14ac:dyDescent="0.45"/>
    <row r="12893" s="6" customFormat="1" x14ac:dyDescent="0.45"/>
    <row r="12894" s="6" customFormat="1" x14ac:dyDescent="0.45"/>
    <row r="12895" s="6" customFormat="1" x14ac:dyDescent="0.45"/>
    <row r="12896" s="6" customFormat="1" x14ac:dyDescent="0.45"/>
    <row r="12897" s="6" customFormat="1" x14ac:dyDescent="0.45"/>
    <row r="12898" s="6" customFormat="1" x14ac:dyDescent="0.45"/>
    <row r="12899" s="6" customFormat="1" x14ac:dyDescent="0.45"/>
    <row r="12900" s="6" customFormat="1" x14ac:dyDescent="0.45"/>
    <row r="12901" s="6" customFormat="1" x14ac:dyDescent="0.45"/>
    <row r="12902" s="6" customFormat="1" x14ac:dyDescent="0.45"/>
    <row r="12903" s="6" customFormat="1" x14ac:dyDescent="0.45"/>
    <row r="12904" s="6" customFormat="1" x14ac:dyDescent="0.45"/>
    <row r="12905" s="6" customFormat="1" x14ac:dyDescent="0.45"/>
    <row r="12906" s="6" customFormat="1" x14ac:dyDescent="0.45"/>
    <row r="12907" s="6" customFormat="1" x14ac:dyDescent="0.45"/>
    <row r="12908" s="6" customFormat="1" x14ac:dyDescent="0.45"/>
    <row r="12909" s="6" customFormat="1" x14ac:dyDescent="0.45"/>
    <row r="12910" s="6" customFormat="1" x14ac:dyDescent="0.45"/>
    <row r="12911" s="6" customFormat="1" x14ac:dyDescent="0.45"/>
    <row r="12912" s="6" customFormat="1" x14ac:dyDescent="0.45"/>
    <row r="12913" s="6" customFormat="1" x14ac:dyDescent="0.45"/>
    <row r="12914" s="6" customFormat="1" x14ac:dyDescent="0.45"/>
    <row r="12915" s="6" customFormat="1" x14ac:dyDescent="0.45"/>
    <row r="12916" s="6" customFormat="1" x14ac:dyDescent="0.45"/>
    <row r="12917" s="6" customFormat="1" x14ac:dyDescent="0.45"/>
    <row r="12918" s="6" customFormat="1" x14ac:dyDescent="0.45"/>
    <row r="12919" s="6" customFormat="1" x14ac:dyDescent="0.45"/>
    <row r="12920" s="6" customFormat="1" x14ac:dyDescent="0.45"/>
    <row r="12921" s="6" customFormat="1" x14ac:dyDescent="0.45"/>
    <row r="12922" s="6" customFormat="1" x14ac:dyDescent="0.45"/>
    <row r="12923" s="6" customFormat="1" x14ac:dyDescent="0.45"/>
    <row r="12924" s="6" customFormat="1" x14ac:dyDescent="0.45"/>
    <row r="12925" s="6" customFormat="1" x14ac:dyDescent="0.45"/>
    <row r="12926" s="6" customFormat="1" x14ac:dyDescent="0.45"/>
    <row r="12927" s="6" customFormat="1" x14ac:dyDescent="0.45"/>
    <row r="12928" s="6" customFormat="1" x14ac:dyDescent="0.45"/>
    <row r="12929" s="6" customFormat="1" x14ac:dyDescent="0.45"/>
    <row r="12930" s="6" customFormat="1" x14ac:dyDescent="0.45"/>
    <row r="12931" s="6" customFormat="1" x14ac:dyDescent="0.45"/>
    <row r="12932" s="6" customFormat="1" x14ac:dyDescent="0.45"/>
    <row r="12933" s="6" customFormat="1" x14ac:dyDescent="0.45"/>
    <row r="12934" s="6" customFormat="1" x14ac:dyDescent="0.45"/>
    <row r="12935" s="6" customFormat="1" x14ac:dyDescent="0.45"/>
    <row r="12936" s="6" customFormat="1" x14ac:dyDescent="0.45"/>
    <row r="12937" s="6" customFormat="1" x14ac:dyDescent="0.45"/>
    <row r="12938" s="6" customFormat="1" x14ac:dyDescent="0.45"/>
    <row r="12939" s="6" customFormat="1" x14ac:dyDescent="0.45"/>
    <row r="12940" s="6" customFormat="1" x14ac:dyDescent="0.45"/>
    <row r="12941" s="6" customFormat="1" x14ac:dyDescent="0.45"/>
    <row r="12942" s="6" customFormat="1" x14ac:dyDescent="0.45"/>
    <row r="12943" s="6" customFormat="1" x14ac:dyDescent="0.45"/>
    <row r="12944" s="6" customFormat="1" x14ac:dyDescent="0.45"/>
    <row r="12945" s="6" customFormat="1" x14ac:dyDescent="0.45"/>
    <row r="12946" s="6" customFormat="1" x14ac:dyDescent="0.45"/>
    <row r="12947" s="6" customFormat="1" x14ac:dyDescent="0.45"/>
    <row r="12948" s="6" customFormat="1" x14ac:dyDescent="0.45"/>
    <row r="12949" s="6" customFormat="1" x14ac:dyDescent="0.45"/>
    <row r="12950" s="6" customFormat="1" x14ac:dyDescent="0.45"/>
    <row r="12951" s="6" customFormat="1" x14ac:dyDescent="0.45"/>
    <row r="12952" s="6" customFormat="1" x14ac:dyDescent="0.45"/>
    <row r="12953" s="6" customFormat="1" x14ac:dyDescent="0.45"/>
    <row r="12954" s="6" customFormat="1" x14ac:dyDescent="0.45"/>
    <row r="12955" s="6" customFormat="1" x14ac:dyDescent="0.45"/>
    <row r="12956" s="6" customFormat="1" x14ac:dyDescent="0.45"/>
    <row r="12957" s="6" customFormat="1" x14ac:dyDescent="0.45"/>
    <row r="12958" s="6" customFormat="1" x14ac:dyDescent="0.45"/>
    <row r="12959" s="6" customFormat="1" x14ac:dyDescent="0.45"/>
    <row r="12960" s="6" customFormat="1" x14ac:dyDescent="0.45"/>
    <row r="12961" s="6" customFormat="1" x14ac:dyDescent="0.45"/>
    <row r="12962" s="6" customFormat="1" x14ac:dyDescent="0.45"/>
    <row r="12963" s="6" customFormat="1" x14ac:dyDescent="0.45"/>
    <row r="12964" s="6" customFormat="1" x14ac:dyDescent="0.45"/>
    <row r="12965" s="6" customFormat="1" x14ac:dyDescent="0.45"/>
    <row r="12966" s="6" customFormat="1" x14ac:dyDescent="0.45"/>
    <row r="12967" s="6" customFormat="1" x14ac:dyDescent="0.45"/>
    <row r="12968" s="6" customFormat="1" x14ac:dyDescent="0.45"/>
    <row r="12969" s="6" customFormat="1" x14ac:dyDescent="0.45"/>
    <row r="12970" s="6" customFormat="1" x14ac:dyDescent="0.45"/>
    <row r="12971" s="6" customFormat="1" x14ac:dyDescent="0.45"/>
    <row r="12972" s="6" customFormat="1" x14ac:dyDescent="0.45"/>
    <row r="12973" s="6" customFormat="1" x14ac:dyDescent="0.45"/>
    <row r="12974" s="6" customFormat="1" x14ac:dyDescent="0.45"/>
    <row r="12975" s="6" customFormat="1" x14ac:dyDescent="0.45"/>
    <row r="12976" s="6" customFormat="1" x14ac:dyDescent="0.45"/>
    <row r="12977" s="6" customFormat="1" x14ac:dyDescent="0.45"/>
    <row r="12978" s="6" customFormat="1" x14ac:dyDescent="0.45"/>
    <row r="12979" s="6" customFormat="1" x14ac:dyDescent="0.45"/>
    <row r="12980" s="6" customFormat="1" x14ac:dyDescent="0.45"/>
    <row r="12981" s="6" customFormat="1" x14ac:dyDescent="0.45"/>
    <row r="12982" s="6" customFormat="1" x14ac:dyDescent="0.45"/>
    <row r="12983" s="6" customFormat="1" x14ac:dyDescent="0.45"/>
    <row r="12984" s="6" customFormat="1" x14ac:dyDescent="0.45"/>
    <row r="12985" s="6" customFormat="1" x14ac:dyDescent="0.45"/>
    <row r="12986" s="6" customFormat="1" x14ac:dyDescent="0.45"/>
    <row r="12987" s="6" customFormat="1" x14ac:dyDescent="0.45"/>
    <row r="12988" s="6" customFormat="1" x14ac:dyDescent="0.45"/>
    <row r="12989" s="6" customFormat="1" x14ac:dyDescent="0.45"/>
    <row r="12990" s="6" customFormat="1" x14ac:dyDescent="0.45"/>
    <row r="12991" s="6" customFormat="1" x14ac:dyDescent="0.45"/>
    <row r="12992" s="6" customFormat="1" x14ac:dyDescent="0.45"/>
    <row r="12993" s="6" customFormat="1" x14ac:dyDescent="0.45"/>
    <row r="12994" s="6" customFormat="1" x14ac:dyDescent="0.45"/>
    <row r="12995" s="6" customFormat="1" x14ac:dyDescent="0.45"/>
    <row r="12996" s="6" customFormat="1" x14ac:dyDescent="0.45"/>
    <row r="12997" s="6" customFormat="1" x14ac:dyDescent="0.45"/>
    <row r="12998" s="6" customFormat="1" x14ac:dyDescent="0.45"/>
    <row r="12999" s="6" customFormat="1" x14ac:dyDescent="0.45"/>
    <row r="13000" s="6" customFormat="1" x14ac:dyDescent="0.45"/>
    <row r="13001" s="6" customFormat="1" x14ac:dyDescent="0.45"/>
    <row r="13002" s="6" customFormat="1" x14ac:dyDescent="0.45"/>
    <row r="13003" s="6" customFormat="1" x14ac:dyDescent="0.45"/>
    <row r="13004" s="6" customFormat="1" x14ac:dyDescent="0.45"/>
    <row r="13005" s="6" customFormat="1" x14ac:dyDescent="0.45"/>
    <row r="13006" s="6" customFormat="1" x14ac:dyDescent="0.45"/>
    <row r="13007" s="6" customFormat="1" x14ac:dyDescent="0.45"/>
    <row r="13008" s="6" customFormat="1" x14ac:dyDescent="0.45"/>
    <row r="13009" s="6" customFormat="1" x14ac:dyDescent="0.45"/>
    <row r="13010" s="6" customFormat="1" x14ac:dyDescent="0.45"/>
    <row r="13011" s="6" customFormat="1" x14ac:dyDescent="0.45"/>
    <row r="13012" s="6" customFormat="1" x14ac:dyDescent="0.45"/>
    <row r="13013" s="6" customFormat="1" x14ac:dyDescent="0.45"/>
    <row r="13014" s="6" customFormat="1" x14ac:dyDescent="0.45"/>
    <row r="13015" s="6" customFormat="1" x14ac:dyDescent="0.45"/>
    <row r="13016" s="6" customFormat="1" x14ac:dyDescent="0.45"/>
    <row r="13017" s="6" customFormat="1" x14ac:dyDescent="0.45"/>
    <row r="13018" s="6" customFormat="1" x14ac:dyDescent="0.45"/>
    <row r="13019" s="6" customFormat="1" x14ac:dyDescent="0.45"/>
    <row r="13020" s="6" customFormat="1" x14ac:dyDescent="0.45"/>
    <row r="13021" s="6" customFormat="1" x14ac:dyDescent="0.45"/>
    <row r="13022" s="6" customFormat="1" x14ac:dyDescent="0.45"/>
    <row r="13023" s="6" customFormat="1" x14ac:dyDescent="0.45"/>
    <row r="13024" s="6" customFormat="1" x14ac:dyDescent="0.45"/>
    <row r="13025" s="6" customFormat="1" x14ac:dyDescent="0.45"/>
    <row r="13026" s="6" customFormat="1" x14ac:dyDescent="0.45"/>
    <row r="13027" s="6" customFormat="1" x14ac:dyDescent="0.45"/>
    <row r="13028" s="6" customFormat="1" x14ac:dyDescent="0.45"/>
    <row r="13029" s="6" customFormat="1" x14ac:dyDescent="0.45"/>
    <row r="13030" s="6" customFormat="1" x14ac:dyDescent="0.45"/>
    <row r="13031" s="6" customFormat="1" x14ac:dyDescent="0.45"/>
    <row r="13032" s="6" customFormat="1" x14ac:dyDescent="0.45"/>
    <row r="13033" s="6" customFormat="1" x14ac:dyDescent="0.45"/>
    <row r="13034" s="6" customFormat="1" x14ac:dyDescent="0.45"/>
    <row r="13035" s="6" customFormat="1" x14ac:dyDescent="0.45"/>
    <row r="13036" s="6" customFormat="1" x14ac:dyDescent="0.45"/>
    <row r="13037" s="6" customFormat="1" x14ac:dyDescent="0.45"/>
    <row r="13038" s="6" customFormat="1" x14ac:dyDescent="0.45"/>
    <row r="13039" s="6" customFormat="1" x14ac:dyDescent="0.45"/>
    <row r="13040" s="6" customFormat="1" x14ac:dyDescent="0.45"/>
    <row r="13041" s="6" customFormat="1" x14ac:dyDescent="0.45"/>
    <row r="13042" s="6" customFormat="1" x14ac:dyDescent="0.45"/>
    <row r="13043" s="6" customFormat="1" x14ac:dyDescent="0.45"/>
    <row r="13044" s="6" customFormat="1" x14ac:dyDescent="0.45"/>
    <row r="13045" s="6" customFormat="1" x14ac:dyDescent="0.45"/>
    <row r="13046" s="6" customFormat="1" x14ac:dyDescent="0.45"/>
    <row r="13047" s="6" customFormat="1" x14ac:dyDescent="0.45"/>
    <row r="13048" s="6" customFormat="1" x14ac:dyDescent="0.45"/>
    <row r="13049" s="6" customFormat="1" x14ac:dyDescent="0.45"/>
    <row r="13050" s="6" customFormat="1" x14ac:dyDescent="0.45"/>
    <row r="13051" s="6" customFormat="1" x14ac:dyDescent="0.45"/>
    <row r="13052" s="6" customFormat="1" x14ac:dyDescent="0.45"/>
    <row r="13053" s="6" customFormat="1" x14ac:dyDescent="0.45"/>
    <row r="13054" s="6" customFormat="1" x14ac:dyDescent="0.45"/>
    <row r="13055" s="6" customFormat="1" x14ac:dyDescent="0.45"/>
    <row r="13056" s="6" customFormat="1" x14ac:dyDescent="0.45"/>
    <row r="13057" s="6" customFormat="1" x14ac:dyDescent="0.45"/>
    <row r="13058" s="6" customFormat="1" x14ac:dyDescent="0.45"/>
    <row r="13059" s="6" customFormat="1" x14ac:dyDescent="0.45"/>
    <row r="13060" s="6" customFormat="1" x14ac:dyDescent="0.45"/>
    <row r="13061" s="6" customFormat="1" x14ac:dyDescent="0.45"/>
    <row r="13062" s="6" customFormat="1" x14ac:dyDescent="0.45"/>
    <row r="13063" s="6" customFormat="1" x14ac:dyDescent="0.45"/>
    <row r="13064" s="6" customFormat="1" x14ac:dyDescent="0.45"/>
    <row r="13065" s="6" customFormat="1" x14ac:dyDescent="0.45"/>
    <row r="13066" s="6" customFormat="1" x14ac:dyDescent="0.45"/>
    <row r="13067" s="6" customFormat="1" x14ac:dyDescent="0.45"/>
    <row r="13068" s="6" customFormat="1" x14ac:dyDescent="0.45"/>
    <row r="13069" s="6" customFormat="1" x14ac:dyDescent="0.45"/>
    <row r="13070" s="6" customFormat="1" x14ac:dyDescent="0.45"/>
    <row r="13071" s="6" customFormat="1" x14ac:dyDescent="0.45"/>
    <row r="13072" s="6" customFormat="1" x14ac:dyDescent="0.45"/>
    <row r="13073" s="6" customFormat="1" x14ac:dyDescent="0.45"/>
    <row r="13074" s="6" customFormat="1" x14ac:dyDescent="0.45"/>
    <row r="13075" s="6" customFormat="1" x14ac:dyDescent="0.45"/>
    <row r="13076" s="6" customFormat="1" x14ac:dyDescent="0.45"/>
    <row r="13077" s="6" customFormat="1" x14ac:dyDescent="0.45"/>
    <row r="13078" s="6" customFormat="1" x14ac:dyDescent="0.45"/>
    <row r="13079" s="6" customFormat="1" x14ac:dyDescent="0.45"/>
    <row r="13080" s="6" customFormat="1" x14ac:dyDescent="0.45"/>
    <row r="13081" s="6" customFormat="1" x14ac:dyDescent="0.45"/>
    <row r="13082" s="6" customFormat="1" x14ac:dyDescent="0.45"/>
    <row r="13083" s="6" customFormat="1" x14ac:dyDescent="0.45"/>
    <row r="13084" s="6" customFormat="1" x14ac:dyDescent="0.45"/>
    <row r="13085" s="6" customFormat="1" x14ac:dyDescent="0.45"/>
    <row r="13086" s="6" customFormat="1" x14ac:dyDescent="0.45"/>
    <row r="13087" s="6" customFormat="1" x14ac:dyDescent="0.45"/>
    <row r="13088" s="6" customFormat="1" x14ac:dyDescent="0.45"/>
    <row r="13089" s="6" customFormat="1" x14ac:dyDescent="0.45"/>
    <row r="13090" s="6" customFormat="1" x14ac:dyDescent="0.45"/>
    <row r="13091" s="6" customFormat="1" x14ac:dyDescent="0.45"/>
    <row r="13092" s="6" customFormat="1" x14ac:dyDescent="0.45"/>
    <row r="13093" s="6" customFormat="1" x14ac:dyDescent="0.45"/>
    <row r="13094" s="6" customFormat="1" x14ac:dyDescent="0.45"/>
    <row r="13095" s="6" customFormat="1" x14ac:dyDescent="0.45"/>
    <row r="13096" s="6" customFormat="1" x14ac:dyDescent="0.45"/>
    <row r="13097" s="6" customFormat="1" x14ac:dyDescent="0.45"/>
    <row r="13098" s="6" customFormat="1" x14ac:dyDescent="0.45"/>
    <row r="13099" s="6" customFormat="1" x14ac:dyDescent="0.45"/>
    <row r="13100" s="6" customFormat="1" x14ac:dyDescent="0.45"/>
    <row r="13101" s="6" customFormat="1" x14ac:dyDescent="0.45"/>
    <row r="13102" s="6" customFormat="1" x14ac:dyDescent="0.45"/>
    <row r="13103" s="6" customFormat="1" x14ac:dyDescent="0.45"/>
    <row r="13104" s="6" customFormat="1" x14ac:dyDescent="0.45"/>
    <row r="13105" s="6" customFormat="1" x14ac:dyDescent="0.45"/>
    <row r="13106" s="6" customFormat="1" x14ac:dyDescent="0.45"/>
    <row r="13107" s="6" customFormat="1" x14ac:dyDescent="0.45"/>
    <row r="13108" s="6" customFormat="1" x14ac:dyDescent="0.45"/>
    <row r="13109" s="6" customFormat="1" x14ac:dyDescent="0.45"/>
    <row r="13110" s="6" customFormat="1" x14ac:dyDescent="0.45"/>
    <row r="13111" s="6" customFormat="1" x14ac:dyDescent="0.45"/>
    <row r="13112" s="6" customFormat="1" x14ac:dyDescent="0.45"/>
    <row r="13113" s="6" customFormat="1" x14ac:dyDescent="0.45"/>
    <row r="13114" s="6" customFormat="1" x14ac:dyDescent="0.45"/>
    <row r="13115" s="6" customFormat="1" x14ac:dyDescent="0.45"/>
    <row r="13116" s="6" customFormat="1" x14ac:dyDescent="0.45"/>
    <row r="13117" s="6" customFormat="1" x14ac:dyDescent="0.45"/>
    <row r="13118" s="6" customFormat="1" x14ac:dyDescent="0.45"/>
    <row r="13119" s="6" customFormat="1" x14ac:dyDescent="0.45"/>
    <row r="13120" s="6" customFormat="1" x14ac:dyDescent="0.45"/>
    <row r="13121" s="6" customFormat="1" x14ac:dyDescent="0.45"/>
    <row r="13122" s="6" customFormat="1" x14ac:dyDescent="0.45"/>
    <row r="13123" s="6" customFormat="1" x14ac:dyDescent="0.45"/>
    <row r="13124" s="6" customFormat="1" x14ac:dyDescent="0.45"/>
    <row r="13125" s="6" customFormat="1" x14ac:dyDescent="0.45"/>
    <row r="13126" s="6" customFormat="1" x14ac:dyDescent="0.45"/>
    <row r="13127" s="6" customFormat="1" x14ac:dyDescent="0.45"/>
    <row r="13128" s="6" customFormat="1" x14ac:dyDescent="0.45"/>
    <row r="13129" s="6" customFormat="1" x14ac:dyDescent="0.45"/>
    <row r="13130" s="6" customFormat="1" x14ac:dyDescent="0.45"/>
    <row r="13131" s="6" customFormat="1" x14ac:dyDescent="0.45"/>
    <row r="13132" s="6" customFormat="1" x14ac:dyDescent="0.45"/>
    <row r="13133" s="6" customFormat="1" x14ac:dyDescent="0.45"/>
    <row r="13134" s="6" customFormat="1" x14ac:dyDescent="0.45"/>
    <row r="13135" s="6" customFormat="1" x14ac:dyDescent="0.45"/>
    <row r="13136" s="6" customFormat="1" x14ac:dyDescent="0.45"/>
    <row r="13137" s="6" customFormat="1" x14ac:dyDescent="0.45"/>
    <row r="13138" s="6" customFormat="1" x14ac:dyDescent="0.45"/>
    <row r="13139" s="6" customFormat="1" x14ac:dyDescent="0.45"/>
    <row r="13140" s="6" customFormat="1" x14ac:dyDescent="0.45"/>
    <row r="13141" s="6" customFormat="1" x14ac:dyDescent="0.45"/>
    <row r="13142" s="6" customFormat="1" x14ac:dyDescent="0.45"/>
    <row r="13143" s="6" customFormat="1" x14ac:dyDescent="0.45"/>
    <row r="13144" s="6" customFormat="1" x14ac:dyDescent="0.45"/>
    <row r="13145" s="6" customFormat="1" x14ac:dyDescent="0.45"/>
    <row r="13146" s="6" customFormat="1" x14ac:dyDescent="0.45"/>
    <row r="13147" s="6" customFormat="1" x14ac:dyDescent="0.45"/>
    <row r="13148" s="6" customFormat="1" x14ac:dyDescent="0.45"/>
    <row r="13149" s="6" customFormat="1" x14ac:dyDescent="0.45"/>
    <row r="13150" s="6" customFormat="1" x14ac:dyDescent="0.45"/>
    <row r="13151" s="6" customFormat="1" x14ac:dyDescent="0.45"/>
    <row r="13152" s="6" customFormat="1" x14ac:dyDescent="0.45"/>
    <row r="13153" s="6" customFormat="1" x14ac:dyDescent="0.45"/>
    <row r="13154" s="6" customFormat="1" x14ac:dyDescent="0.45"/>
    <row r="13155" s="6" customFormat="1" x14ac:dyDescent="0.45"/>
    <row r="13156" s="6" customFormat="1" x14ac:dyDescent="0.45"/>
    <row r="13157" s="6" customFormat="1" x14ac:dyDescent="0.45"/>
    <row r="13158" s="6" customFormat="1" x14ac:dyDescent="0.45"/>
    <row r="13159" s="6" customFormat="1" x14ac:dyDescent="0.45"/>
    <row r="13160" s="6" customFormat="1" x14ac:dyDescent="0.45"/>
    <row r="13161" s="6" customFormat="1" x14ac:dyDescent="0.45"/>
    <row r="13162" s="6" customFormat="1" x14ac:dyDescent="0.45"/>
    <row r="13163" s="6" customFormat="1" x14ac:dyDescent="0.45"/>
    <row r="13164" s="6" customFormat="1" x14ac:dyDescent="0.45"/>
    <row r="13165" s="6" customFormat="1" x14ac:dyDescent="0.45"/>
    <row r="13166" s="6" customFormat="1" x14ac:dyDescent="0.45"/>
    <row r="13167" s="6" customFormat="1" x14ac:dyDescent="0.45"/>
    <row r="13168" s="6" customFormat="1" x14ac:dyDescent="0.45"/>
    <row r="13169" s="6" customFormat="1" x14ac:dyDescent="0.45"/>
    <row r="13170" s="6" customFormat="1" x14ac:dyDescent="0.45"/>
    <row r="13171" s="6" customFormat="1" x14ac:dyDescent="0.45"/>
    <row r="13172" s="6" customFormat="1" x14ac:dyDescent="0.45"/>
    <row r="13173" s="6" customFormat="1" x14ac:dyDescent="0.45"/>
    <row r="13174" s="6" customFormat="1" x14ac:dyDescent="0.45"/>
    <row r="13175" s="6" customFormat="1" x14ac:dyDescent="0.45"/>
    <row r="13176" s="6" customFormat="1" x14ac:dyDescent="0.45"/>
    <row r="13177" s="6" customFormat="1" x14ac:dyDescent="0.45"/>
    <row r="13178" s="6" customFormat="1" x14ac:dyDescent="0.45"/>
    <row r="13179" s="6" customFormat="1" x14ac:dyDescent="0.45"/>
    <row r="13180" s="6" customFormat="1" x14ac:dyDescent="0.45"/>
    <row r="13181" s="6" customFormat="1" x14ac:dyDescent="0.45"/>
    <row r="13182" s="6" customFormat="1" x14ac:dyDescent="0.45"/>
    <row r="13183" s="6" customFormat="1" x14ac:dyDescent="0.45"/>
    <row r="13184" s="6" customFormat="1" x14ac:dyDescent="0.45"/>
    <row r="13185" s="6" customFormat="1" x14ac:dyDescent="0.45"/>
    <row r="13186" s="6" customFormat="1" x14ac:dyDescent="0.45"/>
    <row r="13187" s="6" customFormat="1" x14ac:dyDescent="0.45"/>
    <row r="13188" s="6" customFormat="1" x14ac:dyDescent="0.45"/>
    <row r="13189" s="6" customFormat="1" x14ac:dyDescent="0.45"/>
    <row r="13190" s="6" customFormat="1" x14ac:dyDescent="0.45"/>
    <row r="13191" s="6" customFormat="1" x14ac:dyDescent="0.45"/>
    <row r="13192" s="6" customFormat="1" x14ac:dyDescent="0.45"/>
    <row r="13193" s="6" customFormat="1" x14ac:dyDescent="0.45"/>
    <row r="13194" s="6" customFormat="1" x14ac:dyDescent="0.45"/>
    <row r="13195" s="6" customFormat="1" x14ac:dyDescent="0.45"/>
    <row r="13196" s="6" customFormat="1" x14ac:dyDescent="0.45"/>
    <row r="13197" s="6" customFormat="1" x14ac:dyDescent="0.45"/>
    <row r="13198" s="6" customFormat="1" x14ac:dyDescent="0.45"/>
    <row r="13199" s="6" customFormat="1" x14ac:dyDescent="0.45"/>
    <row r="13200" s="6" customFormat="1" x14ac:dyDescent="0.45"/>
    <row r="13201" s="6" customFormat="1" x14ac:dyDescent="0.45"/>
    <row r="13202" s="6" customFormat="1" x14ac:dyDescent="0.45"/>
    <row r="13203" s="6" customFormat="1" x14ac:dyDescent="0.45"/>
    <row r="13204" s="6" customFormat="1" x14ac:dyDescent="0.45"/>
    <row r="13205" s="6" customFormat="1" x14ac:dyDescent="0.45"/>
    <row r="13206" s="6" customFormat="1" x14ac:dyDescent="0.45"/>
    <row r="13207" s="6" customFormat="1" x14ac:dyDescent="0.45"/>
    <row r="13208" s="6" customFormat="1" x14ac:dyDescent="0.45"/>
    <row r="13209" s="6" customFormat="1" x14ac:dyDescent="0.45"/>
    <row r="13210" s="6" customFormat="1" x14ac:dyDescent="0.45"/>
    <row r="13211" s="6" customFormat="1" x14ac:dyDescent="0.45"/>
    <row r="13212" s="6" customFormat="1" x14ac:dyDescent="0.45"/>
    <row r="13213" s="6" customFormat="1" x14ac:dyDescent="0.45"/>
    <row r="13214" s="6" customFormat="1" x14ac:dyDescent="0.45"/>
    <row r="13215" s="6" customFormat="1" x14ac:dyDescent="0.45"/>
    <row r="13216" s="6" customFormat="1" x14ac:dyDescent="0.45"/>
    <row r="13217" s="6" customFormat="1" x14ac:dyDescent="0.45"/>
    <row r="13218" s="6" customFormat="1" x14ac:dyDescent="0.45"/>
    <row r="13219" s="6" customFormat="1" x14ac:dyDescent="0.45"/>
    <row r="13220" s="6" customFormat="1" x14ac:dyDescent="0.45"/>
    <row r="13221" s="6" customFormat="1" x14ac:dyDescent="0.45"/>
    <row r="13222" s="6" customFormat="1" x14ac:dyDescent="0.45"/>
    <row r="13223" s="6" customFormat="1" x14ac:dyDescent="0.45"/>
    <row r="13224" s="6" customFormat="1" x14ac:dyDescent="0.45"/>
    <row r="13225" s="6" customFormat="1" x14ac:dyDescent="0.45"/>
    <row r="13226" s="6" customFormat="1" x14ac:dyDescent="0.45"/>
    <row r="13227" s="6" customFormat="1" x14ac:dyDescent="0.45"/>
    <row r="13228" s="6" customFormat="1" x14ac:dyDescent="0.45"/>
    <row r="13229" s="6" customFormat="1" x14ac:dyDescent="0.45"/>
    <row r="13230" s="6" customFormat="1" x14ac:dyDescent="0.45"/>
    <row r="13231" s="6" customFormat="1" x14ac:dyDescent="0.45"/>
    <row r="13232" s="6" customFormat="1" x14ac:dyDescent="0.45"/>
    <row r="13233" s="6" customFormat="1" x14ac:dyDescent="0.45"/>
    <row r="13234" s="6" customFormat="1" x14ac:dyDescent="0.45"/>
    <row r="13235" s="6" customFormat="1" x14ac:dyDescent="0.45"/>
    <row r="13236" s="6" customFormat="1" x14ac:dyDescent="0.45"/>
    <row r="13237" s="6" customFormat="1" x14ac:dyDescent="0.45"/>
    <row r="13238" s="6" customFormat="1" x14ac:dyDescent="0.45"/>
    <row r="13239" s="6" customFormat="1" x14ac:dyDescent="0.45"/>
    <row r="13240" s="6" customFormat="1" x14ac:dyDescent="0.45"/>
    <row r="13241" s="6" customFormat="1" x14ac:dyDescent="0.45"/>
    <row r="13242" s="6" customFormat="1" x14ac:dyDescent="0.45"/>
    <row r="13243" s="6" customFormat="1" x14ac:dyDescent="0.45"/>
    <row r="13244" s="6" customFormat="1" x14ac:dyDescent="0.45"/>
    <row r="13245" s="6" customFormat="1" x14ac:dyDescent="0.45"/>
    <row r="13246" s="6" customFormat="1" x14ac:dyDescent="0.45"/>
    <row r="13247" s="6" customFormat="1" x14ac:dyDescent="0.45"/>
    <row r="13248" s="6" customFormat="1" x14ac:dyDescent="0.45"/>
    <row r="13249" s="6" customFormat="1" x14ac:dyDescent="0.45"/>
    <row r="13250" s="6" customFormat="1" x14ac:dyDescent="0.45"/>
    <row r="13251" s="6" customFormat="1" x14ac:dyDescent="0.45"/>
    <row r="13252" s="6" customFormat="1" x14ac:dyDescent="0.45"/>
    <row r="13253" s="6" customFormat="1" x14ac:dyDescent="0.45"/>
    <row r="13254" s="6" customFormat="1" x14ac:dyDescent="0.45"/>
    <row r="13255" s="6" customFormat="1" x14ac:dyDescent="0.45"/>
    <row r="13256" s="6" customFormat="1" x14ac:dyDescent="0.45"/>
    <row r="13257" s="6" customFormat="1" x14ac:dyDescent="0.45"/>
    <row r="13258" s="6" customFormat="1" x14ac:dyDescent="0.45"/>
    <row r="13259" s="6" customFormat="1" x14ac:dyDescent="0.45"/>
    <row r="13260" s="6" customFormat="1" x14ac:dyDescent="0.45"/>
    <row r="13261" s="6" customFormat="1" x14ac:dyDescent="0.45"/>
    <row r="13262" s="6" customFormat="1" x14ac:dyDescent="0.45"/>
    <row r="13263" s="6" customFormat="1" x14ac:dyDescent="0.45"/>
    <row r="13264" s="6" customFormat="1" x14ac:dyDescent="0.45"/>
    <row r="13265" s="6" customFormat="1" x14ac:dyDescent="0.45"/>
    <row r="13266" s="6" customFormat="1" x14ac:dyDescent="0.45"/>
    <row r="13267" s="6" customFormat="1" x14ac:dyDescent="0.45"/>
    <row r="13268" s="6" customFormat="1" x14ac:dyDescent="0.45"/>
    <row r="13269" s="6" customFormat="1" x14ac:dyDescent="0.45"/>
    <row r="13270" s="6" customFormat="1" x14ac:dyDescent="0.45"/>
    <row r="13271" s="6" customFormat="1" x14ac:dyDescent="0.45"/>
    <row r="13272" s="6" customFormat="1" x14ac:dyDescent="0.45"/>
    <row r="13273" s="6" customFormat="1" x14ac:dyDescent="0.45"/>
    <row r="13274" s="6" customFormat="1" x14ac:dyDescent="0.45"/>
    <row r="13275" s="6" customFormat="1" x14ac:dyDescent="0.45"/>
    <row r="13276" s="6" customFormat="1" x14ac:dyDescent="0.45"/>
    <row r="13277" s="6" customFormat="1" x14ac:dyDescent="0.45"/>
    <row r="13278" s="6" customFormat="1" x14ac:dyDescent="0.45"/>
    <row r="13279" s="6" customFormat="1" x14ac:dyDescent="0.45"/>
    <row r="13280" s="6" customFormat="1" x14ac:dyDescent="0.45"/>
    <row r="13281" s="6" customFormat="1" x14ac:dyDescent="0.45"/>
    <row r="13282" s="6" customFormat="1" x14ac:dyDescent="0.45"/>
    <row r="13283" s="6" customFormat="1" x14ac:dyDescent="0.45"/>
    <row r="13284" s="6" customFormat="1" x14ac:dyDescent="0.45"/>
    <row r="13285" s="6" customFormat="1" x14ac:dyDescent="0.45"/>
    <row r="13286" s="6" customFormat="1" x14ac:dyDescent="0.45"/>
    <row r="13287" s="6" customFormat="1" x14ac:dyDescent="0.45"/>
    <row r="13288" s="6" customFormat="1" x14ac:dyDescent="0.45"/>
    <row r="13289" s="6" customFormat="1" x14ac:dyDescent="0.45"/>
    <row r="13290" s="6" customFormat="1" x14ac:dyDescent="0.45"/>
    <row r="13291" s="6" customFormat="1" x14ac:dyDescent="0.45"/>
    <row r="13292" s="6" customFormat="1" x14ac:dyDescent="0.45"/>
    <row r="13293" s="6" customFormat="1" x14ac:dyDescent="0.45"/>
    <row r="13294" s="6" customFormat="1" x14ac:dyDescent="0.45"/>
    <row r="13295" s="6" customFormat="1" x14ac:dyDescent="0.45"/>
    <row r="13296" s="6" customFormat="1" x14ac:dyDescent="0.45"/>
    <row r="13297" s="6" customFormat="1" x14ac:dyDescent="0.45"/>
    <row r="13298" s="6" customFormat="1" x14ac:dyDescent="0.45"/>
    <row r="13299" s="6" customFormat="1" x14ac:dyDescent="0.45"/>
    <row r="13300" s="6" customFormat="1" x14ac:dyDescent="0.45"/>
    <row r="13301" s="6" customFormat="1" x14ac:dyDescent="0.45"/>
    <row r="13302" s="6" customFormat="1" x14ac:dyDescent="0.45"/>
    <row r="13303" s="6" customFormat="1" x14ac:dyDescent="0.45"/>
    <row r="13304" s="6" customFormat="1" x14ac:dyDescent="0.45"/>
    <row r="13305" s="6" customFormat="1" x14ac:dyDescent="0.45"/>
    <row r="13306" s="6" customFormat="1" x14ac:dyDescent="0.45"/>
    <row r="13307" s="6" customFormat="1" x14ac:dyDescent="0.45"/>
    <row r="13308" s="6" customFormat="1" x14ac:dyDescent="0.45"/>
    <row r="13309" s="6" customFormat="1" x14ac:dyDescent="0.45"/>
    <row r="13310" s="6" customFormat="1" x14ac:dyDescent="0.45"/>
    <row r="13311" s="6" customFormat="1" x14ac:dyDescent="0.45"/>
    <row r="13312" s="6" customFormat="1" x14ac:dyDescent="0.45"/>
    <row r="13313" s="6" customFormat="1" x14ac:dyDescent="0.45"/>
    <row r="13314" s="6" customFormat="1" x14ac:dyDescent="0.45"/>
    <row r="13315" s="6" customFormat="1" x14ac:dyDescent="0.45"/>
    <row r="13316" s="6" customFormat="1" x14ac:dyDescent="0.45"/>
    <row r="13317" s="6" customFormat="1" x14ac:dyDescent="0.45"/>
    <row r="13318" s="6" customFormat="1" x14ac:dyDescent="0.45"/>
    <row r="13319" s="6" customFormat="1" x14ac:dyDescent="0.45"/>
    <row r="13320" s="6" customFormat="1" x14ac:dyDescent="0.45"/>
    <row r="13321" s="6" customFormat="1" x14ac:dyDescent="0.45"/>
    <row r="13322" s="6" customFormat="1" x14ac:dyDescent="0.45"/>
    <row r="13323" s="6" customFormat="1" x14ac:dyDescent="0.45"/>
    <row r="13324" s="6" customFormat="1" x14ac:dyDescent="0.45"/>
    <row r="13325" s="6" customFormat="1" x14ac:dyDescent="0.45"/>
    <row r="13326" s="6" customFormat="1" x14ac:dyDescent="0.45"/>
    <row r="13327" s="6" customFormat="1" x14ac:dyDescent="0.45"/>
    <row r="13328" s="6" customFormat="1" x14ac:dyDescent="0.45"/>
    <row r="13329" s="6" customFormat="1" x14ac:dyDescent="0.45"/>
    <row r="13330" s="6" customFormat="1" x14ac:dyDescent="0.45"/>
    <row r="13331" s="6" customFormat="1" x14ac:dyDescent="0.45"/>
    <row r="13332" s="6" customFormat="1" x14ac:dyDescent="0.45"/>
    <row r="13333" s="6" customFormat="1" x14ac:dyDescent="0.45"/>
    <row r="13334" s="6" customFormat="1" x14ac:dyDescent="0.45"/>
    <row r="13335" s="6" customFormat="1" x14ac:dyDescent="0.45"/>
    <row r="13336" s="6" customFormat="1" x14ac:dyDescent="0.45"/>
    <row r="13337" s="6" customFormat="1" x14ac:dyDescent="0.45"/>
    <row r="13338" s="6" customFormat="1" x14ac:dyDescent="0.45"/>
    <row r="13339" s="6" customFormat="1" x14ac:dyDescent="0.45"/>
    <row r="13340" s="6" customFormat="1" x14ac:dyDescent="0.45"/>
    <row r="13341" s="6" customFormat="1" x14ac:dyDescent="0.45"/>
    <row r="13342" s="6" customFormat="1" x14ac:dyDescent="0.45"/>
    <row r="13343" s="6" customFormat="1" x14ac:dyDescent="0.45"/>
    <row r="13344" s="6" customFormat="1" x14ac:dyDescent="0.45"/>
    <row r="13345" s="6" customFormat="1" x14ac:dyDescent="0.45"/>
    <row r="13346" s="6" customFormat="1" x14ac:dyDescent="0.45"/>
    <row r="13347" s="6" customFormat="1" x14ac:dyDescent="0.45"/>
    <row r="13348" s="6" customFormat="1" x14ac:dyDescent="0.45"/>
    <row r="13349" s="6" customFormat="1" x14ac:dyDescent="0.45"/>
    <row r="13350" s="6" customFormat="1" x14ac:dyDescent="0.45"/>
    <row r="13351" s="6" customFormat="1" x14ac:dyDescent="0.45"/>
    <row r="13352" s="6" customFormat="1" x14ac:dyDescent="0.45"/>
    <row r="13353" s="6" customFormat="1" x14ac:dyDescent="0.45"/>
    <row r="13354" s="6" customFormat="1" x14ac:dyDescent="0.45"/>
    <row r="13355" s="6" customFormat="1" x14ac:dyDescent="0.45"/>
    <row r="13356" s="6" customFormat="1" x14ac:dyDescent="0.45"/>
    <row r="13357" s="6" customFormat="1" x14ac:dyDescent="0.45"/>
    <row r="13358" s="6" customFormat="1" x14ac:dyDescent="0.45"/>
    <row r="13359" s="6" customFormat="1" x14ac:dyDescent="0.45"/>
    <row r="13360" s="6" customFormat="1" x14ac:dyDescent="0.45"/>
    <row r="13361" s="6" customFormat="1" x14ac:dyDescent="0.45"/>
    <row r="13362" s="6" customFormat="1" x14ac:dyDescent="0.45"/>
    <row r="13363" s="6" customFormat="1" x14ac:dyDescent="0.45"/>
    <row r="13364" s="6" customFormat="1" x14ac:dyDescent="0.45"/>
    <row r="13365" s="6" customFormat="1" x14ac:dyDescent="0.45"/>
    <row r="13366" s="6" customFormat="1" x14ac:dyDescent="0.45"/>
    <row r="13367" s="6" customFormat="1" x14ac:dyDescent="0.45"/>
    <row r="13368" s="6" customFormat="1" x14ac:dyDescent="0.45"/>
    <row r="13369" s="6" customFormat="1" x14ac:dyDescent="0.45"/>
    <row r="13370" s="6" customFormat="1" x14ac:dyDescent="0.45"/>
    <row r="13371" s="6" customFormat="1" x14ac:dyDescent="0.45"/>
    <row r="13372" s="6" customFormat="1" x14ac:dyDescent="0.45"/>
    <row r="13373" s="6" customFormat="1" x14ac:dyDescent="0.45"/>
    <row r="13374" s="6" customFormat="1" x14ac:dyDescent="0.45"/>
    <row r="13375" s="6" customFormat="1" x14ac:dyDescent="0.45"/>
    <row r="13376" s="6" customFormat="1" x14ac:dyDescent="0.45"/>
    <row r="13377" s="6" customFormat="1" x14ac:dyDescent="0.45"/>
    <row r="13378" s="6" customFormat="1" x14ac:dyDescent="0.45"/>
    <row r="13379" s="6" customFormat="1" x14ac:dyDescent="0.45"/>
    <row r="13380" s="6" customFormat="1" x14ac:dyDescent="0.45"/>
    <row r="13381" s="6" customFormat="1" x14ac:dyDescent="0.45"/>
    <row r="13382" s="6" customFormat="1" x14ac:dyDescent="0.45"/>
    <row r="13383" s="6" customFormat="1" x14ac:dyDescent="0.45"/>
    <row r="13384" s="6" customFormat="1" x14ac:dyDescent="0.45"/>
    <row r="13385" s="6" customFormat="1" x14ac:dyDescent="0.45"/>
    <row r="13386" s="6" customFormat="1" x14ac:dyDescent="0.45"/>
    <row r="13387" s="6" customFormat="1" x14ac:dyDescent="0.45"/>
    <row r="13388" s="6" customFormat="1" x14ac:dyDescent="0.45"/>
    <row r="13389" s="6" customFormat="1" x14ac:dyDescent="0.45"/>
    <row r="13390" s="6" customFormat="1" x14ac:dyDescent="0.45"/>
    <row r="13391" s="6" customFormat="1" x14ac:dyDescent="0.45"/>
    <row r="13392" s="6" customFormat="1" x14ac:dyDescent="0.45"/>
    <row r="13393" s="6" customFormat="1" x14ac:dyDescent="0.45"/>
    <row r="13394" s="6" customFormat="1" x14ac:dyDescent="0.45"/>
    <row r="13395" s="6" customFormat="1" x14ac:dyDescent="0.45"/>
    <row r="13396" s="6" customFormat="1" x14ac:dyDescent="0.45"/>
    <row r="13397" s="6" customFormat="1" x14ac:dyDescent="0.45"/>
    <row r="13398" s="6" customFormat="1" x14ac:dyDescent="0.45"/>
    <row r="13399" s="6" customFormat="1" x14ac:dyDescent="0.45"/>
    <row r="13400" s="6" customFormat="1" x14ac:dyDescent="0.45"/>
    <row r="13401" s="6" customFormat="1" x14ac:dyDescent="0.45"/>
    <row r="13402" s="6" customFormat="1" x14ac:dyDescent="0.45"/>
    <row r="13403" s="6" customFormat="1" x14ac:dyDescent="0.45"/>
    <row r="13404" s="6" customFormat="1" x14ac:dyDescent="0.45"/>
    <row r="13405" s="6" customFormat="1" x14ac:dyDescent="0.45"/>
    <row r="13406" s="6" customFormat="1" x14ac:dyDescent="0.45"/>
    <row r="13407" s="6" customFormat="1" x14ac:dyDescent="0.45"/>
    <row r="13408" s="6" customFormat="1" x14ac:dyDescent="0.45"/>
    <row r="13409" s="6" customFormat="1" x14ac:dyDescent="0.45"/>
    <row r="13410" s="6" customFormat="1" x14ac:dyDescent="0.45"/>
    <row r="13411" s="6" customFormat="1" x14ac:dyDescent="0.45"/>
    <row r="13412" s="6" customFormat="1" x14ac:dyDescent="0.45"/>
    <row r="13413" s="6" customFormat="1" x14ac:dyDescent="0.45"/>
    <row r="13414" s="6" customFormat="1" x14ac:dyDescent="0.45"/>
    <row r="13415" s="6" customFormat="1" x14ac:dyDescent="0.45"/>
    <row r="13416" s="6" customFormat="1" x14ac:dyDescent="0.45"/>
    <row r="13417" s="6" customFormat="1" x14ac:dyDescent="0.45"/>
    <row r="13418" s="6" customFormat="1" x14ac:dyDescent="0.45"/>
    <row r="13419" s="6" customFormat="1" x14ac:dyDescent="0.45"/>
    <row r="13420" s="6" customFormat="1" x14ac:dyDescent="0.45"/>
    <row r="13421" s="6" customFormat="1" x14ac:dyDescent="0.45"/>
    <row r="13422" s="6" customFormat="1" x14ac:dyDescent="0.45"/>
    <row r="13423" s="6" customFormat="1" x14ac:dyDescent="0.45"/>
    <row r="13424" s="6" customFormat="1" x14ac:dyDescent="0.45"/>
    <row r="13425" s="6" customFormat="1" x14ac:dyDescent="0.45"/>
    <row r="13426" s="6" customFormat="1" x14ac:dyDescent="0.45"/>
    <row r="13427" s="6" customFormat="1" x14ac:dyDescent="0.45"/>
    <row r="13428" s="6" customFormat="1" x14ac:dyDescent="0.45"/>
    <row r="13429" s="6" customFormat="1" x14ac:dyDescent="0.45"/>
    <row r="13430" s="6" customFormat="1" x14ac:dyDescent="0.45"/>
    <row r="13431" s="6" customFormat="1" x14ac:dyDescent="0.45"/>
    <row r="13432" s="6" customFormat="1" x14ac:dyDescent="0.45"/>
    <row r="13433" s="6" customFormat="1" x14ac:dyDescent="0.45"/>
    <row r="13434" s="6" customFormat="1" x14ac:dyDescent="0.45"/>
    <row r="13435" s="6" customFormat="1" x14ac:dyDescent="0.45"/>
    <row r="13436" s="6" customFormat="1" x14ac:dyDescent="0.45"/>
    <row r="13437" s="6" customFormat="1" x14ac:dyDescent="0.45"/>
    <row r="13438" s="6" customFormat="1" x14ac:dyDescent="0.45"/>
    <row r="13439" s="6" customFormat="1" x14ac:dyDescent="0.45"/>
    <row r="13440" s="6" customFormat="1" x14ac:dyDescent="0.45"/>
    <row r="13441" s="6" customFormat="1" x14ac:dyDescent="0.45"/>
    <row r="13442" s="6" customFormat="1" x14ac:dyDescent="0.45"/>
    <row r="13443" s="6" customFormat="1" x14ac:dyDescent="0.45"/>
    <row r="13444" s="6" customFormat="1" x14ac:dyDescent="0.45"/>
    <row r="13445" s="6" customFormat="1" x14ac:dyDescent="0.45"/>
    <row r="13446" s="6" customFormat="1" x14ac:dyDescent="0.45"/>
    <row r="13447" s="6" customFormat="1" x14ac:dyDescent="0.45"/>
    <row r="13448" s="6" customFormat="1" x14ac:dyDescent="0.45"/>
    <row r="13449" s="6" customFormat="1" x14ac:dyDescent="0.45"/>
    <row r="13450" s="6" customFormat="1" x14ac:dyDescent="0.45"/>
    <row r="13451" s="6" customFormat="1" x14ac:dyDescent="0.45"/>
    <row r="13452" s="6" customFormat="1" x14ac:dyDescent="0.45"/>
    <row r="13453" s="6" customFormat="1" x14ac:dyDescent="0.45"/>
    <row r="13454" s="6" customFormat="1" x14ac:dyDescent="0.45"/>
    <row r="13455" s="6" customFormat="1" x14ac:dyDescent="0.45"/>
    <row r="13456" s="6" customFormat="1" x14ac:dyDescent="0.45"/>
    <row r="13457" s="6" customFormat="1" x14ac:dyDescent="0.45"/>
    <row r="13458" s="6" customFormat="1" x14ac:dyDescent="0.45"/>
    <row r="13459" s="6" customFormat="1" x14ac:dyDescent="0.45"/>
    <row r="13460" s="6" customFormat="1" x14ac:dyDescent="0.45"/>
    <row r="13461" s="6" customFormat="1" x14ac:dyDescent="0.45"/>
    <row r="13462" s="6" customFormat="1" x14ac:dyDescent="0.45"/>
    <row r="13463" s="6" customFormat="1" x14ac:dyDescent="0.45"/>
    <row r="13464" s="6" customFormat="1" x14ac:dyDescent="0.45"/>
    <row r="13465" s="6" customFormat="1" x14ac:dyDescent="0.45"/>
    <row r="13466" s="6" customFormat="1" x14ac:dyDescent="0.45"/>
    <row r="13467" s="6" customFormat="1" x14ac:dyDescent="0.45"/>
    <row r="13468" s="6" customFormat="1" x14ac:dyDescent="0.45"/>
    <row r="13469" s="6" customFormat="1" x14ac:dyDescent="0.45"/>
    <row r="13470" s="6" customFormat="1" x14ac:dyDescent="0.45"/>
    <row r="13471" s="6" customFormat="1" x14ac:dyDescent="0.45"/>
    <row r="13472" s="6" customFormat="1" x14ac:dyDescent="0.45"/>
    <row r="13473" s="6" customFormat="1" x14ac:dyDescent="0.45"/>
    <row r="13474" s="6" customFormat="1" x14ac:dyDescent="0.45"/>
    <row r="13475" s="6" customFormat="1" x14ac:dyDescent="0.45"/>
    <row r="13476" s="6" customFormat="1" x14ac:dyDescent="0.45"/>
    <row r="13477" s="6" customFormat="1" x14ac:dyDescent="0.45"/>
    <row r="13478" s="6" customFormat="1" x14ac:dyDescent="0.45"/>
    <row r="13479" s="6" customFormat="1" x14ac:dyDescent="0.45"/>
    <row r="13480" s="6" customFormat="1" x14ac:dyDescent="0.45"/>
    <row r="13481" s="6" customFormat="1" x14ac:dyDescent="0.45"/>
    <row r="13482" s="6" customFormat="1" x14ac:dyDescent="0.45"/>
    <row r="13483" s="6" customFormat="1" x14ac:dyDescent="0.45"/>
    <row r="13484" s="6" customFormat="1" x14ac:dyDescent="0.45"/>
    <row r="13485" s="6" customFormat="1" x14ac:dyDescent="0.45"/>
    <row r="13486" s="6" customFormat="1" x14ac:dyDescent="0.45"/>
    <row r="13487" s="6" customFormat="1" x14ac:dyDescent="0.45"/>
    <row r="13488" s="6" customFormat="1" x14ac:dyDescent="0.45"/>
    <row r="13489" s="6" customFormat="1" x14ac:dyDescent="0.45"/>
    <row r="13490" s="6" customFormat="1" x14ac:dyDescent="0.45"/>
    <row r="13491" s="6" customFormat="1" x14ac:dyDescent="0.45"/>
    <row r="13492" s="6" customFormat="1" x14ac:dyDescent="0.45"/>
    <row r="13493" s="6" customFormat="1" x14ac:dyDescent="0.45"/>
    <row r="13494" s="6" customFormat="1" x14ac:dyDescent="0.45"/>
    <row r="13495" s="6" customFormat="1" x14ac:dyDescent="0.45"/>
    <row r="13496" s="6" customFormat="1" x14ac:dyDescent="0.45"/>
    <row r="13497" s="6" customFormat="1" x14ac:dyDescent="0.45"/>
    <row r="13498" s="6" customFormat="1" x14ac:dyDescent="0.45"/>
    <row r="13499" s="6" customFormat="1" x14ac:dyDescent="0.45"/>
    <row r="13500" s="6" customFormat="1" x14ac:dyDescent="0.45"/>
    <row r="13501" s="6" customFormat="1" x14ac:dyDescent="0.45"/>
    <row r="13502" s="6" customFormat="1" x14ac:dyDescent="0.45"/>
    <row r="13503" s="6" customFormat="1" x14ac:dyDescent="0.45"/>
    <row r="13504" s="6" customFormat="1" x14ac:dyDescent="0.45"/>
    <row r="13505" s="6" customFormat="1" x14ac:dyDescent="0.45"/>
    <row r="13506" s="6" customFormat="1" x14ac:dyDescent="0.45"/>
    <row r="13507" s="6" customFormat="1" x14ac:dyDescent="0.45"/>
    <row r="13508" s="6" customFormat="1" x14ac:dyDescent="0.45"/>
    <row r="13509" s="6" customFormat="1" x14ac:dyDescent="0.45"/>
    <row r="13510" s="6" customFormat="1" x14ac:dyDescent="0.45"/>
    <row r="13511" s="6" customFormat="1" x14ac:dyDescent="0.45"/>
    <row r="13512" s="6" customFormat="1" x14ac:dyDescent="0.45"/>
    <row r="13513" s="6" customFormat="1" x14ac:dyDescent="0.45"/>
    <row r="13514" s="6" customFormat="1" x14ac:dyDescent="0.45"/>
    <row r="13515" s="6" customFormat="1" x14ac:dyDescent="0.45"/>
    <row r="13516" s="6" customFormat="1" x14ac:dyDescent="0.45"/>
    <row r="13517" s="6" customFormat="1" x14ac:dyDescent="0.45"/>
    <row r="13518" s="6" customFormat="1" x14ac:dyDescent="0.45"/>
    <row r="13519" s="6" customFormat="1" x14ac:dyDescent="0.45"/>
    <row r="13520" s="6" customFormat="1" x14ac:dyDescent="0.45"/>
    <row r="13521" s="6" customFormat="1" x14ac:dyDescent="0.45"/>
    <row r="13522" s="6" customFormat="1" x14ac:dyDescent="0.45"/>
    <row r="13523" s="6" customFormat="1" x14ac:dyDescent="0.45"/>
    <row r="13524" s="6" customFormat="1" x14ac:dyDescent="0.45"/>
    <row r="13525" s="6" customFormat="1" x14ac:dyDescent="0.45"/>
    <row r="13526" s="6" customFormat="1" x14ac:dyDescent="0.45"/>
    <row r="13527" s="6" customFormat="1" x14ac:dyDescent="0.45"/>
    <row r="13528" s="6" customFormat="1" x14ac:dyDescent="0.45"/>
    <row r="13529" s="6" customFormat="1" x14ac:dyDescent="0.45"/>
    <row r="13530" s="6" customFormat="1" x14ac:dyDescent="0.45"/>
    <row r="13531" s="6" customFormat="1" x14ac:dyDescent="0.45"/>
    <row r="13532" s="6" customFormat="1" x14ac:dyDescent="0.45"/>
    <row r="13533" s="6" customFormat="1" x14ac:dyDescent="0.45"/>
    <row r="13534" s="6" customFormat="1" x14ac:dyDescent="0.45"/>
    <row r="13535" s="6" customFormat="1" x14ac:dyDescent="0.45"/>
    <row r="13536" s="6" customFormat="1" x14ac:dyDescent="0.45"/>
    <row r="13537" s="6" customFormat="1" x14ac:dyDescent="0.45"/>
    <row r="13538" s="6" customFormat="1" x14ac:dyDescent="0.45"/>
    <row r="13539" s="6" customFormat="1" x14ac:dyDescent="0.45"/>
    <row r="13540" s="6" customFormat="1" x14ac:dyDescent="0.45"/>
    <row r="13541" s="6" customFormat="1" x14ac:dyDescent="0.45"/>
    <row r="13542" s="6" customFormat="1" x14ac:dyDescent="0.45"/>
    <row r="13543" s="6" customFormat="1" x14ac:dyDescent="0.45"/>
    <row r="13544" s="6" customFormat="1" x14ac:dyDescent="0.45"/>
    <row r="13545" s="6" customFormat="1" x14ac:dyDescent="0.45"/>
    <row r="13546" s="6" customFormat="1" x14ac:dyDescent="0.45"/>
    <row r="13547" s="6" customFormat="1" x14ac:dyDescent="0.45"/>
    <row r="13548" s="6" customFormat="1" x14ac:dyDescent="0.45"/>
    <row r="13549" s="6" customFormat="1" x14ac:dyDescent="0.45"/>
    <row r="13550" s="6" customFormat="1" x14ac:dyDescent="0.45"/>
    <row r="13551" s="6" customFormat="1" x14ac:dyDescent="0.45"/>
    <row r="13552" s="6" customFormat="1" x14ac:dyDescent="0.45"/>
    <row r="13553" s="6" customFormat="1" x14ac:dyDescent="0.45"/>
    <row r="13554" s="6" customFormat="1" x14ac:dyDescent="0.45"/>
    <row r="13555" s="6" customFormat="1" x14ac:dyDescent="0.45"/>
    <row r="13556" s="6" customFormat="1" x14ac:dyDescent="0.45"/>
    <row r="13557" s="6" customFormat="1" x14ac:dyDescent="0.45"/>
    <row r="13558" s="6" customFormat="1" x14ac:dyDescent="0.45"/>
    <row r="13559" s="6" customFormat="1" x14ac:dyDescent="0.45"/>
    <row r="13560" s="6" customFormat="1" x14ac:dyDescent="0.45"/>
    <row r="13561" s="6" customFormat="1" x14ac:dyDescent="0.45"/>
    <row r="13562" s="6" customFormat="1" x14ac:dyDescent="0.45"/>
    <row r="13563" s="6" customFormat="1" x14ac:dyDescent="0.45"/>
    <row r="13564" s="6" customFormat="1" x14ac:dyDescent="0.45"/>
    <row r="13565" s="6" customFormat="1" x14ac:dyDescent="0.45"/>
    <row r="13566" s="6" customFormat="1" x14ac:dyDescent="0.45"/>
    <row r="13567" s="6" customFormat="1" x14ac:dyDescent="0.45"/>
    <row r="13568" s="6" customFormat="1" x14ac:dyDescent="0.45"/>
    <row r="13569" s="6" customFormat="1" x14ac:dyDescent="0.45"/>
    <row r="13570" s="6" customFormat="1" x14ac:dyDescent="0.45"/>
    <row r="13571" s="6" customFormat="1" x14ac:dyDescent="0.45"/>
    <row r="13572" s="6" customFormat="1" x14ac:dyDescent="0.45"/>
    <row r="13573" s="6" customFormat="1" x14ac:dyDescent="0.45"/>
    <row r="13574" s="6" customFormat="1" x14ac:dyDescent="0.45"/>
    <row r="13575" s="6" customFormat="1" x14ac:dyDescent="0.45"/>
    <row r="13576" s="6" customFormat="1" x14ac:dyDescent="0.45"/>
    <row r="13577" s="6" customFormat="1" x14ac:dyDescent="0.45"/>
    <row r="13578" s="6" customFormat="1" x14ac:dyDescent="0.45"/>
    <row r="13579" s="6" customFormat="1" x14ac:dyDescent="0.45"/>
    <row r="13580" s="6" customFormat="1" x14ac:dyDescent="0.45"/>
    <row r="13581" s="6" customFormat="1" x14ac:dyDescent="0.45"/>
    <row r="13582" s="6" customFormat="1" x14ac:dyDescent="0.45"/>
    <row r="13583" s="6" customFormat="1" x14ac:dyDescent="0.45"/>
    <row r="13584" s="6" customFormat="1" x14ac:dyDescent="0.45"/>
    <row r="13585" s="6" customFormat="1" x14ac:dyDescent="0.45"/>
    <row r="13586" s="6" customFormat="1" x14ac:dyDescent="0.45"/>
    <row r="13587" s="6" customFormat="1" x14ac:dyDescent="0.45"/>
    <row r="13588" s="6" customFormat="1" x14ac:dyDescent="0.45"/>
    <row r="13589" s="6" customFormat="1" x14ac:dyDescent="0.45"/>
    <row r="13590" s="6" customFormat="1" x14ac:dyDescent="0.45"/>
    <row r="13591" s="6" customFormat="1" x14ac:dyDescent="0.45"/>
    <row r="13592" s="6" customFormat="1" x14ac:dyDescent="0.45"/>
    <row r="13593" s="6" customFormat="1" x14ac:dyDescent="0.45"/>
    <row r="13594" s="6" customFormat="1" x14ac:dyDescent="0.45"/>
    <row r="13595" s="6" customFormat="1" x14ac:dyDescent="0.45"/>
    <row r="13596" s="6" customFormat="1" x14ac:dyDescent="0.45"/>
    <row r="13597" s="6" customFormat="1" x14ac:dyDescent="0.45"/>
    <row r="13598" s="6" customFormat="1" x14ac:dyDescent="0.45"/>
    <row r="13599" s="6" customFormat="1" x14ac:dyDescent="0.45"/>
    <row r="13600" s="6" customFormat="1" x14ac:dyDescent="0.45"/>
    <row r="13601" s="6" customFormat="1" x14ac:dyDescent="0.45"/>
    <row r="13602" s="6" customFormat="1" x14ac:dyDescent="0.45"/>
    <row r="13603" s="6" customFormat="1" x14ac:dyDescent="0.45"/>
    <row r="13604" s="6" customFormat="1" x14ac:dyDescent="0.45"/>
    <row r="13605" s="6" customFormat="1" x14ac:dyDescent="0.45"/>
    <row r="13606" s="6" customFormat="1" x14ac:dyDescent="0.45"/>
    <row r="13607" s="6" customFormat="1" x14ac:dyDescent="0.45"/>
    <row r="13608" s="6" customFormat="1" x14ac:dyDescent="0.45"/>
    <row r="13609" s="6" customFormat="1" x14ac:dyDescent="0.45"/>
    <row r="13610" s="6" customFormat="1" x14ac:dyDescent="0.45"/>
    <row r="13611" s="6" customFormat="1" x14ac:dyDescent="0.45"/>
    <row r="13612" s="6" customFormat="1" x14ac:dyDescent="0.45"/>
    <row r="13613" s="6" customFormat="1" x14ac:dyDescent="0.45"/>
    <row r="13614" s="6" customFormat="1" x14ac:dyDescent="0.45"/>
    <row r="13615" s="6" customFormat="1" x14ac:dyDescent="0.45"/>
    <row r="13616" s="6" customFormat="1" x14ac:dyDescent="0.45"/>
    <row r="13617" s="6" customFormat="1" x14ac:dyDescent="0.45"/>
    <row r="13618" s="6" customFormat="1" x14ac:dyDescent="0.45"/>
    <row r="13619" s="6" customFormat="1" x14ac:dyDescent="0.45"/>
    <row r="13620" s="6" customFormat="1" x14ac:dyDescent="0.45"/>
    <row r="13621" s="6" customFormat="1" x14ac:dyDescent="0.45"/>
    <row r="13622" s="6" customFormat="1" x14ac:dyDescent="0.45"/>
    <row r="13623" s="6" customFormat="1" x14ac:dyDescent="0.45"/>
    <row r="13624" s="6" customFormat="1" x14ac:dyDescent="0.45"/>
    <row r="13625" s="6" customFormat="1" x14ac:dyDescent="0.45"/>
    <row r="13626" s="6" customFormat="1" x14ac:dyDescent="0.45"/>
    <row r="13627" s="6" customFormat="1" x14ac:dyDescent="0.45"/>
    <row r="13628" s="6" customFormat="1" x14ac:dyDescent="0.45"/>
    <row r="13629" s="6" customFormat="1" x14ac:dyDescent="0.45"/>
    <row r="13630" s="6" customFormat="1" x14ac:dyDescent="0.45"/>
    <row r="13631" s="6" customFormat="1" x14ac:dyDescent="0.45"/>
    <row r="13632" s="6" customFormat="1" x14ac:dyDescent="0.45"/>
    <row r="13633" s="6" customFormat="1" x14ac:dyDescent="0.45"/>
    <row r="13634" s="6" customFormat="1" x14ac:dyDescent="0.45"/>
    <row r="13635" s="6" customFormat="1" x14ac:dyDescent="0.45"/>
    <row r="13636" s="6" customFormat="1" x14ac:dyDescent="0.45"/>
    <row r="13637" s="6" customFormat="1" x14ac:dyDescent="0.45"/>
    <row r="13638" s="6" customFormat="1" x14ac:dyDescent="0.45"/>
    <row r="13639" s="6" customFormat="1" x14ac:dyDescent="0.45"/>
    <row r="13640" s="6" customFormat="1" x14ac:dyDescent="0.45"/>
    <row r="13641" s="6" customFormat="1" x14ac:dyDescent="0.45"/>
    <row r="13642" s="6" customFormat="1" x14ac:dyDescent="0.45"/>
    <row r="13643" s="6" customFormat="1" x14ac:dyDescent="0.45"/>
    <row r="13644" s="6" customFormat="1" x14ac:dyDescent="0.45"/>
    <row r="13645" s="6" customFormat="1" x14ac:dyDescent="0.45"/>
    <row r="13646" s="6" customFormat="1" x14ac:dyDescent="0.45"/>
    <row r="13647" s="6" customFormat="1" x14ac:dyDescent="0.45"/>
    <row r="13648" s="6" customFormat="1" x14ac:dyDescent="0.45"/>
    <row r="13649" s="6" customFormat="1" x14ac:dyDescent="0.45"/>
    <row r="13650" s="6" customFormat="1" x14ac:dyDescent="0.45"/>
    <row r="13651" s="6" customFormat="1" x14ac:dyDescent="0.45"/>
    <row r="13652" s="6" customFormat="1" x14ac:dyDescent="0.45"/>
    <row r="13653" s="6" customFormat="1" x14ac:dyDescent="0.45"/>
    <row r="13654" s="6" customFormat="1" x14ac:dyDescent="0.45"/>
    <row r="13655" s="6" customFormat="1" x14ac:dyDescent="0.45"/>
    <row r="13656" s="6" customFormat="1" x14ac:dyDescent="0.45"/>
    <row r="13657" s="6" customFormat="1" x14ac:dyDescent="0.45"/>
    <row r="13658" s="6" customFormat="1" x14ac:dyDescent="0.45"/>
    <row r="13659" s="6" customFormat="1" x14ac:dyDescent="0.45"/>
    <row r="13660" s="6" customFormat="1" x14ac:dyDescent="0.45"/>
    <row r="13661" s="6" customFormat="1" x14ac:dyDescent="0.45"/>
    <row r="13662" s="6" customFormat="1" x14ac:dyDescent="0.45"/>
    <row r="13663" s="6" customFormat="1" x14ac:dyDescent="0.45"/>
    <row r="13664" s="6" customFormat="1" x14ac:dyDescent="0.45"/>
    <row r="13665" s="6" customFormat="1" x14ac:dyDescent="0.45"/>
    <row r="13666" s="6" customFormat="1" x14ac:dyDescent="0.45"/>
    <row r="13667" s="6" customFormat="1" x14ac:dyDescent="0.45"/>
    <row r="13668" s="6" customFormat="1" x14ac:dyDescent="0.45"/>
    <row r="13669" s="6" customFormat="1" x14ac:dyDescent="0.45"/>
    <row r="13670" s="6" customFormat="1" x14ac:dyDescent="0.45"/>
    <row r="13671" s="6" customFormat="1" x14ac:dyDescent="0.45"/>
    <row r="13672" s="6" customFormat="1" x14ac:dyDescent="0.45"/>
    <row r="13673" s="6" customFormat="1" x14ac:dyDescent="0.45"/>
    <row r="13674" s="6" customFormat="1" x14ac:dyDescent="0.45"/>
    <row r="13675" s="6" customFormat="1" x14ac:dyDescent="0.45"/>
    <row r="13676" s="6" customFormat="1" x14ac:dyDescent="0.45"/>
    <row r="13677" s="6" customFormat="1" x14ac:dyDescent="0.45"/>
    <row r="13678" s="6" customFormat="1" x14ac:dyDescent="0.45"/>
    <row r="13679" s="6" customFormat="1" x14ac:dyDescent="0.45"/>
    <row r="13680" s="6" customFormat="1" x14ac:dyDescent="0.45"/>
    <row r="13681" s="6" customFormat="1" x14ac:dyDescent="0.45"/>
    <row r="13682" s="6" customFormat="1" x14ac:dyDescent="0.45"/>
    <row r="13683" s="6" customFormat="1" x14ac:dyDescent="0.45"/>
    <row r="13684" s="6" customFormat="1" x14ac:dyDescent="0.45"/>
    <row r="13685" s="6" customFormat="1" x14ac:dyDescent="0.45"/>
    <row r="13686" s="6" customFormat="1" x14ac:dyDescent="0.45"/>
    <row r="13687" s="6" customFormat="1" x14ac:dyDescent="0.45"/>
    <row r="13688" s="6" customFormat="1" x14ac:dyDescent="0.45"/>
    <row r="13689" s="6" customFormat="1" x14ac:dyDescent="0.45"/>
    <row r="13690" s="6" customFormat="1" x14ac:dyDescent="0.45"/>
    <row r="13691" s="6" customFormat="1" x14ac:dyDescent="0.45"/>
    <row r="13692" s="6" customFormat="1" x14ac:dyDescent="0.45"/>
    <row r="13693" s="6" customFormat="1" x14ac:dyDescent="0.45"/>
    <row r="13694" s="6" customFormat="1" x14ac:dyDescent="0.45"/>
    <row r="13695" s="6" customFormat="1" x14ac:dyDescent="0.45"/>
    <row r="13696" s="6" customFormat="1" x14ac:dyDescent="0.45"/>
    <row r="13697" s="6" customFormat="1" x14ac:dyDescent="0.45"/>
    <row r="13698" s="6" customFormat="1" x14ac:dyDescent="0.45"/>
    <row r="13699" s="6" customFormat="1" x14ac:dyDescent="0.45"/>
    <row r="13700" s="6" customFormat="1" x14ac:dyDescent="0.45"/>
    <row r="13701" s="6" customFormat="1" x14ac:dyDescent="0.45"/>
    <row r="13702" s="6" customFormat="1" x14ac:dyDescent="0.45"/>
    <row r="13703" s="6" customFormat="1" x14ac:dyDescent="0.45"/>
    <row r="13704" s="6" customFormat="1" x14ac:dyDescent="0.45"/>
    <row r="13705" s="6" customFormat="1" x14ac:dyDescent="0.45"/>
    <row r="13706" s="6" customFormat="1" x14ac:dyDescent="0.45"/>
    <row r="13707" s="6" customFormat="1" x14ac:dyDescent="0.45"/>
    <row r="13708" s="6" customFormat="1" x14ac:dyDescent="0.45"/>
    <row r="13709" s="6" customFormat="1" x14ac:dyDescent="0.45"/>
    <row r="13710" s="6" customFormat="1" x14ac:dyDescent="0.45"/>
    <row r="13711" s="6" customFormat="1" x14ac:dyDescent="0.45"/>
    <row r="13712" s="6" customFormat="1" x14ac:dyDescent="0.45"/>
    <row r="13713" s="6" customFormat="1" x14ac:dyDescent="0.45"/>
    <row r="13714" s="6" customFormat="1" x14ac:dyDescent="0.45"/>
    <row r="13715" s="6" customFormat="1" x14ac:dyDescent="0.45"/>
    <row r="13716" s="6" customFormat="1" x14ac:dyDescent="0.45"/>
    <row r="13717" s="6" customFormat="1" x14ac:dyDescent="0.45"/>
    <row r="13718" s="6" customFormat="1" x14ac:dyDescent="0.45"/>
    <row r="13719" s="6" customFormat="1" x14ac:dyDescent="0.45"/>
    <row r="13720" s="6" customFormat="1" x14ac:dyDescent="0.45"/>
    <row r="13721" s="6" customFormat="1" x14ac:dyDescent="0.45"/>
    <row r="13722" s="6" customFormat="1" x14ac:dyDescent="0.45"/>
    <row r="13723" s="6" customFormat="1" x14ac:dyDescent="0.45"/>
    <row r="13724" s="6" customFormat="1" x14ac:dyDescent="0.45"/>
    <row r="13725" s="6" customFormat="1" x14ac:dyDescent="0.45"/>
    <row r="13726" s="6" customFormat="1" x14ac:dyDescent="0.45"/>
    <row r="13727" s="6" customFormat="1" x14ac:dyDescent="0.45"/>
    <row r="13728" s="6" customFormat="1" x14ac:dyDescent="0.45"/>
    <row r="13729" s="6" customFormat="1" x14ac:dyDescent="0.45"/>
    <row r="13730" s="6" customFormat="1" x14ac:dyDescent="0.45"/>
    <row r="13731" s="6" customFormat="1" x14ac:dyDescent="0.45"/>
    <row r="13732" s="6" customFormat="1" x14ac:dyDescent="0.45"/>
    <row r="13733" s="6" customFormat="1" x14ac:dyDescent="0.45"/>
    <row r="13734" s="6" customFormat="1" x14ac:dyDescent="0.45"/>
    <row r="13735" s="6" customFormat="1" x14ac:dyDescent="0.45"/>
    <row r="13736" s="6" customFormat="1" x14ac:dyDescent="0.45"/>
    <row r="13737" s="6" customFormat="1" x14ac:dyDescent="0.45"/>
    <row r="13738" s="6" customFormat="1" x14ac:dyDescent="0.45"/>
    <row r="13739" s="6" customFormat="1" x14ac:dyDescent="0.45"/>
    <row r="13740" s="6" customFormat="1" x14ac:dyDescent="0.45"/>
    <row r="13741" s="6" customFormat="1" x14ac:dyDescent="0.45"/>
    <row r="13742" s="6" customFormat="1" x14ac:dyDescent="0.45"/>
    <row r="13743" s="6" customFormat="1" x14ac:dyDescent="0.45"/>
    <row r="13744" s="6" customFormat="1" x14ac:dyDescent="0.45"/>
    <row r="13745" s="6" customFormat="1" x14ac:dyDescent="0.45"/>
    <row r="13746" s="6" customFormat="1" x14ac:dyDescent="0.45"/>
    <row r="13747" s="6" customFormat="1" x14ac:dyDescent="0.45"/>
    <row r="13748" s="6" customFormat="1" x14ac:dyDescent="0.45"/>
    <row r="13749" s="6" customFormat="1" x14ac:dyDescent="0.45"/>
    <row r="13750" s="6" customFormat="1" x14ac:dyDescent="0.45"/>
    <row r="13751" s="6" customFormat="1" x14ac:dyDescent="0.45"/>
    <row r="13752" s="6" customFormat="1" x14ac:dyDescent="0.45"/>
    <row r="13753" s="6" customFormat="1" x14ac:dyDescent="0.45"/>
    <row r="13754" s="6" customFormat="1" x14ac:dyDescent="0.45"/>
    <row r="13755" s="6" customFormat="1" x14ac:dyDescent="0.45"/>
    <row r="13756" s="6" customFormat="1" x14ac:dyDescent="0.45"/>
    <row r="13757" s="6" customFormat="1" x14ac:dyDescent="0.45"/>
    <row r="13758" s="6" customFormat="1" x14ac:dyDescent="0.45"/>
    <row r="13759" s="6" customFormat="1" x14ac:dyDescent="0.45"/>
    <row r="13760" s="6" customFormat="1" x14ac:dyDescent="0.45"/>
    <row r="13761" s="6" customFormat="1" x14ac:dyDescent="0.45"/>
    <row r="13762" s="6" customFormat="1" x14ac:dyDescent="0.45"/>
    <row r="13763" s="6" customFormat="1" x14ac:dyDescent="0.45"/>
    <row r="13764" s="6" customFormat="1" x14ac:dyDescent="0.45"/>
    <row r="13765" s="6" customFormat="1" x14ac:dyDescent="0.45"/>
    <row r="13766" s="6" customFormat="1" x14ac:dyDescent="0.45"/>
    <row r="13767" s="6" customFormat="1" x14ac:dyDescent="0.45"/>
    <row r="13768" s="6" customFormat="1" x14ac:dyDescent="0.45"/>
    <row r="13769" s="6" customFormat="1" x14ac:dyDescent="0.45"/>
    <row r="13770" s="6" customFormat="1" x14ac:dyDescent="0.45"/>
    <row r="13771" s="6" customFormat="1" x14ac:dyDescent="0.45"/>
    <row r="13772" s="6" customFormat="1" x14ac:dyDescent="0.45"/>
    <row r="13773" s="6" customFormat="1" x14ac:dyDescent="0.45"/>
    <row r="13774" s="6" customFormat="1" x14ac:dyDescent="0.45"/>
    <row r="13775" s="6" customFormat="1" x14ac:dyDescent="0.45"/>
    <row r="13776" s="6" customFormat="1" x14ac:dyDescent="0.45"/>
    <row r="13777" s="6" customFormat="1" x14ac:dyDescent="0.45"/>
    <row r="13778" s="6" customFormat="1" x14ac:dyDescent="0.45"/>
    <row r="13779" s="6" customFormat="1" x14ac:dyDescent="0.45"/>
    <row r="13780" s="6" customFormat="1" x14ac:dyDescent="0.45"/>
    <row r="13781" s="6" customFormat="1" x14ac:dyDescent="0.45"/>
    <row r="13782" s="6" customFormat="1" x14ac:dyDescent="0.45"/>
    <row r="13783" s="6" customFormat="1" x14ac:dyDescent="0.45"/>
    <row r="13784" s="6" customFormat="1" x14ac:dyDescent="0.45"/>
    <row r="13785" s="6" customFormat="1" x14ac:dyDescent="0.45"/>
    <row r="13786" s="6" customFormat="1" x14ac:dyDescent="0.45"/>
    <row r="13787" s="6" customFormat="1" x14ac:dyDescent="0.45"/>
    <row r="13788" s="6" customFormat="1" x14ac:dyDescent="0.45"/>
    <row r="13789" s="6" customFormat="1" x14ac:dyDescent="0.45"/>
    <row r="13790" s="6" customFormat="1" x14ac:dyDescent="0.45"/>
    <row r="13791" s="6" customFormat="1" x14ac:dyDescent="0.45"/>
    <row r="13792" s="6" customFormat="1" x14ac:dyDescent="0.45"/>
    <row r="13793" s="6" customFormat="1" x14ac:dyDescent="0.45"/>
    <row r="13794" s="6" customFormat="1" x14ac:dyDescent="0.45"/>
    <row r="13795" s="6" customFormat="1" x14ac:dyDescent="0.45"/>
    <row r="13796" s="6" customFormat="1" x14ac:dyDescent="0.45"/>
    <row r="13797" s="6" customFormat="1" x14ac:dyDescent="0.45"/>
    <row r="13798" s="6" customFormat="1" x14ac:dyDescent="0.45"/>
    <row r="13799" s="6" customFormat="1" x14ac:dyDescent="0.45"/>
    <row r="13800" s="6" customFormat="1" x14ac:dyDescent="0.45"/>
    <row r="13801" s="6" customFormat="1" x14ac:dyDescent="0.45"/>
    <row r="13802" s="6" customFormat="1" x14ac:dyDescent="0.45"/>
    <row r="13803" s="6" customFormat="1" x14ac:dyDescent="0.45"/>
    <row r="13804" s="6" customFormat="1" x14ac:dyDescent="0.45"/>
    <row r="13805" s="6" customFormat="1" x14ac:dyDescent="0.45"/>
    <row r="13806" s="6" customFormat="1" x14ac:dyDescent="0.45"/>
    <row r="13807" s="6" customFormat="1" x14ac:dyDescent="0.45"/>
    <row r="13808" s="6" customFormat="1" x14ac:dyDescent="0.45"/>
    <row r="13809" s="6" customFormat="1" x14ac:dyDescent="0.45"/>
    <row r="13810" s="6" customFormat="1" x14ac:dyDescent="0.45"/>
    <row r="13811" s="6" customFormat="1" x14ac:dyDescent="0.45"/>
    <row r="13812" s="6" customFormat="1" x14ac:dyDescent="0.45"/>
    <row r="13813" s="6" customFormat="1" x14ac:dyDescent="0.45"/>
    <row r="13814" s="6" customFormat="1" x14ac:dyDescent="0.45"/>
    <row r="13815" s="6" customFormat="1" x14ac:dyDescent="0.45"/>
    <row r="13816" s="6" customFormat="1" x14ac:dyDescent="0.45"/>
    <row r="13817" s="6" customFormat="1" x14ac:dyDescent="0.45"/>
    <row r="13818" s="6" customFormat="1" x14ac:dyDescent="0.45"/>
    <row r="13819" s="6" customFormat="1" x14ac:dyDescent="0.45"/>
    <row r="13820" s="6" customFormat="1" x14ac:dyDescent="0.45"/>
    <row r="13821" s="6" customFormat="1" x14ac:dyDescent="0.45"/>
    <row r="13822" s="6" customFormat="1" x14ac:dyDescent="0.45"/>
    <row r="13823" s="6" customFormat="1" x14ac:dyDescent="0.45"/>
    <row r="13824" s="6" customFormat="1" x14ac:dyDescent="0.45"/>
    <row r="13825" s="6" customFormat="1" x14ac:dyDescent="0.45"/>
    <row r="13826" s="6" customFormat="1" x14ac:dyDescent="0.45"/>
    <row r="13827" s="6" customFormat="1" x14ac:dyDescent="0.45"/>
    <row r="13828" s="6" customFormat="1" x14ac:dyDescent="0.45"/>
    <row r="13829" s="6" customFormat="1" x14ac:dyDescent="0.45"/>
    <row r="13830" s="6" customFormat="1" x14ac:dyDescent="0.45"/>
    <row r="13831" s="6" customFormat="1" x14ac:dyDescent="0.45"/>
    <row r="13832" s="6" customFormat="1" x14ac:dyDescent="0.45"/>
    <row r="13833" s="6" customFormat="1" x14ac:dyDescent="0.45"/>
    <row r="13834" s="6" customFormat="1" x14ac:dyDescent="0.45"/>
    <row r="13835" s="6" customFormat="1" x14ac:dyDescent="0.45"/>
    <row r="13836" s="6" customFormat="1" x14ac:dyDescent="0.45"/>
    <row r="13837" s="6" customFormat="1" x14ac:dyDescent="0.45"/>
    <row r="13838" s="6" customFormat="1" x14ac:dyDescent="0.45"/>
    <row r="13839" s="6" customFormat="1" x14ac:dyDescent="0.45"/>
    <row r="13840" s="6" customFormat="1" x14ac:dyDescent="0.45"/>
    <row r="13841" s="6" customFormat="1" x14ac:dyDescent="0.45"/>
    <row r="13842" s="6" customFormat="1" x14ac:dyDescent="0.45"/>
    <row r="13843" s="6" customFormat="1" x14ac:dyDescent="0.45"/>
    <row r="13844" s="6" customFormat="1" x14ac:dyDescent="0.45"/>
    <row r="13845" s="6" customFormat="1" x14ac:dyDescent="0.45"/>
    <row r="13846" s="6" customFormat="1" x14ac:dyDescent="0.45"/>
    <row r="13847" s="6" customFormat="1" x14ac:dyDescent="0.45"/>
    <row r="13848" s="6" customFormat="1" x14ac:dyDescent="0.45"/>
    <row r="13849" s="6" customFormat="1" x14ac:dyDescent="0.45"/>
    <row r="13850" s="6" customFormat="1" x14ac:dyDescent="0.45"/>
    <row r="13851" s="6" customFormat="1" x14ac:dyDescent="0.45"/>
    <row r="13852" s="6" customFormat="1" x14ac:dyDescent="0.45"/>
    <row r="13853" s="6" customFormat="1" x14ac:dyDescent="0.45"/>
    <row r="13854" s="6" customFormat="1" x14ac:dyDescent="0.45"/>
    <row r="13855" s="6" customFormat="1" x14ac:dyDescent="0.45"/>
    <row r="13856" s="6" customFormat="1" x14ac:dyDescent="0.45"/>
    <row r="13857" s="6" customFormat="1" x14ac:dyDescent="0.45"/>
    <row r="13858" s="6" customFormat="1" x14ac:dyDescent="0.45"/>
    <row r="13859" s="6" customFormat="1" x14ac:dyDescent="0.45"/>
    <row r="13860" s="6" customFormat="1" x14ac:dyDescent="0.45"/>
    <row r="13861" s="6" customFormat="1" x14ac:dyDescent="0.45"/>
    <row r="13862" s="6" customFormat="1" x14ac:dyDescent="0.45"/>
    <row r="13863" s="6" customFormat="1" x14ac:dyDescent="0.45"/>
    <row r="13864" s="6" customFormat="1" x14ac:dyDescent="0.45"/>
    <row r="13865" s="6" customFormat="1" x14ac:dyDescent="0.45"/>
    <row r="13866" s="6" customFormat="1" x14ac:dyDescent="0.45"/>
    <row r="13867" s="6" customFormat="1" x14ac:dyDescent="0.45"/>
    <row r="13868" s="6" customFormat="1" x14ac:dyDescent="0.45"/>
    <row r="13869" s="6" customFormat="1" x14ac:dyDescent="0.45"/>
    <row r="13870" s="6" customFormat="1" x14ac:dyDescent="0.45"/>
    <row r="13871" s="6" customFormat="1" x14ac:dyDescent="0.45"/>
    <row r="13872" s="6" customFormat="1" x14ac:dyDescent="0.45"/>
    <row r="13873" s="6" customFormat="1" x14ac:dyDescent="0.45"/>
    <row r="13874" s="6" customFormat="1" x14ac:dyDescent="0.45"/>
    <row r="13875" s="6" customFormat="1" x14ac:dyDescent="0.45"/>
    <row r="13876" s="6" customFormat="1" x14ac:dyDescent="0.45"/>
    <row r="13877" s="6" customFormat="1" x14ac:dyDescent="0.45"/>
    <row r="13878" s="6" customFormat="1" x14ac:dyDescent="0.45"/>
    <row r="13879" s="6" customFormat="1" x14ac:dyDescent="0.45"/>
    <row r="13880" s="6" customFormat="1" x14ac:dyDescent="0.45"/>
    <row r="13881" s="6" customFormat="1" x14ac:dyDescent="0.45"/>
    <row r="13882" s="6" customFormat="1" x14ac:dyDescent="0.45"/>
    <row r="13883" s="6" customFormat="1" x14ac:dyDescent="0.45"/>
    <row r="13884" s="6" customFormat="1" x14ac:dyDescent="0.45"/>
    <row r="13885" s="6" customFormat="1" x14ac:dyDescent="0.45"/>
    <row r="13886" s="6" customFormat="1" x14ac:dyDescent="0.45"/>
    <row r="13887" s="6" customFormat="1" x14ac:dyDescent="0.45"/>
    <row r="13888" s="6" customFormat="1" x14ac:dyDescent="0.45"/>
    <row r="13889" s="6" customFormat="1" x14ac:dyDescent="0.45"/>
    <row r="13890" s="6" customFormat="1" x14ac:dyDescent="0.45"/>
    <row r="13891" s="6" customFormat="1" x14ac:dyDescent="0.45"/>
    <row r="13892" s="6" customFormat="1" x14ac:dyDescent="0.45"/>
    <row r="13893" s="6" customFormat="1" x14ac:dyDescent="0.45"/>
    <row r="13894" s="6" customFormat="1" x14ac:dyDescent="0.45"/>
    <row r="13895" s="6" customFormat="1" x14ac:dyDescent="0.45"/>
    <row r="13896" s="6" customFormat="1" x14ac:dyDescent="0.45"/>
    <row r="13897" s="6" customFormat="1" x14ac:dyDescent="0.45"/>
    <row r="13898" s="6" customFormat="1" x14ac:dyDescent="0.45"/>
    <row r="13899" s="6" customFormat="1" x14ac:dyDescent="0.45"/>
    <row r="13900" s="6" customFormat="1" x14ac:dyDescent="0.45"/>
    <row r="13901" s="6" customFormat="1" x14ac:dyDescent="0.45"/>
    <row r="13902" s="6" customFormat="1" x14ac:dyDescent="0.45"/>
    <row r="13903" s="6" customFormat="1" x14ac:dyDescent="0.45"/>
    <row r="13904" s="6" customFormat="1" x14ac:dyDescent="0.45"/>
    <row r="13905" s="6" customFormat="1" x14ac:dyDescent="0.45"/>
    <row r="13906" s="6" customFormat="1" x14ac:dyDescent="0.45"/>
    <row r="13907" s="6" customFormat="1" x14ac:dyDescent="0.45"/>
    <row r="13908" s="6" customFormat="1" x14ac:dyDescent="0.45"/>
    <row r="13909" s="6" customFormat="1" x14ac:dyDescent="0.45"/>
    <row r="13910" s="6" customFormat="1" x14ac:dyDescent="0.45"/>
    <row r="13911" s="6" customFormat="1" x14ac:dyDescent="0.45"/>
    <row r="13912" s="6" customFormat="1" x14ac:dyDescent="0.45"/>
    <row r="13913" s="6" customFormat="1" x14ac:dyDescent="0.45"/>
    <row r="13914" s="6" customFormat="1" x14ac:dyDescent="0.45"/>
    <row r="13915" s="6" customFormat="1" x14ac:dyDescent="0.45"/>
    <row r="13916" s="6" customFormat="1" x14ac:dyDescent="0.45"/>
    <row r="13917" s="6" customFormat="1" x14ac:dyDescent="0.45"/>
    <row r="13918" s="6" customFormat="1" x14ac:dyDescent="0.45"/>
    <row r="13919" s="6" customFormat="1" x14ac:dyDescent="0.45"/>
    <row r="13920" s="6" customFormat="1" x14ac:dyDescent="0.45"/>
    <row r="13921" s="6" customFormat="1" x14ac:dyDescent="0.45"/>
    <row r="13922" s="6" customFormat="1" x14ac:dyDescent="0.45"/>
    <row r="13923" s="6" customFormat="1" x14ac:dyDescent="0.45"/>
    <row r="13924" s="6" customFormat="1" x14ac:dyDescent="0.45"/>
    <row r="13925" s="6" customFormat="1" x14ac:dyDescent="0.45"/>
    <row r="13926" s="6" customFormat="1" x14ac:dyDescent="0.45"/>
    <row r="13927" s="6" customFormat="1" x14ac:dyDescent="0.45"/>
    <row r="13928" s="6" customFormat="1" x14ac:dyDescent="0.45"/>
    <row r="13929" s="6" customFormat="1" x14ac:dyDescent="0.45"/>
    <row r="13930" s="6" customFormat="1" x14ac:dyDescent="0.45"/>
    <row r="13931" s="6" customFormat="1" x14ac:dyDescent="0.45"/>
    <row r="13932" s="6" customFormat="1" x14ac:dyDescent="0.45"/>
    <row r="13933" s="6" customFormat="1" x14ac:dyDescent="0.45"/>
    <row r="13934" s="6" customFormat="1" x14ac:dyDescent="0.45"/>
    <row r="13935" s="6" customFormat="1" x14ac:dyDescent="0.45"/>
    <row r="13936" s="6" customFormat="1" x14ac:dyDescent="0.45"/>
    <row r="13937" s="6" customFormat="1" x14ac:dyDescent="0.45"/>
    <row r="13938" s="6" customFormat="1" x14ac:dyDescent="0.45"/>
    <row r="13939" s="6" customFormat="1" x14ac:dyDescent="0.45"/>
    <row r="13940" s="6" customFormat="1" x14ac:dyDescent="0.45"/>
    <row r="13941" s="6" customFormat="1" x14ac:dyDescent="0.45"/>
    <row r="13942" s="6" customFormat="1" x14ac:dyDescent="0.45"/>
    <row r="13943" s="6" customFormat="1" x14ac:dyDescent="0.45"/>
    <row r="13944" s="6" customFormat="1" x14ac:dyDescent="0.45"/>
    <row r="13945" s="6" customFormat="1" x14ac:dyDescent="0.45"/>
    <row r="13946" s="6" customFormat="1" x14ac:dyDescent="0.45"/>
    <row r="13947" s="6" customFormat="1" x14ac:dyDescent="0.45"/>
    <row r="13948" s="6" customFormat="1" x14ac:dyDescent="0.45"/>
    <row r="13949" s="6" customFormat="1" x14ac:dyDescent="0.45"/>
    <row r="13950" s="6" customFormat="1" x14ac:dyDescent="0.45"/>
    <row r="13951" s="6" customFormat="1" x14ac:dyDescent="0.45"/>
    <row r="13952" s="6" customFormat="1" x14ac:dyDescent="0.45"/>
    <row r="13953" s="6" customFormat="1" x14ac:dyDescent="0.45"/>
    <row r="13954" s="6" customFormat="1" x14ac:dyDescent="0.45"/>
    <row r="13955" s="6" customFormat="1" x14ac:dyDescent="0.45"/>
    <row r="13956" s="6" customFormat="1" x14ac:dyDescent="0.45"/>
    <row r="13957" s="6" customFormat="1" x14ac:dyDescent="0.45"/>
    <row r="13958" s="6" customFormat="1" x14ac:dyDescent="0.45"/>
    <row r="13959" s="6" customFormat="1" x14ac:dyDescent="0.45"/>
    <row r="13960" s="6" customFormat="1" x14ac:dyDescent="0.45"/>
    <row r="13961" s="6" customFormat="1" x14ac:dyDescent="0.45"/>
    <row r="13962" s="6" customFormat="1" x14ac:dyDescent="0.45"/>
    <row r="13963" s="6" customFormat="1" x14ac:dyDescent="0.45"/>
    <row r="13964" s="6" customFormat="1" x14ac:dyDescent="0.45"/>
    <row r="13965" s="6" customFormat="1" x14ac:dyDescent="0.45"/>
    <row r="13966" s="6" customFormat="1" x14ac:dyDescent="0.45"/>
    <row r="13967" s="6" customFormat="1" x14ac:dyDescent="0.45"/>
    <row r="13968" s="6" customFormat="1" x14ac:dyDescent="0.45"/>
    <row r="13969" s="6" customFormat="1" x14ac:dyDescent="0.45"/>
    <row r="13970" s="6" customFormat="1" x14ac:dyDescent="0.45"/>
    <row r="13971" s="6" customFormat="1" x14ac:dyDescent="0.45"/>
    <row r="13972" s="6" customFormat="1" x14ac:dyDescent="0.45"/>
    <row r="13973" s="6" customFormat="1" x14ac:dyDescent="0.45"/>
    <row r="13974" s="6" customFormat="1" x14ac:dyDescent="0.45"/>
    <row r="13975" s="6" customFormat="1" x14ac:dyDescent="0.45"/>
    <row r="13976" s="6" customFormat="1" x14ac:dyDescent="0.45"/>
    <row r="13977" s="6" customFormat="1" x14ac:dyDescent="0.45"/>
    <row r="13978" s="6" customFormat="1" x14ac:dyDescent="0.45"/>
    <row r="13979" s="6" customFormat="1" x14ac:dyDescent="0.45"/>
    <row r="13980" s="6" customFormat="1" x14ac:dyDescent="0.45"/>
    <row r="13981" s="6" customFormat="1" x14ac:dyDescent="0.45"/>
    <row r="13982" s="6" customFormat="1" x14ac:dyDescent="0.45"/>
    <row r="13983" s="6" customFormat="1" x14ac:dyDescent="0.45"/>
    <row r="13984" s="6" customFormat="1" x14ac:dyDescent="0.45"/>
    <row r="13985" s="6" customFormat="1" x14ac:dyDescent="0.45"/>
    <row r="13986" s="6" customFormat="1" x14ac:dyDescent="0.45"/>
    <row r="13987" s="6" customFormat="1" x14ac:dyDescent="0.45"/>
    <row r="13988" s="6" customFormat="1" x14ac:dyDescent="0.45"/>
    <row r="13989" s="6" customFormat="1" x14ac:dyDescent="0.45"/>
    <row r="13990" s="6" customFormat="1" x14ac:dyDescent="0.45"/>
    <row r="13991" s="6" customFormat="1" x14ac:dyDescent="0.45"/>
    <row r="13992" s="6" customFormat="1" x14ac:dyDescent="0.45"/>
    <row r="13993" s="6" customFormat="1" x14ac:dyDescent="0.45"/>
    <row r="13994" s="6" customFormat="1" x14ac:dyDescent="0.45"/>
    <row r="13995" s="6" customFormat="1" x14ac:dyDescent="0.45"/>
    <row r="13996" s="6" customFormat="1" x14ac:dyDescent="0.45"/>
    <row r="13997" s="6" customFormat="1" x14ac:dyDescent="0.45"/>
    <row r="13998" s="6" customFormat="1" x14ac:dyDescent="0.45"/>
    <row r="13999" s="6" customFormat="1" x14ac:dyDescent="0.45"/>
    <row r="14000" s="6" customFormat="1" x14ac:dyDescent="0.45"/>
    <row r="14001" s="6" customFormat="1" x14ac:dyDescent="0.45"/>
    <row r="14002" s="6" customFormat="1" x14ac:dyDescent="0.45"/>
    <row r="14003" s="6" customFormat="1" x14ac:dyDescent="0.45"/>
    <row r="14004" s="6" customFormat="1" x14ac:dyDescent="0.45"/>
    <row r="14005" s="6" customFormat="1" x14ac:dyDescent="0.45"/>
    <row r="14006" s="6" customFormat="1" x14ac:dyDescent="0.45"/>
    <row r="14007" s="6" customFormat="1" x14ac:dyDescent="0.45"/>
    <row r="14008" s="6" customFormat="1" x14ac:dyDescent="0.45"/>
    <row r="14009" s="6" customFormat="1" x14ac:dyDescent="0.45"/>
    <row r="14010" s="6" customFormat="1" x14ac:dyDescent="0.45"/>
    <row r="14011" s="6" customFormat="1" x14ac:dyDescent="0.45"/>
    <row r="14012" s="6" customFormat="1" x14ac:dyDescent="0.45"/>
    <row r="14013" s="6" customFormat="1" x14ac:dyDescent="0.45"/>
    <row r="14014" s="6" customFormat="1" x14ac:dyDescent="0.45"/>
    <row r="14015" s="6" customFormat="1" x14ac:dyDescent="0.45"/>
    <row r="14016" s="6" customFormat="1" x14ac:dyDescent="0.45"/>
    <row r="14017" s="6" customFormat="1" x14ac:dyDescent="0.45"/>
    <row r="14018" s="6" customFormat="1" x14ac:dyDescent="0.45"/>
    <row r="14019" s="6" customFormat="1" x14ac:dyDescent="0.45"/>
    <row r="14020" s="6" customFormat="1" x14ac:dyDescent="0.45"/>
    <row r="14021" s="6" customFormat="1" x14ac:dyDescent="0.45"/>
    <row r="14022" s="6" customFormat="1" x14ac:dyDescent="0.45"/>
    <row r="14023" s="6" customFormat="1" x14ac:dyDescent="0.45"/>
    <row r="14024" s="6" customFormat="1" x14ac:dyDescent="0.45"/>
    <row r="14025" s="6" customFormat="1" x14ac:dyDescent="0.45"/>
    <row r="14026" s="6" customFormat="1" x14ac:dyDescent="0.45"/>
    <row r="14027" s="6" customFormat="1" x14ac:dyDescent="0.45"/>
    <row r="14028" s="6" customFormat="1" x14ac:dyDescent="0.45"/>
    <row r="14029" s="6" customFormat="1" x14ac:dyDescent="0.45"/>
    <row r="14030" s="6" customFormat="1" x14ac:dyDescent="0.45"/>
    <row r="14031" s="6" customFormat="1" x14ac:dyDescent="0.45"/>
    <row r="14032" s="6" customFormat="1" x14ac:dyDescent="0.45"/>
    <row r="14033" s="6" customFormat="1" x14ac:dyDescent="0.45"/>
    <row r="14034" s="6" customFormat="1" x14ac:dyDescent="0.45"/>
    <row r="14035" s="6" customFormat="1" x14ac:dyDescent="0.45"/>
    <row r="14036" s="6" customFormat="1" x14ac:dyDescent="0.45"/>
    <row r="14037" s="6" customFormat="1" x14ac:dyDescent="0.45"/>
    <row r="14038" s="6" customFormat="1" x14ac:dyDescent="0.45"/>
    <row r="14039" s="6" customFormat="1" x14ac:dyDescent="0.45"/>
    <row r="14040" s="6" customFormat="1" x14ac:dyDescent="0.45"/>
    <row r="14041" s="6" customFormat="1" x14ac:dyDescent="0.45"/>
    <row r="14042" s="6" customFormat="1" x14ac:dyDescent="0.45"/>
    <row r="14043" s="6" customFormat="1" x14ac:dyDescent="0.45"/>
    <row r="14044" s="6" customFormat="1" x14ac:dyDescent="0.45"/>
    <row r="14045" s="6" customFormat="1" x14ac:dyDescent="0.45"/>
    <row r="14046" s="6" customFormat="1" x14ac:dyDescent="0.45"/>
    <row r="14047" s="6" customFormat="1" x14ac:dyDescent="0.45"/>
    <row r="14048" s="6" customFormat="1" x14ac:dyDescent="0.45"/>
    <row r="14049" s="6" customFormat="1" x14ac:dyDescent="0.45"/>
    <row r="14050" s="6" customFormat="1" x14ac:dyDescent="0.45"/>
    <row r="14051" s="6" customFormat="1" x14ac:dyDescent="0.45"/>
    <row r="14052" s="6" customFormat="1" x14ac:dyDescent="0.45"/>
    <row r="14053" s="6" customFormat="1" x14ac:dyDescent="0.45"/>
    <row r="14054" s="6" customFormat="1" x14ac:dyDescent="0.45"/>
    <row r="14055" s="6" customFormat="1" x14ac:dyDescent="0.45"/>
    <row r="14056" s="6" customFormat="1" x14ac:dyDescent="0.45"/>
    <row r="14057" s="6" customFormat="1" x14ac:dyDescent="0.45"/>
    <row r="14058" s="6" customFormat="1" x14ac:dyDescent="0.45"/>
    <row r="14059" s="6" customFormat="1" x14ac:dyDescent="0.45"/>
    <row r="14060" s="6" customFormat="1" x14ac:dyDescent="0.45"/>
    <row r="14061" s="6" customFormat="1" x14ac:dyDescent="0.45"/>
    <row r="14062" s="6" customFormat="1" x14ac:dyDescent="0.45"/>
    <row r="14063" s="6" customFormat="1" x14ac:dyDescent="0.45"/>
    <row r="14064" s="6" customFormat="1" x14ac:dyDescent="0.45"/>
    <row r="14065" s="6" customFormat="1" x14ac:dyDescent="0.45"/>
    <row r="14066" s="6" customFormat="1" x14ac:dyDescent="0.45"/>
    <row r="14067" s="6" customFormat="1" x14ac:dyDescent="0.45"/>
    <row r="14068" s="6" customFormat="1" x14ac:dyDescent="0.45"/>
    <row r="14069" s="6" customFormat="1" x14ac:dyDescent="0.45"/>
    <row r="14070" s="6" customFormat="1" x14ac:dyDescent="0.45"/>
    <row r="14071" s="6" customFormat="1" x14ac:dyDescent="0.45"/>
    <row r="14072" s="6" customFormat="1" x14ac:dyDescent="0.45"/>
    <row r="14073" s="6" customFormat="1" x14ac:dyDescent="0.45"/>
    <row r="14074" s="6" customFormat="1" x14ac:dyDescent="0.45"/>
    <row r="14075" s="6" customFormat="1" x14ac:dyDescent="0.45"/>
    <row r="14076" s="6" customFormat="1" x14ac:dyDescent="0.45"/>
    <row r="14077" s="6" customFormat="1" x14ac:dyDescent="0.45"/>
    <row r="14078" s="6" customFormat="1" x14ac:dyDescent="0.45"/>
    <row r="14079" s="6" customFormat="1" x14ac:dyDescent="0.45"/>
    <row r="14080" s="6" customFormat="1" x14ac:dyDescent="0.45"/>
    <row r="14081" s="6" customFormat="1" x14ac:dyDescent="0.45"/>
    <row r="14082" s="6" customFormat="1" x14ac:dyDescent="0.45"/>
    <row r="14083" s="6" customFormat="1" x14ac:dyDescent="0.45"/>
    <row r="14084" s="6" customFormat="1" x14ac:dyDescent="0.45"/>
    <row r="14085" s="6" customFormat="1" x14ac:dyDescent="0.45"/>
    <row r="14086" s="6" customFormat="1" x14ac:dyDescent="0.45"/>
    <row r="14087" s="6" customFormat="1" x14ac:dyDescent="0.45"/>
    <row r="14088" s="6" customFormat="1" x14ac:dyDescent="0.45"/>
    <row r="14089" s="6" customFormat="1" x14ac:dyDescent="0.45"/>
    <row r="14090" s="6" customFormat="1" x14ac:dyDescent="0.45"/>
    <row r="14091" s="6" customFormat="1" x14ac:dyDescent="0.45"/>
    <row r="14092" s="6" customFormat="1" x14ac:dyDescent="0.45"/>
    <row r="14093" s="6" customFormat="1" x14ac:dyDescent="0.45"/>
    <row r="14094" s="6" customFormat="1" x14ac:dyDescent="0.45"/>
    <row r="14095" s="6" customFormat="1" x14ac:dyDescent="0.45"/>
    <row r="14096" s="6" customFormat="1" x14ac:dyDescent="0.45"/>
    <row r="14097" s="6" customFormat="1" x14ac:dyDescent="0.45"/>
    <row r="14098" s="6" customFormat="1" x14ac:dyDescent="0.45"/>
    <row r="14099" s="6" customFormat="1" x14ac:dyDescent="0.45"/>
    <row r="14100" s="6" customFormat="1" x14ac:dyDescent="0.45"/>
    <row r="14101" s="6" customFormat="1" x14ac:dyDescent="0.45"/>
    <row r="14102" s="6" customFormat="1" x14ac:dyDescent="0.45"/>
    <row r="14103" s="6" customFormat="1" x14ac:dyDescent="0.45"/>
    <row r="14104" s="6" customFormat="1" x14ac:dyDescent="0.45"/>
    <row r="14105" s="6" customFormat="1" x14ac:dyDescent="0.45"/>
    <row r="14106" s="6" customFormat="1" x14ac:dyDescent="0.45"/>
    <row r="14107" s="6" customFormat="1" x14ac:dyDescent="0.45"/>
    <row r="14108" s="6" customFormat="1" x14ac:dyDescent="0.45"/>
    <row r="14109" s="6" customFormat="1" x14ac:dyDescent="0.45"/>
    <row r="14110" s="6" customFormat="1" x14ac:dyDescent="0.45"/>
    <row r="14111" s="6" customFormat="1" x14ac:dyDescent="0.45"/>
    <row r="14112" s="6" customFormat="1" x14ac:dyDescent="0.45"/>
    <row r="14113" s="6" customFormat="1" x14ac:dyDescent="0.45"/>
    <row r="14114" s="6" customFormat="1" x14ac:dyDescent="0.45"/>
    <row r="14115" s="6" customFormat="1" x14ac:dyDescent="0.45"/>
    <row r="14116" s="6" customFormat="1" x14ac:dyDescent="0.45"/>
    <row r="14117" s="6" customFormat="1" x14ac:dyDescent="0.45"/>
    <row r="14118" s="6" customFormat="1" x14ac:dyDescent="0.45"/>
    <row r="14119" s="6" customFormat="1" x14ac:dyDescent="0.45"/>
    <row r="14120" s="6" customFormat="1" x14ac:dyDescent="0.45"/>
    <row r="14121" s="6" customFormat="1" x14ac:dyDescent="0.45"/>
    <row r="14122" s="6" customFormat="1" x14ac:dyDescent="0.45"/>
    <row r="14123" s="6" customFormat="1" x14ac:dyDescent="0.45"/>
    <row r="14124" s="6" customFormat="1" x14ac:dyDescent="0.45"/>
    <row r="14125" s="6" customFormat="1" x14ac:dyDescent="0.45"/>
    <row r="14126" s="6" customFormat="1" x14ac:dyDescent="0.45"/>
    <row r="14127" s="6" customFormat="1" x14ac:dyDescent="0.45"/>
    <row r="14128" s="6" customFormat="1" x14ac:dyDescent="0.45"/>
    <row r="14129" s="6" customFormat="1" x14ac:dyDescent="0.45"/>
    <row r="14130" s="6" customFormat="1" x14ac:dyDescent="0.45"/>
    <row r="14131" s="6" customFormat="1" x14ac:dyDescent="0.45"/>
    <row r="14132" s="6" customFormat="1" x14ac:dyDescent="0.45"/>
    <row r="14133" s="6" customFormat="1" x14ac:dyDescent="0.45"/>
    <row r="14134" s="6" customFormat="1" x14ac:dyDescent="0.45"/>
    <row r="14135" s="6" customFormat="1" x14ac:dyDescent="0.45"/>
    <row r="14136" s="6" customFormat="1" x14ac:dyDescent="0.45"/>
    <row r="14137" s="6" customFormat="1" x14ac:dyDescent="0.45"/>
    <row r="14138" s="6" customFormat="1" x14ac:dyDescent="0.45"/>
    <row r="14139" s="6" customFormat="1" x14ac:dyDescent="0.45"/>
    <row r="14140" s="6" customFormat="1" x14ac:dyDescent="0.45"/>
    <row r="14141" s="6" customFormat="1" x14ac:dyDescent="0.45"/>
    <row r="14142" s="6" customFormat="1" x14ac:dyDescent="0.45"/>
    <row r="14143" s="6" customFormat="1" x14ac:dyDescent="0.45"/>
    <row r="14144" s="6" customFormat="1" x14ac:dyDescent="0.45"/>
    <row r="14145" s="6" customFormat="1" x14ac:dyDescent="0.45"/>
    <row r="14146" s="6" customFormat="1" x14ac:dyDescent="0.45"/>
    <row r="14147" s="6" customFormat="1" x14ac:dyDescent="0.45"/>
    <row r="14148" s="6" customFormat="1" x14ac:dyDescent="0.45"/>
    <row r="14149" s="6" customFormat="1" x14ac:dyDescent="0.45"/>
    <row r="14150" s="6" customFormat="1" x14ac:dyDescent="0.45"/>
    <row r="14151" s="6" customFormat="1" x14ac:dyDescent="0.45"/>
    <row r="14152" s="6" customFormat="1" x14ac:dyDescent="0.45"/>
    <row r="14153" s="6" customFormat="1" x14ac:dyDescent="0.45"/>
    <row r="14154" s="6" customFormat="1" x14ac:dyDescent="0.45"/>
    <row r="14155" s="6" customFormat="1" x14ac:dyDescent="0.45"/>
    <row r="14156" s="6" customFormat="1" x14ac:dyDescent="0.45"/>
    <row r="14157" s="6" customFormat="1" x14ac:dyDescent="0.45"/>
    <row r="14158" s="6" customFormat="1" x14ac:dyDescent="0.45"/>
    <row r="14159" s="6" customFormat="1" x14ac:dyDescent="0.45"/>
    <row r="14160" s="6" customFormat="1" x14ac:dyDescent="0.45"/>
    <row r="14161" s="6" customFormat="1" x14ac:dyDescent="0.45"/>
    <row r="14162" s="6" customFormat="1" x14ac:dyDescent="0.45"/>
    <row r="14163" s="6" customFormat="1" x14ac:dyDescent="0.45"/>
    <row r="14164" s="6" customFormat="1" x14ac:dyDescent="0.45"/>
    <row r="14165" s="6" customFormat="1" x14ac:dyDescent="0.45"/>
    <row r="14166" s="6" customFormat="1" x14ac:dyDescent="0.45"/>
    <row r="14167" s="6" customFormat="1" x14ac:dyDescent="0.45"/>
    <row r="14168" s="6" customFormat="1" x14ac:dyDescent="0.45"/>
    <row r="14169" s="6" customFormat="1" x14ac:dyDescent="0.45"/>
    <row r="14170" s="6" customFormat="1" x14ac:dyDescent="0.45"/>
    <row r="14171" s="6" customFormat="1" x14ac:dyDescent="0.45"/>
    <row r="14172" s="6" customFormat="1" x14ac:dyDescent="0.45"/>
    <row r="14173" s="6" customFormat="1" x14ac:dyDescent="0.45"/>
    <row r="14174" s="6" customFormat="1" x14ac:dyDescent="0.45"/>
    <row r="14175" s="6" customFormat="1" x14ac:dyDescent="0.45"/>
    <row r="14176" s="6" customFormat="1" x14ac:dyDescent="0.45"/>
    <row r="14177" s="6" customFormat="1" x14ac:dyDescent="0.45"/>
    <row r="14178" s="6" customFormat="1" x14ac:dyDescent="0.45"/>
    <row r="14179" s="6" customFormat="1" x14ac:dyDescent="0.45"/>
    <row r="14180" s="6" customFormat="1" x14ac:dyDescent="0.45"/>
    <row r="14181" s="6" customFormat="1" x14ac:dyDescent="0.45"/>
    <row r="14182" s="6" customFormat="1" x14ac:dyDescent="0.45"/>
    <row r="14183" s="6" customFormat="1" x14ac:dyDescent="0.45"/>
    <row r="14184" s="6" customFormat="1" x14ac:dyDescent="0.45"/>
    <row r="14185" s="6" customFormat="1" x14ac:dyDescent="0.45"/>
    <row r="14186" s="6" customFormat="1" x14ac:dyDescent="0.45"/>
    <row r="14187" s="6" customFormat="1" x14ac:dyDescent="0.45"/>
    <row r="14188" s="6" customFormat="1" x14ac:dyDescent="0.45"/>
    <row r="14189" s="6" customFormat="1" x14ac:dyDescent="0.45"/>
    <row r="14190" s="6" customFormat="1" x14ac:dyDescent="0.45"/>
    <row r="14191" s="6" customFormat="1" x14ac:dyDescent="0.45"/>
    <row r="14192" s="6" customFormat="1" x14ac:dyDescent="0.45"/>
    <row r="14193" s="6" customFormat="1" x14ac:dyDescent="0.45"/>
    <row r="14194" s="6" customFormat="1" x14ac:dyDescent="0.45"/>
    <row r="14195" s="6" customFormat="1" x14ac:dyDescent="0.45"/>
    <row r="14196" s="6" customFormat="1" x14ac:dyDescent="0.45"/>
    <row r="14197" s="6" customFormat="1" x14ac:dyDescent="0.45"/>
    <row r="14198" s="6" customFormat="1" x14ac:dyDescent="0.45"/>
    <row r="14199" s="6" customFormat="1" x14ac:dyDescent="0.45"/>
    <row r="14200" s="6" customFormat="1" x14ac:dyDescent="0.45"/>
    <row r="14201" s="6" customFormat="1" x14ac:dyDescent="0.45"/>
    <row r="14202" s="6" customFormat="1" x14ac:dyDescent="0.45"/>
    <row r="14203" s="6" customFormat="1" x14ac:dyDescent="0.45"/>
    <row r="14204" s="6" customFormat="1" x14ac:dyDescent="0.45"/>
    <row r="14205" s="6" customFormat="1" x14ac:dyDescent="0.45"/>
    <row r="14206" s="6" customFormat="1" x14ac:dyDescent="0.45"/>
    <row r="14207" s="6" customFormat="1" x14ac:dyDescent="0.45"/>
    <row r="14208" s="6" customFormat="1" x14ac:dyDescent="0.45"/>
    <row r="14209" s="6" customFormat="1" x14ac:dyDescent="0.45"/>
    <row r="14210" s="6" customFormat="1" x14ac:dyDescent="0.45"/>
    <row r="14211" s="6" customFormat="1" x14ac:dyDescent="0.45"/>
    <row r="14212" s="6" customFormat="1" x14ac:dyDescent="0.45"/>
    <row r="14213" s="6" customFormat="1" x14ac:dyDescent="0.45"/>
    <row r="14214" s="6" customFormat="1" x14ac:dyDescent="0.45"/>
    <row r="14215" s="6" customFormat="1" x14ac:dyDescent="0.45"/>
    <row r="14216" s="6" customFormat="1" x14ac:dyDescent="0.45"/>
    <row r="14217" s="6" customFormat="1" x14ac:dyDescent="0.45"/>
    <row r="14218" s="6" customFormat="1" x14ac:dyDescent="0.45"/>
    <row r="14219" s="6" customFormat="1" x14ac:dyDescent="0.45"/>
    <row r="14220" s="6" customFormat="1" x14ac:dyDescent="0.45"/>
    <row r="14221" s="6" customFormat="1" x14ac:dyDescent="0.45"/>
    <row r="14222" s="6" customFormat="1" x14ac:dyDescent="0.45"/>
    <row r="14223" s="6" customFormat="1" x14ac:dyDescent="0.45"/>
    <row r="14224" s="6" customFormat="1" x14ac:dyDescent="0.45"/>
    <row r="14225" s="6" customFormat="1" x14ac:dyDescent="0.45"/>
    <row r="14226" s="6" customFormat="1" x14ac:dyDescent="0.45"/>
    <row r="14227" s="6" customFormat="1" x14ac:dyDescent="0.45"/>
    <row r="14228" s="6" customFormat="1" x14ac:dyDescent="0.45"/>
    <row r="14229" s="6" customFormat="1" x14ac:dyDescent="0.45"/>
    <row r="14230" s="6" customFormat="1" x14ac:dyDescent="0.45"/>
    <row r="14231" s="6" customFormat="1" x14ac:dyDescent="0.45"/>
    <row r="14232" s="6" customFormat="1" x14ac:dyDescent="0.45"/>
    <row r="14233" s="6" customFormat="1" x14ac:dyDescent="0.45"/>
    <row r="14234" s="6" customFormat="1" x14ac:dyDescent="0.45"/>
    <row r="14235" s="6" customFormat="1" x14ac:dyDescent="0.45"/>
    <row r="14236" s="6" customFormat="1" x14ac:dyDescent="0.45"/>
    <row r="14237" s="6" customFormat="1" x14ac:dyDescent="0.45"/>
    <row r="14238" s="6" customFormat="1" x14ac:dyDescent="0.45"/>
    <row r="14239" s="6" customFormat="1" x14ac:dyDescent="0.45"/>
    <row r="14240" s="6" customFormat="1" x14ac:dyDescent="0.45"/>
    <row r="14241" s="6" customFormat="1" x14ac:dyDescent="0.45"/>
    <row r="14242" s="6" customFormat="1" x14ac:dyDescent="0.45"/>
    <row r="14243" s="6" customFormat="1" x14ac:dyDescent="0.45"/>
    <row r="14244" s="6" customFormat="1" x14ac:dyDescent="0.45"/>
    <row r="14245" s="6" customFormat="1" x14ac:dyDescent="0.45"/>
    <row r="14246" s="6" customFormat="1" x14ac:dyDescent="0.45"/>
    <row r="14247" s="6" customFormat="1" x14ac:dyDescent="0.45"/>
    <row r="14248" s="6" customFormat="1" x14ac:dyDescent="0.45"/>
    <row r="14249" s="6" customFormat="1" x14ac:dyDescent="0.45"/>
    <row r="14250" s="6" customFormat="1" x14ac:dyDescent="0.45"/>
    <row r="14251" s="6" customFormat="1" x14ac:dyDescent="0.45"/>
    <row r="14252" s="6" customFormat="1" x14ac:dyDescent="0.45"/>
    <row r="14253" s="6" customFormat="1" x14ac:dyDescent="0.45"/>
    <row r="14254" s="6" customFormat="1" x14ac:dyDescent="0.45"/>
    <row r="14255" s="6" customFormat="1" x14ac:dyDescent="0.45"/>
    <row r="14256" s="6" customFormat="1" x14ac:dyDescent="0.45"/>
    <row r="14257" s="6" customFormat="1" x14ac:dyDescent="0.45"/>
    <row r="14258" s="6" customFormat="1" x14ac:dyDescent="0.45"/>
    <row r="14259" s="6" customFormat="1" x14ac:dyDescent="0.45"/>
    <row r="14260" s="6" customFormat="1" x14ac:dyDescent="0.45"/>
    <row r="14261" s="6" customFormat="1" x14ac:dyDescent="0.45"/>
    <row r="14262" s="6" customFormat="1" x14ac:dyDescent="0.45"/>
    <row r="14263" s="6" customFormat="1" x14ac:dyDescent="0.45"/>
    <row r="14264" s="6" customFormat="1" x14ac:dyDescent="0.45"/>
    <row r="14265" s="6" customFormat="1" x14ac:dyDescent="0.45"/>
    <row r="14266" s="6" customFormat="1" x14ac:dyDescent="0.45"/>
    <row r="14267" s="6" customFormat="1" x14ac:dyDescent="0.45"/>
    <row r="14268" s="6" customFormat="1" x14ac:dyDescent="0.45"/>
    <row r="14269" s="6" customFormat="1" x14ac:dyDescent="0.45"/>
    <row r="14270" s="6" customFormat="1" x14ac:dyDescent="0.45"/>
    <row r="14271" s="6" customFormat="1" x14ac:dyDescent="0.45"/>
    <row r="14272" s="6" customFormat="1" x14ac:dyDescent="0.45"/>
    <row r="14273" s="6" customFormat="1" x14ac:dyDescent="0.45"/>
    <row r="14274" s="6" customFormat="1" x14ac:dyDescent="0.45"/>
    <row r="14275" s="6" customFormat="1" x14ac:dyDescent="0.45"/>
    <row r="14276" s="6" customFormat="1" x14ac:dyDescent="0.45"/>
    <row r="14277" s="6" customFormat="1" x14ac:dyDescent="0.45"/>
    <row r="14278" s="6" customFormat="1" x14ac:dyDescent="0.45"/>
    <row r="14279" s="6" customFormat="1" x14ac:dyDescent="0.45"/>
    <row r="14280" s="6" customFormat="1" x14ac:dyDescent="0.45"/>
    <row r="14281" s="6" customFormat="1" x14ac:dyDescent="0.45"/>
    <row r="14282" s="6" customFormat="1" x14ac:dyDescent="0.45"/>
    <row r="14283" s="6" customFormat="1" x14ac:dyDescent="0.45"/>
    <row r="14284" s="6" customFormat="1" x14ac:dyDescent="0.45"/>
    <row r="14285" s="6" customFormat="1" x14ac:dyDescent="0.45"/>
    <row r="14286" s="6" customFormat="1" x14ac:dyDescent="0.45"/>
    <row r="14287" s="6" customFormat="1" x14ac:dyDescent="0.45"/>
    <row r="14288" s="6" customFormat="1" x14ac:dyDescent="0.45"/>
    <row r="14289" s="6" customFormat="1" x14ac:dyDescent="0.45"/>
    <row r="14290" s="6" customFormat="1" x14ac:dyDescent="0.45"/>
    <row r="14291" s="6" customFormat="1" x14ac:dyDescent="0.45"/>
    <row r="14292" s="6" customFormat="1" x14ac:dyDescent="0.45"/>
    <row r="14293" s="6" customFormat="1" x14ac:dyDescent="0.45"/>
    <row r="14294" s="6" customFormat="1" x14ac:dyDescent="0.45"/>
    <row r="14295" s="6" customFormat="1" x14ac:dyDescent="0.45"/>
    <row r="14296" s="6" customFormat="1" x14ac:dyDescent="0.45"/>
    <row r="14297" s="6" customFormat="1" x14ac:dyDescent="0.45"/>
    <row r="14298" s="6" customFormat="1" x14ac:dyDescent="0.45"/>
    <row r="14299" s="6" customFormat="1" x14ac:dyDescent="0.45"/>
    <row r="14300" s="6" customFormat="1" x14ac:dyDescent="0.45"/>
    <row r="14301" s="6" customFormat="1" x14ac:dyDescent="0.45"/>
    <row r="14302" s="6" customFormat="1" x14ac:dyDescent="0.45"/>
    <row r="14303" s="6" customFormat="1" x14ac:dyDescent="0.45"/>
    <row r="14304" s="6" customFormat="1" x14ac:dyDescent="0.45"/>
    <row r="14305" s="6" customFormat="1" x14ac:dyDescent="0.45"/>
    <row r="14306" s="6" customFormat="1" x14ac:dyDescent="0.45"/>
    <row r="14307" s="6" customFormat="1" x14ac:dyDescent="0.45"/>
    <row r="14308" s="6" customFormat="1" x14ac:dyDescent="0.45"/>
    <row r="14309" s="6" customFormat="1" x14ac:dyDescent="0.45"/>
    <row r="14310" s="6" customFormat="1" x14ac:dyDescent="0.45"/>
    <row r="14311" s="6" customFormat="1" x14ac:dyDescent="0.45"/>
    <row r="14312" s="6" customFormat="1" x14ac:dyDescent="0.45"/>
    <row r="14313" s="6" customFormat="1" x14ac:dyDescent="0.45"/>
    <row r="14314" s="6" customFormat="1" x14ac:dyDescent="0.45"/>
    <row r="14315" s="6" customFormat="1" x14ac:dyDescent="0.45"/>
    <row r="14316" s="6" customFormat="1" x14ac:dyDescent="0.45"/>
    <row r="14317" s="6" customFormat="1" x14ac:dyDescent="0.45"/>
    <row r="14318" s="6" customFormat="1" x14ac:dyDescent="0.45"/>
    <row r="14319" s="6" customFormat="1" x14ac:dyDescent="0.45"/>
    <row r="14320" s="6" customFormat="1" x14ac:dyDescent="0.45"/>
    <row r="14321" s="6" customFormat="1" x14ac:dyDescent="0.45"/>
    <row r="14322" s="6" customFormat="1" x14ac:dyDescent="0.45"/>
    <row r="14323" s="6" customFormat="1" x14ac:dyDescent="0.45"/>
    <row r="14324" s="6" customFormat="1" x14ac:dyDescent="0.45"/>
    <row r="14325" s="6" customFormat="1" x14ac:dyDescent="0.45"/>
    <row r="14326" s="6" customFormat="1" x14ac:dyDescent="0.45"/>
    <row r="14327" s="6" customFormat="1" x14ac:dyDescent="0.45"/>
    <row r="14328" s="6" customFormat="1" x14ac:dyDescent="0.45"/>
    <row r="14329" s="6" customFormat="1" x14ac:dyDescent="0.45"/>
    <row r="14330" s="6" customFormat="1" x14ac:dyDescent="0.45"/>
    <row r="14331" s="6" customFormat="1" x14ac:dyDescent="0.45"/>
    <row r="14332" s="6" customFormat="1" x14ac:dyDescent="0.45"/>
    <row r="14333" s="6" customFormat="1" x14ac:dyDescent="0.45"/>
    <row r="14334" s="6" customFormat="1" x14ac:dyDescent="0.45"/>
    <row r="14335" s="6" customFormat="1" x14ac:dyDescent="0.45"/>
    <row r="14336" s="6" customFormat="1" x14ac:dyDescent="0.45"/>
    <row r="14337" s="6" customFormat="1" x14ac:dyDescent="0.45"/>
    <row r="14338" s="6" customFormat="1" x14ac:dyDescent="0.45"/>
    <row r="14339" s="6" customFormat="1" x14ac:dyDescent="0.45"/>
    <row r="14340" s="6" customFormat="1" x14ac:dyDescent="0.45"/>
    <row r="14341" s="6" customFormat="1" x14ac:dyDescent="0.45"/>
    <row r="14342" s="6" customFormat="1" x14ac:dyDescent="0.45"/>
    <row r="14343" s="6" customFormat="1" x14ac:dyDescent="0.45"/>
    <row r="14344" s="6" customFormat="1" x14ac:dyDescent="0.45"/>
    <row r="14345" s="6" customFormat="1" x14ac:dyDescent="0.45"/>
    <row r="14346" s="6" customFormat="1" x14ac:dyDescent="0.45"/>
    <row r="14347" s="6" customFormat="1" x14ac:dyDescent="0.45"/>
    <row r="14348" s="6" customFormat="1" x14ac:dyDescent="0.45"/>
    <row r="14349" s="6" customFormat="1" x14ac:dyDescent="0.45"/>
    <row r="14350" s="6" customFormat="1" x14ac:dyDescent="0.45"/>
    <row r="14351" s="6" customFormat="1" x14ac:dyDescent="0.45"/>
    <row r="14352" s="6" customFormat="1" x14ac:dyDescent="0.45"/>
    <row r="14353" s="6" customFormat="1" x14ac:dyDescent="0.45"/>
    <row r="14354" s="6" customFormat="1" x14ac:dyDescent="0.45"/>
    <row r="14355" s="6" customFormat="1" x14ac:dyDescent="0.45"/>
    <row r="14356" s="6" customFormat="1" x14ac:dyDescent="0.45"/>
    <row r="14357" s="6" customFormat="1" x14ac:dyDescent="0.45"/>
    <row r="14358" s="6" customFormat="1" x14ac:dyDescent="0.45"/>
    <row r="14359" s="6" customFormat="1" x14ac:dyDescent="0.45"/>
    <row r="14360" s="6" customFormat="1" x14ac:dyDescent="0.45"/>
    <row r="14361" s="6" customFormat="1" x14ac:dyDescent="0.45"/>
    <row r="14362" s="6" customFormat="1" x14ac:dyDescent="0.45"/>
    <row r="14363" s="6" customFormat="1" x14ac:dyDescent="0.45"/>
    <row r="14364" s="6" customFormat="1" x14ac:dyDescent="0.45"/>
    <row r="14365" s="6" customFormat="1" x14ac:dyDescent="0.45"/>
    <row r="14366" s="6" customFormat="1" x14ac:dyDescent="0.45"/>
    <row r="14367" s="6" customFormat="1" x14ac:dyDescent="0.45"/>
    <row r="14368" s="6" customFormat="1" x14ac:dyDescent="0.45"/>
    <row r="14369" s="6" customFormat="1" x14ac:dyDescent="0.45"/>
    <row r="14370" s="6" customFormat="1" x14ac:dyDescent="0.45"/>
    <row r="14371" s="6" customFormat="1" x14ac:dyDescent="0.45"/>
    <row r="14372" s="6" customFormat="1" x14ac:dyDescent="0.45"/>
    <row r="14373" s="6" customFormat="1" x14ac:dyDescent="0.45"/>
    <row r="14374" s="6" customFormat="1" x14ac:dyDescent="0.45"/>
    <row r="14375" s="6" customFormat="1" x14ac:dyDescent="0.45"/>
    <row r="14376" s="6" customFormat="1" x14ac:dyDescent="0.45"/>
    <row r="14377" s="6" customFormat="1" x14ac:dyDescent="0.45"/>
    <row r="14378" s="6" customFormat="1" x14ac:dyDescent="0.45"/>
    <row r="14379" s="6" customFormat="1" x14ac:dyDescent="0.45"/>
    <row r="14380" s="6" customFormat="1" x14ac:dyDescent="0.45"/>
    <row r="14381" s="6" customFormat="1" x14ac:dyDescent="0.45"/>
    <row r="14382" s="6" customFormat="1" x14ac:dyDescent="0.45"/>
    <row r="14383" s="6" customFormat="1" x14ac:dyDescent="0.45"/>
    <row r="14384" s="6" customFormat="1" x14ac:dyDescent="0.45"/>
    <row r="14385" s="6" customFormat="1" x14ac:dyDescent="0.45"/>
    <row r="14386" s="6" customFormat="1" x14ac:dyDescent="0.45"/>
    <row r="14387" s="6" customFormat="1" x14ac:dyDescent="0.45"/>
    <row r="14388" s="6" customFormat="1" x14ac:dyDescent="0.45"/>
    <row r="14389" s="6" customFormat="1" x14ac:dyDescent="0.45"/>
    <row r="14390" s="6" customFormat="1" x14ac:dyDescent="0.45"/>
    <row r="14391" s="6" customFormat="1" x14ac:dyDescent="0.45"/>
    <row r="14392" s="6" customFormat="1" x14ac:dyDescent="0.45"/>
    <row r="14393" s="6" customFormat="1" x14ac:dyDescent="0.45"/>
    <row r="14394" s="6" customFormat="1" x14ac:dyDescent="0.45"/>
    <row r="14395" s="6" customFormat="1" x14ac:dyDescent="0.45"/>
    <row r="14396" s="6" customFormat="1" x14ac:dyDescent="0.45"/>
    <row r="14397" s="6" customFormat="1" x14ac:dyDescent="0.45"/>
    <row r="14398" s="6" customFormat="1" x14ac:dyDescent="0.45"/>
    <row r="14399" s="6" customFormat="1" x14ac:dyDescent="0.45"/>
    <row r="14400" s="6" customFormat="1" x14ac:dyDescent="0.45"/>
    <row r="14401" s="6" customFormat="1" x14ac:dyDescent="0.45"/>
    <row r="14402" s="6" customFormat="1" x14ac:dyDescent="0.45"/>
    <row r="14403" s="6" customFormat="1" x14ac:dyDescent="0.45"/>
    <row r="14404" s="6" customFormat="1" x14ac:dyDescent="0.45"/>
    <row r="14405" s="6" customFormat="1" x14ac:dyDescent="0.45"/>
    <row r="14406" s="6" customFormat="1" x14ac:dyDescent="0.45"/>
    <row r="14407" s="6" customFormat="1" x14ac:dyDescent="0.45"/>
    <row r="14408" s="6" customFormat="1" x14ac:dyDescent="0.45"/>
    <row r="14409" s="6" customFormat="1" x14ac:dyDescent="0.45"/>
    <row r="14410" s="6" customFormat="1" x14ac:dyDescent="0.45"/>
    <row r="14411" s="6" customFormat="1" x14ac:dyDescent="0.45"/>
    <row r="14412" s="6" customFormat="1" x14ac:dyDescent="0.45"/>
    <row r="14413" s="6" customFormat="1" x14ac:dyDescent="0.45"/>
    <row r="14414" s="6" customFormat="1" x14ac:dyDescent="0.45"/>
    <row r="14415" s="6" customFormat="1" x14ac:dyDescent="0.45"/>
    <row r="14416" s="6" customFormat="1" x14ac:dyDescent="0.45"/>
    <row r="14417" s="6" customFormat="1" x14ac:dyDescent="0.45"/>
    <row r="14418" s="6" customFormat="1" x14ac:dyDescent="0.45"/>
    <row r="14419" s="6" customFormat="1" x14ac:dyDescent="0.45"/>
    <row r="14420" s="6" customFormat="1" x14ac:dyDescent="0.45"/>
    <row r="14421" s="6" customFormat="1" x14ac:dyDescent="0.45"/>
    <row r="14422" s="6" customFormat="1" x14ac:dyDescent="0.45"/>
    <row r="14423" s="6" customFormat="1" x14ac:dyDescent="0.45"/>
    <row r="14424" s="6" customFormat="1" x14ac:dyDescent="0.45"/>
    <row r="14425" s="6" customFormat="1" x14ac:dyDescent="0.45"/>
    <row r="14426" s="6" customFormat="1" x14ac:dyDescent="0.45"/>
    <row r="14427" s="6" customFormat="1" x14ac:dyDescent="0.45"/>
    <row r="14428" s="6" customFormat="1" x14ac:dyDescent="0.45"/>
    <row r="14429" s="6" customFormat="1" x14ac:dyDescent="0.45"/>
    <row r="14430" s="6" customFormat="1" x14ac:dyDescent="0.45"/>
    <row r="14431" s="6" customFormat="1" x14ac:dyDescent="0.45"/>
    <row r="14432" s="6" customFormat="1" x14ac:dyDescent="0.45"/>
    <row r="14433" s="6" customFormat="1" x14ac:dyDescent="0.45"/>
    <row r="14434" s="6" customFormat="1" x14ac:dyDescent="0.45"/>
    <row r="14435" s="6" customFormat="1" x14ac:dyDescent="0.45"/>
    <row r="14436" s="6" customFormat="1" x14ac:dyDescent="0.45"/>
    <row r="14437" s="6" customFormat="1" x14ac:dyDescent="0.45"/>
    <row r="14438" s="6" customFormat="1" x14ac:dyDescent="0.45"/>
    <row r="14439" s="6" customFormat="1" x14ac:dyDescent="0.45"/>
    <row r="14440" s="6" customFormat="1" x14ac:dyDescent="0.45"/>
    <row r="14441" s="6" customFormat="1" x14ac:dyDescent="0.45"/>
    <row r="14442" s="6" customFormat="1" x14ac:dyDescent="0.45"/>
    <row r="14443" s="6" customFormat="1" x14ac:dyDescent="0.45"/>
    <row r="14444" s="6" customFormat="1" x14ac:dyDescent="0.45"/>
    <row r="14445" s="6" customFormat="1" x14ac:dyDescent="0.45"/>
    <row r="14446" s="6" customFormat="1" x14ac:dyDescent="0.45"/>
    <row r="14447" s="6" customFormat="1" x14ac:dyDescent="0.45"/>
    <row r="14448" s="6" customFormat="1" x14ac:dyDescent="0.45"/>
    <row r="14449" s="6" customFormat="1" x14ac:dyDescent="0.45"/>
    <row r="14450" s="6" customFormat="1" x14ac:dyDescent="0.45"/>
    <row r="14451" s="6" customFormat="1" x14ac:dyDescent="0.45"/>
    <row r="14452" s="6" customFormat="1" x14ac:dyDescent="0.45"/>
    <row r="14453" s="6" customFormat="1" x14ac:dyDescent="0.45"/>
    <row r="14454" s="6" customFormat="1" x14ac:dyDescent="0.45"/>
    <row r="14455" s="6" customFormat="1" x14ac:dyDescent="0.45"/>
    <row r="14456" s="6" customFormat="1" x14ac:dyDescent="0.45"/>
    <row r="14457" s="6" customFormat="1" x14ac:dyDescent="0.45"/>
    <row r="14458" s="6" customFormat="1" x14ac:dyDescent="0.45"/>
    <row r="14459" s="6" customFormat="1" x14ac:dyDescent="0.45"/>
    <row r="14460" s="6" customFormat="1" x14ac:dyDescent="0.45"/>
    <row r="14461" s="6" customFormat="1" x14ac:dyDescent="0.45"/>
    <row r="14462" s="6" customFormat="1" x14ac:dyDescent="0.45"/>
    <row r="14463" s="6" customFormat="1" x14ac:dyDescent="0.45"/>
    <row r="14464" s="6" customFormat="1" x14ac:dyDescent="0.45"/>
    <row r="14465" s="6" customFormat="1" x14ac:dyDescent="0.45"/>
    <row r="14466" s="6" customFormat="1" x14ac:dyDescent="0.45"/>
    <row r="14467" s="6" customFormat="1" x14ac:dyDescent="0.45"/>
    <row r="14468" s="6" customFormat="1" x14ac:dyDescent="0.45"/>
    <row r="14469" s="6" customFormat="1" x14ac:dyDescent="0.45"/>
    <row r="14470" s="6" customFormat="1" x14ac:dyDescent="0.45"/>
    <row r="14471" s="6" customFormat="1" x14ac:dyDescent="0.45"/>
    <row r="14472" s="6" customFormat="1" x14ac:dyDescent="0.45"/>
    <row r="14473" s="6" customFormat="1" x14ac:dyDescent="0.45"/>
    <row r="14474" s="6" customFormat="1" x14ac:dyDescent="0.45"/>
    <row r="14475" s="6" customFormat="1" x14ac:dyDescent="0.45"/>
    <row r="14476" s="6" customFormat="1" x14ac:dyDescent="0.45"/>
    <row r="14477" s="6" customFormat="1" x14ac:dyDescent="0.45"/>
    <row r="14478" s="6" customFormat="1" x14ac:dyDescent="0.45"/>
    <row r="14479" s="6" customFormat="1" x14ac:dyDescent="0.45"/>
    <row r="14480" s="6" customFormat="1" x14ac:dyDescent="0.45"/>
    <row r="14481" s="6" customFormat="1" x14ac:dyDescent="0.45"/>
    <row r="14482" s="6" customFormat="1" x14ac:dyDescent="0.45"/>
    <row r="14483" s="6" customFormat="1" x14ac:dyDescent="0.45"/>
    <row r="14484" s="6" customFormat="1" x14ac:dyDescent="0.45"/>
    <row r="14485" s="6" customFormat="1" x14ac:dyDescent="0.45"/>
    <row r="14486" s="6" customFormat="1" x14ac:dyDescent="0.45"/>
    <row r="14487" s="6" customFormat="1" x14ac:dyDescent="0.45"/>
    <row r="14488" s="6" customFormat="1" x14ac:dyDescent="0.45"/>
    <row r="14489" s="6" customFormat="1" x14ac:dyDescent="0.45"/>
    <row r="14490" s="6" customFormat="1" x14ac:dyDescent="0.45"/>
    <row r="14491" s="6" customFormat="1" x14ac:dyDescent="0.45"/>
    <row r="14492" s="6" customFormat="1" x14ac:dyDescent="0.45"/>
    <row r="14493" s="6" customFormat="1" x14ac:dyDescent="0.45"/>
    <row r="14494" s="6" customFormat="1" x14ac:dyDescent="0.45"/>
    <row r="14495" s="6" customFormat="1" x14ac:dyDescent="0.45"/>
    <row r="14496" s="6" customFormat="1" x14ac:dyDescent="0.45"/>
    <row r="14497" s="6" customFormat="1" x14ac:dyDescent="0.45"/>
    <row r="14498" s="6" customFormat="1" x14ac:dyDescent="0.45"/>
    <row r="14499" s="6" customFormat="1" x14ac:dyDescent="0.45"/>
    <row r="14500" s="6" customFormat="1" x14ac:dyDescent="0.45"/>
    <row r="14501" s="6" customFormat="1" x14ac:dyDescent="0.45"/>
    <row r="14502" s="6" customFormat="1" x14ac:dyDescent="0.45"/>
    <row r="14503" s="6" customFormat="1" x14ac:dyDescent="0.45"/>
    <row r="14504" s="6" customFormat="1" x14ac:dyDescent="0.45"/>
    <row r="14505" s="6" customFormat="1" x14ac:dyDescent="0.45"/>
    <row r="14506" s="6" customFormat="1" x14ac:dyDescent="0.45"/>
    <row r="14507" s="6" customFormat="1" x14ac:dyDescent="0.45"/>
    <row r="14508" s="6" customFormat="1" x14ac:dyDescent="0.45"/>
    <row r="14509" s="6" customFormat="1" x14ac:dyDescent="0.45"/>
    <row r="14510" s="6" customFormat="1" x14ac:dyDescent="0.45"/>
    <row r="14511" s="6" customFormat="1" x14ac:dyDescent="0.45"/>
    <row r="14512" s="6" customFormat="1" x14ac:dyDescent="0.45"/>
    <row r="14513" s="6" customFormat="1" x14ac:dyDescent="0.45"/>
    <row r="14514" s="6" customFormat="1" x14ac:dyDescent="0.45"/>
    <row r="14515" s="6" customFormat="1" x14ac:dyDescent="0.45"/>
    <row r="14516" s="6" customFormat="1" x14ac:dyDescent="0.45"/>
    <row r="14517" s="6" customFormat="1" x14ac:dyDescent="0.45"/>
    <row r="14518" s="6" customFormat="1" x14ac:dyDescent="0.45"/>
    <row r="14519" s="6" customFormat="1" x14ac:dyDescent="0.45"/>
    <row r="14520" s="6" customFormat="1" x14ac:dyDescent="0.45"/>
    <row r="14521" s="6" customFormat="1" x14ac:dyDescent="0.45"/>
    <row r="14522" s="6" customFormat="1" x14ac:dyDescent="0.45"/>
    <row r="14523" s="6" customFormat="1" x14ac:dyDescent="0.45"/>
    <row r="14524" s="6" customFormat="1" x14ac:dyDescent="0.45"/>
    <row r="14525" s="6" customFormat="1" x14ac:dyDescent="0.45"/>
    <row r="14526" s="6" customFormat="1" x14ac:dyDescent="0.45"/>
    <row r="14527" s="6" customFormat="1" x14ac:dyDescent="0.45"/>
    <row r="14528" s="6" customFormat="1" x14ac:dyDescent="0.45"/>
    <row r="14529" s="6" customFormat="1" x14ac:dyDescent="0.45"/>
    <row r="14530" s="6" customFormat="1" x14ac:dyDescent="0.45"/>
    <row r="14531" s="6" customFormat="1" x14ac:dyDescent="0.45"/>
    <row r="14532" s="6" customFormat="1" x14ac:dyDescent="0.45"/>
    <row r="14533" s="6" customFormat="1" x14ac:dyDescent="0.45"/>
    <row r="14534" s="6" customFormat="1" x14ac:dyDescent="0.45"/>
    <row r="14535" s="6" customFormat="1" x14ac:dyDescent="0.45"/>
    <row r="14536" s="6" customFormat="1" x14ac:dyDescent="0.45"/>
    <row r="14537" s="6" customFormat="1" x14ac:dyDescent="0.45"/>
    <row r="14538" s="6" customFormat="1" x14ac:dyDescent="0.45"/>
    <row r="14539" s="6" customFormat="1" x14ac:dyDescent="0.45"/>
    <row r="14540" s="6" customFormat="1" x14ac:dyDescent="0.45"/>
    <row r="14541" s="6" customFormat="1" x14ac:dyDescent="0.45"/>
    <row r="14542" s="6" customFormat="1" x14ac:dyDescent="0.45"/>
    <row r="14543" s="6" customFormat="1" x14ac:dyDescent="0.45"/>
    <row r="14544" s="6" customFormat="1" x14ac:dyDescent="0.45"/>
    <row r="14545" s="6" customFormat="1" x14ac:dyDescent="0.45"/>
    <row r="14546" s="6" customFormat="1" x14ac:dyDescent="0.45"/>
    <row r="14547" s="6" customFormat="1" x14ac:dyDescent="0.45"/>
    <row r="14548" s="6" customFormat="1" x14ac:dyDescent="0.45"/>
    <row r="14549" s="6" customFormat="1" x14ac:dyDescent="0.45"/>
    <row r="14550" s="6" customFormat="1" x14ac:dyDescent="0.45"/>
    <row r="14551" s="6" customFormat="1" x14ac:dyDescent="0.45"/>
    <row r="14552" s="6" customFormat="1" x14ac:dyDescent="0.45"/>
    <row r="14553" s="6" customFormat="1" x14ac:dyDescent="0.45"/>
    <row r="14554" s="6" customFormat="1" x14ac:dyDescent="0.45"/>
    <row r="14555" s="6" customFormat="1" x14ac:dyDescent="0.45"/>
    <row r="14556" s="6" customFormat="1" x14ac:dyDescent="0.45"/>
    <row r="14557" s="6" customFormat="1" x14ac:dyDescent="0.45"/>
    <row r="14558" s="6" customFormat="1" x14ac:dyDescent="0.45"/>
    <row r="14559" s="6" customFormat="1" x14ac:dyDescent="0.45"/>
    <row r="14560" s="6" customFormat="1" x14ac:dyDescent="0.45"/>
    <row r="14561" s="6" customFormat="1" x14ac:dyDescent="0.45"/>
    <row r="14562" s="6" customFormat="1" x14ac:dyDescent="0.45"/>
    <row r="14563" s="6" customFormat="1" x14ac:dyDescent="0.45"/>
    <row r="14564" s="6" customFormat="1" x14ac:dyDescent="0.45"/>
    <row r="14565" s="6" customFormat="1" x14ac:dyDescent="0.45"/>
    <row r="14566" s="6" customFormat="1" x14ac:dyDescent="0.45"/>
    <row r="14567" s="6" customFormat="1" x14ac:dyDescent="0.45"/>
    <row r="14568" s="6" customFormat="1" x14ac:dyDescent="0.45"/>
    <row r="14569" s="6" customFormat="1" x14ac:dyDescent="0.45"/>
    <row r="14570" s="6" customFormat="1" x14ac:dyDescent="0.45"/>
    <row r="14571" s="6" customFormat="1" x14ac:dyDescent="0.45"/>
    <row r="14572" s="6" customFormat="1" x14ac:dyDescent="0.45"/>
    <row r="14573" s="6" customFormat="1" x14ac:dyDescent="0.45"/>
    <row r="14574" s="6" customFormat="1" x14ac:dyDescent="0.45"/>
    <row r="14575" s="6" customFormat="1" x14ac:dyDescent="0.45"/>
    <row r="14576" s="6" customFormat="1" x14ac:dyDescent="0.45"/>
    <row r="14577" s="6" customFormat="1" x14ac:dyDescent="0.45"/>
    <row r="14578" s="6" customFormat="1" x14ac:dyDescent="0.45"/>
    <row r="14579" s="6" customFormat="1" x14ac:dyDescent="0.45"/>
    <row r="14580" s="6" customFormat="1" x14ac:dyDescent="0.45"/>
    <row r="14581" s="6" customFormat="1" x14ac:dyDescent="0.45"/>
    <row r="14582" s="6" customFormat="1" x14ac:dyDescent="0.45"/>
    <row r="14583" s="6" customFormat="1" x14ac:dyDescent="0.45"/>
    <row r="14584" s="6" customFormat="1" x14ac:dyDescent="0.45"/>
    <row r="14585" s="6" customFormat="1" x14ac:dyDescent="0.45"/>
    <row r="14586" s="6" customFormat="1" x14ac:dyDescent="0.45"/>
    <row r="14587" s="6" customFormat="1" x14ac:dyDescent="0.45"/>
    <row r="14588" s="6" customFormat="1" x14ac:dyDescent="0.45"/>
    <row r="14589" s="6" customFormat="1" x14ac:dyDescent="0.45"/>
    <row r="14590" s="6" customFormat="1" x14ac:dyDescent="0.45"/>
    <row r="14591" s="6" customFormat="1" x14ac:dyDescent="0.45"/>
    <row r="14592" s="6" customFormat="1" x14ac:dyDescent="0.45"/>
    <row r="14593" s="6" customFormat="1" x14ac:dyDescent="0.45"/>
    <row r="14594" s="6" customFormat="1" x14ac:dyDescent="0.45"/>
    <row r="14595" s="6" customFormat="1" x14ac:dyDescent="0.45"/>
    <row r="14596" s="6" customFormat="1" x14ac:dyDescent="0.45"/>
    <row r="14597" s="6" customFormat="1" x14ac:dyDescent="0.45"/>
    <row r="14598" s="6" customFormat="1" x14ac:dyDescent="0.45"/>
    <row r="14599" s="6" customFormat="1" x14ac:dyDescent="0.45"/>
    <row r="14600" s="6" customFormat="1" x14ac:dyDescent="0.45"/>
    <row r="14601" s="6" customFormat="1" x14ac:dyDescent="0.45"/>
    <row r="14602" s="6" customFormat="1" x14ac:dyDescent="0.45"/>
    <row r="14603" s="6" customFormat="1" x14ac:dyDescent="0.45"/>
    <row r="14604" s="6" customFormat="1" x14ac:dyDescent="0.45"/>
    <row r="14605" s="6" customFormat="1" x14ac:dyDescent="0.45"/>
    <row r="14606" s="6" customFormat="1" x14ac:dyDescent="0.45"/>
    <row r="14607" s="6" customFormat="1" x14ac:dyDescent="0.45"/>
    <row r="14608" s="6" customFormat="1" x14ac:dyDescent="0.45"/>
    <row r="14609" s="6" customFormat="1" x14ac:dyDescent="0.45"/>
    <row r="14610" s="6" customFormat="1" x14ac:dyDescent="0.45"/>
    <row r="14611" s="6" customFormat="1" x14ac:dyDescent="0.45"/>
    <row r="14612" s="6" customFormat="1" x14ac:dyDescent="0.45"/>
    <row r="14613" s="6" customFormat="1" x14ac:dyDescent="0.45"/>
    <row r="14614" s="6" customFormat="1" x14ac:dyDescent="0.45"/>
    <row r="14615" s="6" customFormat="1" x14ac:dyDescent="0.45"/>
    <row r="14616" s="6" customFormat="1" x14ac:dyDescent="0.45"/>
    <row r="14617" s="6" customFormat="1" x14ac:dyDescent="0.45"/>
    <row r="14618" s="6" customFormat="1" x14ac:dyDescent="0.45"/>
    <row r="14619" s="6" customFormat="1" x14ac:dyDescent="0.45"/>
    <row r="14620" s="6" customFormat="1" x14ac:dyDescent="0.45"/>
    <row r="14621" s="6" customFormat="1" x14ac:dyDescent="0.45"/>
    <row r="14622" s="6" customFormat="1" x14ac:dyDescent="0.45"/>
    <row r="14623" s="6" customFormat="1" x14ac:dyDescent="0.45"/>
    <row r="14624" s="6" customFormat="1" x14ac:dyDescent="0.45"/>
    <row r="14625" s="6" customFormat="1" x14ac:dyDescent="0.45"/>
    <row r="14626" s="6" customFormat="1" x14ac:dyDescent="0.45"/>
    <row r="14627" s="6" customFormat="1" x14ac:dyDescent="0.45"/>
    <row r="14628" s="6" customFormat="1" x14ac:dyDescent="0.45"/>
    <row r="14629" s="6" customFormat="1" x14ac:dyDescent="0.45"/>
    <row r="14630" s="6" customFormat="1" x14ac:dyDescent="0.45"/>
    <row r="14631" s="6" customFormat="1" x14ac:dyDescent="0.45"/>
    <row r="14632" s="6" customFormat="1" x14ac:dyDescent="0.45"/>
    <row r="14633" s="6" customFormat="1" x14ac:dyDescent="0.45"/>
    <row r="14634" s="6" customFormat="1" x14ac:dyDescent="0.45"/>
    <row r="14635" s="6" customFormat="1" x14ac:dyDescent="0.45"/>
    <row r="14636" s="6" customFormat="1" x14ac:dyDescent="0.45"/>
    <row r="14637" s="6" customFormat="1" x14ac:dyDescent="0.45"/>
    <row r="14638" s="6" customFormat="1" x14ac:dyDescent="0.45"/>
    <row r="14639" s="6" customFormat="1" x14ac:dyDescent="0.45"/>
    <row r="14640" s="6" customFormat="1" x14ac:dyDescent="0.45"/>
    <row r="14641" s="6" customFormat="1" x14ac:dyDescent="0.45"/>
    <row r="14642" s="6" customFormat="1" x14ac:dyDescent="0.45"/>
    <row r="14643" s="6" customFormat="1" x14ac:dyDescent="0.45"/>
    <row r="14644" s="6" customFormat="1" x14ac:dyDescent="0.45"/>
    <row r="14645" s="6" customFormat="1" x14ac:dyDescent="0.45"/>
    <row r="14646" s="6" customFormat="1" x14ac:dyDescent="0.45"/>
    <row r="14647" s="6" customFormat="1" x14ac:dyDescent="0.45"/>
    <row r="14648" s="6" customFormat="1" x14ac:dyDescent="0.45"/>
    <row r="14649" s="6" customFormat="1" x14ac:dyDescent="0.45"/>
    <row r="14650" s="6" customFormat="1" x14ac:dyDescent="0.45"/>
    <row r="14651" s="6" customFormat="1" x14ac:dyDescent="0.45"/>
    <row r="14652" s="6" customFormat="1" x14ac:dyDescent="0.45"/>
    <row r="14653" s="6" customFormat="1" x14ac:dyDescent="0.45"/>
    <row r="14654" s="6" customFormat="1" x14ac:dyDescent="0.45"/>
    <row r="14655" s="6" customFormat="1" x14ac:dyDescent="0.45"/>
    <row r="14656" s="6" customFormat="1" x14ac:dyDescent="0.45"/>
    <row r="14657" s="6" customFormat="1" x14ac:dyDescent="0.45"/>
    <row r="14658" s="6" customFormat="1" x14ac:dyDescent="0.45"/>
    <row r="14659" s="6" customFormat="1" x14ac:dyDescent="0.45"/>
    <row r="14660" s="6" customFormat="1" x14ac:dyDescent="0.45"/>
    <row r="14661" s="6" customFormat="1" x14ac:dyDescent="0.45"/>
    <row r="14662" s="6" customFormat="1" x14ac:dyDescent="0.45"/>
    <row r="14663" s="6" customFormat="1" x14ac:dyDescent="0.45"/>
    <row r="14664" s="6" customFormat="1" x14ac:dyDescent="0.45"/>
    <row r="14665" s="6" customFormat="1" x14ac:dyDescent="0.45"/>
    <row r="14666" s="6" customFormat="1" x14ac:dyDescent="0.45"/>
    <row r="14667" s="6" customFormat="1" x14ac:dyDescent="0.45"/>
    <row r="14668" s="6" customFormat="1" x14ac:dyDescent="0.45"/>
    <row r="14669" s="6" customFormat="1" x14ac:dyDescent="0.45"/>
    <row r="14670" s="6" customFormat="1" x14ac:dyDescent="0.45"/>
    <row r="14671" s="6" customFormat="1" x14ac:dyDescent="0.45"/>
    <row r="14672" s="6" customFormat="1" x14ac:dyDescent="0.45"/>
    <row r="14673" s="6" customFormat="1" x14ac:dyDescent="0.45"/>
    <row r="14674" s="6" customFormat="1" x14ac:dyDescent="0.45"/>
    <row r="14675" s="6" customFormat="1" x14ac:dyDescent="0.45"/>
    <row r="14676" s="6" customFormat="1" x14ac:dyDescent="0.45"/>
    <row r="14677" s="6" customFormat="1" x14ac:dyDescent="0.45"/>
    <row r="14678" s="6" customFormat="1" x14ac:dyDescent="0.45"/>
    <row r="14679" s="6" customFormat="1" x14ac:dyDescent="0.45"/>
    <row r="14680" s="6" customFormat="1" x14ac:dyDescent="0.45"/>
    <row r="14681" s="6" customFormat="1" x14ac:dyDescent="0.45"/>
    <row r="14682" s="6" customFormat="1" x14ac:dyDescent="0.45"/>
    <row r="14683" s="6" customFormat="1" x14ac:dyDescent="0.45"/>
    <row r="14684" s="6" customFormat="1" x14ac:dyDescent="0.45"/>
    <row r="14685" s="6" customFormat="1" x14ac:dyDescent="0.45"/>
    <row r="14686" s="6" customFormat="1" x14ac:dyDescent="0.45"/>
    <row r="14687" s="6" customFormat="1" x14ac:dyDescent="0.45"/>
    <row r="14688" s="6" customFormat="1" x14ac:dyDescent="0.45"/>
    <row r="14689" s="6" customFormat="1" x14ac:dyDescent="0.45"/>
    <row r="14690" s="6" customFormat="1" x14ac:dyDescent="0.45"/>
    <row r="14691" s="6" customFormat="1" x14ac:dyDescent="0.45"/>
    <row r="14692" s="6" customFormat="1" x14ac:dyDescent="0.45"/>
    <row r="14693" s="6" customFormat="1" x14ac:dyDescent="0.45"/>
    <row r="14694" s="6" customFormat="1" x14ac:dyDescent="0.45"/>
    <row r="14695" s="6" customFormat="1" x14ac:dyDescent="0.45"/>
    <row r="14696" s="6" customFormat="1" x14ac:dyDescent="0.45"/>
    <row r="14697" s="6" customFormat="1" x14ac:dyDescent="0.45"/>
    <row r="14698" s="6" customFormat="1" x14ac:dyDescent="0.45"/>
    <row r="14699" s="6" customFormat="1" x14ac:dyDescent="0.45"/>
    <row r="14700" s="6" customFormat="1" x14ac:dyDescent="0.45"/>
    <row r="14701" s="6" customFormat="1" x14ac:dyDescent="0.45"/>
    <row r="14702" s="6" customFormat="1" x14ac:dyDescent="0.45"/>
    <row r="14703" s="6" customFormat="1" x14ac:dyDescent="0.45"/>
    <row r="14704" s="6" customFormat="1" x14ac:dyDescent="0.45"/>
    <row r="14705" s="6" customFormat="1" x14ac:dyDescent="0.45"/>
    <row r="14706" s="6" customFormat="1" x14ac:dyDescent="0.45"/>
    <row r="14707" s="6" customFormat="1" x14ac:dyDescent="0.45"/>
    <row r="14708" s="6" customFormat="1" x14ac:dyDescent="0.45"/>
    <row r="14709" s="6" customFormat="1" x14ac:dyDescent="0.45"/>
    <row r="14710" s="6" customFormat="1" x14ac:dyDescent="0.45"/>
    <row r="14711" s="6" customFormat="1" x14ac:dyDescent="0.45"/>
    <row r="14712" s="6" customFormat="1" x14ac:dyDescent="0.45"/>
    <row r="14713" s="6" customFormat="1" x14ac:dyDescent="0.45"/>
    <row r="14714" s="6" customFormat="1" x14ac:dyDescent="0.45"/>
    <row r="14715" s="6" customFormat="1" x14ac:dyDescent="0.45"/>
    <row r="14716" s="6" customFormat="1" x14ac:dyDescent="0.45"/>
    <row r="14717" s="6" customFormat="1" x14ac:dyDescent="0.45"/>
    <row r="14718" s="6" customFormat="1" x14ac:dyDescent="0.45"/>
    <row r="14719" s="6" customFormat="1" x14ac:dyDescent="0.45"/>
    <row r="14720" s="6" customFormat="1" x14ac:dyDescent="0.45"/>
    <row r="14721" s="6" customFormat="1" x14ac:dyDescent="0.45"/>
    <row r="14722" s="6" customFormat="1" x14ac:dyDescent="0.45"/>
    <row r="14723" s="6" customFormat="1" x14ac:dyDescent="0.45"/>
    <row r="14724" s="6" customFormat="1" x14ac:dyDescent="0.45"/>
    <row r="14725" s="6" customFormat="1" x14ac:dyDescent="0.45"/>
    <row r="14726" s="6" customFormat="1" x14ac:dyDescent="0.45"/>
    <row r="14727" s="6" customFormat="1" x14ac:dyDescent="0.45"/>
    <row r="14728" s="6" customFormat="1" x14ac:dyDescent="0.45"/>
    <row r="14729" s="6" customFormat="1" x14ac:dyDescent="0.45"/>
    <row r="14730" s="6" customFormat="1" x14ac:dyDescent="0.45"/>
    <row r="14731" s="6" customFormat="1" x14ac:dyDescent="0.45"/>
    <row r="14732" s="6" customFormat="1" x14ac:dyDescent="0.45"/>
    <row r="14733" s="6" customFormat="1" x14ac:dyDescent="0.45"/>
    <row r="14734" s="6" customFormat="1" x14ac:dyDescent="0.45"/>
    <row r="14735" s="6" customFormat="1" x14ac:dyDescent="0.45"/>
    <row r="14736" s="6" customFormat="1" x14ac:dyDescent="0.45"/>
    <row r="14737" s="6" customFormat="1" x14ac:dyDescent="0.45"/>
    <row r="14738" s="6" customFormat="1" x14ac:dyDescent="0.45"/>
    <row r="14739" s="6" customFormat="1" x14ac:dyDescent="0.45"/>
    <row r="14740" s="6" customFormat="1" x14ac:dyDescent="0.45"/>
    <row r="14741" s="6" customFormat="1" x14ac:dyDescent="0.45"/>
    <row r="14742" s="6" customFormat="1" x14ac:dyDescent="0.45"/>
    <row r="14743" s="6" customFormat="1" x14ac:dyDescent="0.45"/>
    <row r="14744" s="6" customFormat="1" x14ac:dyDescent="0.45"/>
    <row r="14745" s="6" customFormat="1" x14ac:dyDescent="0.45"/>
    <row r="14746" s="6" customFormat="1" x14ac:dyDescent="0.45"/>
    <row r="14747" s="6" customFormat="1" x14ac:dyDescent="0.45"/>
    <row r="14748" s="6" customFormat="1" x14ac:dyDescent="0.45"/>
    <row r="14749" s="6" customFormat="1" x14ac:dyDescent="0.45"/>
    <row r="14750" s="6" customFormat="1" x14ac:dyDescent="0.45"/>
    <row r="14751" s="6" customFormat="1" x14ac:dyDescent="0.45"/>
    <row r="14752" s="6" customFormat="1" x14ac:dyDescent="0.45"/>
    <row r="14753" s="6" customFormat="1" x14ac:dyDescent="0.45"/>
    <row r="14754" s="6" customFormat="1" x14ac:dyDescent="0.45"/>
    <row r="14755" s="6" customFormat="1" x14ac:dyDescent="0.45"/>
    <row r="14756" s="6" customFormat="1" x14ac:dyDescent="0.45"/>
    <row r="14757" s="6" customFormat="1" x14ac:dyDescent="0.45"/>
    <row r="14758" s="6" customFormat="1" x14ac:dyDescent="0.45"/>
    <row r="14759" s="6" customFormat="1" x14ac:dyDescent="0.45"/>
    <row r="14760" s="6" customFormat="1" x14ac:dyDescent="0.45"/>
    <row r="14761" s="6" customFormat="1" x14ac:dyDescent="0.45"/>
    <row r="14762" s="6" customFormat="1" x14ac:dyDescent="0.45"/>
    <row r="14763" s="6" customFormat="1" x14ac:dyDescent="0.45"/>
    <row r="14764" s="6" customFormat="1" x14ac:dyDescent="0.45"/>
    <row r="14765" s="6" customFormat="1" x14ac:dyDescent="0.45"/>
    <row r="14766" s="6" customFormat="1" x14ac:dyDescent="0.45"/>
    <row r="14767" s="6" customFormat="1" x14ac:dyDescent="0.45"/>
    <row r="14768" s="6" customFormat="1" x14ac:dyDescent="0.45"/>
    <row r="14769" s="6" customFormat="1" x14ac:dyDescent="0.45"/>
    <row r="14770" s="6" customFormat="1" x14ac:dyDescent="0.45"/>
    <row r="14771" s="6" customFormat="1" x14ac:dyDescent="0.45"/>
    <row r="14772" s="6" customFormat="1" x14ac:dyDescent="0.45"/>
    <row r="14773" s="6" customFormat="1" x14ac:dyDescent="0.45"/>
    <row r="14774" s="6" customFormat="1" x14ac:dyDescent="0.45"/>
    <row r="14775" s="6" customFormat="1" x14ac:dyDescent="0.45"/>
    <row r="14776" s="6" customFormat="1" x14ac:dyDescent="0.45"/>
    <row r="14777" s="6" customFormat="1" x14ac:dyDescent="0.45"/>
    <row r="14778" s="6" customFormat="1" x14ac:dyDescent="0.45"/>
    <row r="14779" s="6" customFormat="1" x14ac:dyDescent="0.45"/>
    <row r="14780" s="6" customFormat="1" x14ac:dyDescent="0.45"/>
    <row r="14781" s="6" customFormat="1" x14ac:dyDescent="0.45"/>
    <row r="14782" s="6" customFormat="1" x14ac:dyDescent="0.45"/>
    <row r="14783" s="6" customFormat="1" x14ac:dyDescent="0.45"/>
    <row r="14784" s="6" customFormat="1" x14ac:dyDescent="0.45"/>
    <row r="14785" s="6" customFormat="1" x14ac:dyDescent="0.45"/>
    <row r="14786" s="6" customFormat="1" x14ac:dyDescent="0.45"/>
    <row r="14787" s="6" customFormat="1" x14ac:dyDescent="0.45"/>
    <row r="14788" s="6" customFormat="1" x14ac:dyDescent="0.45"/>
    <row r="14789" s="6" customFormat="1" x14ac:dyDescent="0.45"/>
    <row r="14790" s="6" customFormat="1" x14ac:dyDescent="0.45"/>
    <row r="14791" s="6" customFormat="1" x14ac:dyDescent="0.45"/>
    <row r="14792" s="6" customFormat="1" x14ac:dyDescent="0.45"/>
    <row r="14793" s="6" customFormat="1" x14ac:dyDescent="0.45"/>
    <row r="14794" s="6" customFormat="1" x14ac:dyDescent="0.45"/>
    <row r="14795" s="6" customFormat="1" x14ac:dyDescent="0.45"/>
    <row r="14796" s="6" customFormat="1" x14ac:dyDescent="0.45"/>
    <row r="14797" s="6" customFormat="1" x14ac:dyDescent="0.45"/>
    <row r="14798" s="6" customFormat="1" x14ac:dyDescent="0.45"/>
    <row r="14799" s="6" customFormat="1" x14ac:dyDescent="0.45"/>
    <row r="14800" s="6" customFormat="1" x14ac:dyDescent="0.45"/>
    <row r="14801" s="6" customFormat="1" x14ac:dyDescent="0.45"/>
    <row r="14802" s="6" customFormat="1" x14ac:dyDescent="0.45"/>
    <row r="14803" s="6" customFormat="1" x14ac:dyDescent="0.45"/>
    <row r="14804" s="6" customFormat="1" x14ac:dyDescent="0.45"/>
    <row r="14805" s="6" customFormat="1" x14ac:dyDescent="0.45"/>
    <row r="14806" s="6" customFormat="1" x14ac:dyDescent="0.45"/>
    <row r="14807" s="6" customFormat="1" x14ac:dyDescent="0.45"/>
    <row r="14808" s="6" customFormat="1" x14ac:dyDescent="0.45"/>
    <row r="14809" s="6" customFormat="1" x14ac:dyDescent="0.45"/>
    <row r="14810" s="6" customFormat="1" x14ac:dyDescent="0.45"/>
    <row r="14811" s="6" customFormat="1" x14ac:dyDescent="0.45"/>
    <row r="14812" s="6" customFormat="1" x14ac:dyDescent="0.45"/>
    <row r="14813" s="6" customFormat="1" x14ac:dyDescent="0.45"/>
    <row r="14814" s="6" customFormat="1" x14ac:dyDescent="0.45"/>
    <row r="14815" s="6" customFormat="1" x14ac:dyDescent="0.45"/>
    <row r="14816" s="6" customFormat="1" x14ac:dyDescent="0.45"/>
    <row r="14817" s="6" customFormat="1" x14ac:dyDescent="0.45"/>
    <row r="14818" s="6" customFormat="1" x14ac:dyDescent="0.45"/>
    <row r="14819" s="6" customFormat="1" x14ac:dyDescent="0.45"/>
    <row r="14820" s="6" customFormat="1" x14ac:dyDescent="0.45"/>
    <row r="14821" s="6" customFormat="1" x14ac:dyDescent="0.45"/>
    <row r="14822" s="6" customFormat="1" x14ac:dyDescent="0.45"/>
    <row r="14823" s="6" customFormat="1" x14ac:dyDescent="0.45"/>
    <row r="14824" s="6" customFormat="1" x14ac:dyDescent="0.45"/>
    <row r="14825" s="6" customFormat="1" x14ac:dyDescent="0.45"/>
    <row r="14826" s="6" customFormat="1" x14ac:dyDescent="0.45"/>
    <row r="14827" s="6" customFormat="1" x14ac:dyDescent="0.45"/>
    <row r="14828" s="6" customFormat="1" x14ac:dyDescent="0.45"/>
    <row r="14829" s="6" customFormat="1" x14ac:dyDescent="0.45"/>
    <row r="14830" s="6" customFormat="1" x14ac:dyDescent="0.45"/>
    <row r="14831" s="6" customFormat="1" x14ac:dyDescent="0.45"/>
    <row r="14832" s="6" customFormat="1" x14ac:dyDescent="0.45"/>
    <row r="14833" s="6" customFormat="1" x14ac:dyDescent="0.45"/>
    <row r="14834" s="6" customFormat="1" x14ac:dyDescent="0.45"/>
    <row r="14835" s="6" customFormat="1" x14ac:dyDescent="0.45"/>
    <row r="14836" s="6" customFormat="1" x14ac:dyDescent="0.45"/>
    <row r="14837" s="6" customFormat="1" x14ac:dyDescent="0.45"/>
    <row r="14838" s="6" customFormat="1" x14ac:dyDescent="0.45"/>
    <row r="14839" s="6" customFormat="1" x14ac:dyDescent="0.45"/>
    <row r="14840" s="6" customFormat="1" x14ac:dyDescent="0.45"/>
    <row r="14841" s="6" customFormat="1" x14ac:dyDescent="0.45"/>
    <row r="14842" s="6" customFormat="1" x14ac:dyDescent="0.45"/>
    <row r="14843" s="6" customFormat="1" x14ac:dyDescent="0.45"/>
    <row r="14844" s="6" customFormat="1" x14ac:dyDescent="0.45"/>
    <row r="14845" s="6" customFormat="1" x14ac:dyDescent="0.45"/>
    <row r="14846" s="6" customFormat="1" x14ac:dyDescent="0.45"/>
    <row r="14847" s="6" customFormat="1" x14ac:dyDescent="0.45"/>
    <row r="14848" s="6" customFormat="1" x14ac:dyDescent="0.45"/>
    <row r="14849" s="6" customFormat="1" x14ac:dyDescent="0.45"/>
    <row r="14850" s="6" customFormat="1" x14ac:dyDescent="0.45"/>
    <row r="14851" s="6" customFormat="1" x14ac:dyDescent="0.45"/>
    <row r="14852" s="6" customFormat="1" x14ac:dyDescent="0.45"/>
    <row r="14853" s="6" customFormat="1" x14ac:dyDescent="0.45"/>
    <row r="14854" s="6" customFormat="1" x14ac:dyDescent="0.45"/>
    <row r="14855" s="6" customFormat="1" x14ac:dyDescent="0.45"/>
    <row r="14856" s="6" customFormat="1" x14ac:dyDescent="0.45"/>
    <row r="14857" s="6" customFormat="1" x14ac:dyDescent="0.45"/>
    <row r="14858" s="6" customFormat="1" x14ac:dyDescent="0.45"/>
    <row r="14859" s="6" customFormat="1" x14ac:dyDescent="0.45"/>
    <row r="14860" s="6" customFormat="1" x14ac:dyDescent="0.45"/>
    <row r="14861" s="6" customFormat="1" x14ac:dyDescent="0.45"/>
    <row r="14862" s="6" customFormat="1" x14ac:dyDescent="0.45"/>
    <row r="14863" s="6" customFormat="1" x14ac:dyDescent="0.45"/>
    <row r="14864" s="6" customFormat="1" x14ac:dyDescent="0.45"/>
    <row r="14865" s="6" customFormat="1" x14ac:dyDescent="0.45"/>
    <row r="14866" s="6" customFormat="1" x14ac:dyDescent="0.45"/>
    <row r="14867" s="6" customFormat="1" x14ac:dyDescent="0.45"/>
    <row r="14868" s="6" customFormat="1" x14ac:dyDescent="0.45"/>
    <row r="14869" s="6" customFormat="1" x14ac:dyDescent="0.45"/>
    <row r="14870" s="6" customFormat="1" x14ac:dyDescent="0.45"/>
    <row r="14871" s="6" customFormat="1" x14ac:dyDescent="0.45"/>
    <row r="14872" s="6" customFormat="1" x14ac:dyDescent="0.45"/>
    <row r="14873" s="6" customFormat="1" x14ac:dyDescent="0.45"/>
    <row r="14874" s="6" customFormat="1" x14ac:dyDescent="0.45"/>
    <row r="14875" s="6" customFormat="1" x14ac:dyDescent="0.45"/>
    <row r="14876" s="6" customFormat="1" x14ac:dyDescent="0.45"/>
    <row r="14877" s="6" customFormat="1" x14ac:dyDescent="0.45"/>
    <row r="14878" s="6" customFormat="1" x14ac:dyDescent="0.45"/>
    <row r="14879" s="6" customFormat="1" x14ac:dyDescent="0.45"/>
    <row r="14880" s="6" customFormat="1" x14ac:dyDescent="0.45"/>
    <row r="14881" s="6" customFormat="1" x14ac:dyDescent="0.45"/>
    <row r="14882" s="6" customFormat="1" x14ac:dyDescent="0.45"/>
    <row r="14883" s="6" customFormat="1" x14ac:dyDescent="0.45"/>
    <row r="14884" s="6" customFormat="1" x14ac:dyDescent="0.45"/>
    <row r="14885" s="6" customFormat="1" x14ac:dyDescent="0.45"/>
    <row r="14886" s="6" customFormat="1" x14ac:dyDescent="0.45"/>
    <row r="14887" s="6" customFormat="1" x14ac:dyDescent="0.45"/>
    <row r="14888" s="6" customFormat="1" x14ac:dyDescent="0.45"/>
    <row r="14889" s="6" customFormat="1" x14ac:dyDescent="0.45"/>
    <row r="14890" s="6" customFormat="1" x14ac:dyDescent="0.45"/>
    <row r="14891" s="6" customFormat="1" x14ac:dyDescent="0.45"/>
    <row r="14892" s="6" customFormat="1" x14ac:dyDescent="0.45"/>
    <row r="14893" s="6" customFormat="1" x14ac:dyDescent="0.45"/>
    <row r="14894" s="6" customFormat="1" x14ac:dyDescent="0.45"/>
    <row r="14895" s="6" customFormat="1" x14ac:dyDescent="0.45"/>
    <row r="14896" s="6" customFormat="1" x14ac:dyDescent="0.45"/>
    <row r="14897" s="6" customFormat="1" x14ac:dyDescent="0.45"/>
    <row r="14898" s="6" customFormat="1" x14ac:dyDescent="0.45"/>
    <row r="14899" s="6" customFormat="1" x14ac:dyDescent="0.45"/>
    <row r="14900" s="6" customFormat="1" x14ac:dyDescent="0.45"/>
    <row r="14901" s="6" customFormat="1" x14ac:dyDescent="0.45"/>
    <row r="14902" s="6" customFormat="1" x14ac:dyDescent="0.45"/>
    <row r="14903" s="6" customFormat="1" x14ac:dyDescent="0.45"/>
    <row r="14904" s="6" customFormat="1" x14ac:dyDescent="0.45"/>
    <row r="14905" s="6" customFormat="1" x14ac:dyDescent="0.45"/>
    <row r="14906" s="6" customFormat="1" x14ac:dyDescent="0.45"/>
    <row r="14907" s="6" customFormat="1" x14ac:dyDescent="0.45"/>
    <row r="14908" s="6" customFormat="1" x14ac:dyDescent="0.45"/>
    <row r="14909" s="6" customFormat="1" x14ac:dyDescent="0.45"/>
    <row r="14910" s="6" customFormat="1" x14ac:dyDescent="0.45"/>
    <row r="14911" s="6" customFormat="1" x14ac:dyDescent="0.45"/>
    <row r="14912" s="6" customFormat="1" x14ac:dyDescent="0.45"/>
    <row r="14913" s="6" customFormat="1" x14ac:dyDescent="0.45"/>
    <row r="14914" s="6" customFormat="1" x14ac:dyDescent="0.45"/>
    <row r="14915" s="6" customFormat="1" x14ac:dyDescent="0.45"/>
    <row r="14916" s="6" customFormat="1" x14ac:dyDescent="0.45"/>
    <row r="14917" s="6" customFormat="1" x14ac:dyDescent="0.45"/>
    <row r="14918" s="6" customFormat="1" x14ac:dyDescent="0.45"/>
    <row r="14919" s="6" customFormat="1" x14ac:dyDescent="0.45"/>
    <row r="14920" s="6" customFormat="1" x14ac:dyDescent="0.45"/>
    <row r="14921" s="6" customFormat="1" x14ac:dyDescent="0.45"/>
    <row r="14922" s="6" customFormat="1" x14ac:dyDescent="0.45"/>
    <row r="14923" s="6" customFormat="1" x14ac:dyDescent="0.45"/>
    <row r="14924" s="6" customFormat="1" x14ac:dyDescent="0.45"/>
    <row r="14925" s="6" customFormat="1" x14ac:dyDescent="0.45"/>
    <row r="14926" s="6" customFormat="1" x14ac:dyDescent="0.45"/>
    <row r="14927" s="6" customFormat="1" x14ac:dyDescent="0.45"/>
    <row r="14928" s="6" customFormat="1" x14ac:dyDescent="0.45"/>
    <row r="14929" s="6" customFormat="1" x14ac:dyDescent="0.45"/>
    <row r="14930" s="6" customFormat="1" x14ac:dyDescent="0.45"/>
    <row r="14931" s="6" customFormat="1" x14ac:dyDescent="0.45"/>
    <row r="14932" s="6" customFormat="1" x14ac:dyDescent="0.45"/>
    <row r="14933" s="6" customFormat="1" x14ac:dyDescent="0.45"/>
    <row r="14934" s="6" customFormat="1" x14ac:dyDescent="0.45"/>
    <row r="14935" s="6" customFormat="1" x14ac:dyDescent="0.45"/>
    <row r="14936" s="6" customFormat="1" x14ac:dyDescent="0.45"/>
    <row r="14937" s="6" customFormat="1" x14ac:dyDescent="0.45"/>
    <row r="14938" s="6" customFormat="1" x14ac:dyDescent="0.45"/>
    <row r="14939" s="6" customFormat="1" x14ac:dyDescent="0.45"/>
    <row r="14940" s="6" customFormat="1" x14ac:dyDescent="0.45"/>
    <row r="14941" s="6" customFormat="1" x14ac:dyDescent="0.45"/>
    <row r="14942" s="6" customFormat="1" x14ac:dyDescent="0.45"/>
    <row r="14943" s="6" customFormat="1" x14ac:dyDescent="0.45"/>
    <row r="14944" s="6" customFormat="1" x14ac:dyDescent="0.45"/>
    <row r="14945" s="6" customFormat="1" x14ac:dyDescent="0.45"/>
    <row r="14946" s="6" customFormat="1" x14ac:dyDescent="0.45"/>
    <row r="14947" s="6" customFormat="1" x14ac:dyDescent="0.45"/>
    <row r="14948" s="6" customFormat="1" x14ac:dyDescent="0.45"/>
    <row r="14949" s="6" customFormat="1" x14ac:dyDescent="0.45"/>
    <row r="14950" s="6" customFormat="1" x14ac:dyDescent="0.45"/>
    <row r="14951" s="6" customFormat="1" x14ac:dyDescent="0.45"/>
    <row r="14952" s="6" customFormat="1" x14ac:dyDescent="0.45"/>
    <row r="14953" s="6" customFormat="1" x14ac:dyDescent="0.45"/>
    <row r="14954" s="6" customFormat="1" x14ac:dyDescent="0.45"/>
    <row r="14955" s="6" customFormat="1" x14ac:dyDescent="0.45"/>
    <row r="14956" s="6" customFormat="1" x14ac:dyDescent="0.45"/>
    <row r="14957" s="6" customFormat="1" x14ac:dyDescent="0.45"/>
    <row r="14958" s="6" customFormat="1" x14ac:dyDescent="0.45"/>
    <row r="14959" s="6" customFormat="1" x14ac:dyDescent="0.45"/>
    <row r="14960" s="6" customFormat="1" x14ac:dyDescent="0.45"/>
    <row r="14961" s="6" customFormat="1" x14ac:dyDescent="0.45"/>
    <row r="14962" s="6" customFormat="1" x14ac:dyDescent="0.45"/>
    <row r="14963" s="6" customFormat="1" x14ac:dyDescent="0.45"/>
    <row r="14964" s="6" customFormat="1" x14ac:dyDescent="0.45"/>
    <row r="14965" s="6" customFormat="1" x14ac:dyDescent="0.45"/>
    <row r="14966" s="6" customFormat="1" x14ac:dyDescent="0.45"/>
    <row r="14967" s="6" customFormat="1" x14ac:dyDescent="0.45"/>
    <row r="14968" s="6" customFormat="1" x14ac:dyDescent="0.45"/>
    <row r="14969" s="6" customFormat="1" x14ac:dyDescent="0.45"/>
    <row r="14970" s="6" customFormat="1" x14ac:dyDescent="0.45"/>
    <row r="14971" s="6" customFormat="1" x14ac:dyDescent="0.45"/>
    <row r="14972" s="6" customFormat="1" x14ac:dyDescent="0.45"/>
    <row r="14973" s="6" customFormat="1" x14ac:dyDescent="0.45"/>
    <row r="14974" s="6" customFormat="1" x14ac:dyDescent="0.45"/>
    <row r="14975" s="6" customFormat="1" x14ac:dyDescent="0.45"/>
    <row r="14976" s="6" customFormat="1" x14ac:dyDescent="0.45"/>
    <row r="14977" s="6" customFormat="1" x14ac:dyDescent="0.45"/>
    <row r="14978" s="6" customFormat="1" x14ac:dyDescent="0.45"/>
    <row r="14979" s="6" customFormat="1" x14ac:dyDescent="0.45"/>
    <row r="14980" s="6" customFormat="1" x14ac:dyDescent="0.45"/>
    <row r="14981" s="6" customFormat="1" x14ac:dyDescent="0.45"/>
    <row r="14982" s="6" customFormat="1" x14ac:dyDescent="0.45"/>
    <row r="14983" s="6" customFormat="1" x14ac:dyDescent="0.45"/>
    <row r="14984" s="6" customFormat="1" x14ac:dyDescent="0.45"/>
    <row r="14985" s="6" customFormat="1" x14ac:dyDescent="0.45"/>
    <row r="14986" s="6" customFormat="1" x14ac:dyDescent="0.45"/>
    <row r="14987" s="6" customFormat="1" x14ac:dyDescent="0.45"/>
    <row r="14988" s="6" customFormat="1" x14ac:dyDescent="0.45"/>
    <row r="14989" s="6" customFormat="1" x14ac:dyDescent="0.45"/>
    <row r="14990" s="6" customFormat="1" x14ac:dyDescent="0.45"/>
    <row r="14991" s="6" customFormat="1" x14ac:dyDescent="0.45"/>
    <row r="14992" s="6" customFormat="1" x14ac:dyDescent="0.45"/>
    <row r="14993" s="6" customFormat="1" x14ac:dyDescent="0.45"/>
    <row r="14994" s="6" customFormat="1" x14ac:dyDescent="0.45"/>
    <row r="14995" s="6" customFormat="1" x14ac:dyDescent="0.45"/>
    <row r="14996" s="6" customFormat="1" x14ac:dyDescent="0.45"/>
    <row r="14997" s="6" customFormat="1" x14ac:dyDescent="0.45"/>
    <row r="14998" s="6" customFormat="1" x14ac:dyDescent="0.45"/>
    <row r="14999" s="6" customFormat="1" x14ac:dyDescent="0.45"/>
    <row r="15000" s="6" customFormat="1" x14ac:dyDescent="0.45"/>
    <row r="15001" s="6" customFormat="1" x14ac:dyDescent="0.45"/>
    <row r="15002" s="6" customFormat="1" x14ac:dyDescent="0.45"/>
    <row r="15003" s="6" customFormat="1" x14ac:dyDescent="0.45"/>
    <row r="15004" s="6" customFormat="1" x14ac:dyDescent="0.45"/>
    <row r="15005" s="6" customFormat="1" x14ac:dyDescent="0.45"/>
    <row r="15006" s="6" customFormat="1" x14ac:dyDescent="0.45"/>
    <row r="15007" s="6" customFormat="1" x14ac:dyDescent="0.45"/>
    <row r="15008" s="6" customFormat="1" x14ac:dyDescent="0.45"/>
    <row r="15009" s="6" customFormat="1" x14ac:dyDescent="0.45"/>
    <row r="15010" s="6" customFormat="1" x14ac:dyDescent="0.45"/>
    <row r="15011" s="6" customFormat="1" x14ac:dyDescent="0.45"/>
    <row r="15012" s="6" customFormat="1" x14ac:dyDescent="0.45"/>
    <row r="15013" s="6" customFormat="1" x14ac:dyDescent="0.45"/>
    <row r="15014" s="6" customFormat="1" x14ac:dyDescent="0.45"/>
    <row r="15015" s="6" customFormat="1" x14ac:dyDescent="0.45"/>
    <row r="15016" s="6" customFormat="1" x14ac:dyDescent="0.45"/>
    <row r="15017" s="6" customFormat="1" x14ac:dyDescent="0.45"/>
    <row r="15018" s="6" customFormat="1" x14ac:dyDescent="0.45"/>
    <row r="15019" s="6" customFormat="1" x14ac:dyDescent="0.45"/>
    <row r="15020" s="6" customFormat="1" x14ac:dyDescent="0.45"/>
    <row r="15021" s="6" customFormat="1" x14ac:dyDescent="0.45"/>
    <row r="15022" s="6" customFormat="1" x14ac:dyDescent="0.45"/>
    <row r="15023" s="6" customFormat="1" x14ac:dyDescent="0.45"/>
    <row r="15024" s="6" customFormat="1" x14ac:dyDescent="0.45"/>
    <row r="15025" s="6" customFormat="1" x14ac:dyDescent="0.45"/>
    <row r="15026" s="6" customFormat="1" x14ac:dyDescent="0.45"/>
    <row r="15027" s="6" customFormat="1" x14ac:dyDescent="0.45"/>
    <row r="15028" s="6" customFormat="1" x14ac:dyDescent="0.45"/>
    <row r="15029" s="6" customFormat="1" x14ac:dyDescent="0.45"/>
    <row r="15030" s="6" customFormat="1" x14ac:dyDescent="0.45"/>
    <row r="15031" s="6" customFormat="1" x14ac:dyDescent="0.45"/>
    <row r="15032" s="6" customFormat="1" x14ac:dyDescent="0.45"/>
    <row r="15033" s="6" customFormat="1" x14ac:dyDescent="0.45"/>
    <row r="15034" s="6" customFormat="1" x14ac:dyDescent="0.45"/>
    <row r="15035" s="6" customFormat="1" x14ac:dyDescent="0.45"/>
    <row r="15036" s="6" customFormat="1" x14ac:dyDescent="0.45"/>
    <row r="15037" s="6" customFormat="1" x14ac:dyDescent="0.45"/>
    <row r="15038" s="6" customFormat="1" x14ac:dyDescent="0.45"/>
    <row r="15039" s="6" customFormat="1" x14ac:dyDescent="0.45"/>
    <row r="15040" s="6" customFormat="1" x14ac:dyDescent="0.45"/>
    <row r="15041" s="6" customFormat="1" x14ac:dyDescent="0.45"/>
    <row r="15042" s="6" customFormat="1" x14ac:dyDescent="0.45"/>
    <row r="15043" s="6" customFormat="1" x14ac:dyDescent="0.45"/>
    <row r="15044" s="6" customFormat="1" x14ac:dyDescent="0.45"/>
    <row r="15045" s="6" customFormat="1" x14ac:dyDescent="0.45"/>
    <row r="15046" s="6" customFormat="1" x14ac:dyDescent="0.45"/>
    <row r="15047" s="6" customFormat="1" x14ac:dyDescent="0.45"/>
    <row r="15048" s="6" customFormat="1" x14ac:dyDescent="0.45"/>
    <row r="15049" s="6" customFormat="1" x14ac:dyDescent="0.45"/>
    <row r="15050" s="6" customFormat="1" x14ac:dyDescent="0.45"/>
    <row r="15051" s="6" customFormat="1" x14ac:dyDescent="0.45"/>
    <row r="15052" s="6" customFormat="1" x14ac:dyDescent="0.45"/>
    <row r="15053" s="6" customFormat="1" x14ac:dyDescent="0.45"/>
    <row r="15054" s="6" customFormat="1" x14ac:dyDescent="0.45"/>
    <row r="15055" s="6" customFormat="1" x14ac:dyDescent="0.45"/>
    <row r="15056" s="6" customFormat="1" x14ac:dyDescent="0.45"/>
    <row r="15057" s="6" customFormat="1" x14ac:dyDescent="0.45"/>
    <row r="15058" s="6" customFormat="1" x14ac:dyDescent="0.45"/>
    <row r="15059" s="6" customFormat="1" x14ac:dyDescent="0.45"/>
    <row r="15060" s="6" customFormat="1" x14ac:dyDescent="0.45"/>
    <row r="15061" s="6" customFormat="1" x14ac:dyDescent="0.45"/>
    <row r="15062" s="6" customFormat="1" x14ac:dyDescent="0.45"/>
    <row r="15063" s="6" customFormat="1" x14ac:dyDescent="0.45"/>
    <row r="15064" s="6" customFormat="1" x14ac:dyDescent="0.45"/>
    <row r="15065" s="6" customFormat="1" x14ac:dyDescent="0.45"/>
    <row r="15066" s="6" customFormat="1" x14ac:dyDescent="0.45"/>
    <row r="15067" s="6" customFormat="1" x14ac:dyDescent="0.45"/>
    <row r="15068" s="6" customFormat="1" x14ac:dyDescent="0.45"/>
    <row r="15069" s="6" customFormat="1" x14ac:dyDescent="0.45"/>
    <row r="15070" s="6" customFormat="1" x14ac:dyDescent="0.45"/>
    <row r="15071" s="6" customFormat="1" x14ac:dyDescent="0.45"/>
    <row r="15072" s="6" customFormat="1" x14ac:dyDescent="0.45"/>
    <row r="15073" s="6" customFormat="1" x14ac:dyDescent="0.45"/>
    <row r="15074" s="6" customFormat="1" x14ac:dyDescent="0.45"/>
    <row r="15075" s="6" customFormat="1" x14ac:dyDescent="0.45"/>
    <row r="15076" s="6" customFormat="1" x14ac:dyDescent="0.45"/>
    <row r="15077" s="6" customFormat="1" x14ac:dyDescent="0.45"/>
    <row r="15078" s="6" customFormat="1" x14ac:dyDescent="0.45"/>
    <row r="15079" s="6" customFormat="1" x14ac:dyDescent="0.45"/>
    <row r="15080" s="6" customFormat="1" x14ac:dyDescent="0.45"/>
    <row r="15081" s="6" customFormat="1" x14ac:dyDescent="0.45"/>
    <row r="15082" s="6" customFormat="1" x14ac:dyDescent="0.45"/>
    <row r="15083" s="6" customFormat="1" x14ac:dyDescent="0.45"/>
    <row r="15084" s="6" customFormat="1" x14ac:dyDescent="0.45"/>
    <row r="15085" s="6" customFormat="1" x14ac:dyDescent="0.45"/>
    <row r="15086" s="6" customFormat="1" x14ac:dyDescent="0.45"/>
    <row r="15087" s="6" customFormat="1" x14ac:dyDescent="0.45"/>
    <row r="15088" s="6" customFormat="1" x14ac:dyDescent="0.45"/>
    <row r="15089" s="6" customFormat="1" x14ac:dyDescent="0.45"/>
    <row r="15090" s="6" customFormat="1" x14ac:dyDescent="0.45"/>
    <row r="15091" s="6" customFormat="1" x14ac:dyDescent="0.45"/>
    <row r="15092" s="6" customFormat="1" x14ac:dyDescent="0.45"/>
    <row r="15093" s="6" customFormat="1" x14ac:dyDescent="0.45"/>
    <row r="15094" s="6" customFormat="1" x14ac:dyDescent="0.45"/>
    <row r="15095" s="6" customFormat="1" x14ac:dyDescent="0.45"/>
    <row r="15096" s="6" customFormat="1" x14ac:dyDescent="0.45"/>
    <row r="15097" s="6" customFormat="1" x14ac:dyDescent="0.45"/>
    <row r="15098" s="6" customFormat="1" x14ac:dyDescent="0.45"/>
    <row r="15099" s="6" customFormat="1" x14ac:dyDescent="0.45"/>
    <row r="15100" s="6" customFormat="1" x14ac:dyDescent="0.45"/>
    <row r="15101" s="6" customFormat="1" x14ac:dyDescent="0.45"/>
    <row r="15102" s="6" customFormat="1" x14ac:dyDescent="0.45"/>
    <row r="15103" s="6" customFormat="1" x14ac:dyDescent="0.45"/>
    <row r="15104" s="6" customFormat="1" x14ac:dyDescent="0.45"/>
    <row r="15105" s="6" customFormat="1" x14ac:dyDescent="0.45"/>
    <row r="15106" s="6" customFormat="1" x14ac:dyDescent="0.45"/>
    <row r="15107" s="6" customFormat="1" x14ac:dyDescent="0.45"/>
    <row r="15108" s="6" customFormat="1" x14ac:dyDescent="0.45"/>
    <row r="15109" s="6" customFormat="1" x14ac:dyDescent="0.45"/>
    <row r="15110" s="6" customFormat="1" x14ac:dyDescent="0.45"/>
    <row r="15111" s="6" customFormat="1" x14ac:dyDescent="0.45"/>
    <row r="15112" s="6" customFormat="1" x14ac:dyDescent="0.45"/>
    <row r="15113" s="6" customFormat="1" x14ac:dyDescent="0.45"/>
    <row r="15114" s="6" customFormat="1" x14ac:dyDescent="0.45"/>
    <row r="15115" s="6" customFormat="1" x14ac:dyDescent="0.45"/>
    <row r="15116" s="6" customFormat="1" x14ac:dyDescent="0.45"/>
    <row r="15117" s="6" customFormat="1" x14ac:dyDescent="0.45"/>
    <row r="15118" s="6" customFormat="1" x14ac:dyDescent="0.45"/>
    <row r="15119" s="6" customFormat="1" x14ac:dyDescent="0.45"/>
    <row r="15120" s="6" customFormat="1" x14ac:dyDescent="0.45"/>
    <row r="15121" s="6" customFormat="1" x14ac:dyDescent="0.45"/>
    <row r="15122" s="6" customFormat="1" x14ac:dyDescent="0.45"/>
    <row r="15123" s="6" customFormat="1" x14ac:dyDescent="0.45"/>
    <row r="15124" s="6" customFormat="1" x14ac:dyDescent="0.45"/>
    <row r="15125" s="6" customFormat="1" x14ac:dyDescent="0.45"/>
    <row r="15126" s="6" customFormat="1" x14ac:dyDescent="0.45"/>
    <row r="15127" s="6" customFormat="1" x14ac:dyDescent="0.45"/>
    <row r="15128" s="6" customFormat="1" x14ac:dyDescent="0.45"/>
    <row r="15129" s="6" customFormat="1" x14ac:dyDescent="0.45"/>
    <row r="15130" s="6" customFormat="1" x14ac:dyDescent="0.45"/>
    <row r="15131" s="6" customFormat="1" x14ac:dyDescent="0.45"/>
    <row r="15132" s="6" customFormat="1" x14ac:dyDescent="0.45"/>
    <row r="15133" s="6" customFormat="1" x14ac:dyDescent="0.45"/>
    <row r="15134" s="6" customFormat="1" x14ac:dyDescent="0.45"/>
    <row r="15135" s="6" customFormat="1" x14ac:dyDescent="0.45"/>
    <row r="15136" s="6" customFormat="1" x14ac:dyDescent="0.45"/>
    <row r="15137" s="6" customFormat="1" x14ac:dyDescent="0.45"/>
    <row r="15138" s="6" customFormat="1" x14ac:dyDescent="0.45"/>
    <row r="15139" s="6" customFormat="1" x14ac:dyDescent="0.45"/>
    <row r="15140" s="6" customFormat="1" x14ac:dyDescent="0.45"/>
    <row r="15141" s="6" customFormat="1" x14ac:dyDescent="0.45"/>
    <row r="15142" s="6" customFormat="1" x14ac:dyDescent="0.45"/>
    <row r="15143" s="6" customFormat="1" x14ac:dyDescent="0.45"/>
    <row r="15144" s="6" customFormat="1" x14ac:dyDescent="0.45"/>
    <row r="15145" s="6" customFormat="1" x14ac:dyDescent="0.45"/>
    <row r="15146" s="6" customFormat="1" x14ac:dyDescent="0.45"/>
    <row r="15147" s="6" customFormat="1" x14ac:dyDescent="0.45"/>
    <row r="15148" s="6" customFormat="1" x14ac:dyDescent="0.45"/>
    <row r="15149" s="6" customFormat="1" x14ac:dyDescent="0.45"/>
    <row r="15150" s="6" customFormat="1" x14ac:dyDescent="0.45"/>
    <row r="15151" s="6" customFormat="1" x14ac:dyDescent="0.45"/>
    <row r="15152" s="6" customFormat="1" x14ac:dyDescent="0.45"/>
    <row r="15153" s="6" customFormat="1" x14ac:dyDescent="0.45"/>
    <row r="15154" s="6" customFormat="1" x14ac:dyDescent="0.45"/>
    <row r="15155" s="6" customFormat="1" x14ac:dyDescent="0.45"/>
    <row r="15156" s="6" customFormat="1" x14ac:dyDescent="0.45"/>
    <row r="15157" s="6" customFormat="1" x14ac:dyDescent="0.45"/>
    <row r="15158" s="6" customFormat="1" x14ac:dyDescent="0.45"/>
    <row r="15159" s="6" customFormat="1" x14ac:dyDescent="0.45"/>
    <row r="15160" s="6" customFormat="1" x14ac:dyDescent="0.45"/>
    <row r="15161" s="6" customFormat="1" x14ac:dyDescent="0.45"/>
    <row r="15162" s="6" customFormat="1" x14ac:dyDescent="0.45"/>
    <row r="15163" s="6" customFormat="1" x14ac:dyDescent="0.45"/>
    <row r="15164" s="6" customFormat="1" x14ac:dyDescent="0.45"/>
    <row r="15165" s="6" customFormat="1" x14ac:dyDescent="0.45"/>
    <row r="15166" s="6" customFormat="1" x14ac:dyDescent="0.45"/>
    <row r="15167" s="6" customFormat="1" x14ac:dyDescent="0.45"/>
    <row r="15168" s="6" customFormat="1" x14ac:dyDescent="0.45"/>
    <row r="15169" s="6" customFormat="1" x14ac:dyDescent="0.45"/>
    <row r="15170" s="6" customFormat="1" x14ac:dyDescent="0.45"/>
    <row r="15171" s="6" customFormat="1" x14ac:dyDescent="0.45"/>
    <row r="15172" s="6" customFormat="1" x14ac:dyDescent="0.45"/>
    <row r="15173" s="6" customFormat="1" x14ac:dyDescent="0.45"/>
    <row r="15174" s="6" customFormat="1" x14ac:dyDescent="0.45"/>
    <row r="15175" s="6" customFormat="1" x14ac:dyDescent="0.45"/>
    <row r="15176" s="6" customFormat="1" x14ac:dyDescent="0.45"/>
    <row r="15177" s="6" customFormat="1" x14ac:dyDescent="0.45"/>
    <row r="15178" s="6" customFormat="1" x14ac:dyDescent="0.45"/>
    <row r="15179" s="6" customFormat="1" x14ac:dyDescent="0.45"/>
    <row r="15180" s="6" customFormat="1" x14ac:dyDescent="0.45"/>
    <row r="15181" s="6" customFormat="1" x14ac:dyDescent="0.45"/>
    <row r="15182" s="6" customFormat="1" x14ac:dyDescent="0.45"/>
    <row r="15183" s="6" customFormat="1" x14ac:dyDescent="0.45"/>
    <row r="15184" s="6" customFormat="1" x14ac:dyDescent="0.45"/>
    <row r="15185" s="6" customFormat="1" x14ac:dyDescent="0.45"/>
    <row r="15186" s="6" customFormat="1" x14ac:dyDescent="0.45"/>
    <row r="15187" s="6" customFormat="1" x14ac:dyDescent="0.45"/>
    <row r="15188" s="6" customFormat="1" x14ac:dyDescent="0.45"/>
    <row r="15189" s="6" customFormat="1" x14ac:dyDescent="0.45"/>
    <row r="15190" s="6" customFormat="1" x14ac:dyDescent="0.45"/>
    <row r="15191" s="6" customFormat="1" x14ac:dyDescent="0.45"/>
    <row r="15192" s="6" customFormat="1" x14ac:dyDescent="0.45"/>
    <row r="15193" s="6" customFormat="1" x14ac:dyDescent="0.45"/>
    <row r="15194" s="6" customFormat="1" x14ac:dyDescent="0.45"/>
    <row r="15195" s="6" customFormat="1" x14ac:dyDescent="0.45"/>
    <row r="15196" s="6" customFormat="1" x14ac:dyDescent="0.45"/>
    <row r="15197" s="6" customFormat="1" x14ac:dyDescent="0.45"/>
    <row r="15198" s="6" customFormat="1" x14ac:dyDescent="0.45"/>
    <row r="15199" s="6" customFormat="1" x14ac:dyDescent="0.45"/>
    <row r="15200" s="6" customFormat="1" x14ac:dyDescent="0.45"/>
    <row r="15201" s="6" customFormat="1" x14ac:dyDescent="0.45"/>
    <row r="15202" s="6" customFormat="1" x14ac:dyDescent="0.45"/>
    <row r="15203" s="6" customFormat="1" x14ac:dyDescent="0.45"/>
    <row r="15204" s="6" customFormat="1" x14ac:dyDescent="0.45"/>
    <row r="15205" s="6" customFormat="1" x14ac:dyDescent="0.45"/>
    <row r="15206" s="6" customFormat="1" x14ac:dyDescent="0.45"/>
    <row r="15207" s="6" customFormat="1" x14ac:dyDescent="0.45"/>
    <row r="15208" s="6" customFormat="1" x14ac:dyDescent="0.45"/>
    <row r="15209" s="6" customFormat="1" x14ac:dyDescent="0.45"/>
    <row r="15210" s="6" customFormat="1" x14ac:dyDescent="0.45"/>
    <row r="15211" s="6" customFormat="1" x14ac:dyDescent="0.45"/>
    <row r="15212" s="6" customFormat="1" x14ac:dyDescent="0.45"/>
    <row r="15213" s="6" customFormat="1" x14ac:dyDescent="0.45"/>
    <row r="15214" s="6" customFormat="1" x14ac:dyDescent="0.45"/>
    <row r="15215" s="6" customFormat="1" x14ac:dyDescent="0.45"/>
    <row r="15216" s="6" customFormat="1" x14ac:dyDescent="0.45"/>
    <row r="15217" s="6" customFormat="1" x14ac:dyDescent="0.45"/>
    <row r="15218" s="6" customFormat="1" x14ac:dyDescent="0.45"/>
    <row r="15219" s="6" customFormat="1" x14ac:dyDescent="0.45"/>
    <row r="15220" s="6" customFormat="1" x14ac:dyDescent="0.45"/>
    <row r="15221" s="6" customFormat="1" x14ac:dyDescent="0.45"/>
    <row r="15222" s="6" customFormat="1" x14ac:dyDescent="0.45"/>
    <row r="15223" s="6" customFormat="1" x14ac:dyDescent="0.45"/>
    <row r="15224" s="6" customFormat="1" x14ac:dyDescent="0.45"/>
    <row r="15225" s="6" customFormat="1" x14ac:dyDescent="0.45"/>
    <row r="15226" s="6" customFormat="1" x14ac:dyDescent="0.45"/>
    <row r="15227" s="6" customFormat="1" x14ac:dyDescent="0.45"/>
    <row r="15228" s="6" customFormat="1" x14ac:dyDescent="0.45"/>
    <row r="15229" s="6" customFormat="1" x14ac:dyDescent="0.45"/>
    <row r="15230" s="6" customFormat="1" x14ac:dyDescent="0.45"/>
    <row r="15231" s="6" customFormat="1" x14ac:dyDescent="0.45"/>
    <row r="15232" s="6" customFormat="1" x14ac:dyDescent="0.45"/>
    <row r="15233" s="6" customFormat="1" x14ac:dyDescent="0.45"/>
    <row r="15234" s="6" customFormat="1" x14ac:dyDescent="0.45"/>
    <row r="15235" s="6" customFormat="1" x14ac:dyDescent="0.45"/>
    <row r="15236" s="6" customFormat="1" x14ac:dyDescent="0.45"/>
    <row r="15237" s="6" customFormat="1" x14ac:dyDescent="0.45"/>
    <row r="15238" s="6" customFormat="1" x14ac:dyDescent="0.45"/>
    <row r="15239" s="6" customFormat="1" x14ac:dyDescent="0.45"/>
    <row r="15240" s="6" customFormat="1" x14ac:dyDescent="0.45"/>
    <row r="15241" s="6" customFormat="1" x14ac:dyDescent="0.45"/>
    <row r="15242" s="6" customFormat="1" x14ac:dyDescent="0.45"/>
    <row r="15243" s="6" customFormat="1" x14ac:dyDescent="0.45"/>
    <row r="15244" s="6" customFormat="1" x14ac:dyDescent="0.45"/>
    <row r="15245" s="6" customFormat="1" x14ac:dyDescent="0.45"/>
    <row r="15246" s="6" customFormat="1" x14ac:dyDescent="0.45"/>
    <row r="15247" s="6" customFormat="1" x14ac:dyDescent="0.45"/>
    <row r="15248" s="6" customFormat="1" x14ac:dyDescent="0.45"/>
    <row r="15249" s="6" customFormat="1" x14ac:dyDescent="0.45"/>
    <row r="15250" s="6" customFormat="1" x14ac:dyDescent="0.45"/>
    <row r="15251" s="6" customFormat="1" x14ac:dyDescent="0.45"/>
    <row r="15252" s="6" customFormat="1" x14ac:dyDescent="0.45"/>
    <row r="15253" s="6" customFormat="1" x14ac:dyDescent="0.45"/>
    <row r="15254" s="6" customFormat="1" x14ac:dyDescent="0.45"/>
    <row r="15255" s="6" customFormat="1" x14ac:dyDescent="0.45"/>
    <row r="15256" s="6" customFormat="1" x14ac:dyDescent="0.45"/>
    <row r="15257" s="6" customFormat="1" x14ac:dyDescent="0.45"/>
    <row r="15258" s="6" customFormat="1" x14ac:dyDescent="0.45"/>
    <row r="15259" s="6" customFormat="1" x14ac:dyDescent="0.45"/>
    <row r="15260" s="6" customFormat="1" x14ac:dyDescent="0.45"/>
    <row r="15261" s="6" customFormat="1" x14ac:dyDescent="0.45"/>
    <row r="15262" s="6" customFormat="1" x14ac:dyDescent="0.45"/>
    <row r="15263" s="6" customFormat="1" x14ac:dyDescent="0.45"/>
    <row r="15264" s="6" customFormat="1" x14ac:dyDescent="0.45"/>
    <row r="15265" s="6" customFormat="1" x14ac:dyDescent="0.45"/>
    <row r="15266" s="6" customFormat="1" x14ac:dyDescent="0.45"/>
    <row r="15267" s="6" customFormat="1" x14ac:dyDescent="0.45"/>
    <row r="15268" s="6" customFormat="1" x14ac:dyDescent="0.45"/>
    <row r="15269" s="6" customFormat="1" x14ac:dyDescent="0.45"/>
    <row r="15270" s="6" customFormat="1" x14ac:dyDescent="0.45"/>
    <row r="15271" s="6" customFormat="1" x14ac:dyDescent="0.45"/>
    <row r="15272" s="6" customFormat="1" x14ac:dyDescent="0.45"/>
    <row r="15273" s="6" customFormat="1" x14ac:dyDescent="0.45"/>
    <row r="15274" s="6" customFormat="1" x14ac:dyDescent="0.45"/>
    <row r="15275" s="6" customFormat="1" x14ac:dyDescent="0.45"/>
    <row r="15276" s="6" customFormat="1" x14ac:dyDescent="0.45"/>
    <row r="15277" s="6" customFormat="1" x14ac:dyDescent="0.45"/>
    <row r="15278" s="6" customFormat="1" x14ac:dyDescent="0.45"/>
    <row r="15279" s="6" customFormat="1" x14ac:dyDescent="0.45"/>
    <row r="15280" s="6" customFormat="1" x14ac:dyDescent="0.45"/>
    <row r="15281" s="6" customFormat="1" x14ac:dyDescent="0.45"/>
    <row r="15282" s="6" customFormat="1" x14ac:dyDescent="0.45"/>
    <row r="15283" s="6" customFormat="1" x14ac:dyDescent="0.45"/>
    <row r="15284" s="6" customFormat="1" x14ac:dyDescent="0.45"/>
    <row r="15285" s="6" customFormat="1" x14ac:dyDescent="0.45"/>
    <row r="15286" s="6" customFormat="1" x14ac:dyDescent="0.45"/>
    <row r="15287" s="6" customFormat="1" x14ac:dyDescent="0.45"/>
    <row r="15288" s="6" customFormat="1" x14ac:dyDescent="0.45"/>
    <row r="15289" s="6" customFormat="1" x14ac:dyDescent="0.45"/>
    <row r="15290" s="6" customFormat="1" x14ac:dyDescent="0.45"/>
    <row r="15291" s="6" customFormat="1" x14ac:dyDescent="0.45"/>
    <row r="15292" s="6" customFormat="1" x14ac:dyDescent="0.45"/>
    <row r="15293" s="6" customFormat="1" x14ac:dyDescent="0.45"/>
    <row r="15294" s="6" customFormat="1" x14ac:dyDescent="0.45"/>
    <row r="15295" s="6" customFormat="1" x14ac:dyDescent="0.45"/>
    <row r="15296" s="6" customFormat="1" x14ac:dyDescent="0.45"/>
    <row r="15297" s="6" customFormat="1" x14ac:dyDescent="0.45"/>
    <row r="15298" s="6" customFormat="1" x14ac:dyDescent="0.45"/>
    <row r="15299" s="6" customFormat="1" x14ac:dyDescent="0.45"/>
    <row r="15300" s="6" customFormat="1" x14ac:dyDescent="0.45"/>
    <row r="15301" s="6" customFormat="1" x14ac:dyDescent="0.45"/>
    <row r="15302" s="6" customFormat="1" x14ac:dyDescent="0.45"/>
    <row r="15303" s="6" customFormat="1" x14ac:dyDescent="0.45"/>
    <row r="15304" s="6" customFormat="1" x14ac:dyDescent="0.45"/>
    <row r="15305" s="6" customFormat="1" x14ac:dyDescent="0.45"/>
    <row r="15306" s="6" customFormat="1" x14ac:dyDescent="0.45"/>
    <row r="15307" s="6" customFormat="1" x14ac:dyDescent="0.45"/>
    <row r="15308" s="6" customFormat="1" x14ac:dyDescent="0.45"/>
    <row r="15309" s="6" customFormat="1" x14ac:dyDescent="0.45"/>
    <row r="15310" s="6" customFormat="1" x14ac:dyDescent="0.45"/>
    <row r="15311" s="6" customFormat="1" x14ac:dyDescent="0.45"/>
    <row r="15312" s="6" customFormat="1" x14ac:dyDescent="0.45"/>
    <row r="15313" s="6" customFormat="1" x14ac:dyDescent="0.45"/>
    <row r="15314" s="6" customFormat="1" x14ac:dyDescent="0.45"/>
    <row r="15315" s="6" customFormat="1" x14ac:dyDescent="0.45"/>
    <row r="15316" s="6" customFormat="1" x14ac:dyDescent="0.45"/>
    <row r="15317" s="6" customFormat="1" x14ac:dyDescent="0.45"/>
    <row r="15318" s="6" customFormat="1" x14ac:dyDescent="0.45"/>
    <row r="15319" s="6" customFormat="1" x14ac:dyDescent="0.45"/>
    <row r="15320" s="6" customFormat="1" x14ac:dyDescent="0.45"/>
    <row r="15321" s="6" customFormat="1" x14ac:dyDescent="0.45"/>
    <row r="15322" s="6" customFormat="1" x14ac:dyDescent="0.45"/>
    <row r="15323" s="6" customFormat="1" x14ac:dyDescent="0.45"/>
    <row r="15324" s="6" customFormat="1" x14ac:dyDescent="0.45"/>
    <row r="15325" s="6" customFormat="1" x14ac:dyDescent="0.45"/>
    <row r="15326" s="6" customFormat="1" x14ac:dyDescent="0.45"/>
    <row r="15327" s="6" customFormat="1" x14ac:dyDescent="0.45"/>
    <row r="15328" s="6" customFormat="1" x14ac:dyDescent="0.45"/>
    <row r="15329" s="6" customFormat="1" x14ac:dyDescent="0.45"/>
    <row r="15330" s="6" customFormat="1" x14ac:dyDescent="0.45"/>
    <row r="15331" s="6" customFormat="1" x14ac:dyDescent="0.45"/>
    <row r="15332" s="6" customFormat="1" x14ac:dyDescent="0.45"/>
    <row r="15333" s="6" customFormat="1" x14ac:dyDescent="0.45"/>
    <row r="15334" s="6" customFormat="1" x14ac:dyDescent="0.45"/>
    <row r="15335" s="6" customFormat="1" x14ac:dyDescent="0.45"/>
    <row r="15336" s="6" customFormat="1" x14ac:dyDescent="0.45"/>
    <row r="15337" s="6" customFormat="1" x14ac:dyDescent="0.45"/>
    <row r="15338" s="6" customFormat="1" x14ac:dyDescent="0.45"/>
    <row r="15339" s="6" customFormat="1" x14ac:dyDescent="0.45"/>
    <row r="15340" s="6" customFormat="1" x14ac:dyDescent="0.45"/>
    <row r="15341" s="6" customFormat="1" x14ac:dyDescent="0.45"/>
    <row r="15342" s="6" customFormat="1" x14ac:dyDescent="0.45"/>
    <row r="15343" s="6" customFormat="1" x14ac:dyDescent="0.45"/>
    <row r="15344" s="6" customFormat="1" x14ac:dyDescent="0.45"/>
    <row r="15345" s="6" customFormat="1" x14ac:dyDescent="0.45"/>
    <row r="15346" s="6" customFormat="1" x14ac:dyDescent="0.45"/>
    <row r="15347" s="6" customFormat="1" x14ac:dyDescent="0.45"/>
    <row r="15348" s="6" customFormat="1" x14ac:dyDescent="0.45"/>
    <row r="15349" s="6" customFormat="1" x14ac:dyDescent="0.45"/>
    <row r="15350" s="6" customFormat="1" x14ac:dyDescent="0.45"/>
    <row r="15351" s="6" customFormat="1" x14ac:dyDescent="0.45"/>
    <row r="15352" s="6" customFormat="1" x14ac:dyDescent="0.45"/>
    <row r="15353" s="6" customFormat="1" x14ac:dyDescent="0.45"/>
    <row r="15354" s="6" customFormat="1" x14ac:dyDescent="0.45"/>
    <row r="15355" s="6" customFormat="1" x14ac:dyDescent="0.45"/>
    <row r="15356" s="6" customFormat="1" x14ac:dyDescent="0.45"/>
    <row r="15357" s="6" customFormat="1" x14ac:dyDescent="0.45"/>
    <row r="15358" s="6" customFormat="1" x14ac:dyDescent="0.45"/>
    <row r="15359" s="6" customFormat="1" x14ac:dyDescent="0.45"/>
    <row r="15360" s="6" customFormat="1" x14ac:dyDescent="0.45"/>
    <row r="15361" s="6" customFormat="1" x14ac:dyDescent="0.45"/>
    <row r="15362" s="6" customFormat="1" x14ac:dyDescent="0.45"/>
    <row r="15363" s="6" customFormat="1" x14ac:dyDescent="0.45"/>
    <row r="15364" s="6" customFormat="1" x14ac:dyDescent="0.45"/>
    <row r="15365" s="6" customFormat="1" x14ac:dyDescent="0.45"/>
    <row r="15366" s="6" customFormat="1" x14ac:dyDescent="0.45"/>
    <row r="15367" s="6" customFormat="1" x14ac:dyDescent="0.45"/>
    <row r="15368" s="6" customFormat="1" x14ac:dyDescent="0.45"/>
    <row r="15369" s="6" customFormat="1" x14ac:dyDescent="0.45"/>
    <row r="15370" s="6" customFormat="1" x14ac:dyDescent="0.45"/>
    <row r="15371" s="6" customFormat="1" x14ac:dyDescent="0.45"/>
    <row r="15372" s="6" customFormat="1" x14ac:dyDescent="0.45"/>
    <row r="15373" s="6" customFormat="1" x14ac:dyDescent="0.45"/>
    <row r="15374" s="6" customFormat="1" x14ac:dyDescent="0.45"/>
    <row r="15375" s="6" customFormat="1" x14ac:dyDescent="0.45"/>
    <row r="15376" s="6" customFormat="1" x14ac:dyDescent="0.45"/>
    <row r="15377" s="6" customFormat="1" x14ac:dyDescent="0.45"/>
    <row r="15378" s="6" customFormat="1" x14ac:dyDescent="0.45"/>
    <row r="15379" s="6" customFormat="1" x14ac:dyDescent="0.45"/>
    <row r="15380" s="6" customFormat="1" x14ac:dyDescent="0.45"/>
    <row r="15381" s="6" customFormat="1" x14ac:dyDescent="0.45"/>
    <row r="15382" s="6" customFormat="1" x14ac:dyDescent="0.45"/>
    <row r="15383" s="6" customFormat="1" x14ac:dyDescent="0.45"/>
    <row r="15384" s="6" customFormat="1" x14ac:dyDescent="0.45"/>
    <row r="15385" s="6" customFormat="1" x14ac:dyDescent="0.45"/>
    <row r="15386" s="6" customFormat="1" x14ac:dyDescent="0.45"/>
    <row r="15387" s="6" customFormat="1" x14ac:dyDescent="0.45"/>
    <row r="15388" s="6" customFormat="1" x14ac:dyDescent="0.45"/>
    <row r="15389" s="6" customFormat="1" x14ac:dyDescent="0.45"/>
    <row r="15390" s="6" customFormat="1" x14ac:dyDescent="0.45"/>
    <row r="15391" s="6" customFormat="1" x14ac:dyDescent="0.45"/>
    <row r="15392" s="6" customFormat="1" x14ac:dyDescent="0.45"/>
    <row r="15393" s="6" customFormat="1" x14ac:dyDescent="0.45"/>
    <row r="15394" s="6" customFormat="1" x14ac:dyDescent="0.45"/>
    <row r="15395" s="6" customFormat="1" x14ac:dyDescent="0.45"/>
    <row r="15396" s="6" customFormat="1" x14ac:dyDescent="0.45"/>
    <row r="15397" s="6" customFormat="1" x14ac:dyDescent="0.45"/>
    <row r="15398" s="6" customFormat="1" x14ac:dyDescent="0.45"/>
    <row r="15399" s="6" customFormat="1" x14ac:dyDescent="0.45"/>
    <row r="15400" s="6" customFormat="1" x14ac:dyDescent="0.45"/>
    <row r="15401" s="6" customFormat="1" x14ac:dyDescent="0.45"/>
    <row r="15402" s="6" customFormat="1" x14ac:dyDescent="0.45"/>
    <row r="15403" s="6" customFormat="1" x14ac:dyDescent="0.45"/>
    <row r="15404" s="6" customFormat="1" x14ac:dyDescent="0.45"/>
    <row r="15405" s="6" customFormat="1" x14ac:dyDescent="0.45"/>
    <row r="15406" s="6" customFormat="1" x14ac:dyDescent="0.45"/>
    <row r="15407" s="6" customFormat="1" x14ac:dyDescent="0.45"/>
    <row r="15408" s="6" customFormat="1" x14ac:dyDescent="0.45"/>
    <row r="15409" s="6" customFormat="1" x14ac:dyDescent="0.45"/>
    <row r="15410" s="6" customFormat="1" x14ac:dyDescent="0.45"/>
    <row r="15411" s="6" customFormat="1" x14ac:dyDescent="0.45"/>
    <row r="15412" s="6" customFormat="1" x14ac:dyDescent="0.45"/>
    <row r="15413" s="6" customFormat="1" x14ac:dyDescent="0.45"/>
    <row r="15414" s="6" customFormat="1" x14ac:dyDescent="0.45"/>
    <row r="15415" s="6" customFormat="1" x14ac:dyDescent="0.45"/>
    <row r="15416" s="6" customFormat="1" x14ac:dyDescent="0.45"/>
    <row r="15417" s="6" customFormat="1" x14ac:dyDescent="0.45"/>
    <row r="15418" s="6" customFormat="1" x14ac:dyDescent="0.45"/>
    <row r="15419" s="6" customFormat="1" x14ac:dyDescent="0.45"/>
    <row r="15420" s="6" customFormat="1" x14ac:dyDescent="0.45"/>
    <row r="15421" s="6" customFormat="1" x14ac:dyDescent="0.45"/>
    <row r="15422" s="6" customFormat="1" x14ac:dyDescent="0.45"/>
    <row r="15423" s="6" customFormat="1" x14ac:dyDescent="0.45"/>
    <row r="15424" s="6" customFormat="1" x14ac:dyDescent="0.45"/>
    <row r="15425" s="6" customFormat="1" x14ac:dyDescent="0.45"/>
    <row r="15426" s="6" customFormat="1" x14ac:dyDescent="0.45"/>
    <row r="15427" s="6" customFormat="1" x14ac:dyDescent="0.45"/>
    <row r="15428" s="6" customFormat="1" x14ac:dyDescent="0.45"/>
    <row r="15429" s="6" customFormat="1" x14ac:dyDescent="0.45"/>
    <row r="15430" s="6" customFormat="1" x14ac:dyDescent="0.45"/>
    <row r="15431" s="6" customFormat="1" x14ac:dyDescent="0.45"/>
    <row r="15432" s="6" customFormat="1" x14ac:dyDescent="0.45"/>
    <row r="15433" s="6" customFormat="1" x14ac:dyDescent="0.45"/>
    <row r="15434" s="6" customFormat="1" x14ac:dyDescent="0.45"/>
    <row r="15435" s="6" customFormat="1" x14ac:dyDescent="0.45"/>
    <row r="15436" s="6" customFormat="1" x14ac:dyDescent="0.45"/>
    <row r="15437" s="6" customFormat="1" x14ac:dyDescent="0.45"/>
    <row r="15438" s="6" customFormat="1" x14ac:dyDescent="0.45"/>
    <row r="15439" s="6" customFormat="1" x14ac:dyDescent="0.45"/>
    <row r="15440" s="6" customFormat="1" x14ac:dyDescent="0.45"/>
    <row r="15441" s="6" customFormat="1" x14ac:dyDescent="0.45"/>
    <row r="15442" s="6" customFormat="1" x14ac:dyDescent="0.45"/>
    <row r="15443" s="6" customFormat="1" x14ac:dyDescent="0.45"/>
    <row r="15444" s="6" customFormat="1" x14ac:dyDescent="0.45"/>
    <row r="15445" s="6" customFormat="1" x14ac:dyDescent="0.45"/>
    <row r="15446" s="6" customFormat="1" x14ac:dyDescent="0.45"/>
    <row r="15447" s="6" customFormat="1" x14ac:dyDescent="0.45"/>
    <row r="15448" s="6" customFormat="1" x14ac:dyDescent="0.45"/>
    <row r="15449" s="6" customFormat="1" x14ac:dyDescent="0.45"/>
    <row r="15450" s="6" customFormat="1" x14ac:dyDescent="0.45"/>
    <row r="15451" s="6" customFormat="1" x14ac:dyDescent="0.45"/>
    <row r="15452" s="6" customFormat="1" x14ac:dyDescent="0.45"/>
    <row r="15453" s="6" customFormat="1" x14ac:dyDescent="0.45"/>
    <row r="15454" s="6" customFormat="1" x14ac:dyDescent="0.45"/>
    <row r="15455" s="6" customFormat="1" x14ac:dyDescent="0.45"/>
    <row r="15456" s="6" customFormat="1" x14ac:dyDescent="0.45"/>
    <row r="15457" s="6" customFormat="1" x14ac:dyDescent="0.45"/>
    <row r="15458" s="6" customFormat="1" x14ac:dyDescent="0.45"/>
    <row r="15459" s="6" customFormat="1" x14ac:dyDescent="0.45"/>
    <row r="15460" s="6" customFormat="1" x14ac:dyDescent="0.45"/>
    <row r="15461" s="6" customFormat="1" x14ac:dyDescent="0.45"/>
    <row r="15462" s="6" customFormat="1" x14ac:dyDescent="0.45"/>
    <row r="15463" s="6" customFormat="1" x14ac:dyDescent="0.45"/>
    <row r="15464" s="6" customFormat="1" x14ac:dyDescent="0.45"/>
    <row r="15465" s="6" customFormat="1" x14ac:dyDescent="0.45"/>
    <row r="15466" s="6" customFormat="1" x14ac:dyDescent="0.45"/>
    <row r="15467" s="6" customFormat="1" x14ac:dyDescent="0.45"/>
    <row r="15468" s="6" customFormat="1" x14ac:dyDescent="0.45"/>
    <row r="15469" s="6" customFormat="1" x14ac:dyDescent="0.45"/>
    <row r="15470" s="6" customFormat="1" x14ac:dyDescent="0.45"/>
    <row r="15471" s="6" customFormat="1" x14ac:dyDescent="0.45"/>
    <row r="15472" s="6" customFormat="1" x14ac:dyDescent="0.45"/>
    <row r="15473" s="6" customFormat="1" x14ac:dyDescent="0.45"/>
    <row r="15474" s="6" customFormat="1" x14ac:dyDescent="0.45"/>
    <row r="15475" s="6" customFormat="1" x14ac:dyDescent="0.45"/>
    <row r="15476" s="6" customFormat="1" x14ac:dyDescent="0.45"/>
    <row r="15477" s="6" customFormat="1" x14ac:dyDescent="0.45"/>
    <row r="15478" s="6" customFormat="1" x14ac:dyDescent="0.45"/>
    <row r="15479" s="6" customFormat="1" x14ac:dyDescent="0.45"/>
    <row r="15480" s="6" customFormat="1" x14ac:dyDescent="0.45"/>
    <row r="15481" s="6" customFormat="1" x14ac:dyDescent="0.45"/>
    <row r="15482" s="6" customFormat="1" x14ac:dyDescent="0.45"/>
    <row r="15483" s="6" customFormat="1" x14ac:dyDescent="0.45"/>
    <row r="15484" s="6" customFormat="1" x14ac:dyDescent="0.45"/>
    <row r="15485" s="6" customFormat="1" x14ac:dyDescent="0.45"/>
    <row r="15486" s="6" customFormat="1" x14ac:dyDescent="0.45"/>
    <row r="15487" s="6" customFormat="1" x14ac:dyDescent="0.45"/>
    <row r="15488" s="6" customFormat="1" x14ac:dyDescent="0.45"/>
    <row r="15489" s="6" customFormat="1" x14ac:dyDescent="0.45"/>
    <row r="15490" s="6" customFormat="1" x14ac:dyDescent="0.45"/>
    <row r="15491" s="6" customFormat="1" x14ac:dyDescent="0.45"/>
    <row r="15492" s="6" customFormat="1" x14ac:dyDescent="0.45"/>
    <row r="15493" s="6" customFormat="1" x14ac:dyDescent="0.45"/>
    <row r="15494" s="6" customFormat="1" x14ac:dyDescent="0.45"/>
    <row r="15495" s="6" customFormat="1" x14ac:dyDescent="0.45"/>
    <row r="15496" s="6" customFormat="1" x14ac:dyDescent="0.45"/>
    <row r="15497" s="6" customFormat="1" x14ac:dyDescent="0.45"/>
    <row r="15498" s="6" customFormat="1" x14ac:dyDescent="0.45"/>
    <row r="15499" s="6" customFormat="1" x14ac:dyDescent="0.45"/>
    <row r="15500" s="6" customFormat="1" x14ac:dyDescent="0.45"/>
    <row r="15501" s="6" customFormat="1" x14ac:dyDescent="0.45"/>
    <row r="15502" s="6" customFormat="1" x14ac:dyDescent="0.45"/>
    <row r="15503" s="6" customFormat="1" x14ac:dyDescent="0.45"/>
    <row r="15504" s="6" customFormat="1" x14ac:dyDescent="0.45"/>
    <row r="15505" s="6" customFormat="1" x14ac:dyDescent="0.45"/>
    <row r="15506" s="6" customFormat="1" x14ac:dyDescent="0.45"/>
    <row r="15507" s="6" customFormat="1" x14ac:dyDescent="0.45"/>
    <row r="15508" s="6" customFormat="1" x14ac:dyDescent="0.45"/>
    <row r="15509" s="6" customFormat="1" x14ac:dyDescent="0.45"/>
    <row r="15510" s="6" customFormat="1" x14ac:dyDescent="0.45"/>
    <row r="15511" s="6" customFormat="1" x14ac:dyDescent="0.45"/>
    <row r="15512" s="6" customFormat="1" x14ac:dyDescent="0.45"/>
    <row r="15513" s="6" customFormat="1" x14ac:dyDescent="0.45"/>
    <row r="15514" s="6" customFormat="1" x14ac:dyDescent="0.45"/>
    <row r="15515" s="6" customFormat="1" x14ac:dyDescent="0.45"/>
    <row r="15516" s="6" customFormat="1" x14ac:dyDescent="0.45"/>
    <row r="15517" s="6" customFormat="1" x14ac:dyDescent="0.45"/>
    <row r="15518" s="6" customFormat="1" x14ac:dyDescent="0.45"/>
    <row r="15519" s="6" customFormat="1" x14ac:dyDescent="0.45"/>
    <row r="15520" s="6" customFormat="1" x14ac:dyDescent="0.45"/>
    <row r="15521" s="6" customFormat="1" x14ac:dyDescent="0.45"/>
    <row r="15522" s="6" customFormat="1" x14ac:dyDescent="0.45"/>
    <row r="15523" s="6" customFormat="1" x14ac:dyDescent="0.45"/>
    <row r="15524" s="6" customFormat="1" x14ac:dyDescent="0.45"/>
    <row r="15525" s="6" customFormat="1" x14ac:dyDescent="0.45"/>
    <row r="15526" s="6" customFormat="1" x14ac:dyDescent="0.45"/>
    <row r="15527" s="6" customFormat="1" x14ac:dyDescent="0.45"/>
    <row r="15528" s="6" customFormat="1" x14ac:dyDescent="0.45"/>
    <row r="15529" s="6" customFormat="1" x14ac:dyDescent="0.45"/>
    <row r="15530" s="6" customFormat="1" x14ac:dyDescent="0.45"/>
    <row r="15531" s="6" customFormat="1" x14ac:dyDescent="0.45"/>
    <row r="15532" s="6" customFormat="1" x14ac:dyDescent="0.45"/>
    <row r="15533" s="6" customFormat="1" x14ac:dyDescent="0.45"/>
    <row r="15534" s="6" customFormat="1" x14ac:dyDescent="0.45"/>
    <row r="15535" s="6" customFormat="1" x14ac:dyDescent="0.45"/>
    <row r="15536" s="6" customFormat="1" x14ac:dyDescent="0.45"/>
    <row r="15537" s="6" customFormat="1" x14ac:dyDescent="0.45"/>
    <row r="15538" s="6" customFormat="1" x14ac:dyDescent="0.45"/>
    <row r="15539" s="6" customFormat="1" x14ac:dyDescent="0.45"/>
    <row r="15540" s="6" customFormat="1" x14ac:dyDescent="0.45"/>
    <row r="15541" s="6" customFormat="1" x14ac:dyDescent="0.45"/>
    <row r="15542" s="6" customFormat="1" x14ac:dyDescent="0.45"/>
    <row r="15543" s="6" customFormat="1" x14ac:dyDescent="0.45"/>
    <row r="15544" s="6" customFormat="1" x14ac:dyDescent="0.45"/>
    <row r="15545" s="6" customFormat="1" x14ac:dyDescent="0.45"/>
    <row r="15546" s="6" customFormat="1" x14ac:dyDescent="0.45"/>
    <row r="15547" s="6" customFormat="1" x14ac:dyDescent="0.45"/>
    <row r="15548" s="6" customFormat="1" x14ac:dyDescent="0.45"/>
    <row r="15549" s="6" customFormat="1" x14ac:dyDescent="0.45"/>
    <row r="15550" s="6" customFormat="1" x14ac:dyDescent="0.45"/>
    <row r="15551" s="6" customFormat="1" x14ac:dyDescent="0.45"/>
    <row r="15552" s="6" customFormat="1" x14ac:dyDescent="0.45"/>
    <row r="15553" s="6" customFormat="1" x14ac:dyDescent="0.45"/>
    <row r="15554" s="6" customFormat="1" x14ac:dyDescent="0.45"/>
    <row r="15555" s="6" customFormat="1" x14ac:dyDescent="0.45"/>
    <row r="15556" s="6" customFormat="1" x14ac:dyDescent="0.45"/>
    <row r="15557" s="6" customFormat="1" x14ac:dyDescent="0.45"/>
    <row r="15558" s="6" customFormat="1" x14ac:dyDescent="0.45"/>
    <row r="15559" s="6" customFormat="1" x14ac:dyDescent="0.45"/>
    <row r="15560" s="6" customFormat="1" x14ac:dyDescent="0.45"/>
    <row r="15561" s="6" customFormat="1" x14ac:dyDescent="0.45"/>
    <row r="15562" s="6" customFormat="1" x14ac:dyDescent="0.45"/>
    <row r="15563" s="6" customFormat="1" x14ac:dyDescent="0.45"/>
    <row r="15564" s="6" customFormat="1" x14ac:dyDescent="0.45"/>
    <row r="15565" s="6" customFormat="1" x14ac:dyDescent="0.45"/>
    <row r="15566" s="6" customFormat="1" x14ac:dyDescent="0.45"/>
    <row r="15567" s="6" customFormat="1" x14ac:dyDescent="0.45"/>
    <row r="15568" s="6" customFormat="1" x14ac:dyDescent="0.45"/>
    <row r="15569" s="6" customFormat="1" x14ac:dyDescent="0.45"/>
    <row r="15570" s="6" customFormat="1" x14ac:dyDescent="0.45"/>
    <row r="15571" s="6" customFormat="1" x14ac:dyDescent="0.45"/>
    <row r="15572" s="6" customFormat="1" x14ac:dyDescent="0.45"/>
    <row r="15573" s="6" customFormat="1" x14ac:dyDescent="0.45"/>
    <row r="15574" s="6" customFormat="1" x14ac:dyDescent="0.45"/>
    <row r="15575" s="6" customFormat="1" x14ac:dyDescent="0.45"/>
    <row r="15576" s="6" customFormat="1" x14ac:dyDescent="0.45"/>
    <row r="15577" s="6" customFormat="1" x14ac:dyDescent="0.45"/>
    <row r="15578" s="6" customFormat="1" x14ac:dyDescent="0.45"/>
    <row r="15579" s="6" customFormat="1" x14ac:dyDescent="0.45"/>
    <row r="15580" s="6" customFormat="1" x14ac:dyDescent="0.45"/>
    <row r="15581" s="6" customFormat="1" x14ac:dyDescent="0.45"/>
    <row r="15582" s="6" customFormat="1" x14ac:dyDescent="0.45"/>
    <row r="15583" s="6" customFormat="1" x14ac:dyDescent="0.45"/>
    <row r="15584" s="6" customFormat="1" x14ac:dyDescent="0.45"/>
    <row r="15585" s="6" customFormat="1" x14ac:dyDescent="0.45"/>
    <row r="15586" s="6" customFormat="1" x14ac:dyDescent="0.45"/>
    <row r="15587" s="6" customFormat="1" x14ac:dyDescent="0.45"/>
    <row r="15588" s="6" customFormat="1" x14ac:dyDescent="0.45"/>
    <row r="15589" s="6" customFormat="1" x14ac:dyDescent="0.45"/>
    <row r="15590" s="6" customFormat="1" x14ac:dyDescent="0.45"/>
    <row r="15591" s="6" customFormat="1" x14ac:dyDescent="0.45"/>
    <row r="15592" s="6" customFormat="1" x14ac:dyDescent="0.45"/>
    <row r="15593" s="6" customFormat="1" x14ac:dyDescent="0.45"/>
    <row r="15594" s="6" customFormat="1" x14ac:dyDescent="0.45"/>
    <row r="15595" s="6" customFormat="1" x14ac:dyDescent="0.45"/>
    <row r="15596" s="6" customFormat="1" x14ac:dyDescent="0.45"/>
    <row r="15597" s="6" customFormat="1" x14ac:dyDescent="0.45"/>
    <row r="15598" s="6" customFormat="1" x14ac:dyDescent="0.45"/>
    <row r="15599" s="6" customFormat="1" x14ac:dyDescent="0.45"/>
    <row r="15600" s="6" customFormat="1" x14ac:dyDescent="0.45"/>
    <row r="15601" s="6" customFormat="1" x14ac:dyDescent="0.45"/>
    <row r="15602" s="6" customFormat="1" x14ac:dyDescent="0.45"/>
    <row r="15603" s="6" customFormat="1" x14ac:dyDescent="0.45"/>
    <row r="15604" s="6" customFormat="1" x14ac:dyDescent="0.45"/>
    <row r="15605" s="6" customFormat="1" x14ac:dyDescent="0.45"/>
    <row r="15606" s="6" customFormat="1" x14ac:dyDescent="0.45"/>
    <row r="15607" s="6" customFormat="1" x14ac:dyDescent="0.45"/>
    <row r="15608" s="6" customFormat="1" x14ac:dyDescent="0.45"/>
    <row r="15609" s="6" customFormat="1" x14ac:dyDescent="0.45"/>
    <row r="15610" s="6" customFormat="1" x14ac:dyDescent="0.45"/>
    <row r="15611" s="6" customFormat="1" x14ac:dyDescent="0.45"/>
    <row r="15612" s="6" customFormat="1" x14ac:dyDescent="0.45"/>
    <row r="15613" s="6" customFormat="1" x14ac:dyDescent="0.45"/>
    <row r="15614" s="6" customFormat="1" x14ac:dyDescent="0.45"/>
    <row r="15615" s="6" customFormat="1" x14ac:dyDescent="0.45"/>
    <row r="15616" s="6" customFormat="1" x14ac:dyDescent="0.45"/>
    <row r="15617" s="6" customFormat="1" x14ac:dyDescent="0.45"/>
    <row r="15618" s="6" customFormat="1" x14ac:dyDescent="0.45"/>
    <row r="15619" s="6" customFormat="1" x14ac:dyDescent="0.45"/>
    <row r="15620" s="6" customFormat="1" x14ac:dyDescent="0.45"/>
    <row r="15621" s="6" customFormat="1" x14ac:dyDescent="0.45"/>
    <row r="15622" s="6" customFormat="1" x14ac:dyDescent="0.45"/>
    <row r="15623" s="6" customFormat="1" x14ac:dyDescent="0.45"/>
    <row r="15624" s="6" customFormat="1" x14ac:dyDescent="0.45"/>
    <row r="15625" s="6" customFormat="1" x14ac:dyDescent="0.45"/>
    <row r="15626" s="6" customFormat="1" x14ac:dyDescent="0.45"/>
    <row r="15627" s="6" customFormat="1" x14ac:dyDescent="0.45"/>
    <row r="15628" s="6" customFormat="1" x14ac:dyDescent="0.45"/>
    <row r="15629" s="6" customFormat="1" x14ac:dyDescent="0.45"/>
    <row r="15630" s="6" customFormat="1" x14ac:dyDescent="0.45"/>
    <row r="15631" s="6" customFormat="1" x14ac:dyDescent="0.45"/>
    <row r="15632" s="6" customFormat="1" x14ac:dyDescent="0.45"/>
    <row r="15633" s="6" customFormat="1" x14ac:dyDescent="0.45"/>
    <row r="15634" s="6" customFormat="1" x14ac:dyDescent="0.45"/>
    <row r="15635" s="6" customFormat="1" x14ac:dyDescent="0.45"/>
    <row r="15636" s="6" customFormat="1" x14ac:dyDescent="0.45"/>
    <row r="15637" s="6" customFormat="1" x14ac:dyDescent="0.45"/>
    <row r="15638" s="6" customFormat="1" x14ac:dyDescent="0.45"/>
    <row r="15639" s="6" customFormat="1" x14ac:dyDescent="0.45"/>
    <row r="15640" s="6" customFormat="1" x14ac:dyDescent="0.45"/>
    <row r="15641" s="6" customFormat="1" x14ac:dyDescent="0.45"/>
    <row r="15642" s="6" customFormat="1" x14ac:dyDescent="0.45"/>
    <row r="15643" s="6" customFormat="1" x14ac:dyDescent="0.45"/>
    <row r="15644" s="6" customFormat="1" x14ac:dyDescent="0.45"/>
    <row r="15645" s="6" customFormat="1" x14ac:dyDescent="0.45"/>
    <row r="15646" s="6" customFormat="1" x14ac:dyDescent="0.45"/>
    <row r="15647" s="6" customFormat="1" x14ac:dyDescent="0.45"/>
    <row r="15648" s="6" customFormat="1" x14ac:dyDescent="0.45"/>
    <row r="15649" s="6" customFormat="1" x14ac:dyDescent="0.45"/>
    <row r="15650" s="6" customFormat="1" x14ac:dyDescent="0.45"/>
    <row r="15651" s="6" customFormat="1" x14ac:dyDescent="0.45"/>
    <row r="15652" s="6" customFormat="1" x14ac:dyDescent="0.45"/>
    <row r="15653" s="6" customFormat="1" x14ac:dyDescent="0.45"/>
    <row r="15654" s="6" customFormat="1" x14ac:dyDescent="0.45"/>
    <row r="15655" s="6" customFormat="1" x14ac:dyDescent="0.45"/>
    <row r="15656" s="6" customFormat="1" x14ac:dyDescent="0.45"/>
    <row r="15657" s="6" customFormat="1" x14ac:dyDescent="0.45"/>
    <row r="15658" s="6" customFormat="1" x14ac:dyDescent="0.45"/>
    <row r="15659" s="6" customFormat="1" x14ac:dyDescent="0.45"/>
    <row r="15660" s="6" customFormat="1" x14ac:dyDescent="0.45"/>
    <row r="15661" s="6" customFormat="1" x14ac:dyDescent="0.45"/>
    <row r="15662" s="6" customFormat="1" x14ac:dyDescent="0.45"/>
    <row r="15663" s="6" customFormat="1" x14ac:dyDescent="0.45"/>
    <row r="15664" s="6" customFormat="1" x14ac:dyDescent="0.45"/>
    <row r="15665" s="6" customFormat="1" x14ac:dyDescent="0.45"/>
    <row r="15666" s="6" customFormat="1" x14ac:dyDescent="0.45"/>
    <row r="15667" s="6" customFormat="1" x14ac:dyDescent="0.45"/>
    <row r="15668" s="6" customFormat="1" x14ac:dyDescent="0.45"/>
    <row r="15669" s="6" customFormat="1" x14ac:dyDescent="0.45"/>
    <row r="15670" s="6" customFormat="1" x14ac:dyDescent="0.45"/>
    <row r="15671" s="6" customFormat="1" x14ac:dyDescent="0.45"/>
    <row r="15672" s="6" customFormat="1" x14ac:dyDescent="0.45"/>
    <row r="15673" s="6" customFormat="1" x14ac:dyDescent="0.45"/>
    <row r="15674" s="6" customFormat="1" x14ac:dyDescent="0.45"/>
    <row r="15675" s="6" customFormat="1" x14ac:dyDescent="0.45"/>
    <row r="15676" s="6" customFormat="1" x14ac:dyDescent="0.45"/>
    <row r="15677" s="6" customFormat="1" x14ac:dyDescent="0.45"/>
    <row r="15678" s="6" customFormat="1" x14ac:dyDescent="0.45"/>
    <row r="15679" s="6" customFormat="1" x14ac:dyDescent="0.45"/>
    <row r="15680" s="6" customFormat="1" x14ac:dyDescent="0.45"/>
    <row r="15681" s="6" customFormat="1" x14ac:dyDescent="0.45"/>
    <row r="15682" s="6" customFormat="1" x14ac:dyDescent="0.45"/>
    <row r="15683" s="6" customFormat="1" x14ac:dyDescent="0.45"/>
    <row r="15684" s="6" customFormat="1" x14ac:dyDescent="0.45"/>
    <row r="15685" s="6" customFormat="1" x14ac:dyDescent="0.45"/>
    <row r="15686" s="6" customFormat="1" x14ac:dyDescent="0.45"/>
    <row r="15687" s="6" customFormat="1" x14ac:dyDescent="0.45"/>
    <row r="15688" s="6" customFormat="1" x14ac:dyDescent="0.45"/>
    <row r="15689" s="6" customFormat="1" x14ac:dyDescent="0.45"/>
    <row r="15690" s="6" customFormat="1" x14ac:dyDescent="0.45"/>
    <row r="15691" s="6" customFormat="1" x14ac:dyDescent="0.45"/>
    <row r="15692" s="6" customFormat="1" x14ac:dyDescent="0.45"/>
    <row r="15693" s="6" customFormat="1" x14ac:dyDescent="0.45"/>
    <row r="15694" s="6" customFormat="1" x14ac:dyDescent="0.45"/>
    <row r="15695" s="6" customFormat="1" x14ac:dyDescent="0.45"/>
    <row r="15696" s="6" customFormat="1" x14ac:dyDescent="0.45"/>
    <row r="15697" s="6" customFormat="1" x14ac:dyDescent="0.45"/>
    <row r="15698" s="6" customFormat="1" x14ac:dyDescent="0.45"/>
    <row r="15699" s="6" customFormat="1" x14ac:dyDescent="0.45"/>
    <row r="15700" s="6" customFormat="1" x14ac:dyDescent="0.45"/>
    <row r="15701" s="6" customFormat="1" x14ac:dyDescent="0.45"/>
    <row r="15702" s="6" customFormat="1" x14ac:dyDescent="0.45"/>
    <row r="15703" s="6" customFormat="1" x14ac:dyDescent="0.45"/>
    <row r="15704" s="6" customFormat="1" x14ac:dyDescent="0.45"/>
    <row r="15705" s="6" customFormat="1" x14ac:dyDescent="0.45"/>
    <row r="15706" s="6" customFormat="1" x14ac:dyDescent="0.45"/>
    <row r="15707" s="6" customFormat="1" x14ac:dyDescent="0.45"/>
    <row r="15708" s="6" customFormat="1" x14ac:dyDescent="0.45"/>
    <row r="15709" s="6" customFormat="1" x14ac:dyDescent="0.45"/>
    <row r="15710" s="6" customFormat="1" x14ac:dyDescent="0.45"/>
    <row r="15711" s="6" customFormat="1" x14ac:dyDescent="0.45"/>
    <row r="15712" s="6" customFormat="1" x14ac:dyDescent="0.45"/>
    <row r="15713" s="6" customFormat="1" x14ac:dyDescent="0.45"/>
    <row r="15714" s="6" customFormat="1" x14ac:dyDescent="0.45"/>
    <row r="15715" s="6" customFormat="1" x14ac:dyDescent="0.45"/>
    <row r="15716" s="6" customFormat="1" x14ac:dyDescent="0.45"/>
    <row r="15717" s="6" customFormat="1" x14ac:dyDescent="0.45"/>
    <row r="15718" s="6" customFormat="1" x14ac:dyDescent="0.45"/>
    <row r="15719" s="6" customFormat="1" x14ac:dyDescent="0.45"/>
    <row r="15720" s="6" customFormat="1" x14ac:dyDescent="0.45"/>
    <row r="15721" s="6" customFormat="1" x14ac:dyDescent="0.45"/>
    <row r="15722" s="6" customFormat="1" x14ac:dyDescent="0.45"/>
    <row r="15723" s="6" customFormat="1" x14ac:dyDescent="0.45"/>
    <row r="15724" s="6" customFormat="1" x14ac:dyDescent="0.45"/>
    <row r="15725" s="6" customFormat="1" x14ac:dyDescent="0.45"/>
    <row r="15726" s="6" customFormat="1" x14ac:dyDescent="0.45"/>
    <row r="15727" s="6" customFormat="1" x14ac:dyDescent="0.45"/>
    <row r="15728" s="6" customFormat="1" x14ac:dyDescent="0.45"/>
    <row r="15729" s="6" customFormat="1" x14ac:dyDescent="0.45"/>
    <row r="15730" s="6" customFormat="1" x14ac:dyDescent="0.45"/>
    <row r="15731" s="6" customFormat="1" x14ac:dyDescent="0.45"/>
    <row r="15732" s="6" customFormat="1" x14ac:dyDescent="0.45"/>
    <row r="15733" s="6" customFormat="1" x14ac:dyDescent="0.45"/>
    <row r="15734" s="6" customFormat="1" x14ac:dyDescent="0.45"/>
    <row r="15735" s="6" customFormat="1" x14ac:dyDescent="0.45"/>
    <row r="15736" s="6" customFormat="1" x14ac:dyDescent="0.45"/>
    <row r="15737" s="6" customFormat="1" x14ac:dyDescent="0.45"/>
    <row r="15738" s="6" customFormat="1" x14ac:dyDescent="0.45"/>
    <row r="15739" s="6" customFormat="1" x14ac:dyDescent="0.45"/>
    <row r="15740" s="6" customFormat="1" x14ac:dyDescent="0.45"/>
    <row r="15741" s="6" customFormat="1" x14ac:dyDescent="0.45"/>
    <row r="15742" s="6" customFormat="1" x14ac:dyDescent="0.45"/>
    <row r="15743" s="6" customFormat="1" x14ac:dyDescent="0.45"/>
    <row r="15744" s="6" customFormat="1" x14ac:dyDescent="0.45"/>
    <row r="15745" s="6" customFormat="1" x14ac:dyDescent="0.45"/>
    <row r="15746" s="6" customFormat="1" x14ac:dyDescent="0.45"/>
    <row r="15747" s="6" customFormat="1" x14ac:dyDescent="0.45"/>
    <row r="15748" s="6" customFormat="1" x14ac:dyDescent="0.45"/>
    <row r="15749" s="6" customFormat="1" x14ac:dyDescent="0.45"/>
    <row r="15750" s="6" customFormat="1" x14ac:dyDescent="0.45"/>
    <row r="15751" s="6" customFormat="1" x14ac:dyDescent="0.45"/>
    <row r="15752" s="6" customFormat="1" x14ac:dyDescent="0.45"/>
    <row r="15753" s="6" customFormat="1" x14ac:dyDescent="0.45"/>
    <row r="15754" s="6" customFormat="1" x14ac:dyDescent="0.45"/>
    <row r="15755" s="6" customFormat="1" x14ac:dyDescent="0.45"/>
    <row r="15756" s="6" customFormat="1" x14ac:dyDescent="0.45"/>
    <row r="15757" s="6" customFormat="1" x14ac:dyDescent="0.45"/>
    <row r="15758" s="6" customFormat="1" x14ac:dyDescent="0.45"/>
    <row r="15759" s="6" customFormat="1" x14ac:dyDescent="0.45"/>
    <row r="15760" s="6" customFormat="1" x14ac:dyDescent="0.45"/>
    <row r="15761" s="6" customFormat="1" x14ac:dyDescent="0.45"/>
    <row r="15762" s="6" customFormat="1" x14ac:dyDescent="0.45"/>
    <row r="15763" s="6" customFormat="1" x14ac:dyDescent="0.45"/>
    <row r="15764" s="6" customFormat="1" x14ac:dyDescent="0.45"/>
    <row r="15765" s="6" customFormat="1" x14ac:dyDescent="0.45"/>
    <row r="15766" s="6" customFormat="1" x14ac:dyDescent="0.45"/>
    <row r="15767" s="6" customFormat="1" x14ac:dyDescent="0.45"/>
    <row r="15768" s="6" customFormat="1" x14ac:dyDescent="0.45"/>
    <row r="15769" s="6" customFormat="1" x14ac:dyDescent="0.45"/>
    <row r="15770" s="6" customFormat="1" x14ac:dyDescent="0.45"/>
    <row r="15771" s="6" customFormat="1" x14ac:dyDescent="0.45"/>
    <row r="15772" s="6" customFormat="1" x14ac:dyDescent="0.45"/>
    <row r="15773" s="6" customFormat="1" x14ac:dyDescent="0.45"/>
    <row r="15774" s="6" customFormat="1" x14ac:dyDescent="0.45"/>
    <row r="15775" s="6" customFormat="1" x14ac:dyDescent="0.45"/>
    <row r="15776" s="6" customFormat="1" x14ac:dyDescent="0.45"/>
    <row r="15777" s="6" customFormat="1" x14ac:dyDescent="0.45"/>
    <row r="15778" s="6" customFormat="1" x14ac:dyDescent="0.45"/>
    <row r="15779" s="6" customFormat="1" x14ac:dyDescent="0.45"/>
    <row r="15780" s="6" customFormat="1" x14ac:dyDescent="0.45"/>
    <row r="15781" s="6" customFormat="1" x14ac:dyDescent="0.45"/>
    <row r="15782" s="6" customFormat="1" x14ac:dyDescent="0.45"/>
    <row r="15783" s="6" customFormat="1" x14ac:dyDescent="0.45"/>
    <row r="15784" s="6" customFormat="1" x14ac:dyDescent="0.45"/>
    <row r="15785" s="6" customFormat="1" x14ac:dyDescent="0.45"/>
    <row r="15786" s="6" customFormat="1" x14ac:dyDescent="0.45"/>
    <row r="15787" s="6" customFormat="1" x14ac:dyDescent="0.45"/>
    <row r="15788" s="6" customFormat="1" x14ac:dyDescent="0.45"/>
    <row r="15789" s="6" customFormat="1" x14ac:dyDescent="0.45"/>
    <row r="15790" s="6" customFormat="1" x14ac:dyDescent="0.45"/>
    <row r="15791" s="6" customFormat="1" x14ac:dyDescent="0.45"/>
    <row r="15792" s="6" customFormat="1" x14ac:dyDescent="0.45"/>
    <row r="15793" s="6" customFormat="1" x14ac:dyDescent="0.45"/>
    <row r="15794" s="6" customFormat="1" x14ac:dyDescent="0.45"/>
    <row r="15795" s="6" customFormat="1" x14ac:dyDescent="0.45"/>
    <row r="15796" s="6" customFormat="1" x14ac:dyDescent="0.45"/>
    <row r="15797" s="6" customFormat="1" x14ac:dyDescent="0.45"/>
    <row r="15798" s="6" customFormat="1" x14ac:dyDescent="0.45"/>
    <row r="15799" s="6" customFormat="1" x14ac:dyDescent="0.45"/>
    <row r="15800" s="6" customFormat="1" x14ac:dyDescent="0.45"/>
    <row r="15801" s="6" customFormat="1" x14ac:dyDescent="0.45"/>
    <row r="15802" s="6" customFormat="1" x14ac:dyDescent="0.45"/>
    <row r="15803" s="6" customFormat="1" x14ac:dyDescent="0.45"/>
    <row r="15804" s="6" customFormat="1" x14ac:dyDescent="0.45"/>
    <row r="15805" s="6" customFormat="1" x14ac:dyDescent="0.45"/>
    <row r="15806" s="6" customFormat="1" x14ac:dyDescent="0.45"/>
    <row r="15807" s="6" customFormat="1" x14ac:dyDescent="0.45"/>
    <row r="15808" s="6" customFormat="1" x14ac:dyDescent="0.45"/>
    <row r="15809" s="6" customFormat="1" x14ac:dyDescent="0.45"/>
    <row r="15810" s="6" customFormat="1" x14ac:dyDescent="0.45"/>
    <row r="15811" s="6" customFormat="1" x14ac:dyDescent="0.45"/>
    <row r="15812" s="6" customFormat="1" x14ac:dyDescent="0.45"/>
    <row r="15813" s="6" customFormat="1" x14ac:dyDescent="0.45"/>
    <row r="15814" s="6" customFormat="1" x14ac:dyDescent="0.45"/>
    <row r="15815" s="6" customFormat="1" x14ac:dyDescent="0.45"/>
    <row r="15816" s="6" customFormat="1" x14ac:dyDescent="0.45"/>
    <row r="15817" s="6" customFormat="1" x14ac:dyDescent="0.45"/>
    <row r="15818" s="6" customFormat="1" x14ac:dyDescent="0.45"/>
    <row r="15819" s="6" customFormat="1" x14ac:dyDescent="0.45"/>
    <row r="15820" s="6" customFormat="1" x14ac:dyDescent="0.45"/>
    <row r="15821" s="6" customFormat="1" x14ac:dyDescent="0.45"/>
    <row r="15822" s="6" customFormat="1" x14ac:dyDescent="0.45"/>
    <row r="15823" s="6" customFormat="1" x14ac:dyDescent="0.45"/>
    <row r="15824" s="6" customFormat="1" x14ac:dyDescent="0.45"/>
    <row r="15825" s="6" customFormat="1" x14ac:dyDescent="0.45"/>
    <row r="15826" s="6" customFormat="1" x14ac:dyDescent="0.45"/>
    <row r="15827" s="6" customFormat="1" x14ac:dyDescent="0.45"/>
    <row r="15828" s="6" customFormat="1" x14ac:dyDescent="0.45"/>
    <row r="15829" s="6" customFormat="1" x14ac:dyDescent="0.45"/>
    <row r="15830" s="6" customFormat="1" x14ac:dyDescent="0.45"/>
    <row r="15831" s="6" customFormat="1" x14ac:dyDescent="0.45"/>
    <row r="15832" s="6" customFormat="1" x14ac:dyDescent="0.45"/>
    <row r="15833" s="6" customFormat="1" x14ac:dyDescent="0.45"/>
    <row r="15834" s="6" customFormat="1" x14ac:dyDescent="0.45"/>
    <row r="15835" s="6" customFormat="1" x14ac:dyDescent="0.45"/>
    <row r="15836" s="6" customFormat="1" x14ac:dyDescent="0.45"/>
    <row r="15837" s="6" customFormat="1" x14ac:dyDescent="0.45"/>
    <row r="15838" s="6" customFormat="1" x14ac:dyDescent="0.45"/>
    <row r="15839" s="6" customFormat="1" x14ac:dyDescent="0.45"/>
    <row r="15840" s="6" customFormat="1" x14ac:dyDescent="0.45"/>
    <row r="15841" s="6" customFormat="1" x14ac:dyDescent="0.45"/>
    <row r="15842" s="6" customFormat="1" x14ac:dyDescent="0.45"/>
    <row r="15843" s="6" customFormat="1" x14ac:dyDescent="0.45"/>
    <row r="15844" s="6" customFormat="1" x14ac:dyDescent="0.45"/>
    <row r="15845" s="6" customFormat="1" x14ac:dyDescent="0.45"/>
    <row r="15846" s="6" customFormat="1" x14ac:dyDescent="0.45"/>
    <row r="15847" s="6" customFormat="1" x14ac:dyDescent="0.45"/>
    <row r="15848" s="6" customFormat="1" x14ac:dyDescent="0.45"/>
    <row r="15849" s="6" customFormat="1" x14ac:dyDescent="0.45"/>
    <row r="15850" s="6" customFormat="1" x14ac:dyDescent="0.45"/>
    <row r="15851" s="6" customFormat="1" x14ac:dyDescent="0.45"/>
    <row r="15852" s="6" customFormat="1" x14ac:dyDescent="0.45"/>
    <row r="15853" s="6" customFormat="1" x14ac:dyDescent="0.45"/>
    <row r="15854" s="6" customFormat="1" x14ac:dyDescent="0.45"/>
    <row r="15855" s="6" customFormat="1" x14ac:dyDescent="0.45"/>
    <row r="15856" s="6" customFormat="1" x14ac:dyDescent="0.45"/>
    <row r="15857" s="6" customFormat="1" x14ac:dyDescent="0.45"/>
    <row r="15858" s="6" customFormat="1" x14ac:dyDescent="0.45"/>
    <row r="15859" s="6" customFormat="1" x14ac:dyDescent="0.45"/>
    <row r="15860" s="6" customFormat="1" x14ac:dyDescent="0.45"/>
    <row r="15861" s="6" customFormat="1" x14ac:dyDescent="0.45"/>
    <row r="15862" s="6" customFormat="1" x14ac:dyDescent="0.45"/>
    <row r="15863" s="6" customFormat="1" x14ac:dyDescent="0.45"/>
    <row r="15864" s="6" customFormat="1" x14ac:dyDescent="0.45"/>
    <row r="15865" s="6" customFormat="1" x14ac:dyDescent="0.45"/>
    <row r="15866" s="6" customFormat="1" x14ac:dyDescent="0.45"/>
    <row r="15867" s="6" customFormat="1" x14ac:dyDescent="0.45"/>
    <row r="15868" s="6" customFormat="1" x14ac:dyDescent="0.45"/>
    <row r="15869" s="6" customFormat="1" x14ac:dyDescent="0.45"/>
    <row r="15870" s="6" customFormat="1" x14ac:dyDescent="0.45"/>
    <row r="15871" s="6" customFormat="1" x14ac:dyDescent="0.45"/>
    <row r="15872" s="6" customFormat="1" x14ac:dyDescent="0.45"/>
    <row r="15873" s="6" customFormat="1" x14ac:dyDescent="0.45"/>
    <row r="15874" s="6" customFormat="1" x14ac:dyDescent="0.45"/>
    <row r="15875" s="6" customFormat="1" x14ac:dyDescent="0.45"/>
    <row r="15876" s="6" customFormat="1" x14ac:dyDescent="0.45"/>
    <row r="15877" s="6" customFormat="1" x14ac:dyDescent="0.45"/>
    <row r="15878" s="6" customFormat="1" x14ac:dyDescent="0.45"/>
    <row r="15879" s="6" customFormat="1" x14ac:dyDescent="0.45"/>
    <row r="15880" s="6" customFormat="1" x14ac:dyDescent="0.45"/>
    <row r="15881" s="6" customFormat="1" x14ac:dyDescent="0.45"/>
    <row r="15882" s="6" customFormat="1" x14ac:dyDescent="0.45"/>
    <row r="15883" s="6" customFormat="1" x14ac:dyDescent="0.45"/>
    <row r="15884" s="6" customFormat="1" x14ac:dyDescent="0.45"/>
    <row r="15885" s="6" customFormat="1" x14ac:dyDescent="0.45"/>
    <row r="15886" s="6" customFormat="1" x14ac:dyDescent="0.45"/>
    <row r="15887" s="6" customFormat="1" x14ac:dyDescent="0.45"/>
    <row r="15888" s="6" customFormat="1" x14ac:dyDescent="0.45"/>
    <row r="15889" s="6" customFormat="1" x14ac:dyDescent="0.45"/>
    <row r="15890" s="6" customFormat="1" x14ac:dyDescent="0.45"/>
    <row r="15891" s="6" customFormat="1" x14ac:dyDescent="0.45"/>
    <row r="15892" s="6" customFormat="1" x14ac:dyDescent="0.45"/>
    <row r="15893" s="6" customFormat="1" x14ac:dyDescent="0.45"/>
    <row r="15894" s="6" customFormat="1" x14ac:dyDescent="0.45"/>
    <row r="15895" s="6" customFormat="1" x14ac:dyDescent="0.45"/>
    <row r="15896" s="6" customFormat="1" x14ac:dyDescent="0.45"/>
    <row r="15897" s="6" customFormat="1" x14ac:dyDescent="0.45"/>
    <row r="15898" s="6" customFormat="1" x14ac:dyDescent="0.45"/>
    <row r="15899" s="6" customFormat="1" x14ac:dyDescent="0.45"/>
    <row r="15900" s="6" customFormat="1" x14ac:dyDescent="0.45"/>
    <row r="15901" s="6" customFormat="1" x14ac:dyDescent="0.45"/>
    <row r="15902" s="6" customFormat="1" x14ac:dyDescent="0.45"/>
    <row r="15903" s="6" customFormat="1" x14ac:dyDescent="0.45"/>
    <row r="15904" s="6" customFormat="1" x14ac:dyDescent="0.45"/>
    <row r="15905" s="6" customFormat="1" x14ac:dyDescent="0.45"/>
    <row r="15906" s="6" customFormat="1" x14ac:dyDescent="0.45"/>
    <row r="15907" s="6" customFormat="1" x14ac:dyDescent="0.45"/>
    <row r="15908" s="6" customFormat="1" x14ac:dyDescent="0.45"/>
    <row r="15909" s="6" customFormat="1" x14ac:dyDescent="0.45"/>
    <row r="15910" s="6" customFormat="1" x14ac:dyDescent="0.45"/>
    <row r="15911" s="6" customFormat="1" x14ac:dyDescent="0.45"/>
    <row r="15912" s="6" customFormat="1" x14ac:dyDescent="0.45"/>
    <row r="15913" s="6" customFormat="1" x14ac:dyDescent="0.45"/>
    <row r="15914" s="6" customFormat="1" x14ac:dyDescent="0.45"/>
    <row r="15915" s="6" customFormat="1" x14ac:dyDescent="0.45"/>
    <row r="15916" s="6" customFormat="1" x14ac:dyDescent="0.45"/>
    <row r="15917" s="6" customFormat="1" x14ac:dyDescent="0.45"/>
    <row r="15918" s="6" customFormat="1" x14ac:dyDescent="0.45"/>
    <row r="15919" s="6" customFormat="1" x14ac:dyDescent="0.45"/>
    <row r="15920" s="6" customFormat="1" x14ac:dyDescent="0.45"/>
    <row r="15921" s="6" customFormat="1" x14ac:dyDescent="0.45"/>
    <row r="15922" s="6" customFormat="1" x14ac:dyDescent="0.45"/>
    <row r="15923" s="6" customFormat="1" x14ac:dyDescent="0.45"/>
    <row r="15924" s="6" customFormat="1" x14ac:dyDescent="0.45"/>
    <row r="15925" s="6" customFormat="1" x14ac:dyDescent="0.45"/>
    <row r="15926" s="6" customFormat="1" x14ac:dyDescent="0.45"/>
    <row r="15927" s="6" customFormat="1" x14ac:dyDescent="0.45"/>
    <row r="15928" s="6" customFormat="1" x14ac:dyDescent="0.45"/>
    <row r="15929" s="6" customFormat="1" x14ac:dyDescent="0.45"/>
    <row r="15930" s="6" customFormat="1" x14ac:dyDescent="0.45"/>
    <row r="15931" s="6" customFormat="1" x14ac:dyDescent="0.45"/>
    <row r="15932" s="6" customFormat="1" x14ac:dyDescent="0.45"/>
    <row r="15933" s="6" customFormat="1" x14ac:dyDescent="0.45"/>
    <row r="15934" s="6" customFormat="1" x14ac:dyDescent="0.45"/>
    <row r="15935" s="6" customFormat="1" x14ac:dyDescent="0.45"/>
    <row r="15936" s="6" customFormat="1" x14ac:dyDescent="0.45"/>
    <row r="15937" s="6" customFormat="1" x14ac:dyDescent="0.45"/>
    <row r="15938" s="6" customFormat="1" x14ac:dyDescent="0.45"/>
    <row r="15939" s="6" customFormat="1" x14ac:dyDescent="0.45"/>
    <row r="15940" s="6" customFormat="1" x14ac:dyDescent="0.45"/>
    <row r="15941" s="6" customFormat="1" x14ac:dyDescent="0.45"/>
    <row r="15942" s="6" customFormat="1" x14ac:dyDescent="0.45"/>
    <row r="15943" s="6" customFormat="1" x14ac:dyDescent="0.45"/>
    <row r="15944" s="6" customFormat="1" x14ac:dyDescent="0.45"/>
    <row r="15945" s="6" customFormat="1" x14ac:dyDescent="0.45"/>
    <row r="15946" s="6" customFormat="1" x14ac:dyDescent="0.45"/>
    <row r="15947" s="6" customFormat="1" x14ac:dyDescent="0.45"/>
    <row r="15948" s="6" customFormat="1" x14ac:dyDescent="0.45"/>
    <row r="15949" s="6" customFormat="1" x14ac:dyDescent="0.45"/>
    <row r="15950" s="6" customFormat="1" x14ac:dyDescent="0.45"/>
    <row r="15951" s="6" customFormat="1" x14ac:dyDescent="0.45"/>
    <row r="15952" s="6" customFormat="1" x14ac:dyDescent="0.45"/>
    <row r="15953" s="6" customFormat="1" x14ac:dyDescent="0.45"/>
    <row r="15954" s="6" customFormat="1" x14ac:dyDescent="0.45"/>
    <row r="15955" s="6" customFormat="1" x14ac:dyDescent="0.45"/>
    <row r="15956" s="6" customFormat="1" x14ac:dyDescent="0.45"/>
    <row r="15957" s="6" customFormat="1" x14ac:dyDescent="0.45"/>
    <row r="15958" s="6" customFormat="1" x14ac:dyDescent="0.45"/>
    <row r="15959" s="6" customFormat="1" x14ac:dyDescent="0.45"/>
    <row r="15960" s="6" customFormat="1" x14ac:dyDescent="0.45"/>
    <row r="15961" s="6" customFormat="1" x14ac:dyDescent="0.45"/>
    <row r="15962" s="6" customFormat="1" x14ac:dyDescent="0.45"/>
    <row r="15963" s="6" customFormat="1" x14ac:dyDescent="0.45"/>
    <row r="15964" s="6" customFormat="1" x14ac:dyDescent="0.45"/>
    <row r="15965" s="6" customFormat="1" x14ac:dyDescent="0.45"/>
    <row r="15966" s="6" customFormat="1" x14ac:dyDescent="0.45"/>
    <row r="15967" s="6" customFormat="1" x14ac:dyDescent="0.45"/>
    <row r="15968" s="6" customFormat="1" x14ac:dyDescent="0.45"/>
    <row r="15969" s="6" customFormat="1" x14ac:dyDescent="0.45"/>
    <row r="15970" s="6" customFormat="1" x14ac:dyDescent="0.45"/>
    <row r="15971" s="6" customFormat="1" x14ac:dyDescent="0.45"/>
    <row r="15972" s="6" customFormat="1" x14ac:dyDescent="0.45"/>
    <row r="15973" s="6" customFormat="1" x14ac:dyDescent="0.45"/>
    <row r="15974" s="6" customFormat="1" x14ac:dyDescent="0.45"/>
    <row r="15975" s="6" customFormat="1" x14ac:dyDescent="0.45"/>
    <row r="15976" s="6" customFormat="1" x14ac:dyDescent="0.45"/>
    <row r="15977" s="6" customFormat="1" x14ac:dyDescent="0.45"/>
    <row r="15978" s="6" customFormat="1" x14ac:dyDescent="0.45"/>
    <row r="15979" s="6" customFormat="1" x14ac:dyDescent="0.45"/>
    <row r="15980" s="6" customFormat="1" x14ac:dyDescent="0.45"/>
    <row r="15981" s="6" customFormat="1" x14ac:dyDescent="0.45"/>
    <row r="15982" s="6" customFormat="1" x14ac:dyDescent="0.45"/>
    <row r="15983" s="6" customFormat="1" x14ac:dyDescent="0.45"/>
    <row r="15984" s="6" customFormat="1" x14ac:dyDescent="0.45"/>
    <row r="15985" s="6" customFormat="1" x14ac:dyDescent="0.45"/>
    <row r="15986" s="6" customFormat="1" x14ac:dyDescent="0.45"/>
    <row r="15987" s="6" customFormat="1" x14ac:dyDescent="0.45"/>
    <row r="15988" s="6" customFormat="1" x14ac:dyDescent="0.45"/>
    <row r="15989" s="6" customFormat="1" x14ac:dyDescent="0.45"/>
    <row r="15990" s="6" customFormat="1" x14ac:dyDescent="0.45"/>
    <row r="15991" s="6" customFormat="1" x14ac:dyDescent="0.45"/>
    <row r="15992" s="6" customFormat="1" x14ac:dyDescent="0.45"/>
    <row r="15993" s="6" customFormat="1" x14ac:dyDescent="0.45"/>
    <row r="15994" s="6" customFormat="1" x14ac:dyDescent="0.45"/>
    <row r="15995" s="6" customFormat="1" x14ac:dyDescent="0.45"/>
    <row r="15996" s="6" customFormat="1" x14ac:dyDescent="0.45"/>
    <row r="15997" s="6" customFormat="1" x14ac:dyDescent="0.45"/>
    <row r="15998" s="6" customFormat="1" x14ac:dyDescent="0.45"/>
    <row r="15999" s="6" customFormat="1" x14ac:dyDescent="0.45"/>
    <row r="16000" s="6" customFormat="1" x14ac:dyDescent="0.45"/>
    <row r="16001" s="6" customFormat="1" x14ac:dyDescent="0.45"/>
    <row r="16002" s="6" customFormat="1" x14ac:dyDescent="0.45"/>
    <row r="16003" s="6" customFormat="1" x14ac:dyDescent="0.45"/>
    <row r="16004" s="6" customFormat="1" x14ac:dyDescent="0.45"/>
    <row r="16005" s="6" customFormat="1" x14ac:dyDescent="0.45"/>
    <row r="16006" s="6" customFormat="1" x14ac:dyDescent="0.45"/>
    <row r="16007" s="6" customFormat="1" x14ac:dyDescent="0.45"/>
    <row r="16008" s="6" customFormat="1" x14ac:dyDescent="0.45"/>
    <row r="16009" s="6" customFormat="1" x14ac:dyDescent="0.45"/>
    <row r="16010" s="6" customFormat="1" x14ac:dyDescent="0.45"/>
    <row r="16011" s="6" customFormat="1" x14ac:dyDescent="0.45"/>
    <row r="16012" s="6" customFormat="1" x14ac:dyDescent="0.45"/>
    <row r="16013" s="6" customFormat="1" x14ac:dyDescent="0.45"/>
    <row r="16014" s="6" customFormat="1" x14ac:dyDescent="0.45"/>
    <row r="16015" s="6" customFormat="1" x14ac:dyDescent="0.45"/>
    <row r="16016" s="6" customFormat="1" x14ac:dyDescent="0.45"/>
    <row r="16017" s="6" customFormat="1" x14ac:dyDescent="0.45"/>
    <row r="16018" s="6" customFormat="1" x14ac:dyDescent="0.45"/>
    <row r="16019" s="6" customFormat="1" x14ac:dyDescent="0.45"/>
    <row r="16020" s="6" customFormat="1" x14ac:dyDescent="0.45"/>
    <row r="16021" s="6" customFormat="1" x14ac:dyDescent="0.45"/>
    <row r="16022" s="6" customFormat="1" x14ac:dyDescent="0.45"/>
    <row r="16023" s="6" customFormat="1" x14ac:dyDescent="0.45"/>
    <row r="16024" s="6" customFormat="1" x14ac:dyDescent="0.45"/>
    <row r="16025" s="6" customFormat="1" x14ac:dyDescent="0.45"/>
    <row r="16026" s="6" customFormat="1" x14ac:dyDescent="0.45"/>
    <row r="16027" s="6" customFormat="1" x14ac:dyDescent="0.45"/>
    <row r="16028" s="6" customFormat="1" x14ac:dyDescent="0.45"/>
    <row r="16029" s="6" customFormat="1" x14ac:dyDescent="0.45"/>
    <row r="16030" s="6" customFormat="1" x14ac:dyDescent="0.45"/>
    <row r="16031" s="6" customFormat="1" x14ac:dyDescent="0.45"/>
    <row r="16032" s="6" customFormat="1" x14ac:dyDescent="0.45"/>
    <row r="16033" s="6" customFormat="1" x14ac:dyDescent="0.45"/>
    <row r="16034" s="6" customFormat="1" x14ac:dyDescent="0.45"/>
    <row r="16035" s="6" customFormat="1" x14ac:dyDescent="0.45"/>
    <row r="16036" s="6" customFormat="1" x14ac:dyDescent="0.45"/>
    <row r="16037" s="6" customFormat="1" x14ac:dyDescent="0.45"/>
    <row r="16038" s="6" customFormat="1" x14ac:dyDescent="0.45"/>
    <row r="16039" s="6" customFormat="1" x14ac:dyDescent="0.45"/>
    <row r="16040" s="6" customFormat="1" x14ac:dyDescent="0.45"/>
    <row r="16041" s="6" customFormat="1" x14ac:dyDescent="0.45"/>
    <row r="16042" s="6" customFormat="1" x14ac:dyDescent="0.45"/>
    <row r="16043" s="6" customFormat="1" x14ac:dyDescent="0.45"/>
    <row r="16044" s="6" customFormat="1" x14ac:dyDescent="0.45"/>
    <row r="16045" s="6" customFormat="1" x14ac:dyDescent="0.45"/>
    <row r="16046" s="6" customFormat="1" x14ac:dyDescent="0.45"/>
    <row r="16047" s="6" customFormat="1" x14ac:dyDescent="0.45"/>
    <row r="16048" s="6" customFormat="1" x14ac:dyDescent="0.45"/>
    <row r="16049" s="6" customFormat="1" x14ac:dyDescent="0.45"/>
    <row r="16050" s="6" customFormat="1" x14ac:dyDescent="0.45"/>
    <row r="16051" s="6" customFormat="1" x14ac:dyDescent="0.45"/>
    <row r="16052" s="6" customFormat="1" x14ac:dyDescent="0.45"/>
    <row r="16053" s="6" customFormat="1" x14ac:dyDescent="0.45"/>
    <row r="16054" s="6" customFormat="1" x14ac:dyDescent="0.45"/>
    <row r="16055" s="6" customFormat="1" x14ac:dyDescent="0.45"/>
    <row r="16056" s="6" customFormat="1" x14ac:dyDescent="0.45"/>
    <row r="16057" s="6" customFormat="1" x14ac:dyDescent="0.45"/>
    <row r="16058" s="6" customFormat="1" x14ac:dyDescent="0.45"/>
    <row r="16059" s="6" customFormat="1" x14ac:dyDescent="0.45"/>
    <row r="16060" s="6" customFormat="1" x14ac:dyDescent="0.45"/>
    <row r="16061" s="6" customFormat="1" x14ac:dyDescent="0.45"/>
    <row r="16062" s="6" customFormat="1" x14ac:dyDescent="0.45"/>
    <row r="16063" s="6" customFormat="1" x14ac:dyDescent="0.45"/>
    <row r="16064" s="6" customFormat="1" x14ac:dyDescent="0.45"/>
    <row r="16065" s="6" customFormat="1" x14ac:dyDescent="0.45"/>
    <row r="16066" s="6" customFormat="1" x14ac:dyDescent="0.45"/>
    <row r="16067" s="6" customFormat="1" x14ac:dyDescent="0.45"/>
    <row r="16068" s="6" customFormat="1" x14ac:dyDescent="0.45"/>
    <row r="16069" s="6" customFormat="1" x14ac:dyDescent="0.45"/>
    <row r="16070" s="6" customFormat="1" x14ac:dyDescent="0.45"/>
    <row r="16071" s="6" customFormat="1" x14ac:dyDescent="0.45"/>
    <row r="16072" s="6" customFormat="1" x14ac:dyDescent="0.45"/>
    <row r="16073" s="6" customFormat="1" x14ac:dyDescent="0.45"/>
    <row r="16074" s="6" customFormat="1" x14ac:dyDescent="0.45"/>
    <row r="16075" s="6" customFormat="1" x14ac:dyDescent="0.45"/>
    <row r="16076" s="6" customFormat="1" x14ac:dyDescent="0.45"/>
    <row r="16077" s="6" customFormat="1" x14ac:dyDescent="0.45"/>
    <row r="16078" s="6" customFormat="1" x14ac:dyDescent="0.45"/>
    <row r="16079" s="6" customFormat="1" x14ac:dyDescent="0.45"/>
    <row r="16080" s="6" customFormat="1" x14ac:dyDescent="0.45"/>
    <row r="16081" s="6" customFormat="1" x14ac:dyDescent="0.45"/>
    <row r="16082" s="6" customFormat="1" x14ac:dyDescent="0.45"/>
    <row r="16083" s="6" customFormat="1" x14ac:dyDescent="0.45"/>
    <row r="16084" s="6" customFormat="1" x14ac:dyDescent="0.45"/>
    <row r="16085" s="6" customFormat="1" x14ac:dyDescent="0.45"/>
    <row r="16086" s="6" customFormat="1" x14ac:dyDescent="0.45"/>
    <row r="16087" s="6" customFormat="1" x14ac:dyDescent="0.45"/>
    <row r="16088" s="6" customFormat="1" x14ac:dyDescent="0.45"/>
    <row r="16089" s="6" customFormat="1" x14ac:dyDescent="0.45"/>
    <row r="16090" s="6" customFormat="1" x14ac:dyDescent="0.45"/>
    <row r="16091" s="6" customFormat="1" x14ac:dyDescent="0.45"/>
    <row r="16092" s="6" customFormat="1" x14ac:dyDescent="0.45"/>
    <row r="16093" s="6" customFormat="1" x14ac:dyDescent="0.45"/>
    <row r="16094" s="6" customFormat="1" x14ac:dyDescent="0.45"/>
    <row r="16095" s="6" customFormat="1" x14ac:dyDescent="0.45"/>
    <row r="16096" s="6" customFormat="1" x14ac:dyDescent="0.45"/>
    <row r="16097" s="6" customFormat="1" x14ac:dyDescent="0.45"/>
    <row r="16098" s="6" customFormat="1" x14ac:dyDescent="0.45"/>
    <row r="16099" s="6" customFormat="1" x14ac:dyDescent="0.45"/>
    <row r="16100" s="6" customFormat="1" x14ac:dyDescent="0.45"/>
    <row r="16101" s="6" customFormat="1" x14ac:dyDescent="0.45"/>
    <row r="16102" s="6" customFormat="1" x14ac:dyDescent="0.45"/>
    <row r="16103" s="6" customFormat="1" x14ac:dyDescent="0.45"/>
    <row r="16104" s="6" customFormat="1" x14ac:dyDescent="0.45"/>
    <row r="16105" s="6" customFormat="1" x14ac:dyDescent="0.45"/>
    <row r="16106" s="6" customFormat="1" x14ac:dyDescent="0.45"/>
    <row r="16107" s="6" customFormat="1" x14ac:dyDescent="0.45"/>
    <row r="16108" s="6" customFormat="1" x14ac:dyDescent="0.45"/>
    <row r="16109" s="6" customFormat="1" x14ac:dyDescent="0.45"/>
    <row r="16110" s="6" customFormat="1" x14ac:dyDescent="0.45"/>
    <row r="16111" s="6" customFormat="1" x14ac:dyDescent="0.45"/>
    <row r="16112" s="6" customFormat="1" x14ac:dyDescent="0.45"/>
    <row r="16113" s="6" customFormat="1" x14ac:dyDescent="0.45"/>
    <row r="16114" s="6" customFormat="1" x14ac:dyDescent="0.45"/>
    <row r="16115" s="6" customFormat="1" x14ac:dyDescent="0.45"/>
    <row r="16116" s="6" customFormat="1" x14ac:dyDescent="0.45"/>
    <row r="16117" s="6" customFormat="1" x14ac:dyDescent="0.45"/>
    <row r="16118" s="6" customFormat="1" x14ac:dyDescent="0.45"/>
    <row r="16119" s="6" customFormat="1" x14ac:dyDescent="0.45"/>
    <row r="16120" s="6" customFormat="1" x14ac:dyDescent="0.45"/>
    <row r="16121" s="6" customFormat="1" x14ac:dyDescent="0.45"/>
    <row r="16122" s="6" customFormat="1" x14ac:dyDescent="0.45"/>
    <row r="16123" s="6" customFormat="1" x14ac:dyDescent="0.45"/>
    <row r="16124" s="6" customFormat="1" x14ac:dyDescent="0.45"/>
    <row r="16125" s="6" customFormat="1" x14ac:dyDescent="0.45"/>
    <row r="16126" s="6" customFormat="1" x14ac:dyDescent="0.45"/>
    <row r="16127" s="6" customFormat="1" x14ac:dyDescent="0.45"/>
    <row r="16128" s="6" customFormat="1" x14ac:dyDescent="0.45"/>
    <row r="16129" s="6" customFormat="1" x14ac:dyDescent="0.45"/>
    <row r="16130" s="6" customFormat="1" x14ac:dyDescent="0.45"/>
    <row r="16131" s="6" customFormat="1" x14ac:dyDescent="0.45"/>
    <row r="16132" s="6" customFormat="1" x14ac:dyDescent="0.45"/>
    <row r="16133" s="6" customFormat="1" x14ac:dyDescent="0.45"/>
    <row r="16134" s="6" customFormat="1" x14ac:dyDescent="0.45"/>
    <row r="16135" s="6" customFormat="1" x14ac:dyDescent="0.45"/>
    <row r="16136" s="6" customFormat="1" x14ac:dyDescent="0.45"/>
    <row r="16137" s="6" customFormat="1" x14ac:dyDescent="0.45"/>
    <row r="16138" s="6" customFormat="1" x14ac:dyDescent="0.45"/>
    <row r="16139" s="6" customFormat="1" x14ac:dyDescent="0.45"/>
    <row r="16140" s="6" customFormat="1" x14ac:dyDescent="0.45"/>
    <row r="16141" s="6" customFormat="1" x14ac:dyDescent="0.45"/>
    <row r="16142" s="6" customFormat="1" x14ac:dyDescent="0.45"/>
    <row r="16143" s="6" customFormat="1" x14ac:dyDescent="0.45"/>
    <row r="16144" s="6" customFormat="1" x14ac:dyDescent="0.45"/>
    <row r="16145" s="6" customFormat="1" x14ac:dyDescent="0.45"/>
    <row r="16146" s="6" customFormat="1" x14ac:dyDescent="0.45"/>
    <row r="16147" s="6" customFormat="1" x14ac:dyDescent="0.45"/>
    <row r="16148" s="6" customFormat="1" x14ac:dyDescent="0.45"/>
    <row r="16149" s="6" customFormat="1" x14ac:dyDescent="0.45"/>
    <row r="16150" s="6" customFormat="1" x14ac:dyDescent="0.45"/>
    <row r="16151" s="6" customFormat="1" x14ac:dyDescent="0.45"/>
    <row r="16152" s="6" customFormat="1" x14ac:dyDescent="0.45"/>
    <row r="16153" s="6" customFormat="1" x14ac:dyDescent="0.45"/>
    <row r="16154" s="6" customFormat="1" x14ac:dyDescent="0.45"/>
    <row r="16155" s="6" customFormat="1" x14ac:dyDescent="0.45"/>
    <row r="16156" s="6" customFormat="1" x14ac:dyDescent="0.45"/>
    <row r="16157" s="6" customFormat="1" x14ac:dyDescent="0.45"/>
    <row r="16158" s="6" customFormat="1" x14ac:dyDescent="0.45"/>
    <row r="16159" s="6" customFormat="1" x14ac:dyDescent="0.45"/>
    <row r="16160" s="6" customFormat="1" x14ac:dyDescent="0.45"/>
    <row r="16161" s="6" customFormat="1" x14ac:dyDescent="0.45"/>
    <row r="16162" s="6" customFormat="1" x14ac:dyDescent="0.45"/>
    <row r="16163" s="6" customFormat="1" x14ac:dyDescent="0.45"/>
    <row r="16164" s="6" customFormat="1" x14ac:dyDescent="0.45"/>
    <row r="16165" s="6" customFormat="1" x14ac:dyDescent="0.45"/>
    <row r="16166" s="6" customFormat="1" x14ac:dyDescent="0.45"/>
    <row r="16167" s="6" customFormat="1" x14ac:dyDescent="0.45"/>
    <row r="16168" s="6" customFormat="1" x14ac:dyDescent="0.45"/>
    <row r="16169" s="6" customFormat="1" x14ac:dyDescent="0.45"/>
    <row r="16170" s="6" customFormat="1" x14ac:dyDescent="0.45"/>
    <row r="16171" s="6" customFormat="1" x14ac:dyDescent="0.45"/>
    <row r="16172" s="6" customFormat="1" x14ac:dyDescent="0.45"/>
    <row r="16173" s="6" customFormat="1" x14ac:dyDescent="0.45"/>
    <row r="16174" s="6" customFormat="1" x14ac:dyDescent="0.45"/>
    <row r="16175" s="6" customFormat="1" x14ac:dyDescent="0.45"/>
    <row r="16176" s="6" customFormat="1" x14ac:dyDescent="0.45"/>
    <row r="16177" s="6" customFormat="1" x14ac:dyDescent="0.45"/>
    <row r="16178" s="6" customFormat="1" x14ac:dyDescent="0.45"/>
    <row r="16179" s="6" customFormat="1" x14ac:dyDescent="0.45"/>
    <row r="16180" s="6" customFormat="1" x14ac:dyDescent="0.45"/>
    <row r="16181" s="6" customFormat="1" x14ac:dyDescent="0.45"/>
    <row r="16182" s="6" customFormat="1" x14ac:dyDescent="0.45"/>
    <row r="16183" s="6" customFormat="1" x14ac:dyDescent="0.45"/>
    <row r="16184" s="6" customFormat="1" x14ac:dyDescent="0.45"/>
    <row r="16185" s="6" customFormat="1" x14ac:dyDescent="0.45"/>
    <row r="16186" s="6" customFormat="1" x14ac:dyDescent="0.45"/>
    <row r="16187" s="6" customFormat="1" x14ac:dyDescent="0.45"/>
    <row r="16188" s="6" customFormat="1" x14ac:dyDescent="0.45"/>
    <row r="16189" s="6" customFormat="1" x14ac:dyDescent="0.45"/>
    <row r="16190" s="6" customFormat="1" x14ac:dyDescent="0.45"/>
    <row r="16191" s="6" customFormat="1" x14ac:dyDescent="0.45"/>
    <row r="16192" s="6" customFormat="1" x14ac:dyDescent="0.45"/>
    <row r="16193" s="6" customFormat="1" x14ac:dyDescent="0.45"/>
    <row r="16194" s="6" customFormat="1" x14ac:dyDescent="0.45"/>
    <row r="16195" s="6" customFormat="1" x14ac:dyDescent="0.45"/>
    <row r="16196" s="6" customFormat="1" x14ac:dyDescent="0.45"/>
    <row r="16197" s="6" customFormat="1" x14ac:dyDescent="0.45"/>
    <row r="16198" s="6" customFormat="1" x14ac:dyDescent="0.45"/>
    <row r="16199" s="6" customFormat="1" x14ac:dyDescent="0.45"/>
    <row r="16200" s="6" customFormat="1" x14ac:dyDescent="0.45"/>
    <row r="16201" s="6" customFormat="1" x14ac:dyDescent="0.45"/>
    <row r="16202" s="6" customFormat="1" x14ac:dyDescent="0.45"/>
    <row r="16203" s="6" customFormat="1" x14ac:dyDescent="0.45"/>
    <row r="16204" s="6" customFormat="1" x14ac:dyDescent="0.45"/>
    <row r="16205" s="6" customFormat="1" x14ac:dyDescent="0.45"/>
    <row r="16206" s="6" customFormat="1" x14ac:dyDescent="0.45"/>
    <row r="16207" s="6" customFormat="1" x14ac:dyDescent="0.45"/>
    <row r="16208" s="6" customFormat="1" x14ac:dyDescent="0.45"/>
    <row r="16209" s="6" customFormat="1" x14ac:dyDescent="0.45"/>
    <row r="16210" s="6" customFormat="1" x14ac:dyDescent="0.45"/>
    <row r="16211" s="6" customFormat="1" x14ac:dyDescent="0.45"/>
    <row r="16212" s="6" customFormat="1" x14ac:dyDescent="0.45"/>
    <row r="16213" s="6" customFormat="1" x14ac:dyDescent="0.45"/>
    <row r="16214" s="6" customFormat="1" x14ac:dyDescent="0.45"/>
    <row r="16215" s="6" customFormat="1" x14ac:dyDescent="0.45"/>
    <row r="16216" s="6" customFormat="1" x14ac:dyDescent="0.45"/>
    <row r="16217" s="6" customFormat="1" x14ac:dyDescent="0.45"/>
    <row r="16218" s="6" customFormat="1" x14ac:dyDescent="0.45"/>
    <row r="16219" s="6" customFormat="1" x14ac:dyDescent="0.45"/>
    <row r="16220" s="6" customFormat="1" x14ac:dyDescent="0.45"/>
    <row r="16221" s="6" customFormat="1" x14ac:dyDescent="0.45"/>
    <row r="16222" s="6" customFormat="1" x14ac:dyDescent="0.45"/>
    <row r="16223" s="6" customFormat="1" x14ac:dyDescent="0.45"/>
    <row r="16224" s="6" customFormat="1" x14ac:dyDescent="0.45"/>
    <row r="16225" s="6" customFormat="1" x14ac:dyDescent="0.45"/>
    <row r="16226" s="6" customFormat="1" x14ac:dyDescent="0.45"/>
    <row r="16227" s="6" customFormat="1" x14ac:dyDescent="0.45"/>
    <row r="16228" s="6" customFormat="1" x14ac:dyDescent="0.45"/>
    <row r="16229" s="6" customFormat="1" x14ac:dyDescent="0.45"/>
    <row r="16230" s="6" customFormat="1" x14ac:dyDescent="0.45"/>
    <row r="16231" s="6" customFormat="1" x14ac:dyDescent="0.45"/>
    <row r="16232" s="6" customFormat="1" x14ac:dyDescent="0.45"/>
    <row r="16233" s="6" customFormat="1" x14ac:dyDescent="0.45"/>
    <row r="16234" s="6" customFormat="1" x14ac:dyDescent="0.45"/>
    <row r="16235" s="6" customFormat="1" x14ac:dyDescent="0.45"/>
    <row r="16236" s="6" customFormat="1" x14ac:dyDescent="0.45"/>
    <row r="16237" s="6" customFormat="1" x14ac:dyDescent="0.45"/>
    <row r="16238" s="6" customFormat="1" x14ac:dyDescent="0.45"/>
    <row r="16239" s="6" customFormat="1" x14ac:dyDescent="0.45"/>
    <row r="16240" s="6" customFormat="1" x14ac:dyDescent="0.45"/>
    <row r="16241" s="6" customFormat="1" x14ac:dyDescent="0.45"/>
    <row r="16242" s="6" customFormat="1" x14ac:dyDescent="0.45"/>
    <row r="16243" s="6" customFormat="1" x14ac:dyDescent="0.45"/>
    <row r="16244" s="6" customFormat="1" x14ac:dyDescent="0.45"/>
    <row r="16245" s="6" customFormat="1" x14ac:dyDescent="0.45"/>
    <row r="16246" s="6" customFormat="1" x14ac:dyDescent="0.45"/>
    <row r="16247" s="6" customFormat="1" x14ac:dyDescent="0.45"/>
    <row r="16248" s="6" customFormat="1" x14ac:dyDescent="0.45"/>
    <row r="16249" s="6" customFormat="1" x14ac:dyDescent="0.45"/>
    <row r="16250" s="6" customFormat="1" x14ac:dyDescent="0.45"/>
    <row r="16251" s="6" customFormat="1" x14ac:dyDescent="0.45"/>
    <row r="16252" s="6" customFormat="1" x14ac:dyDescent="0.45"/>
    <row r="16253" s="6" customFormat="1" x14ac:dyDescent="0.45"/>
    <row r="16254" s="6" customFormat="1" x14ac:dyDescent="0.45"/>
    <row r="16255" s="6" customFormat="1" x14ac:dyDescent="0.45"/>
    <row r="16256" s="6" customFormat="1" x14ac:dyDescent="0.45"/>
    <row r="16257" s="6" customFormat="1" x14ac:dyDescent="0.45"/>
    <row r="16258" s="6" customFormat="1" x14ac:dyDescent="0.45"/>
    <row r="16259" s="6" customFormat="1" x14ac:dyDescent="0.45"/>
    <row r="16260" s="6" customFormat="1" x14ac:dyDescent="0.45"/>
    <row r="16261" s="6" customFormat="1" x14ac:dyDescent="0.45"/>
    <row r="16262" s="6" customFormat="1" x14ac:dyDescent="0.45"/>
    <row r="16263" s="6" customFormat="1" x14ac:dyDescent="0.45"/>
    <row r="16264" s="6" customFormat="1" x14ac:dyDescent="0.45"/>
    <row r="16265" s="6" customFormat="1" x14ac:dyDescent="0.45"/>
    <row r="16266" s="6" customFormat="1" x14ac:dyDescent="0.45"/>
    <row r="16267" s="6" customFormat="1" x14ac:dyDescent="0.45"/>
    <row r="16268" s="6" customFormat="1" x14ac:dyDescent="0.45"/>
    <row r="16269" s="6" customFormat="1" x14ac:dyDescent="0.45"/>
    <row r="16270" s="6" customFormat="1" x14ac:dyDescent="0.45"/>
    <row r="16271" s="6" customFormat="1" x14ac:dyDescent="0.45"/>
    <row r="16272" s="6" customFormat="1" x14ac:dyDescent="0.45"/>
    <row r="16273" s="6" customFormat="1" x14ac:dyDescent="0.45"/>
    <row r="16274" s="6" customFormat="1" x14ac:dyDescent="0.45"/>
    <row r="16275" s="6" customFormat="1" x14ac:dyDescent="0.45"/>
    <row r="16276" s="6" customFormat="1" x14ac:dyDescent="0.45"/>
    <row r="16277" s="6" customFormat="1" x14ac:dyDescent="0.45"/>
    <row r="16278" s="6" customFormat="1" x14ac:dyDescent="0.45"/>
    <row r="16279" s="6" customFormat="1" x14ac:dyDescent="0.45"/>
    <row r="16280" s="6" customFormat="1" x14ac:dyDescent="0.45"/>
    <row r="16281" s="6" customFormat="1" x14ac:dyDescent="0.45"/>
    <row r="16282" s="6" customFormat="1" x14ac:dyDescent="0.45"/>
    <row r="16283" s="6" customFormat="1" x14ac:dyDescent="0.45"/>
    <row r="16284" s="6" customFormat="1" x14ac:dyDescent="0.45"/>
    <row r="16285" s="6" customFormat="1" x14ac:dyDescent="0.45"/>
    <row r="16286" s="6" customFormat="1" x14ac:dyDescent="0.45"/>
    <row r="16287" s="6" customFormat="1" x14ac:dyDescent="0.45"/>
    <row r="16288" s="6" customFormat="1" x14ac:dyDescent="0.45"/>
    <row r="16289" s="6" customFormat="1" x14ac:dyDescent="0.45"/>
    <row r="16290" s="6" customFormat="1" x14ac:dyDescent="0.45"/>
    <row r="16291" s="6" customFormat="1" x14ac:dyDescent="0.45"/>
    <row r="16292" s="6" customFormat="1" x14ac:dyDescent="0.45"/>
    <row r="16293" s="6" customFormat="1" x14ac:dyDescent="0.45"/>
    <row r="16294" s="6" customFormat="1" x14ac:dyDescent="0.45"/>
    <row r="16295" s="6" customFormat="1" x14ac:dyDescent="0.45"/>
    <row r="16296" s="6" customFormat="1" x14ac:dyDescent="0.45"/>
    <row r="16297" s="6" customFormat="1" x14ac:dyDescent="0.45"/>
    <row r="16298" s="6" customFormat="1" x14ac:dyDescent="0.45"/>
    <row r="16299" s="6" customFormat="1" x14ac:dyDescent="0.45"/>
    <row r="16300" s="6" customFormat="1" x14ac:dyDescent="0.45"/>
    <row r="16301" s="6" customFormat="1" x14ac:dyDescent="0.45"/>
    <row r="16302" s="6" customFormat="1" x14ac:dyDescent="0.45"/>
    <row r="16303" s="6" customFormat="1" x14ac:dyDescent="0.45"/>
    <row r="16304" s="6" customFormat="1" x14ac:dyDescent="0.45"/>
    <row r="16305" s="6" customFormat="1" x14ac:dyDescent="0.45"/>
    <row r="16306" s="6" customFormat="1" x14ac:dyDescent="0.45"/>
    <row r="16307" s="6" customFormat="1" x14ac:dyDescent="0.45"/>
    <row r="16308" s="6" customFormat="1" x14ac:dyDescent="0.45"/>
    <row r="16309" s="6" customFormat="1" x14ac:dyDescent="0.45"/>
    <row r="16310" s="6" customFormat="1" x14ac:dyDescent="0.45"/>
    <row r="16311" s="6" customFormat="1" x14ac:dyDescent="0.45"/>
    <row r="16312" s="6" customFormat="1" x14ac:dyDescent="0.45"/>
    <row r="16313" s="6" customFormat="1" x14ac:dyDescent="0.45"/>
    <row r="16314" s="6" customFormat="1" x14ac:dyDescent="0.45"/>
    <row r="16315" s="6" customFormat="1" x14ac:dyDescent="0.45"/>
    <row r="16316" s="6" customFormat="1" x14ac:dyDescent="0.45"/>
    <row r="16317" s="6" customFormat="1" x14ac:dyDescent="0.45"/>
    <row r="16318" s="6" customFormat="1" x14ac:dyDescent="0.45"/>
    <row r="16319" s="6" customFormat="1" x14ac:dyDescent="0.45"/>
    <row r="16320" s="6" customFormat="1" x14ac:dyDescent="0.45"/>
    <row r="16321" s="6" customFormat="1" x14ac:dyDescent="0.45"/>
    <row r="16322" s="6" customFormat="1" x14ac:dyDescent="0.45"/>
    <row r="16323" s="6" customFormat="1" x14ac:dyDescent="0.45"/>
    <row r="16324" s="6" customFormat="1" x14ac:dyDescent="0.45"/>
    <row r="16325" s="6" customFormat="1" x14ac:dyDescent="0.45"/>
    <row r="16326" s="6" customFormat="1" x14ac:dyDescent="0.45"/>
    <row r="16327" s="6" customFormat="1" x14ac:dyDescent="0.45"/>
    <row r="16328" s="6" customFormat="1" x14ac:dyDescent="0.45"/>
    <row r="16329" s="6" customFormat="1" x14ac:dyDescent="0.45"/>
    <row r="16330" s="6" customFormat="1" x14ac:dyDescent="0.45"/>
    <row r="16331" s="6" customFormat="1" x14ac:dyDescent="0.45"/>
    <row r="16332" s="6" customFormat="1" x14ac:dyDescent="0.45"/>
    <row r="16333" s="6" customFormat="1" x14ac:dyDescent="0.45"/>
    <row r="16334" s="6" customFormat="1" x14ac:dyDescent="0.45"/>
    <row r="16335" s="6" customFormat="1" x14ac:dyDescent="0.45"/>
    <row r="16336" s="6" customFormat="1" x14ac:dyDescent="0.45"/>
    <row r="16337" s="6" customFormat="1" x14ac:dyDescent="0.45"/>
    <row r="16338" s="6" customFormat="1" x14ac:dyDescent="0.45"/>
    <row r="16339" s="6" customFormat="1" x14ac:dyDescent="0.45"/>
    <row r="16340" s="6" customFormat="1" x14ac:dyDescent="0.45"/>
    <row r="16341" s="6" customFormat="1" x14ac:dyDescent="0.45"/>
    <row r="16342" s="6" customFormat="1" x14ac:dyDescent="0.45"/>
    <row r="16343" s="6" customFormat="1" x14ac:dyDescent="0.45"/>
    <row r="16344" s="6" customFormat="1" x14ac:dyDescent="0.45"/>
    <row r="16345" s="6" customFormat="1" x14ac:dyDescent="0.45"/>
    <row r="16346" s="6" customFormat="1" x14ac:dyDescent="0.45"/>
    <row r="16347" s="6" customFormat="1" x14ac:dyDescent="0.45"/>
    <row r="16348" s="6" customFormat="1" x14ac:dyDescent="0.45"/>
    <row r="16349" s="6" customFormat="1" x14ac:dyDescent="0.45"/>
    <row r="16350" s="6" customFormat="1" x14ac:dyDescent="0.45"/>
    <row r="16351" s="6" customFormat="1" x14ac:dyDescent="0.45"/>
    <row r="16352" s="6" customFormat="1" x14ac:dyDescent="0.45"/>
    <row r="16353" s="6" customFormat="1" x14ac:dyDescent="0.45"/>
    <row r="16354" s="6" customFormat="1" x14ac:dyDescent="0.45"/>
    <row r="16355" s="6" customFormat="1" x14ac:dyDescent="0.45"/>
    <row r="16356" s="6" customFormat="1" x14ac:dyDescent="0.45"/>
    <row r="16357" s="6" customFormat="1" x14ac:dyDescent="0.45"/>
    <row r="16358" s="6" customFormat="1" x14ac:dyDescent="0.45"/>
    <row r="16359" s="6" customFormat="1" x14ac:dyDescent="0.45"/>
    <row r="16360" s="6" customFormat="1" x14ac:dyDescent="0.45"/>
    <row r="16361" s="6" customFormat="1" x14ac:dyDescent="0.45"/>
    <row r="16362" s="6" customFormat="1" x14ac:dyDescent="0.45"/>
    <row r="16363" s="6" customFormat="1" x14ac:dyDescent="0.45"/>
    <row r="16364" s="6" customFormat="1" x14ac:dyDescent="0.45"/>
    <row r="16365" s="6" customFormat="1" x14ac:dyDescent="0.45"/>
    <row r="16366" s="6" customFormat="1" x14ac:dyDescent="0.45"/>
    <row r="16367" s="6" customFormat="1" x14ac:dyDescent="0.45"/>
    <row r="16368" s="6" customFormat="1" x14ac:dyDescent="0.45"/>
    <row r="16369" s="6" customFormat="1" x14ac:dyDescent="0.45"/>
    <row r="16370" s="6" customFormat="1" x14ac:dyDescent="0.45"/>
    <row r="16371" s="6" customFormat="1" x14ac:dyDescent="0.45"/>
    <row r="16372" s="6" customFormat="1" x14ac:dyDescent="0.45"/>
    <row r="16373" s="6" customFormat="1" x14ac:dyDescent="0.45"/>
    <row r="16374" s="6" customFormat="1" x14ac:dyDescent="0.45"/>
    <row r="16375" s="6" customFormat="1" x14ac:dyDescent="0.45"/>
    <row r="16376" s="6" customFormat="1" x14ac:dyDescent="0.45"/>
    <row r="16377" s="6" customFormat="1" x14ac:dyDescent="0.45"/>
    <row r="16378" s="6" customFormat="1" x14ac:dyDescent="0.45"/>
    <row r="16379" s="6" customFormat="1" x14ac:dyDescent="0.45"/>
    <row r="16380" s="6" customFormat="1" x14ac:dyDescent="0.45"/>
    <row r="16381" s="6" customFormat="1" x14ac:dyDescent="0.45"/>
    <row r="16382" s="6" customFormat="1" x14ac:dyDescent="0.45"/>
    <row r="16383" s="6" customFormat="1" x14ac:dyDescent="0.45"/>
    <row r="16384" s="6" customFormat="1" x14ac:dyDescent="0.45"/>
    <row r="16385" s="6" customFormat="1" x14ac:dyDescent="0.45"/>
    <row r="16386" s="6" customFormat="1" x14ac:dyDescent="0.45"/>
    <row r="16387" s="6" customFormat="1" x14ac:dyDescent="0.45"/>
    <row r="16388" s="6" customFormat="1" x14ac:dyDescent="0.45"/>
    <row r="16389" s="6" customFormat="1" x14ac:dyDescent="0.45"/>
    <row r="16390" s="6" customFormat="1" x14ac:dyDescent="0.45"/>
    <row r="16391" s="6" customFormat="1" x14ac:dyDescent="0.45"/>
    <row r="16392" s="6" customFormat="1" x14ac:dyDescent="0.45"/>
    <row r="16393" s="6" customFormat="1" x14ac:dyDescent="0.45"/>
    <row r="16394" s="6" customFormat="1" x14ac:dyDescent="0.45"/>
    <row r="16395" s="6" customFormat="1" x14ac:dyDescent="0.45"/>
    <row r="16396" s="6" customFormat="1" x14ac:dyDescent="0.45"/>
    <row r="16397" s="6" customFormat="1" x14ac:dyDescent="0.45"/>
    <row r="16398" s="6" customFormat="1" x14ac:dyDescent="0.45"/>
    <row r="16399" s="6" customFormat="1" x14ac:dyDescent="0.45"/>
    <row r="16400" s="6" customFormat="1" x14ac:dyDescent="0.45"/>
    <row r="16401" s="6" customFormat="1" x14ac:dyDescent="0.45"/>
    <row r="16402" s="6" customFormat="1" x14ac:dyDescent="0.45"/>
    <row r="16403" s="6" customFormat="1" x14ac:dyDescent="0.45"/>
    <row r="16404" s="6" customFormat="1" x14ac:dyDescent="0.45"/>
    <row r="16405" s="6" customFormat="1" x14ac:dyDescent="0.45"/>
    <row r="16406" s="6" customFormat="1" x14ac:dyDescent="0.45"/>
    <row r="16407" s="6" customFormat="1" x14ac:dyDescent="0.45"/>
    <row r="16408" s="6" customFormat="1" x14ac:dyDescent="0.45"/>
    <row r="16409" s="6" customFormat="1" x14ac:dyDescent="0.45"/>
    <row r="16410" s="6" customFormat="1" x14ac:dyDescent="0.45"/>
    <row r="16411" s="6" customFormat="1" x14ac:dyDescent="0.45"/>
    <row r="16412" s="6" customFormat="1" x14ac:dyDescent="0.45"/>
    <row r="16413" s="6" customFormat="1" x14ac:dyDescent="0.45"/>
    <row r="16414" s="6" customFormat="1" x14ac:dyDescent="0.45"/>
    <row r="16415" s="6" customFormat="1" x14ac:dyDescent="0.45"/>
    <row r="16416" s="6" customFormat="1" x14ac:dyDescent="0.45"/>
    <row r="16417" s="6" customFormat="1" x14ac:dyDescent="0.45"/>
    <row r="16418" s="6" customFormat="1" x14ac:dyDescent="0.45"/>
    <row r="16419" s="6" customFormat="1" x14ac:dyDescent="0.45"/>
    <row r="16420" s="6" customFormat="1" x14ac:dyDescent="0.45"/>
    <row r="16421" s="6" customFormat="1" x14ac:dyDescent="0.45"/>
    <row r="16422" s="6" customFormat="1" x14ac:dyDescent="0.45"/>
    <row r="16423" s="6" customFormat="1" x14ac:dyDescent="0.45"/>
    <row r="16424" s="6" customFormat="1" x14ac:dyDescent="0.45"/>
    <row r="16425" s="6" customFormat="1" x14ac:dyDescent="0.45"/>
    <row r="16426" s="6" customFormat="1" x14ac:dyDescent="0.45"/>
    <row r="16427" s="6" customFormat="1" x14ac:dyDescent="0.45"/>
    <row r="16428" s="6" customFormat="1" x14ac:dyDescent="0.45"/>
    <row r="16429" s="6" customFormat="1" x14ac:dyDescent="0.45"/>
    <row r="16430" s="6" customFormat="1" x14ac:dyDescent="0.45"/>
    <row r="16431" s="6" customFormat="1" x14ac:dyDescent="0.45"/>
    <row r="16432" s="6" customFormat="1" x14ac:dyDescent="0.45"/>
    <row r="16433" s="6" customFormat="1" x14ac:dyDescent="0.45"/>
    <row r="16434" s="6" customFormat="1" x14ac:dyDescent="0.45"/>
    <row r="16435" s="6" customFormat="1" x14ac:dyDescent="0.45"/>
    <row r="16436" s="6" customFormat="1" x14ac:dyDescent="0.45"/>
    <row r="16437" s="6" customFormat="1" x14ac:dyDescent="0.45"/>
    <row r="16438" s="6" customFormat="1" x14ac:dyDescent="0.45"/>
    <row r="16439" s="6" customFormat="1" x14ac:dyDescent="0.45"/>
    <row r="16440" s="6" customFormat="1" x14ac:dyDescent="0.45"/>
    <row r="16441" s="6" customFormat="1" x14ac:dyDescent="0.45"/>
    <row r="16442" s="6" customFormat="1" x14ac:dyDescent="0.45"/>
    <row r="16443" s="6" customFormat="1" x14ac:dyDescent="0.45"/>
    <row r="16444" s="6" customFormat="1" x14ac:dyDescent="0.45"/>
    <row r="16445" s="6" customFormat="1" x14ac:dyDescent="0.45"/>
    <row r="16446" s="6" customFormat="1" x14ac:dyDescent="0.45"/>
    <row r="16447" s="6" customFormat="1" x14ac:dyDescent="0.45"/>
    <row r="16448" s="6" customFormat="1" x14ac:dyDescent="0.45"/>
    <row r="16449" s="6" customFormat="1" x14ac:dyDescent="0.45"/>
    <row r="16450" s="6" customFormat="1" x14ac:dyDescent="0.45"/>
    <row r="16451" s="6" customFormat="1" x14ac:dyDescent="0.45"/>
    <row r="16452" s="6" customFormat="1" x14ac:dyDescent="0.45"/>
    <row r="16453" s="6" customFormat="1" x14ac:dyDescent="0.45"/>
    <row r="16454" s="6" customFormat="1" x14ac:dyDescent="0.45"/>
    <row r="16455" s="6" customFormat="1" x14ac:dyDescent="0.45"/>
    <row r="16456" s="6" customFormat="1" x14ac:dyDescent="0.45"/>
    <row r="16457" s="6" customFormat="1" x14ac:dyDescent="0.45"/>
    <row r="16458" s="6" customFormat="1" x14ac:dyDescent="0.45"/>
    <row r="16459" s="6" customFormat="1" x14ac:dyDescent="0.45"/>
    <row r="16460" s="6" customFormat="1" x14ac:dyDescent="0.45"/>
    <row r="16461" s="6" customFormat="1" x14ac:dyDescent="0.45"/>
    <row r="16462" s="6" customFormat="1" x14ac:dyDescent="0.45"/>
    <row r="16463" s="6" customFormat="1" x14ac:dyDescent="0.45"/>
    <row r="16464" s="6" customFormat="1" x14ac:dyDescent="0.45"/>
    <row r="16465" s="6" customFormat="1" x14ac:dyDescent="0.45"/>
    <row r="16466" s="6" customFormat="1" x14ac:dyDescent="0.45"/>
    <row r="16467" s="6" customFormat="1" x14ac:dyDescent="0.45"/>
    <row r="16468" s="6" customFormat="1" x14ac:dyDescent="0.45"/>
    <row r="16469" s="6" customFormat="1" x14ac:dyDescent="0.45"/>
    <row r="16470" s="6" customFormat="1" x14ac:dyDescent="0.45"/>
    <row r="16471" s="6" customFormat="1" x14ac:dyDescent="0.45"/>
    <row r="16472" s="6" customFormat="1" x14ac:dyDescent="0.45"/>
    <row r="16473" s="6" customFormat="1" x14ac:dyDescent="0.45"/>
    <row r="16474" s="6" customFormat="1" x14ac:dyDescent="0.45"/>
    <row r="16475" s="6" customFormat="1" x14ac:dyDescent="0.45"/>
    <row r="16476" s="6" customFormat="1" x14ac:dyDescent="0.45"/>
    <row r="16477" s="6" customFormat="1" x14ac:dyDescent="0.45"/>
    <row r="16478" s="6" customFormat="1" x14ac:dyDescent="0.45"/>
    <row r="16479" s="6" customFormat="1" x14ac:dyDescent="0.45"/>
    <row r="16480" s="6" customFormat="1" x14ac:dyDescent="0.45"/>
    <row r="16481" s="6" customFormat="1" x14ac:dyDescent="0.45"/>
    <row r="16482" s="6" customFormat="1" x14ac:dyDescent="0.45"/>
    <row r="16483" s="6" customFormat="1" x14ac:dyDescent="0.45"/>
    <row r="16484" s="6" customFormat="1" x14ac:dyDescent="0.45"/>
    <row r="16485" s="6" customFormat="1" x14ac:dyDescent="0.45"/>
    <row r="16486" s="6" customFormat="1" x14ac:dyDescent="0.45"/>
    <row r="16487" s="6" customFormat="1" x14ac:dyDescent="0.45"/>
    <row r="16488" s="6" customFormat="1" x14ac:dyDescent="0.45"/>
    <row r="16489" s="6" customFormat="1" x14ac:dyDescent="0.45"/>
    <row r="16490" s="6" customFormat="1" x14ac:dyDescent="0.45"/>
    <row r="16491" s="6" customFormat="1" x14ac:dyDescent="0.45"/>
    <row r="16492" s="6" customFormat="1" x14ac:dyDescent="0.45"/>
    <row r="16493" s="6" customFormat="1" x14ac:dyDescent="0.45"/>
    <row r="16494" s="6" customFormat="1" x14ac:dyDescent="0.45"/>
    <row r="16495" s="6" customFormat="1" x14ac:dyDescent="0.45"/>
    <row r="16496" s="6" customFormat="1" x14ac:dyDescent="0.45"/>
    <row r="16497" s="6" customFormat="1" x14ac:dyDescent="0.45"/>
    <row r="16498" s="6" customFormat="1" x14ac:dyDescent="0.45"/>
    <row r="16499" s="6" customFormat="1" x14ac:dyDescent="0.45"/>
    <row r="16500" s="6" customFormat="1" x14ac:dyDescent="0.45"/>
    <row r="16501" s="6" customFormat="1" x14ac:dyDescent="0.45"/>
    <row r="16502" s="6" customFormat="1" x14ac:dyDescent="0.45"/>
    <row r="16503" s="6" customFormat="1" x14ac:dyDescent="0.45"/>
    <row r="16504" s="6" customFormat="1" x14ac:dyDescent="0.45"/>
    <row r="16505" s="6" customFormat="1" x14ac:dyDescent="0.45"/>
    <row r="16506" s="6" customFormat="1" x14ac:dyDescent="0.45"/>
    <row r="16507" s="6" customFormat="1" x14ac:dyDescent="0.45"/>
    <row r="16508" s="6" customFormat="1" x14ac:dyDescent="0.45"/>
    <row r="16509" s="6" customFormat="1" x14ac:dyDescent="0.45"/>
    <row r="16510" s="6" customFormat="1" x14ac:dyDescent="0.45"/>
    <row r="16511" s="6" customFormat="1" x14ac:dyDescent="0.45"/>
    <row r="16512" s="6" customFormat="1" x14ac:dyDescent="0.45"/>
    <row r="16513" s="6" customFormat="1" x14ac:dyDescent="0.45"/>
    <row r="16514" s="6" customFormat="1" x14ac:dyDescent="0.45"/>
    <row r="16515" s="6" customFormat="1" x14ac:dyDescent="0.45"/>
    <row r="16516" s="6" customFormat="1" x14ac:dyDescent="0.45"/>
    <row r="16517" s="6" customFormat="1" x14ac:dyDescent="0.45"/>
    <row r="16518" s="6" customFormat="1" x14ac:dyDescent="0.45"/>
    <row r="16519" s="6" customFormat="1" x14ac:dyDescent="0.45"/>
    <row r="16520" s="6" customFormat="1" x14ac:dyDescent="0.45"/>
    <row r="16521" s="6" customFormat="1" x14ac:dyDescent="0.45"/>
    <row r="16522" s="6" customFormat="1" x14ac:dyDescent="0.45"/>
    <row r="16523" s="6" customFormat="1" x14ac:dyDescent="0.45"/>
    <row r="16524" s="6" customFormat="1" x14ac:dyDescent="0.45"/>
    <row r="16525" s="6" customFormat="1" x14ac:dyDescent="0.45"/>
    <row r="16526" s="6" customFormat="1" x14ac:dyDescent="0.45"/>
    <row r="16527" s="6" customFormat="1" x14ac:dyDescent="0.45"/>
    <row r="16528" s="6" customFormat="1" x14ac:dyDescent="0.45"/>
    <row r="16529" s="6" customFormat="1" x14ac:dyDescent="0.45"/>
    <row r="16530" s="6" customFormat="1" x14ac:dyDescent="0.45"/>
    <row r="16531" s="6" customFormat="1" x14ac:dyDescent="0.45"/>
    <row r="16532" s="6" customFormat="1" x14ac:dyDescent="0.45"/>
    <row r="16533" s="6" customFormat="1" x14ac:dyDescent="0.45"/>
    <row r="16534" s="6" customFormat="1" x14ac:dyDescent="0.45"/>
    <row r="16535" s="6" customFormat="1" x14ac:dyDescent="0.45"/>
    <row r="16536" s="6" customFormat="1" x14ac:dyDescent="0.45"/>
    <row r="16537" s="6" customFormat="1" x14ac:dyDescent="0.45"/>
    <row r="16538" s="6" customFormat="1" x14ac:dyDescent="0.45"/>
    <row r="16539" s="6" customFormat="1" x14ac:dyDescent="0.45"/>
    <row r="16540" s="6" customFormat="1" x14ac:dyDescent="0.45"/>
    <row r="16541" s="6" customFormat="1" x14ac:dyDescent="0.45"/>
    <row r="16542" s="6" customFormat="1" x14ac:dyDescent="0.45"/>
    <row r="16543" s="6" customFormat="1" x14ac:dyDescent="0.45"/>
    <row r="16544" s="6" customFormat="1" x14ac:dyDescent="0.45"/>
    <row r="16545" s="6" customFormat="1" x14ac:dyDescent="0.45"/>
    <row r="16546" s="6" customFormat="1" x14ac:dyDescent="0.45"/>
    <row r="16547" s="6" customFormat="1" x14ac:dyDescent="0.45"/>
    <row r="16548" s="6" customFormat="1" x14ac:dyDescent="0.45"/>
    <row r="16549" s="6" customFormat="1" x14ac:dyDescent="0.45"/>
    <row r="16550" s="6" customFormat="1" x14ac:dyDescent="0.45"/>
    <row r="16551" s="6" customFormat="1" x14ac:dyDescent="0.45"/>
    <row r="16552" s="6" customFormat="1" x14ac:dyDescent="0.45"/>
    <row r="16553" s="6" customFormat="1" x14ac:dyDescent="0.45"/>
    <row r="16554" s="6" customFormat="1" x14ac:dyDescent="0.45"/>
    <row r="16555" s="6" customFormat="1" x14ac:dyDescent="0.45"/>
    <row r="16556" s="6" customFormat="1" x14ac:dyDescent="0.45"/>
    <row r="16557" s="6" customFormat="1" x14ac:dyDescent="0.45"/>
    <row r="16558" s="6" customFormat="1" x14ac:dyDescent="0.45"/>
    <row r="16559" s="6" customFormat="1" x14ac:dyDescent="0.45"/>
    <row r="16560" s="6" customFormat="1" x14ac:dyDescent="0.45"/>
    <row r="16561" s="6" customFormat="1" x14ac:dyDescent="0.45"/>
    <row r="16562" s="6" customFormat="1" x14ac:dyDescent="0.45"/>
    <row r="16563" s="6" customFormat="1" x14ac:dyDescent="0.45"/>
    <row r="16564" s="6" customFormat="1" x14ac:dyDescent="0.45"/>
    <row r="16565" s="6" customFormat="1" x14ac:dyDescent="0.45"/>
    <row r="16566" s="6" customFormat="1" x14ac:dyDescent="0.45"/>
    <row r="16567" s="6" customFormat="1" x14ac:dyDescent="0.45"/>
    <row r="16568" s="6" customFormat="1" x14ac:dyDescent="0.45"/>
    <row r="16569" s="6" customFormat="1" x14ac:dyDescent="0.45"/>
    <row r="16570" s="6" customFormat="1" x14ac:dyDescent="0.45"/>
    <row r="16571" s="6" customFormat="1" x14ac:dyDescent="0.45"/>
    <row r="16572" s="6" customFormat="1" x14ac:dyDescent="0.45"/>
    <row r="16573" s="6" customFormat="1" x14ac:dyDescent="0.45"/>
    <row r="16574" s="6" customFormat="1" x14ac:dyDescent="0.45"/>
    <row r="16575" s="6" customFormat="1" x14ac:dyDescent="0.45"/>
    <row r="16576" s="6" customFormat="1" x14ac:dyDescent="0.45"/>
    <row r="16577" s="6" customFormat="1" x14ac:dyDescent="0.45"/>
    <row r="16578" s="6" customFormat="1" x14ac:dyDescent="0.45"/>
    <row r="16579" s="6" customFormat="1" x14ac:dyDescent="0.45"/>
    <row r="16580" s="6" customFormat="1" x14ac:dyDescent="0.45"/>
    <row r="16581" s="6" customFormat="1" x14ac:dyDescent="0.45"/>
    <row r="16582" s="6" customFormat="1" x14ac:dyDescent="0.45"/>
    <row r="16583" s="6" customFormat="1" x14ac:dyDescent="0.45"/>
    <row r="16584" s="6" customFormat="1" x14ac:dyDescent="0.45"/>
    <row r="16585" s="6" customFormat="1" x14ac:dyDescent="0.45"/>
    <row r="16586" s="6" customFormat="1" x14ac:dyDescent="0.45"/>
    <row r="16587" s="6" customFormat="1" x14ac:dyDescent="0.45"/>
    <row r="16588" s="6" customFormat="1" x14ac:dyDescent="0.45"/>
    <row r="16589" s="6" customFormat="1" x14ac:dyDescent="0.45"/>
    <row r="16590" s="6" customFormat="1" x14ac:dyDescent="0.45"/>
    <row r="16591" s="6" customFormat="1" x14ac:dyDescent="0.45"/>
    <row r="16592" s="6" customFormat="1" x14ac:dyDescent="0.45"/>
    <row r="16593" s="6" customFormat="1" x14ac:dyDescent="0.45"/>
    <row r="16594" s="6" customFormat="1" x14ac:dyDescent="0.45"/>
    <row r="16595" s="6" customFormat="1" x14ac:dyDescent="0.45"/>
    <row r="16596" s="6" customFormat="1" x14ac:dyDescent="0.45"/>
    <row r="16597" s="6" customFormat="1" x14ac:dyDescent="0.45"/>
    <row r="16598" s="6" customFormat="1" x14ac:dyDescent="0.45"/>
    <row r="16599" s="6" customFormat="1" x14ac:dyDescent="0.45"/>
    <row r="16600" s="6" customFormat="1" x14ac:dyDescent="0.45"/>
    <row r="16601" s="6" customFormat="1" x14ac:dyDescent="0.45"/>
    <row r="16602" s="6" customFormat="1" x14ac:dyDescent="0.45"/>
    <row r="16603" s="6" customFormat="1" x14ac:dyDescent="0.45"/>
    <row r="16604" s="6" customFormat="1" x14ac:dyDescent="0.45"/>
    <row r="16605" s="6" customFormat="1" x14ac:dyDescent="0.45"/>
    <row r="16606" s="6" customFormat="1" x14ac:dyDescent="0.45"/>
    <row r="16607" s="6" customFormat="1" x14ac:dyDescent="0.45"/>
    <row r="16608" s="6" customFormat="1" x14ac:dyDescent="0.45"/>
    <row r="16609" s="6" customFormat="1" x14ac:dyDescent="0.45"/>
    <row r="16610" s="6" customFormat="1" x14ac:dyDescent="0.45"/>
    <row r="16611" s="6" customFormat="1" x14ac:dyDescent="0.45"/>
    <row r="16612" s="6" customFormat="1" x14ac:dyDescent="0.45"/>
    <row r="16613" s="6" customFormat="1" x14ac:dyDescent="0.45"/>
    <row r="16614" s="6" customFormat="1" x14ac:dyDescent="0.45"/>
    <row r="16615" s="6" customFormat="1" x14ac:dyDescent="0.45"/>
    <row r="16616" s="6" customFormat="1" x14ac:dyDescent="0.45"/>
    <row r="16617" s="6" customFormat="1" x14ac:dyDescent="0.45"/>
    <row r="16618" s="6" customFormat="1" x14ac:dyDescent="0.45"/>
    <row r="16619" s="6" customFormat="1" x14ac:dyDescent="0.45"/>
    <row r="16620" s="6" customFormat="1" x14ac:dyDescent="0.45"/>
    <row r="16621" s="6" customFormat="1" x14ac:dyDescent="0.45"/>
    <row r="16622" s="6" customFormat="1" x14ac:dyDescent="0.45"/>
    <row r="16623" s="6" customFormat="1" x14ac:dyDescent="0.45"/>
    <row r="16624" s="6" customFormat="1" x14ac:dyDescent="0.45"/>
    <row r="16625" s="6" customFormat="1" x14ac:dyDescent="0.45"/>
    <row r="16626" s="6" customFormat="1" x14ac:dyDescent="0.45"/>
    <row r="16627" s="6" customFormat="1" x14ac:dyDescent="0.45"/>
    <row r="16628" s="6" customFormat="1" x14ac:dyDescent="0.45"/>
    <row r="16629" s="6" customFormat="1" x14ac:dyDescent="0.45"/>
    <row r="16630" s="6" customFormat="1" x14ac:dyDescent="0.45"/>
    <row r="16631" s="6" customFormat="1" x14ac:dyDescent="0.45"/>
    <row r="16632" s="6" customFormat="1" x14ac:dyDescent="0.45"/>
    <row r="16633" s="6" customFormat="1" x14ac:dyDescent="0.45"/>
    <row r="16634" s="6" customFormat="1" x14ac:dyDescent="0.45"/>
    <row r="16635" s="6" customFormat="1" x14ac:dyDescent="0.45"/>
    <row r="16636" s="6" customFormat="1" x14ac:dyDescent="0.45"/>
    <row r="16637" s="6" customFormat="1" x14ac:dyDescent="0.45"/>
    <row r="16638" s="6" customFormat="1" x14ac:dyDescent="0.45"/>
    <row r="16639" s="6" customFormat="1" x14ac:dyDescent="0.45"/>
    <row r="16640" s="6" customFormat="1" x14ac:dyDescent="0.45"/>
    <row r="16641" s="6" customFormat="1" x14ac:dyDescent="0.45"/>
    <row r="16642" s="6" customFormat="1" x14ac:dyDescent="0.45"/>
    <row r="16643" s="6" customFormat="1" x14ac:dyDescent="0.45"/>
    <row r="16644" s="6" customFormat="1" x14ac:dyDescent="0.45"/>
    <row r="16645" s="6" customFormat="1" x14ac:dyDescent="0.45"/>
    <row r="16646" s="6" customFormat="1" x14ac:dyDescent="0.45"/>
    <row r="16647" s="6" customFormat="1" x14ac:dyDescent="0.45"/>
    <row r="16648" s="6" customFormat="1" x14ac:dyDescent="0.45"/>
    <row r="16649" s="6" customFormat="1" x14ac:dyDescent="0.45"/>
    <row r="16650" s="6" customFormat="1" x14ac:dyDescent="0.45"/>
    <row r="16651" s="6" customFormat="1" x14ac:dyDescent="0.45"/>
    <row r="16652" s="6" customFormat="1" x14ac:dyDescent="0.45"/>
    <row r="16653" s="6" customFormat="1" x14ac:dyDescent="0.45"/>
    <row r="16654" s="6" customFormat="1" x14ac:dyDescent="0.45"/>
    <row r="16655" s="6" customFormat="1" x14ac:dyDescent="0.45"/>
    <row r="16656" s="6" customFormat="1" x14ac:dyDescent="0.45"/>
    <row r="16657" s="6" customFormat="1" x14ac:dyDescent="0.45"/>
    <row r="16658" s="6" customFormat="1" x14ac:dyDescent="0.45"/>
    <row r="16659" s="6" customFormat="1" x14ac:dyDescent="0.45"/>
    <row r="16660" s="6" customFormat="1" x14ac:dyDescent="0.45"/>
    <row r="16661" s="6" customFormat="1" x14ac:dyDescent="0.45"/>
    <row r="16662" s="6" customFormat="1" x14ac:dyDescent="0.45"/>
    <row r="16663" s="6" customFormat="1" x14ac:dyDescent="0.45"/>
    <row r="16664" s="6" customFormat="1" x14ac:dyDescent="0.45"/>
    <row r="16665" s="6" customFormat="1" x14ac:dyDescent="0.45"/>
    <row r="16666" s="6" customFormat="1" x14ac:dyDescent="0.45"/>
    <row r="16667" s="6" customFormat="1" x14ac:dyDescent="0.45"/>
    <row r="16668" s="6" customFormat="1" x14ac:dyDescent="0.45"/>
    <row r="16669" s="6" customFormat="1" x14ac:dyDescent="0.45"/>
    <row r="16670" s="6" customFormat="1" x14ac:dyDescent="0.45"/>
    <row r="16671" s="6" customFormat="1" x14ac:dyDescent="0.45"/>
    <row r="16672" s="6" customFormat="1" x14ac:dyDescent="0.45"/>
    <row r="16673" s="6" customFormat="1" x14ac:dyDescent="0.45"/>
    <row r="16674" s="6" customFormat="1" x14ac:dyDescent="0.45"/>
    <row r="16675" s="6" customFormat="1" x14ac:dyDescent="0.45"/>
    <row r="16676" s="6" customFormat="1" x14ac:dyDescent="0.45"/>
    <row r="16677" s="6" customFormat="1" x14ac:dyDescent="0.45"/>
    <row r="16678" s="6" customFormat="1" x14ac:dyDescent="0.45"/>
    <row r="16679" s="6" customFormat="1" x14ac:dyDescent="0.45"/>
    <row r="16680" s="6" customFormat="1" x14ac:dyDescent="0.45"/>
    <row r="16681" s="6" customFormat="1" x14ac:dyDescent="0.45"/>
    <row r="16682" s="6" customFormat="1" x14ac:dyDescent="0.45"/>
    <row r="16683" s="6" customFormat="1" x14ac:dyDescent="0.45"/>
    <row r="16684" s="6" customFormat="1" x14ac:dyDescent="0.45"/>
    <row r="16685" s="6" customFormat="1" x14ac:dyDescent="0.45"/>
    <row r="16686" s="6" customFormat="1" x14ac:dyDescent="0.45"/>
    <row r="16687" s="6" customFormat="1" x14ac:dyDescent="0.45"/>
    <row r="16688" s="6" customFormat="1" x14ac:dyDescent="0.45"/>
    <row r="16689" s="6" customFormat="1" x14ac:dyDescent="0.45"/>
    <row r="16690" s="6" customFormat="1" x14ac:dyDescent="0.45"/>
    <row r="16691" s="6" customFormat="1" x14ac:dyDescent="0.45"/>
    <row r="16692" s="6" customFormat="1" x14ac:dyDescent="0.45"/>
    <row r="16693" s="6" customFormat="1" x14ac:dyDescent="0.45"/>
    <row r="16694" s="6" customFormat="1" x14ac:dyDescent="0.45"/>
    <row r="16695" s="6" customFormat="1" x14ac:dyDescent="0.45"/>
    <row r="16696" s="6" customFormat="1" x14ac:dyDescent="0.45"/>
    <row r="16697" s="6" customFormat="1" x14ac:dyDescent="0.45"/>
    <row r="16698" s="6" customFormat="1" x14ac:dyDescent="0.45"/>
    <row r="16699" s="6" customFormat="1" x14ac:dyDescent="0.45"/>
    <row r="16700" s="6" customFormat="1" x14ac:dyDescent="0.45"/>
    <row r="16701" s="6" customFormat="1" x14ac:dyDescent="0.45"/>
    <row r="16702" s="6" customFormat="1" x14ac:dyDescent="0.45"/>
    <row r="16703" s="6" customFormat="1" x14ac:dyDescent="0.45"/>
    <row r="16704" s="6" customFormat="1" x14ac:dyDescent="0.45"/>
    <row r="16705" s="6" customFormat="1" x14ac:dyDescent="0.45"/>
    <row r="16706" s="6" customFormat="1" x14ac:dyDescent="0.45"/>
    <row r="16707" s="6" customFormat="1" x14ac:dyDescent="0.45"/>
    <row r="16708" s="6" customFormat="1" x14ac:dyDescent="0.45"/>
    <row r="16709" s="6" customFormat="1" x14ac:dyDescent="0.45"/>
    <row r="16710" s="6" customFormat="1" x14ac:dyDescent="0.45"/>
    <row r="16711" s="6" customFormat="1" x14ac:dyDescent="0.45"/>
    <row r="16712" s="6" customFormat="1" x14ac:dyDescent="0.45"/>
    <row r="16713" s="6" customFormat="1" x14ac:dyDescent="0.45"/>
    <row r="16714" s="6" customFormat="1" x14ac:dyDescent="0.45"/>
    <row r="16715" s="6" customFormat="1" x14ac:dyDescent="0.45"/>
    <row r="16716" s="6" customFormat="1" x14ac:dyDescent="0.45"/>
    <row r="16717" s="6" customFormat="1" x14ac:dyDescent="0.45"/>
    <row r="16718" s="6" customFormat="1" x14ac:dyDescent="0.45"/>
    <row r="16719" s="6" customFormat="1" x14ac:dyDescent="0.45"/>
    <row r="16720" s="6" customFormat="1" x14ac:dyDescent="0.45"/>
    <row r="16721" s="6" customFormat="1" x14ac:dyDescent="0.45"/>
    <row r="16722" s="6" customFormat="1" x14ac:dyDescent="0.45"/>
    <row r="16723" s="6" customFormat="1" x14ac:dyDescent="0.45"/>
    <row r="16724" s="6" customFormat="1" x14ac:dyDescent="0.45"/>
    <row r="16725" s="6" customFormat="1" x14ac:dyDescent="0.45"/>
    <row r="16726" s="6" customFormat="1" x14ac:dyDescent="0.45"/>
    <row r="16727" s="6" customFormat="1" x14ac:dyDescent="0.45"/>
    <row r="16728" s="6" customFormat="1" x14ac:dyDescent="0.45"/>
    <row r="16729" s="6" customFormat="1" x14ac:dyDescent="0.45"/>
    <row r="16730" s="6" customFormat="1" x14ac:dyDescent="0.45"/>
    <row r="16731" s="6" customFormat="1" x14ac:dyDescent="0.45"/>
    <row r="16732" s="6" customFormat="1" x14ac:dyDescent="0.45"/>
    <row r="16733" s="6" customFormat="1" x14ac:dyDescent="0.45"/>
    <row r="16734" s="6" customFormat="1" x14ac:dyDescent="0.45"/>
    <row r="16735" s="6" customFormat="1" x14ac:dyDescent="0.45"/>
    <row r="16736" s="6" customFormat="1" x14ac:dyDescent="0.45"/>
    <row r="16737" s="6" customFormat="1" x14ac:dyDescent="0.45"/>
    <row r="16738" s="6" customFormat="1" x14ac:dyDescent="0.45"/>
    <row r="16739" s="6" customFormat="1" x14ac:dyDescent="0.45"/>
    <row r="16740" s="6" customFormat="1" x14ac:dyDescent="0.45"/>
    <row r="16741" s="6" customFormat="1" x14ac:dyDescent="0.45"/>
    <row r="16742" s="6" customFormat="1" x14ac:dyDescent="0.45"/>
    <row r="16743" s="6" customFormat="1" x14ac:dyDescent="0.45"/>
    <row r="16744" s="6" customFormat="1" x14ac:dyDescent="0.45"/>
    <row r="16745" s="6" customFormat="1" x14ac:dyDescent="0.45"/>
    <row r="16746" s="6" customFormat="1" x14ac:dyDescent="0.45"/>
    <row r="16747" s="6" customFormat="1" x14ac:dyDescent="0.45"/>
    <row r="16748" s="6" customFormat="1" x14ac:dyDescent="0.45"/>
    <row r="16749" s="6" customFormat="1" x14ac:dyDescent="0.45"/>
    <row r="16750" s="6" customFormat="1" x14ac:dyDescent="0.45"/>
    <row r="16751" s="6" customFormat="1" x14ac:dyDescent="0.45"/>
    <row r="16752" s="6" customFormat="1" x14ac:dyDescent="0.45"/>
    <row r="16753" s="6" customFormat="1" x14ac:dyDescent="0.45"/>
    <row r="16754" s="6" customFormat="1" x14ac:dyDescent="0.45"/>
    <row r="16755" s="6" customFormat="1" x14ac:dyDescent="0.45"/>
    <row r="16756" s="6" customFormat="1" x14ac:dyDescent="0.45"/>
    <row r="16757" s="6" customFormat="1" x14ac:dyDescent="0.45"/>
    <row r="16758" s="6" customFormat="1" x14ac:dyDescent="0.45"/>
    <row r="16759" s="6" customFormat="1" x14ac:dyDescent="0.45"/>
    <row r="16760" s="6" customFormat="1" x14ac:dyDescent="0.45"/>
    <row r="16761" s="6" customFormat="1" x14ac:dyDescent="0.45"/>
    <row r="16762" s="6" customFormat="1" x14ac:dyDescent="0.45"/>
    <row r="16763" s="6" customFormat="1" x14ac:dyDescent="0.45"/>
    <row r="16764" s="6" customFormat="1" x14ac:dyDescent="0.45"/>
    <row r="16765" s="6" customFormat="1" x14ac:dyDescent="0.45"/>
    <row r="16766" s="6" customFormat="1" x14ac:dyDescent="0.45"/>
    <row r="16767" s="6" customFormat="1" x14ac:dyDescent="0.45"/>
    <row r="16768" s="6" customFormat="1" x14ac:dyDescent="0.45"/>
    <row r="16769" s="6" customFormat="1" x14ac:dyDescent="0.45"/>
    <row r="16770" s="6" customFormat="1" x14ac:dyDescent="0.45"/>
    <row r="16771" s="6" customFormat="1" x14ac:dyDescent="0.45"/>
    <row r="16772" s="6" customFormat="1" x14ac:dyDescent="0.45"/>
    <row r="16773" s="6" customFormat="1" x14ac:dyDescent="0.45"/>
    <row r="16774" s="6" customFormat="1" x14ac:dyDescent="0.45"/>
    <row r="16775" s="6" customFormat="1" x14ac:dyDescent="0.45"/>
    <row r="16776" s="6" customFormat="1" x14ac:dyDescent="0.45"/>
    <row r="16777" s="6" customFormat="1" x14ac:dyDescent="0.45"/>
    <row r="16778" s="6" customFormat="1" x14ac:dyDescent="0.45"/>
    <row r="16779" s="6" customFormat="1" x14ac:dyDescent="0.45"/>
    <row r="16780" s="6" customFormat="1" x14ac:dyDescent="0.45"/>
    <row r="16781" s="6" customFormat="1" x14ac:dyDescent="0.45"/>
    <row r="16782" s="6" customFormat="1" x14ac:dyDescent="0.45"/>
    <row r="16783" s="6" customFormat="1" x14ac:dyDescent="0.45"/>
    <row r="16784" s="6" customFormat="1" x14ac:dyDescent="0.45"/>
    <row r="16785" s="6" customFormat="1" x14ac:dyDescent="0.45"/>
    <row r="16786" s="6" customFormat="1" x14ac:dyDescent="0.45"/>
    <row r="16787" s="6" customFormat="1" x14ac:dyDescent="0.45"/>
    <row r="16788" s="6" customFormat="1" x14ac:dyDescent="0.45"/>
    <row r="16789" s="6" customFormat="1" x14ac:dyDescent="0.45"/>
    <row r="16790" s="6" customFormat="1" x14ac:dyDescent="0.45"/>
    <row r="16791" s="6" customFormat="1" x14ac:dyDescent="0.45"/>
    <row r="16792" s="6" customFormat="1" x14ac:dyDescent="0.45"/>
    <row r="16793" s="6" customFormat="1" x14ac:dyDescent="0.45"/>
    <row r="16794" s="6" customFormat="1" x14ac:dyDescent="0.45"/>
    <row r="16795" s="6" customFormat="1" x14ac:dyDescent="0.45"/>
    <row r="16796" s="6" customFormat="1" x14ac:dyDescent="0.45"/>
    <row r="16797" s="6" customFormat="1" x14ac:dyDescent="0.45"/>
    <row r="16798" s="6" customFormat="1" x14ac:dyDescent="0.45"/>
    <row r="16799" s="6" customFormat="1" x14ac:dyDescent="0.45"/>
    <row r="16800" s="6" customFormat="1" x14ac:dyDescent="0.45"/>
    <row r="16801" s="6" customFormat="1" x14ac:dyDescent="0.45"/>
    <row r="16802" s="6" customFormat="1" x14ac:dyDescent="0.45"/>
    <row r="16803" s="6" customFormat="1" x14ac:dyDescent="0.45"/>
    <row r="16804" s="6" customFormat="1" x14ac:dyDescent="0.45"/>
    <row r="16805" s="6" customFormat="1" x14ac:dyDescent="0.45"/>
    <row r="16806" s="6" customFormat="1" x14ac:dyDescent="0.45"/>
    <row r="16807" s="6" customFormat="1" x14ac:dyDescent="0.45"/>
    <row r="16808" s="6" customFormat="1" x14ac:dyDescent="0.45"/>
    <row r="16809" s="6" customFormat="1" x14ac:dyDescent="0.45"/>
    <row r="16810" s="6" customFormat="1" x14ac:dyDescent="0.45"/>
    <row r="16811" s="6" customFormat="1" x14ac:dyDescent="0.45"/>
    <row r="16812" s="6" customFormat="1" x14ac:dyDescent="0.45"/>
    <row r="16813" s="6" customFormat="1" x14ac:dyDescent="0.45"/>
    <row r="16814" s="6" customFormat="1" x14ac:dyDescent="0.45"/>
    <row r="16815" s="6" customFormat="1" x14ac:dyDescent="0.45"/>
    <row r="16816" s="6" customFormat="1" x14ac:dyDescent="0.45"/>
    <row r="16817" s="6" customFormat="1" x14ac:dyDescent="0.45"/>
    <row r="16818" s="6" customFormat="1" x14ac:dyDescent="0.45"/>
    <row r="16819" s="6" customFormat="1" x14ac:dyDescent="0.45"/>
    <row r="16820" s="6" customFormat="1" x14ac:dyDescent="0.45"/>
    <row r="16821" s="6" customFormat="1" x14ac:dyDescent="0.45"/>
    <row r="16822" s="6" customFormat="1" x14ac:dyDescent="0.45"/>
    <row r="16823" s="6" customFormat="1" x14ac:dyDescent="0.45"/>
    <row r="16824" s="6" customFormat="1" x14ac:dyDescent="0.45"/>
    <row r="16825" s="6" customFormat="1" x14ac:dyDescent="0.45"/>
    <row r="16826" s="6" customFormat="1" x14ac:dyDescent="0.45"/>
    <row r="16827" s="6" customFormat="1" x14ac:dyDescent="0.45"/>
    <row r="16828" s="6" customFormat="1" x14ac:dyDescent="0.45"/>
    <row r="16829" s="6" customFormat="1" x14ac:dyDescent="0.45"/>
    <row r="16830" s="6" customFormat="1" x14ac:dyDescent="0.45"/>
    <row r="16831" s="6" customFormat="1" x14ac:dyDescent="0.45"/>
    <row r="16832" s="6" customFormat="1" x14ac:dyDescent="0.45"/>
    <row r="16833" s="6" customFormat="1" x14ac:dyDescent="0.45"/>
    <row r="16834" s="6" customFormat="1" x14ac:dyDescent="0.45"/>
    <row r="16835" s="6" customFormat="1" x14ac:dyDescent="0.45"/>
    <row r="16836" s="6" customFormat="1" x14ac:dyDescent="0.45"/>
    <row r="16837" s="6" customFormat="1" x14ac:dyDescent="0.45"/>
    <row r="16838" s="6" customFormat="1" x14ac:dyDescent="0.45"/>
    <row r="16839" s="6" customFormat="1" x14ac:dyDescent="0.45"/>
    <row r="16840" s="6" customFormat="1" x14ac:dyDescent="0.45"/>
    <row r="16841" s="6" customFormat="1" x14ac:dyDescent="0.45"/>
    <row r="16842" s="6" customFormat="1" x14ac:dyDescent="0.45"/>
    <row r="16843" s="6" customFormat="1" x14ac:dyDescent="0.45"/>
    <row r="16844" s="6" customFormat="1" x14ac:dyDescent="0.45"/>
    <row r="16845" s="6" customFormat="1" x14ac:dyDescent="0.45"/>
    <row r="16846" s="6" customFormat="1" x14ac:dyDescent="0.45"/>
    <row r="16847" s="6" customFormat="1" x14ac:dyDescent="0.45"/>
    <row r="16848" s="6" customFormat="1" x14ac:dyDescent="0.45"/>
    <row r="16849" s="6" customFormat="1" x14ac:dyDescent="0.45"/>
    <row r="16850" s="6" customFormat="1" x14ac:dyDescent="0.45"/>
    <row r="16851" s="6" customFormat="1" x14ac:dyDescent="0.45"/>
    <row r="16852" s="6" customFormat="1" x14ac:dyDescent="0.45"/>
    <row r="16853" s="6" customFormat="1" x14ac:dyDescent="0.45"/>
    <row r="16854" s="6" customFormat="1" x14ac:dyDescent="0.45"/>
    <row r="16855" s="6" customFormat="1" x14ac:dyDescent="0.45"/>
    <row r="16856" s="6" customFormat="1" x14ac:dyDescent="0.45"/>
    <row r="16857" s="6" customFormat="1" x14ac:dyDescent="0.45"/>
    <row r="16858" s="6" customFormat="1" x14ac:dyDescent="0.45"/>
    <row r="16859" s="6" customFormat="1" x14ac:dyDescent="0.45"/>
    <row r="16860" s="6" customFormat="1" x14ac:dyDescent="0.45"/>
    <row r="16861" s="6" customFormat="1" x14ac:dyDescent="0.45"/>
    <row r="16862" s="6" customFormat="1" x14ac:dyDescent="0.45"/>
    <row r="16863" s="6" customFormat="1" x14ac:dyDescent="0.45"/>
    <row r="16864" s="6" customFormat="1" x14ac:dyDescent="0.45"/>
    <row r="16865" s="6" customFormat="1" x14ac:dyDescent="0.45"/>
    <row r="16866" s="6" customFormat="1" x14ac:dyDescent="0.45"/>
    <row r="16867" s="6" customFormat="1" x14ac:dyDescent="0.45"/>
    <row r="16868" s="6" customFormat="1" x14ac:dyDescent="0.45"/>
    <row r="16869" s="6" customFormat="1" x14ac:dyDescent="0.45"/>
    <row r="16870" s="6" customFormat="1" x14ac:dyDescent="0.45"/>
    <row r="16871" s="6" customFormat="1" x14ac:dyDescent="0.45"/>
    <row r="16872" s="6" customFormat="1" x14ac:dyDescent="0.45"/>
    <row r="16873" s="6" customFormat="1" x14ac:dyDescent="0.45"/>
    <row r="16874" s="6" customFormat="1" x14ac:dyDescent="0.45"/>
    <row r="16875" s="6" customFormat="1" x14ac:dyDescent="0.45"/>
    <row r="16876" s="6" customFormat="1" x14ac:dyDescent="0.45"/>
    <row r="16877" s="6" customFormat="1" x14ac:dyDescent="0.45"/>
    <row r="16878" s="6" customFormat="1" x14ac:dyDescent="0.45"/>
    <row r="16879" s="6" customFormat="1" x14ac:dyDescent="0.45"/>
    <row r="16880" s="6" customFormat="1" x14ac:dyDescent="0.45"/>
    <row r="16881" s="6" customFormat="1" x14ac:dyDescent="0.45"/>
    <row r="16882" s="6" customFormat="1" x14ac:dyDescent="0.45"/>
    <row r="16883" s="6" customFormat="1" x14ac:dyDescent="0.45"/>
    <row r="16884" s="6" customFormat="1" x14ac:dyDescent="0.45"/>
    <row r="16885" s="6" customFormat="1" x14ac:dyDescent="0.45"/>
    <row r="16886" s="6" customFormat="1" x14ac:dyDescent="0.45"/>
    <row r="16887" s="6" customFormat="1" x14ac:dyDescent="0.45"/>
    <row r="16888" s="6" customFormat="1" x14ac:dyDescent="0.45"/>
    <row r="16889" s="6" customFormat="1" x14ac:dyDescent="0.45"/>
    <row r="16890" s="6" customFormat="1" x14ac:dyDescent="0.45"/>
    <row r="16891" s="6" customFormat="1" x14ac:dyDescent="0.45"/>
    <row r="16892" s="6" customFormat="1" x14ac:dyDescent="0.45"/>
    <row r="16893" s="6" customFormat="1" x14ac:dyDescent="0.45"/>
    <row r="16894" s="6" customFormat="1" x14ac:dyDescent="0.45"/>
    <row r="16895" s="6" customFormat="1" x14ac:dyDescent="0.45"/>
    <row r="16896" s="6" customFormat="1" x14ac:dyDescent="0.45"/>
    <row r="16897" s="6" customFormat="1" x14ac:dyDescent="0.45"/>
    <row r="16898" s="6" customFormat="1" x14ac:dyDescent="0.45"/>
    <row r="16899" s="6" customFormat="1" x14ac:dyDescent="0.45"/>
    <row r="16900" s="6" customFormat="1" x14ac:dyDescent="0.45"/>
    <row r="16901" s="6" customFormat="1" x14ac:dyDescent="0.45"/>
    <row r="16902" s="6" customFormat="1" x14ac:dyDescent="0.45"/>
    <row r="16903" s="6" customFormat="1" x14ac:dyDescent="0.45"/>
    <row r="16904" s="6" customFormat="1" x14ac:dyDescent="0.45"/>
    <row r="16905" s="6" customFormat="1" x14ac:dyDescent="0.45"/>
    <row r="16906" s="6" customFormat="1" x14ac:dyDescent="0.45"/>
    <row r="16907" s="6" customFormat="1" x14ac:dyDescent="0.45"/>
    <row r="16908" s="6" customFormat="1" x14ac:dyDescent="0.45"/>
    <row r="16909" s="6" customFormat="1" x14ac:dyDescent="0.45"/>
    <row r="16910" s="6" customFormat="1" x14ac:dyDescent="0.45"/>
    <row r="16911" s="6" customFormat="1" x14ac:dyDescent="0.45"/>
    <row r="16912" s="6" customFormat="1" x14ac:dyDescent="0.45"/>
    <row r="16913" s="6" customFormat="1" x14ac:dyDescent="0.45"/>
    <row r="16914" s="6" customFormat="1" x14ac:dyDescent="0.45"/>
    <row r="16915" s="6" customFormat="1" x14ac:dyDescent="0.45"/>
    <row r="16916" s="6" customFormat="1" x14ac:dyDescent="0.45"/>
    <row r="16917" s="6" customFormat="1" x14ac:dyDescent="0.45"/>
    <row r="16918" s="6" customFormat="1" x14ac:dyDescent="0.45"/>
    <row r="16919" s="6" customFormat="1" x14ac:dyDescent="0.45"/>
    <row r="16920" s="6" customFormat="1" x14ac:dyDescent="0.45"/>
    <row r="16921" s="6" customFormat="1" x14ac:dyDescent="0.45"/>
    <row r="16922" s="6" customFormat="1" x14ac:dyDescent="0.45"/>
    <row r="16923" s="6" customFormat="1" x14ac:dyDescent="0.45"/>
    <row r="16924" s="6" customFormat="1" x14ac:dyDescent="0.45"/>
    <row r="16925" s="6" customFormat="1" x14ac:dyDescent="0.45"/>
    <row r="16926" s="6" customFormat="1" x14ac:dyDescent="0.45"/>
    <row r="16927" s="6" customFormat="1" x14ac:dyDescent="0.45"/>
    <row r="16928" s="6" customFormat="1" x14ac:dyDescent="0.45"/>
    <row r="16929" s="6" customFormat="1" x14ac:dyDescent="0.45"/>
    <row r="16930" s="6" customFormat="1" x14ac:dyDescent="0.45"/>
    <row r="16931" s="6" customFormat="1" x14ac:dyDescent="0.45"/>
    <row r="16932" s="6" customFormat="1" x14ac:dyDescent="0.45"/>
    <row r="16933" s="6" customFormat="1" x14ac:dyDescent="0.45"/>
    <row r="16934" s="6" customFormat="1" x14ac:dyDescent="0.45"/>
    <row r="16935" s="6" customFormat="1" x14ac:dyDescent="0.45"/>
    <row r="16936" s="6" customFormat="1" x14ac:dyDescent="0.45"/>
    <row r="16937" s="6" customFormat="1" x14ac:dyDescent="0.45"/>
    <row r="16938" s="6" customFormat="1" x14ac:dyDescent="0.45"/>
    <row r="16939" s="6" customFormat="1" x14ac:dyDescent="0.45"/>
    <row r="16940" s="6" customFormat="1" x14ac:dyDescent="0.45"/>
    <row r="16941" s="6" customFormat="1" x14ac:dyDescent="0.45"/>
    <row r="16942" s="6" customFormat="1" x14ac:dyDescent="0.45"/>
    <row r="16943" s="6" customFormat="1" x14ac:dyDescent="0.45"/>
    <row r="16944" s="6" customFormat="1" x14ac:dyDescent="0.45"/>
    <row r="16945" s="6" customFormat="1" x14ac:dyDescent="0.45"/>
    <row r="16946" s="6" customFormat="1" x14ac:dyDescent="0.45"/>
    <row r="16947" s="6" customFormat="1" x14ac:dyDescent="0.45"/>
    <row r="16948" s="6" customFormat="1" x14ac:dyDescent="0.45"/>
    <row r="16949" s="6" customFormat="1" x14ac:dyDescent="0.45"/>
    <row r="16950" s="6" customFormat="1" x14ac:dyDescent="0.45"/>
    <row r="16951" s="6" customFormat="1" x14ac:dyDescent="0.45"/>
    <row r="16952" s="6" customFormat="1" x14ac:dyDescent="0.45"/>
    <row r="16953" s="6" customFormat="1" x14ac:dyDescent="0.45"/>
    <row r="16954" s="6" customFormat="1" x14ac:dyDescent="0.45"/>
    <row r="16955" s="6" customFormat="1" x14ac:dyDescent="0.45"/>
    <row r="16956" s="6" customFormat="1" x14ac:dyDescent="0.45"/>
    <row r="16957" s="6" customFormat="1" x14ac:dyDescent="0.45"/>
    <row r="16958" s="6" customFormat="1" x14ac:dyDescent="0.45"/>
    <row r="16959" s="6" customFormat="1" x14ac:dyDescent="0.45"/>
    <row r="16960" s="6" customFormat="1" x14ac:dyDescent="0.45"/>
    <row r="16961" s="6" customFormat="1" x14ac:dyDescent="0.45"/>
    <row r="16962" s="6" customFormat="1" x14ac:dyDescent="0.45"/>
    <row r="16963" s="6" customFormat="1" x14ac:dyDescent="0.45"/>
    <row r="16964" s="6" customFormat="1" x14ac:dyDescent="0.45"/>
    <row r="16965" s="6" customFormat="1" x14ac:dyDescent="0.45"/>
    <row r="16966" s="6" customFormat="1" x14ac:dyDescent="0.45"/>
    <row r="16967" s="6" customFormat="1" x14ac:dyDescent="0.45"/>
    <row r="16968" s="6" customFormat="1" x14ac:dyDescent="0.45"/>
    <row r="16969" s="6" customFormat="1" x14ac:dyDescent="0.45"/>
    <row r="16970" s="6" customFormat="1" x14ac:dyDescent="0.45"/>
    <row r="16971" s="6" customFormat="1" x14ac:dyDescent="0.45"/>
    <row r="16972" s="6" customFormat="1" x14ac:dyDescent="0.45"/>
    <row r="16973" s="6" customFormat="1" x14ac:dyDescent="0.45"/>
    <row r="16974" s="6" customFormat="1" x14ac:dyDescent="0.45"/>
    <row r="16975" s="6" customFormat="1" x14ac:dyDescent="0.45"/>
    <row r="16976" s="6" customFormat="1" x14ac:dyDescent="0.45"/>
    <row r="16977" s="6" customFormat="1" x14ac:dyDescent="0.45"/>
    <row r="16978" s="6" customFormat="1" x14ac:dyDescent="0.45"/>
    <row r="16979" s="6" customFormat="1" x14ac:dyDescent="0.45"/>
    <row r="16980" s="6" customFormat="1" x14ac:dyDescent="0.45"/>
    <row r="16981" s="6" customFormat="1" x14ac:dyDescent="0.45"/>
    <row r="16982" s="6" customFormat="1" x14ac:dyDescent="0.45"/>
    <row r="16983" s="6" customFormat="1" x14ac:dyDescent="0.45"/>
    <row r="16984" s="6" customFormat="1" x14ac:dyDescent="0.45"/>
    <row r="16985" s="6" customFormat="1" x14ac:dyDescent="0.45"/>
    <row r="16986" s="6" customFormat="1" x14ac:dyDescent="0.45"/>
    <row r="16987" s="6" customFormat="1" x14ac:dyDescent="0.45"/>
    <row r="16988" s="6" customFormat="1" x14ac:dyDescent="0.45"/>
    <row r="16989" s="6" customFormat="1" x14ac:dyDescent="0.45"/>
    <row r="16990" s="6" customFormat="1" x14ac:dyDescent="0.45"/>
    <row r="16991" s="6" customFormat="1" x14ac:dyDescent="0.45"/>
    <row r="16992" s="6" customFormat="1" x14ac:dyDescent="0.45"/>
    <row r="16993" s="6" customFormat="1" x14ac:dyDescent="0.45"/>
    <row r="16994" s="6" customFormat="1" x14ac:dyDescent="0.45"/>
    <row r="16995" s="6" customFormat="1" x14ac:dyDescent="0.45"/>
    <row r="16996" s="6" customFormat="1" x14ac:dyDescent="0.45"/>
    <row r="16997" s="6" customFormat="1" x14ac:dyDescent="0.45"/>
    <row r="16998" s="6" customFormat="1" x14ac:dyDescent="0.45"/>
    <row r="16999" s="6" customFormat="1" x14ac:dyDescent="0.45"/>
    <row r="17000" s="6" customFormat="1" x14ac:dyDescent="0.45"/>
    <row r="17001" s="6" customFormat="1" x14ac:dyDescent="0.45"/>
    <row r="17002" s="6" customFormat="1" x14ac:dyDescent="0.45"/>
    <row r="17003" s="6" customFormat="1" x14ac:dyDescent="0.45"/>
    <row r="17004" s="6" customFormat="1" x14ac:dyDescent="0.45"/>
    <row r="17005" s="6" customFormat="1" x14ac:dyDescent="0.45"/>
    <row r="17006" s="6" customFormat="1" x14ac:dyDescent="0.45"/>
    <row r="17007" s="6" customFormat="1" x14ac:dyDescent="0.45"/>
    <row r="17008" s="6" customFormat="1" x14ac:dyDescent="0.45"/>
    <row r="17009" s="6" customFormat="1" x14ac:dyDescent="0.45"/>
    <row r="17010" s="6" customFormat="1" x14ac:dyDescent="0.45"/>
    <row r="17011" s="6" customFormat="1" x14ac:dyDescent="0.45"/>
    <row r="17012" s="6" customFormat="1" x14ac:dyDescent="0.45"/>
    <row r="17013" s="6" customFormat="1" x14ac:dyDescent="0.45"/>
    <row r="17014" s="6" customFormat="1" x14ac:dyDescent="0.45"/>
    <row r="17015" s="6" customFormat="1" x14ac:dyDescent="0.45"/>
    <row r="17016" s="6" customFormat="1" x14ac:dyDescent="0.45"/>
    <row r="17017" s="6" customFormat="1" x14ac:dyDescent="0.45"/>
    <row r="17018" s="6" customFormat="1" x14ac:dyDescent="0.45"/>
    <row r="17019" s="6" customFormat="1" x14ac:dyDescent="0.45"/>
    <row r="17020" s="6" customFormat="1" x14ac:dyDescent="0.45"/>
    <row r="17021" s="6" customFormat="1" x14ac:dyDescent="0.45"/>
    <row r="17022" s="6" customFormat="1" x14ac:dyDescent="0.45"/>
    <row r="17023" s="6" customFormat="1" x14ac:dyDescent="0.45"/>
    <row r="17024" s="6" customFormat="1" x14ac:dyDescent="0.45"/>
    <row r="17025" s="6" customFormat="1" x14ac:dyDescent="0.45"/>
    <row r="17026" s="6" customFormat="1" x14ac:dyDescent="0.45"/>
    <row r="17027" s="6" customFormat="1" x14ac:dyDescent="0.45"/>
    <row r="17028" s="6" customFormat="1" x14ac:dyDescent="0.45"/>
    <row r="17029" s="6" customFormat="1" x14ac:dyDescent="0.45"/>
    <row r="17030" s="6" customFormat="1" x14ac:dyDescent="0.45"/>
    <row r="17031" s="6" customFormat="1" x14ac:dyDescent="0.45"/>
    <row r="17032" s="6" customFormat="1" x14ac:dyDescent="0.45"/>
    <row r="17033" s="6" customFormat="1" x14ac:dyDescent="0.45"/>
    <row r="17034" s="6" customFormat="1" x14ac:dyDescent="0.45"/>
    <row r="17035" s="6" customFormat="1" x14ac:dyDescent="0.45"/>
    <row r="17036" s="6" customFormat="1" x14ac:dyDescent="0.45"/>
    <row r="17037" s="6" customFormat="1" x14ac:dyDescent="0.45"/>
    <row r="17038" s="6" customFormat="1" x14ac:dyDescent="0.45"/>
    <row r="17039" s="6" customFormat="1" x14ac:dyDescent="0.45"/>
    <row r="17040" s="6" customFormat="1" x14ac:dyDescent="0.45"/>
    <row r="17041" s="6" customFormat="1" x14ac:dyDescent="0.45"/>
    <row r="17042" s="6" customFormat="1" x14ac:dyDescent="0.45"/>
    <row r="17043" s="6" customFormat="1" x14ac:dyDescent="0.45"/>
    <row r="17044" s="6" customFormat="1" x14ac:dyDescent="0.45"/>
    <row r="17045" s="6" customFormat="1" x14ac:dyDescent="0.45"/>
    <row r="17046" s="6" customFormat="1" x14ac:dyDescent="0.45"/>
    <row r="17047" s="6" customFormat="1" x14ac:dyDescent="0.45"/>
    <row r="17048" s="6" customFormat="1" x14ac:dyDescent="0.45"/>
    <row r="17049" s="6" customFormat="1" x14ac:dyDescent="0.45"/>
    <row r="17050" s="6" customFormat="1" x14ac:dyDescent="0.45"/>
    <row r="17051" s="6" customFormat="1" x14ac:dyDescent="0.45"/>
    <row r="17052" s="6" customFormat="1" x14ac:dyDescent="0.45"/>
    <row r="17053" s="6" customFormat="1" x14ac:dyDescent="0.45"/>
    <row r="17054" s="6" customFormat="1" x14ac:dyDescent="0.45"/>
    <row r="17055" s="6" customFormat="1" x14ac:dyDescent="0.45"/>
    <row r="17056" s="6" customFormat="1" x14ac:dyDescent="0.45"/>
    <row r="17057" s="6" customFormat="1" x14ac:dyDescent="0.45"/>
    <row r="17058" s="6" customFormat="1" x14ac:dyDescent="0.45"/>
    <row r="17059" s="6" customFormat="1" x14ac:dyDescent="0.45"/>
    <row r="17060" s="6" customFormat="1" x14ac:dyDescent="0.45"/>
    <row r="17061" s="6" customFormat="1" x14ac:dyDescent="0.45"/>
    <row r="17062" s="6" customFormat="1" x14ac:dyDescent="0.45"/>
    <row r="17063" s="6" customFormat="1" x14ac:dyDescent="0.45"/>
    <row r="17064" s="6" customFormat="1" x14ac:dyDescent="0.45"/>
    <row r="17065" s="6" customFormat="1" x14ac:dyDescent="0.45"/>
    <row r="17066" s="6" customFormat="1" x14ac:dyDescent="0.45"/>
    <row r="17067" s="6" customFormat="1" x14ac:dyDescent="0.45"/>
    <row r="17068" s="6" customFormat="1" x14ac:dyDescent="0.45"/>
    <row r="17069" s="6" customFormat="1" x14ac:dyDescent="0.45"/>
    <row r="17070" s="6" customFormat="1" x14ac:dyDescent="0.45"/>
    <row r="17071" s="6" customFormat="1" x14ac:dyDescent="0.45"/>
    <row r="17072" s="6" customFormat="1" x14ac:dyDescent="0.45"/>
    <row r="17073" s="6" customFormat="1" x14ac:dyDescent="0.45"/>
    <row r="17074" s="6" customFormat="1" x14ac:dyDescent="0.45"/>
    <row r="17075" s="6" customFormat="1" x14ac:dyDescent="0.45"/>
    <row r="17076" s="6" customFormat="1" x14ac:dyDescent="0.45"/>
    <row r="17077" s="6" customFormat="1" x14ac:dyDescent="0.45"/>
    <row r="17078" s="6" customFormat="1" x14ac:dyDescent="0.45"/>
    <row r="17079" s="6" customFormat="1" x14ac:dyDescent="0.45"/>
    <row r="17080" s="6" customFormat="1" x14ac:dyDescent="0.45"/>
    <row r="17081" s="6" customFormat="1" x14ac:dyDescent="0.45"/>
    <row r="17082" s="6" customFormat="1" x14ac:dyDescent="0.45"/>
    <row r="17083" s="6" customFormat="1" x14ac:dyDescent="0.45"/>
    <row r="17084" s="6" customFormat="1" x14ac:dyDescent="0.45"/>
    <row r="17085" s="6" customFormat="1" x14ac:dyDescent="0.45"/>
    <row r="17086" s="6" customFormat="1" x14ac:dyDescent="0.45"/>
    <row r="17087" s="6" customFormat="1" x14ac:dyDescent="0.45"/>
    <row r="17088" s="6" customFormat="1" x14ac:dyDescent="0.45"/>
    <row r="17089" s="6" customFormat="1" x14ac:dyDescent="0.45"/>
    <row r="17090" s="6" customFormat="1" x14ac:dyDescent="0.45"/>
    <row r="17091" s="6" customFormat="1" x14ac:dyDescent="0.45"/>
    <row r="17092" s="6" customFormat="1" x14ac:dyDescent="0.45"/>
    <row r="17093" s="6" customFormat="1" x14ac:dyDescent="0.45"/>
    <row r="17094" s="6" customFormat="1" x14ac:dyDescent="0.45"/>
    <row r="17095" s="6" customFormat="1" x14ac:dyDescent="0.45"/>
    <row r="17096" s="6" customFormat="1" x14ac:dyDescent="0.45"/>
    <row r="17097" s="6" customFormat="1" x14ac:dyDescent="0.45"/>
    <row r="17098" s="6" customFormat="1" x14ac:dyDescent="0.45"/>
    <row r="17099" s="6" customFormat="1" x14ac:dyDescent="0.45"/>
    <row r="17100" s="6" customFormat="1" x14ac:dyDescent="0.45"/>
    <row r="17101" s="6" customFormat="1" x14ac:dyDescent="0.45"/>
    <row r="17102" s="6" customFormat="1" x14ac:dyDescent="0.45"/>
    <row r="17103" s="6" customFormat="1" x14ac:dyDescent="0.45"/>
    <row r="17104" s="6" customFormat="1" x14ac:dyDescent="0.45"/>
    <row r="17105" s="6" customFormat="1" x14ac:dyDescent="0.45"/>
    <row r="17106" s="6" customFormat="1" x14ac:dyDescent="0.45"/>
    <row r="17107" s="6" customFormat="1" x14ac:dyDescent="0.45"/>
    <row r="17108" s="6" customFormat="1" x14ac:dyDescent="0.45"/>
    <row r="17109" s="6" customFormat="1" x14ac:dyDescent="0.45"/>
    <row r="17110" s="6" customFormat="1" x14ac:dyDescent="0.45"/>
    <row r="17111" s="6" customFormat="1" x14ac:dyDescent="0.45"/>
    <row r="17112" s="6" customFormat="1" x14ac:dyDescent="0.45"/>
    <row r="17113" s="6" customFormat="1" x14ac:dyDescent="0.45"/>
    <row r="17114" s="6" customFormat="1" x14ac:dyDescent="0.45"/>
    <row r="17115" s="6" customFormat="1" x14ac:dyDescent="0.45"/>
    <row r="17116" s="6" customFormat="1" x14ac:dyDescent="0.45"/>
    <row r="17117" s="6" customFormat="1" x14ac:dyDescent="0.45"/>
    <row r="17118" s="6" customFormat="1" x14ac:dyDescent="0.45"/>
    <row r="17119" s="6" customFormat="1" x14ac:dyDescent="0.45"/>
    <row r="17120" s="6" customFormat="1" x14ac:dyDescent="0.45"/>
    <row r="17121" s="6" customFormat="1" x14ac:dyDescent="0.45"/>
    <row r="17122" s="6" customFormat="1" x14ac:dyDescent="0.45"/>
    <row r="17123" s="6" customFormat="1" x14ac:dyDescent="0.45"/>
    <row r="17124" s="6" customFormat="1" x14ac:dyDescent="0.45"/>
    <row r="17125" s="6" customFormat="1" x14ac:dyDescent="0.45"/>
    <row r="17126" s="6" customFormat="1" x14ac:dyDescent="0.45"/>
    <row r="17127" s="6" customFormat="1" x14ac:dyDescent="0.45"/>
    <row r="17128" s="6" customFormat="1" x14ac:dyDescent="0.45"/>
    <row r="17129" s="6" customFormat="1" x14ac:dyDescent="0.45"/>
    <row r="17130" s="6" customFormat="1" x14ac:dyDescent="0.45"/>
    <row r="17131" s="6" customFormat="1" x14ac:dyDescent="0.45"/>
    <row r="17132" s="6" customFormat="1" x14ac:dyDescent="0.45"/>
    <row r="17133" s="6" customFormat="1" x14ac:dyDescent="0.45"/>
    <row r="17134" s="6" customFormat="1" x14ac:dyDescent="0.45"/>
    <row r="17135" s="6" customFormat="1" x14ac:dyDescent="0.45"/>
    <row r="17136" s="6" customFormat="1" x14ac:dyDescent="0.45"/>
    <row r="17137" s="6" customFormat="1" x14ac:dyDescent="0.45"/>
    <row r="17138" s="6" customFormat="1" x14ac:dyDescent="0.45"/>
    <row r="17139" s="6" customFormat="1" x14ac:dyDescent="0.45"/>
    <row r="17140" s="6" customFormat="1" x14ac:dyDescent="0.45"/>
    <row r="17141" s="6" customFormat="1" x14ac:dyDescent="0.45"/>
    <row r="17142" s="6" customFormat="1" x14ac:dyDescent="0.45"/>
    <row r="17143" s="6" customFormat="1" x14ac:dyDescent="0.45"/>
    <row r="17144" s="6" customFormat="1" x14ac:dyDescent="0.45"/>
    <row r="17145" s="6" customFormat="1" x14ac:dyDescent="0.45"/>
    <row r="17146" s="6" customFormat="1" x14ac:dyDescent="0.45"/>
    <row r="17147" s="6" customFormat="1" x14ac:dyDescent="0.45"/>
    <row r="17148" s="6" customFormat="1" x14ac:dyDescent="0.45"/>
    <row r="17149" s="6" customFormat="1" x14ac:dyDescent="0.45"/>
    <row r="17150" s="6" customFormat="1" x14ac:dyDescent="0.45"/>
    <row r="17151" s="6" customFormat="1" x14ac:dyDescent="0.45"/>
    <row r="17152" s="6" customFormat="1" x14ac:dyDescent="0.45"/>
    <row r="17153" s="6" customFormat="1" x14ac:dyDescent="0.45"/>
    <row r="17154" s="6" customFormat="1" x14ac:dyDescent="0.45"/>
    <row r="17155" s="6" customFormat="1" x14ac:dyDescent="0.45"/>
    <row r="17156" s="6" customFormat="1" x14ac:dyDescent="0.45"/>
    <row r="17157" s="6" customFormat="1" x14ac:dyDescent="0.45"/>
    <row r="17158" s="6" customFormat="1" x14ac:dyDescent="0.45"/>
    <row r="17159" s="6" customFormat="1" x14ac:dyDescent="0.45"/>
    <row r="17160" s="6" customFormat="1" x14ac:dyDescent="0.45"/>
    <row r="17161" s="6" customFormat="1" x14ac:dyDescent="0.45"/>
    <row r="17162" s="6" customFormat="1" x14ac:dyDescent="0.45"/>
    <row r="17163" s="6" customFormat="1" x14ac:dyDescent="0.45"/>
    <row r="17164" s="6" customFormat="1" x14ac:dyDescent="0.45"/>
    <row r="17165" s="6" customFormat="1" x14ac:dyDescent="0.45"/>
    <row r="17166" s="6" customFormat="1" x14ac:dyDescent="0.45"/>
    <row r="17167" s="6" customFormat="1" x14ac:dyDescent="0.45"/>
    <row r="17168" s="6" customFormat="1" x14ac:dyDescent="0.45"/>
    <row r="17169" s="6" customFormat="1" x14ac:dyDescent="0.45"/>
    <row r="17170" s="6" customFormat="1" x14ac:dyDescent="0.45"/>
    <row r="17171" s="6" customFormat="1" x14ac:dyDescent="0.45"/>
    <row r="17172" s="6" customFormat="1" x14ac:dyDescent="0.45"/>
    <row r="17173" s="6" customFormat="1" x14ac:dyDescent="0.45"/>
    <row r="17174" s="6" customFormat="1" x14ac:dyDescent="0.45"/>
    <row r="17175" s="6" customFormat="1" x14ac:dyDescent="0.45"/>
    <row r="17176" s="6" customFormat="1" x14ac:dyDescent="0.45"/>
    <row r="17177" s="6" customFormat="1" x14ac:dyDescent="0.45"/>
    <row r="17178" s="6" customFormat="1" x14ac:dyDescent="0.45"/>
    <row r="17179" s="6" customFormat="1" x14ac:dyDescent="0.45"/>
    <row r="17180" s="6" customFormat="1" x14ac:dyDescent="0.45"/>
    <row r="17181" s="6" customFormat="1" x14ac:dyDescent="0.45"/>
    <row r="17182" s="6" customFormat="1" x14ac:dyDescent="0.45"/>
    <row r="17183" s="6" customFormat="1" x14ac:dyDescent="0.45"/>
    <row r="17184" s="6" customFormat="1" x14ac:dyDescent="0.45"/>
    <row r="17185" s="6" customFormat="1" x14ac:dyDescent="0.45"/>
    <row r="17186" s="6" customFormat="1" x14ac:dyDescent="0.45"/>
    <row r="17187" s="6" customFormat="1" x14ac:dyDescent="0.45"/>
    <row r="17188" s="6" customFormat="1" x14ac:dyDescent="0.45"/>
    <row r="17189" s="6" customFormat="1" x14ac:dyDescent="0.45"/>
    <row r="17190" s="6" customFormat="1" x14ac:dyDescent="0.45"/>
    <row r="17191" s="6" customFormat="1" x14ac:dyDescent="0.45"/>
    <row r="17192" s="6" customFormat="1" x14ac:dyDescent="0.45"/>
    <row r="17193" s="6" customFormat="1" x14ac:dyDescent="0.45"/>
    <row r="17194" s="6" customFormat="1" x14ac:dyDescent="0.45"/>
    <row r="17195" s="6" customFormat="1" x14ac:dyDescent="0.45"/>
    <row r="17196" s="6" customFormat="1" x14ac:dyDescent="0.45"/>
    <row r="17197" s="6" customFormat="1" x14ac:dyDescent="0.45"/>
    <row r="17198" s="6" customFormat="1" x14ac:dyDescent="0.45"/>
    <row r="17199" s="6" customFormat="1" x14ac:dyDescent="0.45"/>
    <row r="17200" s="6" customFormat="1" x14ac:dyDescent="0.45"/>
    <row r="17201" s="6" customFormat="1" x14ac:dyDescent="0.45"/>
    <row r="17202" s="6" customFormat="1" x14ac:dyDescent="0.45"/>
    <row r="17203" s="6" customFormat="1" x14ac:dyDescent="0.45"/>
    <row r="17204" s="6" customFormat="1" x14ac:dyDescent="0.45"/>
    <row r="17205" s="6" customFormat="1" x14ac:dyDescent="0.45"/>
    <row r="17206" s="6" customFormat="1" x14ac:dyDescent="0.45"/>
    <row r="17207" s="6" customFormat="1" x14ac:dyDescent="0.45"/>
    <row r="17208" s="6" customFormat="1" x14ac:dyDescent="0.45"/>
    <row r="17209" s="6" customFormat="1" x14ac:dyDescent="0.45"/>
    <row r="17210" s="6" customFormat="1" x14ac:dyDescent="0.45"/>
    <row r="17211" s="6" customFormat="1" x14ac:dyDescent="0.45"/>
    <row r="17212" s="6" customFormat="1" x14ac:dyDescent="0.45"/>
    <row r="17213" s="6" customFormat="1" x14ac:dyDescent="0.45"/>
    <row r="17214" s="6" customFormat="1" x14ac:dyDescent="0.45"/>
    <row r="17215" s="6" customFormat="1" x14ac:dyDescent="0.45"/>
    <row r="17216" s="6" customFormat="1" x14ac:dyDescent="0.45"/>
    <row r="17217" s="6" customFormat="1" x14ac:dyDescent="0.45"/>
    <row r="17218" s="6" customFormat="1" x14ac:dyDescent="0.45"/>
    <row r="17219" s="6" customFormat="1" x14ac:dyDescent="0.45"/>
    <row r="17220" s="6" customFormat="1" x14ac:dyDescent="0.45"/>
    <row r="17221" s="6" customFormat="1" x14ac:dyDescent="0.45"/>
    <row r="17222" s="6" customFormat="1" x14ac:dyDescent="0.45"/>
    <row r="17223" s="6" customFormat="1" x14ac:dyDescent="0.45"/>
    <row r="17224" s="6" customFormat="1" x14ac:dyDescent="0.45"/>
    <row r="17225" s="6" customFormat="1" x14ac:dyDescent="0.45"/>
    <row r="17226" s="6" customFormat="1" x14ac:dyDescent="0.45"/>
    <row r="17227" s="6" customFormat="1" x14ac:dyDescent="0.45"/>
    <row r="17228" s="6" customFormat="1" x14ac:dyDescent="0.45"/>
    <row r="17229" s="6" customFormat="1" x14ac:dyDescent="0.45"/>
    <row r="17230" s="6" customFormat="1" x14ac:dyDescent="0.45"/>
    <row r="17231" s="6" customFormat="1" x14ac:dyDescent="0.45"/>
    <row r="17232" s="6" customFormat="1" x14ac:dyDescent="0.45"/>
    <row r="17233" s="6" customFormat="1" x14ac:dyDescent="0.45"/>
    <row r="17234" s="6" customFormat="1" x14ac:dyDescent="0.45"/>
    <row r="17235" s="6" customFormat="1" x14ac:dyDescent="0.45"/>
    <row r="17236" s="6" customFormat="1" x14ac:dyDescent="0.45"/>
    <row r="17237" s="6" customFormat="1" x14ac:dyDescent="0.45"/>
    <row r="17238" s="6" customFormat="1" x14ac:dyDescent="0.45"/>
    <row r="17239" s="6" customFormat="1" x14ac:dyDescent="0.45"/>
    <row r="17240" s="6" customFormat="1" x14ac:dyDescent="0.45"/>
    <row r="17241" s="6" customFormat="1" x14ac:dyDescent="0.45"/>
    <row r="17242" s="6" customFormat="1" x14ac:dyDescent="0.45"/>
    <row r="17243" s="6" customFormat="1" x14ac:dyDescent="0.45"/>
    <row r="17244" s="6" customFormat="1" x14ac:dyDescent="0.45"/>
    <row r="17245" s="6" customFormat="1" x14ac:dyDescent="0.45"/>
    <row r="17246" s="6" customFormat="1" x14ac:dyDescent="0.45"/>
    <row r="17247" s="6" customFormat="1" x14ac:dyDescent="0.45"/>
    <row r="17248" s="6" customFormat="1" x14ac:dyDescent="0.45"/>
    <row r="17249" s="6" customFormat="1" x14ac:dyDescent="0.45"/>
    <row r="17250" s="6" customFormat="1" x14ac:dyDescent="0.45"/>
    <row r="17251" s="6" customFormat="1" x14ac:dyDescent="0.45"/>
    <row r="17252" s="6" customFormat="1" x14ac:dyDescent="0.45"/>
    <row r="17253" s="6" customFormat="1" x14ac:dyDescent="0.45"/>
    <row r="17254" s="6" customFormat="1" x14ac:dyDescent="0.45"/>
    <row r="17255" s="6" customFormat="1" x14ac:dyDescent="0.45"/>
    <row r="17256" s="6" customFormat="1" x14ac:dyDescent="0.45"/>
    <row r="17257" s="6" customFormat="1" x14ac:dyDescent="0.45"/>
    <row r="17258" s="6" customFormat="1" x14ac:dyDescent="0.45"/>
    <row r="17259" s="6" customFormat="1" x14ac:dyDescent="0.45"/>
    <row r="17260" s="6" customFormat="1" x14ac:dyDescent="0.45"/>
    <row r="17261" s="6" customFormat="1" x14ac:dyDescent="0.45"/>
    <row r="17262" s="6" customFormat="1" x14ac:dyDescent="0.45"/>
    <row r="17263" s="6" customFormat="1" x14ac:dyDescent="0.45"/>
    <row r="17264" s="6" customFormat="1" x14ac:dyDescent="0.45"/>
    <row r="17265" s="6" customFormat="1" x14ac:dyDescent="0.45"/>
    <row r="17266" s="6" customFormat="1" x14ac:dyDescent="0.45"/>
    <row r="17267" s="6" customFormat="1" x14ac:dyDescent="0.45"/>
    <row r="17268" s="6" customFormat="1" x14ac:dyDescent="0.45"/>
    <row r="17269" s="6" customFormat="1" x14ac:dyDescent="0.45"/>
    <row r="17270" s="6" customFormat="1" x14ac:dyDescent="0.45"/>
    <row r="17271" s="6" customFormat="1" x14ac:dyDescent="0.45"/>
    <row r="17272" s="6" customFormat="1" x14ac:dyDescent="0.45"/>
    <row r="17273" s="6" customFormat="1" x14ac:dyDescent="0.45"/>
    <row r="17274" s="6" customFormat="1" x14ac:dyDescent="0.45"/>
    <row r="17275" s="6" customFormat="1" x14ac:dyDescent="0.45"/>
    <row r="17276" s="6" customFormat="1" x14ac:dyDescent="0.45"/>
    <row r="17277" s="6" customFormat="1" x14ac:dyDescent="0.45"/>
    <row r="17278" s="6" customFormat="1" x14ac:dyDescent="0.45"/>
    <row r="17279" s="6" customFormat="1" x14ac:dyDescent="0.45"/>
    <row r="17280" s="6" customFormat="1" x14ac:dyDescent="0.45"/>
    <row r="17281" s="6" customFormat="1" x14ac:dyDescent="0.45"/>
    <row r="17282" s="6" customFormat="1" x14ac:dyDescent="0.45"/>
    <row r="17283" s="6" customFormat="1" x14ac:dyDescent="0.45"/>
    <row r="17284" s="6" customFormat="1" x14ac:dyDescent="0.45"/>
    <row r="17285" s="6" customFormat="1" x14ac:dyDescent="0.45"/>
    <row r="17286" s="6" customFormat="1" x14ac:dyDescent="0.45"/>
    <row r="17287" s="6" customFormat="1" x14ac:dyDescent="0.45"/>
    <row r="17288" s="6" customFormat="1" x14ac:dyDescent="0.45"/>
    <row r="17289" s="6" customFormat="1" x14ac:dyDescent="0.45"/>
    <row r="17290" s="6" customFormat="1" x14ac:dyDescent="0.45"/>
    <row r="17291" s="6" customFormat="1" x14ac:dyDescent="0.45"/>
    <row r="17292" s="6" customFormat="1" x14ac:dyDescent="0.45"/>
    <row r="17293" s="6" customFormat="1" x14ac:dyDescent="0.45"/>
    <row r="17294" s="6" customFormat="1" x14ac:dyDescent="0.45"/>
    <row r="17295" s="6" customFormat="1" x14ac:dyDescent="0.45"/>
    <row r="17296" s="6" customFormat="1" x14ac:dyDescent="0.45"/>
    <row r="17297" s="6" customFormat="1" x14ac:dyDescent="0.45"/>
    <row r="17298" s="6" customFormat="1" x14ac:dyDescent="0.45"/>
    <row r="17299" s="6" customFormat="1" x14ac:dyDescent="0.45"/>
    <row r="17300" s="6" customFormat="1" x14ac:dyDescent="0.45"/>
    <row r="17301" s="6" customFormat="1" x14ac:dyDescent="0.45"/>
    <row r="17302" s="6" customFormat="1" x14ac:dyDescent="0.45"/>
    <row r="17303" s="6" customFormat="1" x14ac:dyDescent="0.45"/>
    <row r="17304" s="6" customFormat="1" x14ac:dyDescent="0.45"/>
    <row r="17305" s="6" customFormat="1" x14ac:dyDescent="0.45"/>
    <row r="17306" s="6" customFormat="1" x14ac:dyDescent="0.45"/>
    <row r="17307" s="6" customFormat="1" x14ac:dyDescent="0.45"/>
    <row r="17308" s="6" customFormat="1" x14ac:dyDescent="0.45"/>
    <row r="17309" s="6" customFormat="1" x14ac:dyDescent="0.45"/>
    <row r="17310" s="6" customFormat="1" x14ac:dyDescent="0.45"/>
    <row r="17311" s="6" customFormat="1" x14ac:dyDescent="0.45"/>
    <row r="17312" s="6" customFormat="1" x14ac:dyDescent="0.45"/>
    <row r="17313" s="6" customFormat="1" x14ac:dyDescent="0.45"/>
    <row r="17314" s="6" customFormat="1" x14ac:dyDescent="0.45"/>
    <row r="17315" s="6" customFormat="1" x14ac:dyDescent="0.45"/>
    <row r="17316" s="6" customFormat="1" x14ac:dyDescent="0.45"/>
    <row r="17317" s="6" customFormat="1" x14ac:dyDescent="0.45"/>
    <row r="17318" s="6" customFormat="1" x14ac:dyDescent="0.45"/>
    <row r="17319" s="6" customFormat="1" x14ac:dyDescent="0.45"/>
    <row r="17320" s="6" customFormat="1" x14ac:dyDescent="0.45"/>
    <row r="17321" s="6" customFormat="1" x14ac:dyDescent="0.45"/>
    <row r="17322" s="6" customFormat="1" x14ac:dyDescent="0.45"/>
    <row r="17323" s="6" customFormat="1" x14ac:dyDescent="0.45"/>
    <row r="17324" s="6" customFormat="1" x14ac:dyDescent="0.45"/>
    <row r="17325" s="6" customFormat="1" x14ac:dyDescent="0.45"/>
    <row r="17326" s="6" customFormat="1" x14ac:dyDescent="0.45"/>
    <row r="17327" s="6" customFormat="1" x14ac:dyDescent="0.45"/>
    <row r="17328" s="6" customFormat="1" x14ac:dyDescent="0.45"/>
    <row r="17329" s="6" customFormat="1" x14ac:dyDescent="0.45"/>
    <row r="17330" s="6" customFormat="1" x14ac:dyDescent="0.45"/>
    <row r="17331" s="6" customFormat="1" x14ac:dyDescent="0.45"/>
    <row r="17332" s="6" customFormat="1" x14ac:dyDescent="0.45"/>
    <row r="17333" s="6" customFormat="1" x14ac:dyDescent="0.45"/>
    <row r="17334" s="6" customFormat="1" x14ac:dyDescent="0.45"/>
    <row r="17335" s="6" customFormat="1" x14ac:dyDescent="0.45"/>
    <row r="17336" s="6" customFormat="1" x14ac:dyDescent="0.45"/>
    <row r="17337" s="6" customFormat="1" x14ac:dyDescent="0.45"/>
    <row r="17338" s="6" customFormat="1" x14ac:dyDescent="0.45"/>
    <row r="17339" s="6" customFormat="1" x14ac:dyDescent="0.45"/>
    <row r="17340" s="6" customFormat="1" x14ac:dyDescent="0.45"/>
    <row r="17341" s="6" customFormat="1" x14ac:dyDescent="0.45"/>
    <row r="17342" s="6" customFormat="1" x14ac:dyDescent="0.45"/>
    <row r="17343" s="6" customFormat="1" x14ac:dyDescent="0.45"/>
    <row r="17344" s="6" customFormat="1" x14ac:dyDescent="0.45"/>
    <row r="17345" s="6" customFormat="1" x14ac:dyDescent="0.45"/>
    <row r="17346" s="6" customFormat="1" x14ac:dyDescent="0.45"/>
    <row r="17347" s="6" customFormat="1" x14ac:dyDescent="0.45"/>
    <row r="17348" s="6" customFormat="1" x14ac:dyDescent="0.45"/>
    <row r="17349" s="6" customFormat="1" x14ac:dyDescent="0.45"/>
    <row r="17350" s="6" customFormat="1" x14ac:dyDescent="0.45"/>
    <row r="17351" s="6" customFormat="1" x14ac:dyDescent="0.45"/>
    <row r="17352" s="6" customFormat="1" x14ac:dyDescent="0.45"/>
    <row r="17353" s="6" customFormat="1" x14ac:dyDescent="0.45"/>
    <row r="17354" s="6" customFormat="1" x14ac:dyDescent="0.45"/>
    <row r="17355" s="6" customFormat="1" x14ac:dyDescent="0.45"/>
    <row r="17356" s="6" customFormat="1" x14ac:dyDescent="0.45"/>
    <row r="17357" s="6" customFormat="1" x14ac:dyDescent="0.45"/>
    <row r="17358" s="6" customFormat="1" x14ac:dyDescent="0.45"/>
    <row r="17359" s="6" customFormat="1" x14ac:dyDescent="0.45"/>
    <row r="17360" s="6" customFormat="1" x14ac:dyDescent="0.45"/>
    <row r="17361" s="6" customFormat="1" x14ac:dyDescent="0.45"/>
    <row r="17362" s="6" customFormat="1" x14ac:dyDescent="0.45"/>
    <row r="17363" s="6" customFormat="1" x14ac:dyDescent="0.45"/>
    <row r="17364" s="6" customFormat="1" x14ac:dyDescent="0.45"/>
    <row r="17365" s="6" customFormat="1" x14ac:dyDescent="0.45"/>
    <row r="17366" s="6" customFormat="1" x14ac:dyDescent="0.45"/>
    <row r="17367" s="6" customFormat="1" x14ac:dyDescent="0.45"/>
    <row r="17368" s="6" customFormat="1" x14ac:dyDescent="0.45"/>
    <row r="17369" s="6" customFormat="1" x14ac:dyDescent="0.45"/>
    <row r="17370" s="6" customFormat="1" x14ac:dyDescent="0.45"/>
    <row r="17371" s="6" customFormat="1" x14ac:dyDescent="0.45"/>
    <row r="17372" s="6" customFormat="1" x14ac:dyDescent="0.45"/>
    <row r="17373" s="6" customFormat="1" x14ac:dyDescent="0.45"/>
    <row r="17374" s="6" customFormat="1" x14ac:dyDescent="0.45"/>
    <row r="17375" s="6" customFormat="1" x14ac:dyDescent="0.45"/>
    <row r="17376" s="6" customFormat="1" x14ac:dyDescent="0.45"/>
    <row r="17377" s="6" customFormat="1" x14ac:dyDescent="0.45"/>
    <row r="17378" s="6" customFormat="1" x14ac:dyDescent="0.45"/>
    <row r="17379" s="6" customFormat="1" x14ac:dyDescent="0.45"/>
    <row r="17380" s="6" customFormat="1" x14ac:dyDescent="0.45"/>
    <row r="17381" s="6" customFormat="1" x14ac:dyDescent="0.45"/>
    <row r="17382" s="6" customFormat="1" x14ac:dyDescent="0.45"/>
    <row r="17383" s="6" customFormat="1" x14ac:dyDescent="0.45"/>
    <row r="17384" s="6" customFormat="1" x14ac:dyDescent="0.45"/>
    <row r="17385" s="6" customFormat="1" x14ac:dyDescent="0.45"/>
    <row r="17386" s="6" customFormat="1" x14ac:dyDescent="0.45"/>
    <row r="17387" s="6" customFormat="1" x14ac:dyDescent="0.45"/>
    <row r="17388" s="6" customFormat="1" x14ac:dyDescent="0.45"/>
    <row r="17389" s="6" customFormat="1" x14ac:dyDescent="0.45"/>
    <row r="17390" s="6" customFormat="1" x14ac:dyDescent="0.45"/>
    <row r="17391" s="6" customFormat="1" x14ac:dyDescent="0.45"/>
    <row r="17392" s="6" customFormat="1" x14ac:dyDescent="0.45"/>
    <row r="17393" s="6" customFormat="1" x14ac:dyDescent="0.45"/>
    <row r="17394" s="6" customFormat="1" x14ac:dyDescent="0.45"/>
    <row r="17395" s="6" customFormat="1" x14ac:dyDescent="0.45"/>
    <row r="17396" s="6" customFormat="1" x14ac:dyDescent="0.45"/>
    <row r="17397" s="6" customFormat="1" x14ac:dyDescent="0.45"/>
    <row r="17398" s="6" customFormat="1" x14ac:dyDescent="0.45"/>
    <row r="17399" s="6" customFormat="1" x14ac:dyDescent="0.45"/>
    <row r="17400" s="6" customFormat="1" x14ac:dyDescent="0.45"/>
    <row r="17401" s="6" customFormat="1" x14ac:dyDescent="0.45"/>
    <row r="17402" s="6" customFormat="1" x14ac:dyDescent="0.45"/>
    <row r="17403" s="6" customFormat="1" x14ac:dyDescent="0.45"/>
    <row r="17404" s="6" customFormat="1" x14ac:dyDescent="0.45"/>
    <row r="17405" s="6" customFormat="1" x14ac:dyDescent="0.45"/>
    <row r="17406" s="6" customFormat="1" x14ac:dyDescent="0.45"/>
    <row r="17407" s="6" customFormat="1" x14ac:dyDescent="0.45"/>
    <row r="17408" s="6" customFormat="1" x14ac:dyDescent="0.45"/>
    <row r="17409" s="6" customFormat="1" x14ac:dyDescent="0.45"/>
    <row r="17410" s="6" customFormat="1" x14ac:dyDescent="0.45"/>
    <row r="17411" s="6" customFormat="1" x14ac:dyDescent="0.45"/>
    <row r="17412" s="6" customFormat="1" x14ac:dyDescent="0.45"/>
    <row r="17413" s="6" customFormat="1" x14ac:dyDescent="0.45"/>
    <row r="17414" s="6" customFormat="1" x14ac:dyDescent="0.45"/>
    <row r="17415" s="6" customFormat="1" x14ac:dyDescent="0.45"/>
    <row r="17416" s="6" customFormat="1" x14ac:dyDescent="0.45"/>
    <row r="17417" s="6" customFormat="1" x14ac:dyDescent="0.45"/>
    <row r="17418" s="6" customFormat="1" x14ac:dyDescent="0.45"/>
    <row r="17419" s="6" customFormat="1" x14ac:dyDescent="0.45"/>
    <row r="17420" s="6" customFormat="1" x14ac:dyDescent="0.45"/>
    <row r="17421" s="6" customFormat="1" x14ac:dyDescent="0.45"/>
    <row r="17422" s="6" customFormat="1" x14ac:dyDescent="0.45"/>
    <row r="17423" s="6" customFormat="1" x14ac:dyDescent="0.45"/>
    <row r="17424" s="6" customFormat="1" x14ac:dyDescent="0.45"/>
    <row r="17425" s="6" customFormat="1" x14ac:dyDescent="0.45"/>
    <row r="17426" s="6" customFormat="1" x14ac:dyDescent="0.45"/>
    <row r="17427" s="6" customFormat="1" x14ac:dyDescent="0.45"/>
    <row r="17428" s="6" customFormat="1" x14ac:dyDescent="0.45"/>
    <row r="17429" s="6" customFormat="1" x14ac:dyDescent="0.45"/>
    <row r="17430" s="6" customFormat="1" x14ac:dyDescent="0.45"/>
    <row r="17431" s="6" customFormat="1" x14ac:dyDescent="0.45"/>
    <row r="17432" s="6" customFormat="1" x14ac:dyDescent="0.45"/>
    <row r="17433" s="6" customFormat="1" x14ac:dyDescent="0.45"/>
    <row r="17434" s="6" customFormat="1" x14ac:dyDescent="0.45"/>
    <row r="17435" s="6" customFormat="1" x14ac:dyDescent="0.45"/>
    <row r="17436" s="6" customFormat="1" x14ac:dyDescent="0.45"/>
    <row r="17437" s="6" customFormat="1" x14ac:dyDescent="0.45"/>
    <row r="17438" s="6" customFormat="1" x14ac:dyDescent="0.45"/>
    <row r="17439" s="6" customFormat="1" x14ac:dyDescent="0.45"/>
    <row r="17440" s="6" customFormat="1" x14ac:dyDescent="0.45"/>
    <row r="17441" s="6" customFormat="1" x14ac:dyDescent="0.45"/>
    <row r="17442" s="6" customFormat="1" x14ac:dyDescent="0.45"/>
    <row r="17443" s="6" customFormat="1" x14ac:dyDescent="0.45"/>
    <row r="17444" s="6" customFormat="1" x14ac:dyDescent="0.45"/>
    <row r="17445" s="6" customFormat="1" x14ac:dyDescent="0.45"/>
    <row r="17446" s="6" customFormat="1" x14ac:dyDescent="0.45"/>
    <row r="17447" s="6" customFormat="1" x14ac:dyDescent="0.45"/>
    <row r="17448" s="6" customFormat="1" x14ac:dyDescent="0.45"/>
    <row r="17449" s="6" customFormat="1" x14ac:dyDescent="0.45"/>
    <row r="17450" s="6" customFormat="1" x14ac:dyDescent="0.45"/>
    <row r="17451" s="6" customFormat="1" x14ac:dyDescent="0.45"/>
    <row r="17452" s="6" customFormat="1" x14ac:dyDescent="0.45"/>
    <row r="17453" s="6" customFormat="1" x14ac:dyDescent="0.45"/>
    <row r="17454" s="6" customFormat="1" x14ac:dyDescent="0.45"/>
    <row r="17455" s="6" customFormat="1" x14ac:dyDescent="0.45"/>
    <row r="17456" s="6" customFormat="1" x14ac:dyDescent="0.45"/>
    <row r="17457" s="6" customFormat="1" x14ac:dyDescent="0.45"/>
    <row r="17458" s="6" customFormat="1" x14ac:dyDescent="0.45"/>
    <row r="17459" s="6" customFormat="1" x14ac:dyDescent="0.45"/>
    <row r="17460" s="6" customFormat="1" x14ac:dyDescent="0.45"/>
    <row r="17461" s="6" customFormat="1" x14ac:dyDescent="0.45"/>
    <row r="17462" s="6" customFormat="1" x14ac:dyDescent="0.45"/>
    <row r="17463" s="6" customFormat="1" x14ac:dyDescent="0.45"/>
    <row r="17464" s="6" customFormat="1" x14ac:dyDescent="0.45"/>
    <row r="17465" s="6" customFormat="1" x14ac:dyDescent="0.45"/>
    <row r="17466" s="6" customFormat="1" x14ac:dyDescent="0.45"/>
    <row r="17467" s="6" customFormat="1" x14ac:dyDescent="0.45"/>
    <row r="17468" s="6" customFormat="1" x14ac:dyDescent="0.45"/>
    <row r="17469" s="6" customFormat="1" x14ac:dyDescent="0.45"/>
    <row r="17470" s="6" customFormat="1" x14ac:dyDescent="0.45"/>
    <row r="17471" s="6" customFormat="1" x14ac:dyDescent="0.45"/>
    <row r="17472" s="6" customFormat="1" x14ac:dyDescent="0.45"/>
    <row r="17473" s="6" customFormat="1" x14ac:dyDescent="0.45"/>
    <row r="17474" s="6" customFormat="1" x14ac:dyDescent="0.45"/>
    <row r="17475" s="6" customFormat="1" x14ac:dyDescent="0.45"/>
    <row r="17476" s="6" customFormat="1" x14ac:dyDescent="0.45"/>
    <row r="17477" s="6" customFormat="1" x14ac:dyDescent="0.45"/>
    <row r="17478" s="6" customFormat="1" x14ac:dyDescent="0.45"/>
    <row r="17479" s="6" customFormat="1" x14ac:dyDescent="0.45"/>
    <row r="17480" s="6" customFormat="1" x14ac:dyDescent="0.45"/>
    <row r="17481" s="6" customFormat="1" x14ac:dyDescent="0.45"/>
    <row r="17482" s="6" customFormat="1" x14ac:dyDescent="0.45"/>
    <row r="17483" s="6" customFormat="1" x14ac:dyDescent="0.45"/>
    <row r="17484" s="6" customFormat="1" x14ac:dyDescent="0.45"/>
    <row r="17485" s="6" customFormat="1" x14ac:dyDescent="0.45"/>
    <row r="17486" s="6" customFormat="1" x14ac:dyDescent="0.45"/>
    <row r="17487" s="6" customFormat="1" x14ac:dyDescent="0.45"/>
    <row r="17488" s="6" customFormat="1" x14ac:dyDescent="0.45"/>
    <row r="17489" s="6" customFormat="1" x14ac:dyDescent="0.45"/>
    <row r="17490" s="6" customFormat="1" x14ac:dyDescent="0.45"/>
    <row r="17491" s="6" customFormat="1" x14ac:dyDescent="0.45"/>
    <row r="17492" s="6" customFormat="1" x14ac:dyDescent="0.45"/>
    <row r="17493" s="6" customFormat="1" x14ac:dyDescent="0.45"/>
    <row r="17494" s="6" customFormat="1" x14ac:dyDescent="0.45"/>
    <row r="17495" s="6" customFormat="1" x14ac:dyDescent="0.45"/>
    <row r="17496" s="6" customFormat="1" x14ac:dyDescent="0.45"/>
    <row r="17497" s="6" customFormat="1" x14ac:dyDescent="0.45"/>
    <row r="17498" s="6" customFormat="1" x14ac:dyDescent="0.45"/>
    <row r="17499" s="6" customFormat="1" x14ac:dyDescent="0.45"/>
    <row r="17500" s="6" customFormat="1" x14ac:dyDescent="0.45"/>
    <row r="17501" s="6" customFormat="1" x14ac:dyDescent="0.45"/>
    <row r="17502" s="6" customFormat="1" x14ac:dyDescent="0.45"/>
    <row r="17503" s="6" customFormat="1" x14ac:dyDescent="0.45"/>
    <row r="17504" s="6" customFormat="1" x14ac:dyDescent="0.45"/>
    <row r="17505" s="6" customFormat="1" x14ac:dyDescent="0.45"/>
    <row r="17506" s="6" customFormat="1" x14ac:dyDescent="0.45"/>
    <row r="17507" s="6" customFormat="1" x14ac:dyDescent="0.45"/>
    <row r="17508" s="6" customFormat="1" x14ac:dyDescent="0.45"/>
    <row r="17509" s="6" customFormat="1" x14ac:dyDescent="0.45"/>
    <row r="17510" s="6" customFormat="1" x14ac:dyDescent="0.45"/>
    <row r="17511" s="6" customFormat="1" x14ac:dyDescent="0.45"/>
    <row r="17512" s="6" customFormat="1" x14ac:dyDescent="0.45"/>
    <row r="17513" s="6" customFormat="1" x14ac:dyDescent="0.45"/>
    <row r="17514" s="6" customFormat="1" x14ac:dyDescent="0.45"/>
    <row r="17515" s="6" customFormat="1" x14ac:dyDescent="0.45"/>
    <row r="17516" s="6" customFormat="1" x14ac:dyDescent="0.45"/>
    <row r="17517" s="6" customFormat="1" x14ac:dyDescent="0.45"/>
    <row r="17518" s="6" customFormat="1" x14ac:dyDescent="0.45"/>
    <row r="17519" s="6" customFormat="1" x14ac:dyDescent="0.45"/>
    <row r="17520" s="6" customFormat="1" x14ac:dyDescent="0.45"/>
    <row r="17521" s="6" customFormat="1" x14ac:dyDescent="0.45"/>
    <row r="17522" s="6" customFormat="1" x14ac:dyDescent="0.45"/>
    <row r="17523" s="6" customFormat="1" x14ac:dyDescent="0.45"/>
    <row r="17524" s="6" customFormat="1" x14ac:dyDescent="0.45"/>
    <row r="17525" s="6" customFormat="1" x14ac:dyDescent="0.45"/>
    <row r="17526" s="6" customFormat="1" x14ac:dyDescent="0.45"/>
    <row r="17527" s="6" customFormat="1" x14ac:dyDescent="0.45"/>
    <row r="17528" s="6" customFormat="1" x14ac:dyDescent="0.45"/>
    <row r="17529" s="6" customFormat="1" x14ac:dyDescent="0.45"/>
    <row r="17530" s="6" customFormat="1" x14ac:dyDescent="0.45"/>
    <row r="17531" s="6" customFormat="1" x14ac:dyDescent="0.45"/>
    <row r="17532" s="6" customFormat="1" x14ac:dyDescent="0.45"/>
    <row r="17533" s="6" customFormat="1" x14ac:dyDescent="0.45"/>
    <row r="17534" s="6" customFormat="1" x14ac:dyDescent="0.45"/>
    <row r="17535" s="6" customFormat="1" x14ac:dyDescent="0.45"/>
    <row r="17536" s="6" customFormat="1" x14ac:dyDescent="0.45"/>
    <row r="17537" s="6" customFormat="1" x14ac:dyDescent="0.45"/>
    <row r="17538" s="6" customFormat="1" x14ac:dyDescent="0.45"/>
    <row r="17539" s="6" customFormat="1" x14ac:dyDescent="0.45"/>
    <row r="17540" s="6" customFormat="1" x14ac:dyDescent="0.45"/>
    <row r="17541" s="6" customFormat="1" x14ac:dyDescent="0.45"/>
    <row r="17542" s="6" customFormat="1" x14ac:dyDescent="0.45"/>
    <row r="17543" s="6" customFormat="1" x14ac:dyDescent="0.45"/>
    <row r="17544" s="6" customFormat="1" x14ac:dyDescent="0.45"/>
    <row r="17545" s="6" customFormat="1" x14ac:dyDescent="0.45"/>
    <row r="17546" s="6" customFormat="1" x14ac:dyDescent="0.45"/>
    <row r="17547" s="6" customFormat="1" x14ac:dyDescent="0.45"/>
    <row r="17548" s="6" customFormat="1" x14ac:dyDescent="0.45"/>
    <row r="17549" s="6" customFormat="1" x14ac:dyDescent="0.45"/>
    <row r="17550" s="6" customFormat="1" x14ac:dyDescent="0.45"/>
    <row r="17551" s="6" customFormat="1" x14ac:dyDescent="0.45"/>
    <row r="17552" s="6" customFormat="1" x14ac:dyDescent="0.45"/>
    <row r="17553" s="6" customFormat="1" x14ac:dyDescent="0.45"/>
    <row r="17554" s="6" customFormat="1" x14ac:dyDescent="0.45"/>
    <row r="17555" s="6" customFormat="1" x14ac:dyDescent="0.45"/>
    <row r="17556" s="6" customFormat="1" x14ac:dyDescent="0.45"/>
    <row r="17557" s="6" customFormat="1" x14ac:dyDescent="0.45"/>
    <row r="17558" s="6" customFormat="1" x14ac:dyDescent="0.45"/>
    <row r="17559" s="6" customFormat="1" x14ac:dyDescent="0.45"/>
    <row r="17560" s="6" customFormat="1" x14ac:dyDescent="0.45"/>
    <row r="17561" s="6" customFormat="1" x14ac:dyDescent="0.45"/>
    <row r="17562" s="6" customFormat="1" x14ac:dyDescent="0.45"/>
    <row r="17563" s="6" customFormat="1" x14ac:dyDescent="0.45"/>
    <row r="17564" s="6" customFormat="1" x14ac:dyDescent="0.45"/>
    <row r="17565" s="6" customFormat="1" x14ac:dyDescent="0.45"/>
    <row r="17566" s="6" customFormat="1" x14ac:dyDescent="0.45"/>
    <row r="17567" s="6" customFormat="1" x14ac:dyDescent="0.45"/>
    <row r="17568" s="6" customFormat="1" x14ac:dyDescent="0.45"/>
    <row r="17569" s="6" customFormat="1" x14ac:dyDescent="0.45"/>
    <row r="17570" s="6" customFormat="1" x14ac:dyDescent="0.45"/>
    <row r="17571" s="6" customFormat="1" x14ac:dyDescent="0.45"/>
    <row r="17572" s="6" customFormat="1" x14ac:dyDescent="0.45"/>
    <row r="17573" s="6" customFormat="1" x14ac:dyDescent="0.45"/>
    <row r="17574" s="6" customFormat="1" x14ac:dyDescent="0.45"/>
    <row r="17575" s="6" customFormat="1" x14ac:dyDescent="0.45"/>
    <row r="17576" s="6" customFormat="1" x14ac:dyDescent="0.45"/>
    <row r="17577" s="6" customFormat="1" x14ac:dyDescent="0.45"/>
    <row r="17578" s="6" customFormat="1" x14ac:dyDescent="0.45"/>
    <row r="17579" s="6" customFormat="1" x14ac:dyDescent="0.45"/>
    <row r="17580" s="6" customFormat="1" x14ac:dyDescent="0.45"/>
    <row r="17581" s="6" customFormat="1" x14ac:dyDescent="0.45"/>
    <row r="17582" s="6" customFormat="1" x14ac:dyDescent="0.45"/>
    <row r="17583" s="6" customFormat="1" x14ac:dyDescent="0.45"/>
    <row r="17584" s="6" customFormat="1" x14ac:dyDescent="0.45"/>
    <row r="17585" s="6" customFormat="1" x14ac:dyDescent="0.45"/>
    <row r="17586" s="6" customFormat="1" x14ac:dyDescent="0.45"/>
    <row r="17587" s="6" customFormat="1" x14ac:dyDescent="0.45"/>
    <row r="17588" s="6" customFormat="1" x14ac:dyDescent="0.45"/>
    <row r="17589" s="6" customFormat="1" x14ac:dyDescent="0.45"/>
    <row r="17590" s="6" customFormat="1" x14ac:dyDescent="0.45"/>
    <row r="17591" s="6" customFormat="1" x14ac:dyDescent="0.45"/>
    <row r="17592" s="6" customFormat="1" x14ac:dyDescent="0.45"/>
    <row r="17593" s="6" customFormat="1" x14ac:dyDescent="0.45"/>
    <row r="17594" s="6" customFormat="1" x14ac:dyDescent="0.45"/>
    <row r="17595" s="6" customFormat="1" x14ac:dyDescent="0.45"/>
    <row r="17596" s="6" customFormat="1" x14ac:dyDescent="0.45"/>
    <row r="17597" s="6" customFormat="1" x14ac:dyDescent="0.45"/>
    <row r="17598" s="6" customFormat="1" x14ac:dyDescent="0.45"/>
    <row r="17599" s="6" customFormat="1" x14ac:dyDescent="0.45"/>
    <row r="17600" s="6" customFormat="1" x14ac:dyDescent="0.45"/>
    <row r="17601" s="6" customFormat="1" x14ac:dyDescent="0.45"/>
    <row r="17602" s="6" customFormat="1" x14ac:dyDescent="0.45"/>
    <row r="17603" s="6" customFormat="1" x14ac:dyDescent="0.45"/>
    <row r="17604" s="6" customFormat="1" x14ac:dyDescent="0.45"/>
    <row r="17605" s="6" customFormat="1" x14ac:dyDescent="0.45"/>
    <row r="17606" s="6" customFormat="1" x14ac:dyDescent="0.45"/>
    <row r="17607" s="6" customFormat="1" x14ac:dyDescent="0.45"/>
    <row r="17608" s="6" customFormat="1" x14ac:dyDescent="0.45"/>
    <row r="17609" s="6" customFormat="1" x14ac:dyDescent="0.45"/>
    <row r="17610" s="6" customFormat="1" x14ac:dyDescent="0.45"/>
    <row r="17611" s="6" customFormat="1" x14ac:dyDescent="0.45"/>
    <row r="17612" s="6" customFormat="1" x14ac:dyDescent="0.45"/>
    <row r="17613" s="6" customFormat="1" x14ac:dyDescent="0.45"/>
    <row r="17614" s="6" customFormat="1" x14ac:dyDescent="0.45"/>
    <row r="17615" s="6" customFormat="1" x14ac:dyDescent="0.45"/>
    <row r="17616" s="6" customFormat="1" x14ac:dyDescent="0.45"/>
    <row r="17617" s="6" customFormat="1" x14ac:dyDescent="0.45"/>
    <row r="17618" s="6" customFormat="1" x14ac:dyDescent="0.45"/>
    <row r="17619" s="6" customFormat="1" x14ac:dyDescent="0.45"/>
    <row r="17620" s="6" customFormat="1" x14ac:dyDescent="0.45"/>
    <row r="17621" s="6" customFormat="1" x14ac:dyDescent="0.45"/>
    <row r="17622" s="6" customFormat="1" x14ac:dyDescent="0.45"/>
    <row r="17623" s="6" customFormat="1" x14ac:dyDescent="0.45"/>
    <row r="17624" s="6" customFormat="1" x14ac:dyDescent="0.45"/>
    <row r="17625" s="6" customFormat="1" x14ac:dyDescent="0.45"/>
    <row r="17626" s="6" customFormat="1" x14ac:dyDescent="0.45"/>
    <row r="17627" s="6" customFormat="1" x14ac:dyDescent="0.45"/>
    <row r="17628" s="6" customFormat="1" x14ac:dyDescent="0.45"/>
    <row r="17629" s="6" customFormat="1" x14ac:dyDescent="0.45"/>
    <row r="17630" s="6" customFormat="1" x14ac:dyDescent="0.45"/>
    <row r="17631" s="6" customFormat="1" x14ac:dyDescent="0.45"/>
    <row r="17632" s="6" customFormat="1" x14ac:dyDescent="0.45"/>
    <row r="17633" s="6" customFormat="1" x14ac:dyDescent="0.45"/>
    <row r="17634" s="6" customFormat="1" x14ac:dyDescent="0.45"/>
    <row r="17635" s="6" customFormat="1" x14ac:dyDescent="0.45"/>
    <row r="17636" s="6" customFormat="1" x14ac:dyDescent="0.45"/>
    <row r="17637" s="6" customFormat="1" x14ac:dyDescent="0.45"/>
    <row r="17638" s="6" customFormat="1" x14ac:dyDescent="0.45"/>
    <row r="17639" s="6" customFormat="1" x14ac:dyDescent="0.45"/>
    <row r="17640" s="6" customFormat="1" x14ac:dyDescent="0.45"/>
    <row r="17641" s="6" customFormat="1" x14ac:dyDescent="0.45"/>
    <row r="17642" s="6" customFormat="1" x14ac:dyDescent="0.45"/>
    <row r="17643" s="6" customFormat="1" x14ac:dyDescent="0.45"/>
    <row r="17644" s="6" customFormat="1" x14ac:dyDescent="0.45"/>
    <row r="17645" s="6" customFormat="1" x14ac:dyDescent="0.45"/>
    <row r="17646" s="6" customFormat="1" x14ac:dyDescent="0.45"/>
    <row r="17647" s="6" customFormat="1" x14ac:dyDescent="0.45"/>
    <row r="17648" s="6" customFormat="1" x14ac:dyDescent="0.45"/>
    <row r="17649" s="6" customFormat="1" x14ac:dyDescent="0.45"/>
    <row r="17650" s="6" customFormat="1" x14ac:dyDescent="0.45"/>
    <row r="17651" s="6" customFormat="1" x14ac:dyDescent="0.45"/>
    <row r="17652" s="6" customFormat="1" x14ac:dyDescent="0.45"/>
    <row r="17653" s="6" customFormat="1" x14ac:dyDescent="0.45"/>
    <row r="17654" s="6" customFormat="1" x14ac:dyDescent="0.45"/>
    <row r="17655" s="6" customFormat="1" x14ac:dyDescent="0.45"/>
    <row r="17656" s="6" customFormat="1" x14ac:dyDescent="0.45"/>
    <row r="17657" s="6" customFormat="1" x14ac:dyDescent="0.45"/>
    <row r="17658" s="6" customFormat="1" x14ac:dyDescent="0.45"/>
    <row r="17659" s="6" customFormat="1" x14ac:dyDescent="0.45"/>
    <row r="17660" s="6" customFormat="1" x14ac:dyDescent="0.45"/>
    <row r="17661" s="6" customFormat="1" x14ac:dyDescent="0.45"/>
    <row r="17662" s="6" customFormat="1" x14ac:dyDescent="0.45"/>
    <row r="17663" s="6" customFormat="1" x14ac:dyDescent="0.45"/>
    <row r="17664" s="6" customFormat="1" x14ac:dyDescent="0.45"/>
    <row r="17665" s="6" customFormat="1" x14ac:dyDescent="0.45"/>
    <row r="17666" s="6" customFormat="1" x14ac:dyDescent="0.45"/>
    <row r="17667" s="6" customFormat="1" x14ac:dyDescent="0.45"/>
    <row r="17668" s="6" customFormat="1" x14ac:dyDescent="0.45"/>
    <row r="17669" s="6" customFormat="1" x14ac:dyDescent="0.45"/>
    <row r="17670" s="6" customFormat="1" x14ac:dyDescent="0.45"/>
    <row r="17671" s="6" customFormat="1" x14ac:dyDescent="0.45"/>
    <row r="17672" s="6" customFormat="1" x14ac:dyDescent="0.45"/>
    <row r="17673" s="6" customFormat="1" x14ac:dyDescent="0.45"/>
    <row r="17674" s="6" customFormat="1" x14ac:dyDescent="0.45"/>
    <row r="17675" s="6" customFormat="1" x14ac:dyDescent="0.45"/>
    <row r="17676" s="6" customFormat="1" x14ac:dyDescent="0.45"/>
    <row r="17677" s="6" customFormat="1" x14ac:dyDescent="0.45"/>
    <row r="17678" s="6" customFormat="1" x14ac:dyDescent="0.45"/>
    <row r="17679" s="6" customFormat="1" x14ac:dyDescent="0.45"/>
    <row r="17680" s="6" customFormat="1" x14ac:dyDescent="0.45"/>
    <row r="17681" s="6" customFormat="1" x14ac:dyDescent="0.45"/>
    <row r="17682" s="6" customFormat="1" x14ac:dyDescent="0.45"/>
    <row r="17683" s="6" customFormat="1" x14ac:dyDescent="0.45"/>
    <row r="17684" s="6" customFormat="1" x14ac:dyDescent="0.45"/>
    <row r="17685" s="6" customFormat="1" x14ac:dyDescent="0.45"/>
    <row r="17686" s="6" customFormat="1" x14ac:dyDescent="0.45"/>
    <row r="17687" s="6" customFormat="1" x14ac:dyDescent="0.45"/>
    <row r="17688" s="6" customFormat="1" x14ac:dyDescent="0.45"/>
    <row r="17689" s="6" customFormat="1" x14ac:dyDescent="0.45"/>
    <row r="17690" s="6" customFormat="1" x14ac:dyDescent="0.45"/>
    <row r="17691" s="6" customFormat="1" x14ac:dyDescent="0.45"/>
    <row r="17692" s="6" customFormat="1" x14ac:dyDescent="0.45"/>
    <row r="17693" s="6" customFormat="1" x14ac:dyDescent="0.45"/>
    <row r="17694" s="6" customFormat="1" x14ac:dyDescent="0.45"/>
    <row r="17695" s="6" customFormat="1" x14ac:dyDescent="0.45"/>
    <row r="17696" s="6" customFormat="1" x14ac:dyDescent="0.45"/>
    <row r="17697" s="6" customFormat="1" x14ac:dyDescent="0.45"/>
    <row r="17698" s="6" customFormat="1" x14ac:dyDescent="0.45"/>
    <row r="17699" s="6" customFormat="1" x14ac:dyDescent="0.45"/>
    <row r="17700" s="6" customFormat="1" x14ac:dyDescent="0.45"/>
    <row r="17701" s="6" customFormat="1" x14ac:dyDescent="0.45"/>
    <row r="17702" s="6" customFormat="1" x14ac:dyDescent="0.45"/>
    <row r="17703" s="6" customFormat="1" x14ac:dyDescent="0.45"/>
    <row r="17704" s="6" customFormat="1" x14ac:dyDescent="0.45"/>
    <row r="17705" s="6" customFormat="1" x14ac:dyDescent="0.45"/>
    <row r="17706" s="6" customFormat="1" x14ac:dyDescent="0.45"/>
    <row r="17707" s="6" customFormat="1" x14ac:dyDescent="0.45"/>
    <row r="17708" s="6" customFormat="1" x14ac:dyDescent="0.45"/>
    <row r="17709" s="6" customFormat="1" x14ac:dyDescent="0.45"/>
    <row r="17710" s="6" customFormat="1" x14ac:dyDescent="0.45"/>
    <row r="17711" s="6" customFormat="1" x14ac:dyDescent="0.45"/>
    <row r="17712" s="6" customFormat="1" x14ac:dyDescent="0.45"/>
    <row r="17713" s="6" customFormat="1" x14ac:dyDescent="0.45"/>
    <row r="17714" s="6" customFormat="1" x14ac:dyDescent="0.45"/>
    <row r="17715" s="6" customFormat="1" x14ac:dyDescent="0.45"/>
    <row r="17716" s="6" customFormat="1" x14ac:dyDescent="0.45"/>
    <row r="17717" s="6" customFormat="1" x14ac:dyDescent="0.45"/>
    <row r="17718" s="6" customFormat="1" x14ac:dyDescent="0.45"/>
    <row r="17719" s="6" customFormat="1" x14ac:dyDescent="0.45"/>
    <row r="17720" s="6" customFormat="1" x14ac:dyDescent="0.45"/>
    <row r="17721" s="6" customFormat="1" x14ac:dyDescent="0.45"/>
    <row r="17722" s="6" customFormat="1" x14ac:dyDescent="0.45"/>
    <row r="17723" s="6" customFormat="1" x14ac:dyDescent="0.45"/>
    <row r="17724" s="6" customFormat="1" x14ac:dyDescent="0.45"/>
    <row r="17725" s="6" customFormat="1" x14ac:dyDescent="0.45"/>
    <row r="17726" s="6" customFormat="1" x14ac:dyDescent="0.45"/>
    <row r="17727" s="6" customFormat="1" x14ac:dyDescent="0.45"/>
    <row r="17728" s="6" customFormat="1" x14ac:dyDescent="0.45"/>
    <row r="17729" s="6" customFormat="1" x14ac:dyDescent="0.45"/>
    <row r="17730" s="6" customFormat="1" x14ac:dyDescent="0.45"/>
    <row r="17731" s="6" customFormat="1" x14ac:dyDescent="0.45"/>
    <row r="17732" s="6" customFormat="1" x14ac:dyDescent="0.45"/>
    <row r="17733" s="6" customFormat="1" x14ac:dyDescent="0.45"/>
    <row r="17734" s="6" customFormat="1" x14ac:dyDescent="0.45"/>
    <row r="17735" s="6" customFormat="1" x14ac:dyDescent="0.45"/>
    <row r="17736" s="6" customFormat="1" x14ac:dyDescent="0.45"/>
    <row r="17737" s="6" customFormat="1" x14ac:dyDescent="0.45"/>
    <row r="17738" s="6" customFormat="1" x14ac:dyDescent="0.45"/>
    <row r="17739" s="6" customFormat="1" x14ac:dyDescent="0.45"/>
    <row r="17740" s="6" customFormat="1" x14ac:dyDescent="0.45"/>
    <row r="17741" s="6" customFormat="1" x14ac:dyDescent="0.45"/>
    <row r="17742" s="6" customFormat="1" x14ac:dyDescent="0.45"/>
    <row r="17743" s="6" customFormat="1" x14ac:dyDescent="0.45"/>
    <row r="17744" s="6" customFormat="1" x14ac:dyDescent="0.45"/>
    <row r="17745" s="6" customFormat="1" x14ac:dyDescent="0.45"/>
    <row r="17746" s="6" customFormat="1" x14ac:dyDescent="0.45"/>
    <row r="17747" s="6" customFormat="1" x14ac:dyDescent="0.45"/>
    <row r="17748" s="6" customFormat="1" x14ac:dyDescent="0.45"/>
    <row r="17749" s="6" customFormat="1" x14ac:dyDescent="0.45"/>
    <row r="17750" s="6" customFormat="1" x14ac:dyDescent="0.45"/>
    <row r="17751" s="6" customFormat="1" x14ac:dyDescent="0.45"/>
    <row r="17752" s="6" customFormat="1" x14ac:dyDescent="0.45"/>
    <row r="17753" s="6" customFormat="1" x14ac:dyDescent="0.45"/>
    <row r="17754" s="6" customFormat="1" x14ac:dyDescent="0.45"/>
    <row r="17755" s="6" customFormat="1" x14ac:dyDescent="0.45"/>
    <row r="17756" s="6" customFormat="1" x14ac:dyDescent="0.45"/>
    <row r="17757" s="6" customFormat="1" x14ac:dyDescent="0.45"/>
    <row r="17758" s="6" customFormat="1" x14ac:dyDescent="0.45"/>
    <row r="17759" s="6" customFormat="1" x14ac:dyDescent="0.45"/>
    <row r="17760" s="6" customFormat="1" x14ac:dyDescent="0.45"/>
    <row r="17761" s="6" customFormat="1" x14ac:dyDescent="0.45"/>
    <row r="17762" s="6" customFormat="1" x14ac:dyDescent="0.45"/>
    <row r="17763" s="6" customFormat="1" x14ac:dyDescent="0.45"/>
    <row r="17764" s="6" customFormat="1" x14ac:dyDescent="0.45"/>
    <row r="17765" s="6" customFormat="1" x14ac:dyDescent="0.45"/>
    <row r="17766" s="6" customFormat="1" x14ac:dyDescent="0.45"/>
    <row r="17767" s="6" customFormat="1" x14ac:dyDescent="0.45"/>
    <row r="17768" s="6" customFormat="1" x14ac:dyDescent="0.45"/>
    <row r="17769" s="6" customFormat="1" x14ac:dyDescent="0.45"/>
    <row r="17770" s="6" customFormat="1" x14ac:dyDescent="0.45"/>
    <row r="17771" s="6" customFormat="1" x14ac:dyDescent="0.45"/>
    <row r="17772" s="6" customFormat="1" x14ac:dyDescent="0.45"/>
    <row r="17773" s="6" customFormat="1" x14ac:dyDescent="0.45"/>
    <row r="17774" s="6" customFormat="1" x14ac:dyDescent="0.45"/>
    <row r="17775" s="6" customFormat="1" x14ac:dyDescent="0.45"/>
    <row r="17776" s="6" customFormat="1" x14ac:dyDescent="0.45"/>
    <row r="17777" s="6" customFormat="1" x14ac:dyDescent="0.45"/>
    <row r="17778" s="6" customFormat="1" x14ac:dyDescent="0.45"/>
    <row r="17779" s="6" customFormat="1" x14ac:dyDescent="0.45"/>
    <row r="17780" s="6" customFormat="1" x14ac:dyDescent="0.45"/>
    <row r="17781" s="6" customFormat="1" x14ac:dyDescent="0.45"/>
    <row r="17782" s="6" customFormat="1" x14ac:dyDescent="0.45"/>
    <row r="17783" s="6" customFormat="1" x14ac:dyDescent="0.45"/>
    <row r="17784" s="6" customFormat="1" x14ac:dyDescent="0.45"/>
    <row r="17785" s="6" customFormat="1" x14ac:dyDescent="0.45"/>
    <row r="17786" s="6" customFormat="1" x14ac:dyDescent="0.45"/>
    <row r="17787" s="6" customFormat="1" x14ac:dyDescent="0.45"/>
    <row r="17788" s="6" customFormat="1" x14ac:dyDescent="0.45"/>
    <row r="17789" s="6" customFormat="1" x14ac:dyDescent="0.45"/>
    <row r="17790" s="6" customFormat="1" x14ac:dyDescent="0.45"/>
    <row r="17791" s="6" customFormat="1" x14ac:dyDescent="0.45"/>
    <row r="17792" s="6" customFormat="1" x14ac:dyDescent="0.45"/>
    <row r="17793" s="6" customFormat="1" x14ac:dyDescent="0.45"/>
    <row r="17794" s="6" customFormat="1" x14ac:dyDescent="0.45"/>
    <row r="17795" s="6" customFormat="1" x14ac:dyDescent="0.45"/>
    <row r="17796" s="6" customFormat="1" x14ac:dyDescent="0.45"/>
    <row r="17797" s="6" customFormat="1" x14ac:dyDescent="0.45"/>
    <row r="17798" s="6" customFormat="1" x14ac:dyDescent="0.45"/>
    <row r="17799" s="6" customFormat="1" x14ac:dyDescent="0.45"/>
    <row r="17800" s="6" customFormat="1" x14ac:dyDescent="0.45"/>
    <row r="17801" s="6" customFormat="1" x14ac:dyDescent="0.45"/>
    <row r="17802" s="6" customFormat="1" x14ac:dyDescent="0.45"/>
    <row r="17803" s="6" customFormat="1" x14ac:dyDescent="0.45"/>
    <row r="17804" s="6" customFormat="1" x14ac:dyDescent="0.45"/>
    <row r="17805" s="6" customFormat="1" x14ac:dyDescent="0.45"/>
    <row r="17806" s="6" customFormat="1" x14ac:dyDescent="0.45"/>
    <row r="17807" s="6" customFormat="1" x14ac:dyDescent="0.45"/>
    <row r="17808" s="6" customFormat="1" x14ac:dyDescent="0.45"/>
    <row r="17809" s="6" customFormat="1" x14ac:dyDescent="0.45"/>
    <row r="17810" s="6" customFormat="1" x14ac:dyDescent="0.45"/>
    <row r="17811" s="6" customFormat="1" x14ac:dyDescent="0.45"/>
    <row r="17812" s="6" customFormat="1" x14ac:dyDescent="0.45"/>
    <row r="17813" s="6" customFormat="1" x14ac:dyDescent="0.45"/>
    <row r="17814" s="6" customFormat="1" x14ac:dyDescent="0.45"/>
    <row r="17815" s="6" customFormat="1" x14ac:dyDescent="0.45"/>
    <row r="17816" s="6" customFormat="1" x14ac:dyDescent="0.45"/>
    <row r="17817" s="6" customFormat="1" x14ac:dyDescent="0.45"/>
    <row r="17818" s="6" customFormat="1" x14ac:dyDescent="0.45"/>
    <row r="17819" s="6" customFormat="1" x14ac:dyDescent="0.45"/>
    <row r="17820" s="6" customFormat="1" x14ac:dyDescent="0.45"/>
    <row r="17821" s="6" customFormat="1" x14ac:dyDescent="0.45"/>
    <row r="17822" s="6" customFormat="1" x14ac:dyDescent="0.45"/>
    <row r="17823" s="6" customFormat="1" x14ac:dyDescent="0.45"/>
    <row r="17824" s="6" customFormat="1" x14ac:dyDescent="0.45"/>
    <row r="17825" s="6" customFormat="1" x14ac:dyDescent="0.45"/>
    <row r="17826" s="6" customFormat="1" x14ac:dyDescent="0.45"/>
    <row r="17827" s="6" customFormat="1" x14ac:dyDescent="0.45"/>
    <row r="17828" s="6" customFormat="1" x14ac:dyDescent="0.45"/>
    <row r="17829" s="6" customFormat="1" x14ac:dyDescent="0.45"/>
    <row r="17830" s="6" customFormat="1" x14ac:dyDescent="0.45"/>
    <row r="17831" s="6" customFormat="1" x14ac:dyDescent="0.45"/>
    <row r="17832" s="6" customFormat="1" x14ac:dyDescent="0.45"/>
    <row r="17833" s="6" customFormat="1" x14ac:dyDescent="0.45"/>
    <row r="17834" s="6" customFormat="1" x14ac:dyDescent="0.45"/>
    <row r="17835" s="6" customFormat="1" x14ac:dyDescent="0.45"/>
    <row r="17836" s="6" customFormat="1" x14ac:dyDescent="0.45"/>
    <row r="17837" s="6" customFormat="1" x14ac:dyDescent="0.45"/>
    <row r="17838" s="6" customFormat="1" x14ac:dyDescent="0.45"/>
    <row r="17839" s="6" customFormat="1" x14ac:dyDescent="0.45"/>
    <row r="17840" s="6" customFormat="1" x14ac:dyDescent="0.45"/>
    <row r="17841" s="6" customFormat="1" x14ac:dyDescent="0.45"/>
    <row r="17842" s="6" customFormat="1" x14ac:dyDescent="0.45"/>
    <row r="17843" s="6" customFormat="1" x14ac:dyDescent="0.45"/>
    <row r="17844" s="6" customFormat="1" x14ac:dyDescent="0.45"/>
    <row r="17845" s="6" customFormat="1" x14ac:dyDescent="0.45"/>
    <row r="17846" s="6" customFormat="1" x14ac:dyDescent="0.45"/>
    <row r="17847" s="6" customFormat="1" x14ac:dyDescent="0.45"/>
    <row r="17848" s="6" customFormat="1" x14ac:dyDescent="0.45"/>
    <row r="17849" s="6" customFormat="1" x14ac:dyDescent="0.45"/>
    <row r="17850" s="6" customFormat="1" x14ac:dyDescent="0.45"/>
    <row r="17851" s="6" customFormat="1" x14ac:dyDescent="0.45"/>
    <row r="17852" s="6" customFormat="1" x14ac:dyDescent="0.45"/>
    <row r="17853" s="6" customFormat="1" x14ac:dyDescent="0.45"/>
    <row r="17854" s="6" customFormat="1" x14ac:dyDescent="0.45"/>
    <row r="17855" s="6" customFormat="1" x14ac:dyDescent="0.45"/>
    <row r="17856" s="6" customFormat="1" x14ac:dyDescent="0.45"/>
    <row r="17857" s="6" customFormat="1" x14ac:dyDescent="0.45"/>
    <row r="17858" s="6" customFormat="1" x14ac:dyDescent="0.45"/>
    <row r="17859" s="6" customFormat="1" x14ac:dyDescent="0.45"/>
    <row r="17860" s="6" customFormat="1" x14ac:dyDescent="0.45"/>
    <row r="17861" s="6" customFormat="1" x14ac:dyDescent="0.45"/>
    <row r="17862" s="6" customFormat="1" x14ac:dyDescent="0.45"/>
    <row r="17863" s="6" customFormat="1" x14ac:dyDescent="0.45"/>
    <row r="17864" s="6" customFormat="1" x14ac:dyDescent="0.45"/>
    <row r="17865" s="6" customFormat="1" x14ac:dyDescent="0.45"/>
    <row r="17866" s="6" customFormat="1" x14ac:dyDescent="0.45"/>
    <row r="17867" s="6" customFormat="1" x14ac:dyDescent="0.45"/>
    <row r="17868" s="6" customFormat="1" x14ac:dyDescent="0.45"/>
    <row r="17869" s="6" customFormat="1" x14ac:dyDescent="0.45"/>
    <row r="17870" s="6" customFormat="1" x14ac:dyDescent="0.45"/>
    <row r="17871" s="6" customFormat="1" x14ac:dyDescent="0.45"/>
    <row r="17872" s="6" customFormat="1" x14ac:dyDescent="0.45"/>
    <row r="17873" s="6" customFormat="1" x14ac:dyDescent="0.45"/>
    <row r="17874" s="6" customFormat="1" x14ac:dyDescent="0.45"/>
    <row r="17875" s="6" customFormat="1" x14ac:dyDescent="0.45"/>
    <row r="17876" s="6" customFormat="1" x14ac:dyDescent="0.45"/>
    <row r="17877" s="6" customFormat="1" x14ac:dyDescent="0.45"/>
    <row r="17878" s="6" customFormat="1" x14ac:dyDescent="0.45"/>
    <row r="17879" s="6" customFormat="1" x14ac:dyDescent="0.45"/>
    <row r="17880" s="6" customFormat="1" x14ac:dyDescent="0.45"/>
    <row r="17881" s="6" customFormat="1" x14ac:dyDescent="0.45"/>
    <row r="17882" s="6" customFormat="1" x14ac:dyDescent="0.45"/>
    <row r="17883" s="6" customFormat="1" x14ac:dyDescent="0.45"/>
    <row r="17884" s="6" customFormat="1" x14ac:dyDescent="0.45"/>
    <row r="17885" s="6" customFormat="1" x14ac:dyDescent="0.45"/>
    <row r="17886" s="6" customFormat="1" x14ac:dyDescent="0.45"/>
    <row r="17887" s="6" customFormat="1" x14ac:dyDescent="0.45"/>
    <row r="17888" s="6" customFormat="1" x14ac:dyDescent="0.45"/>
    <row r="17889" s="6" customFormat="1" x14ac:dyDescent="0.45"/>
    <row r="17890" s="6" customFormat="1" x14ac:dyDescent="0.45"/>
    <row r="17891" s="6" customFormat="1" x14ac:dyDescent="0.45"/>
    <row r="17892" s="6" customFormat="1" x14ac:dyDescent="0.45"/>
    <row r="17893" s="6" customFormat="1" x14ac:dyDescent="0.45"/>
    <row r="17894" s="6" customFormat="1" x14ac:dyDescent="0.45"/>
    <row r="17895" s="6" customFormat="1" x14ac:dyDescent="0.45"/>
    <row r="17896" s="6" customFormat="1" x14ac:dyDescent="0.45"/>
    <row r="17897" s="6" customFormat="1" x14ac:dyDescent="0.45"/>
    <row r="17898" s="6" customFormat="1" x14ac:dyDescent="0.45"/>
    <row r="17899" s="6" customFormat="1" x14ac:dyDescent="0.45"/>
    <row r="17900" s="6" customFormat="1" x14ac:dyDescent="0.45"/>
    <row r="17901" s="6" customFormat="1" x14ac:dyDescent="0.45"/>
    <row r="17902" s="6" customFormat="1" x14ac:dyDescent="0.45"/>
    <row r="17903" s="6" customFormat="1" x14ac:dyDescent="0.45"/>
    <row r="17904" s="6" customFormat="1" x14ac:dyDescent="0.45"/>
    <row r="17905" s="6" customFormat="1" x14ac:dyDescent="0.45"/>
    <row r="17906" s="6" customFormat="1" x14ac:dyDescent="0.45"/>
    <row r="17907" s="6" customFormat="1" x14ac:dyDescent="0.45"/>
    <row r="17908" s="6" customFormat="1" x14ac:dyDescent="0.45"/>
    <row r="17909" s="6" customFormat="1" x14ac:dyDescent="0.45"/>
    <row r="17910" s="6" customFormat="1" x14ac:dyDescent="0.45"/>
    <row r="17911" s="6" customFormat="1" x14ac:dyDescent="0.45"/>
    <row r="17912" s="6" customFormat="1" x14ac:dyDescent="0.45"/>
    <row r="17913" s="6" customFormat="1" x14ac:dyDescent="0.45"/>
    <row r="17914" s="6" customFormat="1" x14ac:dyDescent="0.45"/>
    <row r="17915" s="6" customFormat="1" x14ac:dyDescent="0.45"/>
    <row r="17916" s="6" customFormat="1" x14ac:dyDescent="0.45"/>
    <row r="17917" s="6" customFormat="1" x14ac:dyDescent="0.45"/>
    <row r="17918" s="6" customFormat="1" x14ac:dyDescent="0.45"/>
    <row r="17919" s="6" customFormat="1" x14ac:dyDescent="0.45"/>
    <row r="17920" s="6" customFormat="1" x14ac:dyDescent="0.45"/>
    <row r="17921" s="6" customFormat="1" x14ac:dyDescent="0.45"/>
    <row r="17922" s="6" customFormat="1" x14ac:dyDescent="0.45"/>
    <row r="17923" s="6" customFormat="1" x14ac:dyDescent="0.45"/>
    <row r="17924" s="6" customFormat="1" x14ac:dyDescent="0.45"/>
    <row r="17925" s="6" customFormat="1" x14ac:dyDescent="0.45"/>
    <row r="17926" s="6" customFormat="1" x14ac:dyDescent="0.45"/>
    <row r="17927" s="6" customFormat="1" x14ac:dyDescent="0.45"/>
    <row r="17928" s="6" customFormat="1" x14ac:dyDescent="0.45"/>
    <row r="17929" s="6" customFormat="1" x14ac:dyDescent="0.45"/>
    <row r="17930" s="6" customFormat="1" x14ac:dyDescent="0.45"/>
    <row r="17931" s="6" customFormat="1" x14ac:dyDescent="0.45"/>
    <row r="17932" s="6" customFormat="1" x14ac:dyDescent="0.45"/>
    <row r="17933" s="6" customFormat="1" x14ac:dyDescent="0.45"/>
    <row r="17934" s="6" customFormat="1" x14ac:dyDescent="0.45"/>
    <row r="17935" s="6" customFormat="1" x14ac:dyDescent="0.45"/>
    <row r="17936" s="6" customFormat="1" x14ac:dyDescent="0.45"/>
    <row r="17937" s="6" customFormat="1" x14ac:dyDescent="0.45"/>
    <row r="17938" s="6" customFormat="1" x14ac:dyDescent="0.45"/>
    <row r="17939" s="6" customFormat="1" x14ac:dyDescent="0.45"/>
    <row r="17940" s="6" customFormat="1" x14ac:dyDescent="0.45"/>
    <row r="17941" s="6" customFormat="1" x14ac:dyDescent="0.45"/>
    <row r="17942" s="6" customFormat="1" x14ac:dyDescent="0.45"/>
    <row r="17943" s="6" customFormat="1" x14ac:dyDescent="0.45"/>
    <row r="17944" s="6" customFormat="1" x14ac:dyDescent="0.45"/>
    <row r="17945" s="6" customFormat="1" x14ac:dyDescent="0.45"/>
    <row r="17946" s="6" customFormat="1" x14ac:dyDescent="0.45"/>
    <row r="17947" s="6" customFormat="1" x14ac:dyDescent="0.45"/>
    <row r="17948" s="6" customFormat="1" x14ac:dyDescent="0.45"/>
    <row r="17949" s="6" customFormat="1" x14ac:dyDescent="0.45"/>
    <row r="17950" s="6" customFormat="1" x14ac:dyDescent="0.45"/>
    <row r="17951" s="6" customFormat="1" x14ac:dyDescent="0.45"/>
    <row r="17952" s="6" customFormat="1" x14ac:dyDescent="0.45"/>
    <row r="17953" s="6" customFormat="1" x14ac:dyDescent="0.45"/>
    <row r="17954" s="6" customFormat="1" x14ac:dyDescent="0.45"/>
    <row r="17955" s="6" customFormat="1" x14ac:dyDescent="0.45"/>
    <row r="17956" s="6" customFormat="1" x14ac:dyDescent="0.45"/>
    <row r="17957" s="6" customFormat="1" x14ac:dyDescent="0.45"/>
    <row r="17958" s="6" customFormat="1" x14ac:dyDescent="0.45"/>
    <row r="17959" s="6" customFormat="1" x14ac:dyDescent="0.45"/>
    <row r="17960" s="6" customFormat="1" x14ac:dyDescent="0.45"/>
    <row r="17961" s="6" customFormat="1" x14ac:dyDescent="0.45"/>
    <row r="17962" s="6" customFormat="1" x14ac:dyDescent="0.45"/>
    <row r="17963" s="6" customFormat="1" x14ac:dyDescent="0.45"/>
    <row r="17964" s="6" customFormat="1" x14ac:dyDescent="0.45"/>
    <row r="17965" s="6" customFormat="1" x14ac:dyDescent="0.45"/>
    <row r="17966" s="6" customFormat="1" x14ac:dyDescent="0.45"/>
    <row r="17967" s="6" customFormat="1" x14ac:dyDescent="0.45"/>
    <row r="17968" s="6" customFormat="1" x14ac:dyDescent="0.45"/>
    <row r="17969" s="6" customFormat="1" x14ac:dyDescent="0.45"/>
    <row r="17970" s="6" customFormat="1" x14ac:dyDescent="0.45"/>
    <row r="17971" s="6" customFormat="1" x14ac:dyDescent="0.45"/>
    <row r="17972" s="6" customFormat="1" x14ac:dyDescent="0.45"/>
    <row r="17973" s="6" customFormat="1" x14ac:dyDescent="0.45"/>
    <row r="17974" s="6" customFormat="1" x14ac:dyDescent="0.45"/>
    <row r="17975" s="6" customFormat="1" x14ac:dyDescent="0.45"/>
    <row r="17976" s="6" customFormat="1" x14ac:dyDescent="0.45"/>
    <row r="17977" s="6" customFormat="1" x14ac:dyDescent="0.45"/>
    <row r="17978" s="6" customFormat="1" x14ac:dyDescent="0.45"/>
    <row r="17979" s="6" customFormat="1" x14ac:dyDescent="0.45"/>
    <row r="17980" s="6" customFormat="1" x14ac:dyDescent="0.45"/>
    <row r="17981" s="6" customFormat="1" x14ac:dyDescent="0.45"/>
    <row r="17982" s="6" customFormat="1" x14ac:dyDescent="0.45"/>
    <row r="17983" s="6" customFormat="1" x14ac:dyDescent="0.45"/>
    <row r="17984" s="6" customFormat="1" x14ac:dyDescent="0.45"/>
    <row r="17985" s="6" customFormat="1" x14ac:dyDescent="0.45"/>
    <row r="17986" s="6" customFormat="1" x14ac:dyDescent="0.45"/>
    <row r="17987" s="6" customFormat="1" x14ac:dyDescent="0.45"/>
    <row r="17988" s="6" customFormat="1" x14ac:dyDescent="0.45"/>
    <row r="17989" s="6" customFormat="1" x14ac:dyDescent="0.45"/>
    <row r="17990" s="6" customFormat="1" x14ac:dyDescent="0.45"/>
    <row r="17991" s="6" customFormat="1" x14ac:dyDescent="0.45"/>
    <row r="17992" s="6" customFormat="1" x14ac:dyDescent="0.45"/>
    <row r="17993" s="6" customFormat="1" x14ac:dyDescent="0.45"/>
    <row r="17994" s="6" customFormat="1" x14ac:dyDescent="0.45"/>
    <row r="17995" s="6" customFormat="1" x14ac:dyDescent="0.45"/>
    <row r="17996" s="6" customFormat="1" x14ac:dyDescent="0.45"/>
    <row r="17997" s="6" customFormat="1" x14ac:dyDescent="0.45"/>
    <row r="17998" s="6" customFormat="1" x14ac:dyDescent="0.45"/>
    <row r="17999" s="6" customFormat="1" x14ac:dyDescent="0.45"/>
    <row r="18000" s="6" customFormat="1" x14ac:dyDescent="0.45"/>
    <row r="18001" s="6" customFormat="1" x14ac:dyDescent="0.45"/>
    <row r="18002" s="6" customFormat="1" x14ac:dyDescent="0.45"/>
    <row r="18003" s="6" customFormat="1" x14ac:dyDescent="0.45"/>
    <row r="18004" s="6" customFormat="1" x14ac:dyDescent="0.45"/>
    <row r="18005" s="6" customFormat="1" x14ac:dyDescent="0.45"/>
    <row r="18006" s="6" customFormat="1" x14ac:dyDescent="0.45"/>
    <row r="18007" s="6" customFormat="1" x14ac:dyDescent="0.45"/>
    <row r="18008" s="6" customFormat="1" x14ac:dyDescent="0.45"/>
    <row r="18009" s="6" customFormat="1" x14ac:dyDescent="0.45"/>
    <row r="18010" s="6" customFormat="1" x14ac:dyDescent="0.45"/>
    <row r="18011" s="6" customFormat="1" x14ac:dyDescent="0.45"/>
    <row r="18012" s="6" customFormat="1" x14ac:dyDescent="0.45"/>
    <row r="18013" s="6" customFormat="1" x14ac:dyDescent="0.45"/>
    <row r="18014" s="6" customFormat="1" x14ac:dyDescent="0.45"/>
    <row r="18015" s="6" customFormat="1" x14ac:dyDescent="0.45"/>
    <row r="18016" s="6" customFormat="1" x14ac:dyDescent="0.45"/>
    <row r="18017" s="6" customFormat="1" x14ac:dyDescent="0.45"/>
    <row r="18018" s="6" customFormat="1" x14ac:dyDescent="0.45"/>
    <row r="18019" s="6" customFormat="1" x14ac:dyDescent="0.45"/>
    <row r="18020" s="6" customFormat="1" x14ac:dyDescent="0.45"/>
    <row r="18021" s="6" customFormat="1" x14ac:dyDescent="0.45"/>
    <row r="18022" s="6" customFormat="1" x14ac:dyDescent="0.45"/>
    <row r="18023" s="6" customFormat="1" x14ac:dyDescent="0.45"/>
    <row r="18024" s="6" customFormat="1" x14ac:dyDescent="0.45"/>
    <row r="18025" s="6" customFormat="1" x14ac:dyDescent="0.45"/>
    <row r="18026" s="6" customFormat="1" x14ac:dyDescent="0.45"/>
    <row r="18027" s="6" customFormat="1" x14ac:dyDescent="0.45"/>
    <row r="18028" s="6" customFormat="1" x14ac:dyDescent="0.45"/>
    <row r="18029" s="6" customFormat="1" x14ac:dyDescent="0.45"/>
    <row r="18030" s="6" customFormat="1" x14ac:dyDescent="0.45"/>
    <row r="18031" s="6" customFormat="1" x14ac:dyDescent="0.45"/>
    <row r="18032" s="6" customFormat="1" x14ac:dyDescent="0.45"/>
    <row r="18033" s="6" customFormat="1" x14ac:dyDescent="0.45"/>
    <row r="18034" s="6" customFormat="1" x14ac:dyDescent="0.45"/>
    <row r="18035" s="6" customFormat="1" x14ac:dyDescent="0.45"/>
    <row r="18036" s="6" customFormat="1" x14ac:dyDescent="0.45"/>
    <row r="18037" s="6" customFormat="1" x14ac:dyDescent="0.45"/>
    <row r="18038" s="6" customFormat="1" x14ac:dyDescent="0.45"/>
    <row r="18039" s="6" customFormat="1" x14ac:dyDescent="0.45"/>
    <row r="18040" s="6" customFormat="1" x14ac:dyDescent="0.45"/>
    <row r="18041" s="6" customFormat="1" x14ac:dyDescent="0.45"/>
    <row r="18042" s="6" customFormat="1" x14ac:dyDescent="0.45"/>
    <row r="18043" s="6" customFormat="1" x14ac:dyDescent="0.45"/>
    <row r="18044" s="6" customFormat="1" x14ac:dyDescent="0.45"/>
    <row r="18045" s="6" customFormat="1" x14ac:dyDescent="0.45"/>
    <row r="18046" s="6" customFormat="1" x14ac:dyDescent="0.45"/>
    <row r="18047" s="6" customFormat="1" x14ac:dyDescent="0.45"/>
    <row r="18048" s="6" customFormat="1" x14ac:dyDescent="0.45"/>
    <row r="18049" s="6" customFormat="1" x14ac:dyDescent="0.45"/>
    <row r="18050" s="6" customFormat="1" x14ac:dyDescent="0.45"/>
    <row r="18051" s="6" customFormat="1" x14ac:dyDescent="0.45"/>
    <row r="18052" s="6" customFormat="1" x14ac:dyDescent="0.45"/>
    <row r="18053" s="6" customFormat="1" x14ac:dyDescent="0.45"/>
    <row r="18054" s="6" customFormat="1" x14ac:dyDescent="0.45"/>
    <row r="18055" s="6" customFormat="1" x14ac:dyDescent="0.45"/>
    <row r="18056" s="6" customFormat="1" x14ac:dyDescent="0.45"/>
    <row r="18057" s="6" customFormat="1" x14ac:dyDescent="0.45"/>
    <row r="18058" s="6" customFormat="1" x14ac:dyDescent="0.45"/>
    <row r="18059" s="6" customFormat="1" x14ac:dyDescent="0.45"/>
    <row r="18060" s="6" customFormat="1" x14ac:dyDescent="0.45"/>
    <row r="18061" s="6" customFormat="1" x14ac:dyDescent="0.45"/>
    <row r="18062" s="6" customFormat="1" x14ac:dyDescent="0.45"/>
    <row r="18063" s="6" customFormat="1" x14ac:dyDescent="0.45"/>
    <row r="18064" s="6" customFormat="1" x14ac:dyDescent="0.45"/>
    <row r="18065" s="6" customFormat="1" x14ac:dyDescent="0.45"/>
    <row r="18066" s="6" customFormat="1" x14ac:dyDescent="0.45"/>
    <row r="18067" s="6" customFormat="1" x14ac:dyDescent="0.45"/>
    <row r="18068" s="6" customFormat="1" x14ac:dyDescent="0.45"/>
    <row r="18069" s="6" customFormat="1" x14ac:dyDescent="0.45"/>
    <row r="18070" s="6" customFormat="1" x14ac:dyDescent="0.45"/>
    <row r="18071" s="6" customFormat="1" x14ac:dyDescent="0.45"/>
    <row r="18072" s="6" customFormat="1" x14ac:dyDescent="0.45"/>
    <row r="18073" s="6" customFormat="1" x14ac:dyDescent="0.45"/>
    <row r="18074" s="6" customFormat="1" x14ac:dyDescent="0.45"/>
    <row r="18075" s="6" customFormat="1" x14ac:dyDescent="0.45"/>
    <row r="18076" s="6" customFormat="1" x14ac:dyDescent="0.45"/>
    <row r="18077" s="6" customFormat="1" x14ac:dyDescent="0.45"/>
    <row r="18078" s="6" customFormat="1" x14ac:dyDescent="0.45"/>
    <row r="18079" s="6" customFormat="1" x14ac:dyDescent="0.45"/>
    <row r="18080" s="6" customFormat="1" x14ac:dyDescent="0.45"/>
    <row r="18081" s="6" customFormat="1" x14ac:dyDescent="0.45"/>
    <row r="18082" s="6" customFormat="1" x14ac:dyDescent="0.45"/>
    <row r="18083" s="6" customFormat="1" x14ac:dyDescent="0.45"/>
    <row r="18084" s="6" customFormat="1" x14ac:dyDescent="0.45"/>
    <row r="18085" s="6" customFormat="1" x14ac:dyDescent="0.45"/>
    <row r="18086" s="6" customFormat="1" x14ac:dyDescent="0.45"/>
    <row r="18087" s="6" customFormat="1" x14ac:dyDescent="0.45"/>
    <row r="18088" s="6" customFormat="1" x14ac:dyDescent="0.45"/>
    <row r="18089" s="6" customFormat="1" x14ac:dyDescent="0.45"/>
    <row r="18090" s="6" customFormat="1" x14ac:dyDescent="0.45"/>
    <row r="18091" s="6" customFormat="1" x14ac:dyDescent="0.45"/>
    <row r="18092" s="6" customFormat="1" x14ac:dyDescent="0.45"/>
    <row r="18093" s="6" customFormat="1" x14ac:dyDescent="0.45"/>
    <row r="18094" s="6" customFormat="1" x14ac:dyDescent="0.45"/>
    <row r="18095" s="6" customFormat="1" x14ac:dyDescent="0.45"/>
    <row r="18096" s="6" customFormat="1" x14ac:dyDescent="0.45"/>
    <row r="18097" s="6" customFormat="1" x14ac:dyDescent="0.45"/>
    <row r="18098" s="6" customFormat="1" x14ac:dyDescent="0.45"/>
    <row r="18099" s="6" customFormat="1" x14ac:dyDescent="0.45"/>
    <row r="18100" s="6" customFormat="1" x14ac:dyDescent="0.45"/>
    <row r="18101" s="6" customFormat="1" x14ac:dyDescent="0.45"/>
    <row r="18102" s="6" customFormat="1" x14ac:dyDescent="0.45"/>
    <row r="18103" s="6" customFormat="1" x14ac:dyDescent="0.45"/>
    <row r="18104" s="6" customFormat="1" x14ac:dyDescent="0.45"/>
    <row r="18105" s="6" customFormat="1" x14ac:dyDescent="0.45"/>
    <row r="18106" s="6" customFormat="1" x14ac:dyDescent="0.45"/>
    <row r="18107" s="6" customFormat="1" x14ac:dyDescent="0.45"/>
    <row r="18108" s="6" customFormat="1" x14ac:dyDescent="0.45"/>
    <row r="18109" s="6" customFormat="1" x14ac:dyDescent="0.45"/>
    <row r="18110" s="6" customFormat="1" x14ac:dyDescent="0.45"/>
    <row r="18111" s="6" customFormat="1" x14ac:dyDescent="0.45"/>
    <row r="18112" s="6" customFormat="1" x14ac:dyDescent="0.45"/>
    <row r="18113" s="6" customFormat="1" x14ac:dyDescent="0.45"/>
    <row r="18114" s="6" customFormat="1" x14ac:dyDescent="0.45"/>
    <row r="18115" s="6" customFormat="1" x14ac:dyDescent="0.45"/>
    <row r="18116" s="6" customFormat="1" x14ac:dyDescent="0.45"/>
    <row r="18117" s="6" customFormat="1" x14ac:dyDescent="0.45"/>
    <row r="18118" s="6" customFormat="1" x14ac:dyDescent="0.45"/>
    <row r="18119" s="6" customFormat="1" x14ac:dyDescent="0.45"/>
    <row r="18120" s="6" customFormat="1" x14ac:dyDescent="0.45"/>
    <row r="18121" s="6" customFormat="1" x14ac:dyDescent="0.45"/>
    <row r="18122" s="6" customFormat="1" x14ac:dyDescent="0.45"/>
    <row r="18123" s="6" customFormat="1" x14ac:dyDescent="0.45"/>
    <row r="18124" s="6" customFormat="1" x14ac:dyDescent="0.45"/>
    <row r="18125" s="6" customFormat="1" x14ac:dyDescent="0.45"/>
    <row r="18126" s="6" customFormat="1" x14ac:dyDescent="0.45"/>
    <row r="18127" s="6" customFormat="1" x14ac:dyDescent="0.45"/>
    <row r="18128" s="6" customFormat="1" x14ac:dyDescent="0.45"/>
    <row r="18129" s="6" customFormat="1" x14ac:dyDescent="0.45"/>
    <row r="18130" s="6" customFormat="1" x14ac:dyDescent="0.45"/>
    <row r="18131" s="6" customFormat="1" x14ac:dyDescent="0.45"/>
    <row r="18132" s="6" customFormat="1" x14ac:dyDescent="0.45"/>
    <row r="18133" s="6" customFormat="1" x14ac:dyDescent="0.45"/>
    <row r="18134" s="6" customFormat="1" x14ac:dyDescent="0.45"/>
    <row r="18135" s="6" customFormat="1" x14ac:dyDescent="0.45"/>
    <row r="18136" s="6" customFormat="1" x14ac:dyDescent="0.45"/>
    <row r="18137" s="6" customFormat="1" x14ac:dyDescent="0.45"/>
    <row r="18138" s="6" customFormat="1" x14ac:dyDescent="0.45"/>
    <row r="18139" s="6" customFormat="1" x14ac:dyDescent="0.45"/>
    <row r="18140" s="6" customFormat="1" x14ac:dyDescent="0.45"/>
    <row r="18141" s="6" customFormat="1" x14ac:dyDescent="0.45"/>
    <row r="18142" s="6" customFormat="1" x14ac:dyDescent="0.45"/>
    <row r="18143" s="6" customFormat="1" x14ac:dyDescent="0.45"/>
    <row r="18144" s="6" customFormat="1" x14ac:dyDescent="0.45"/>
    <row r="18145" s="6" customFormat="1" x14ac:dyDescent="0.45"/>
    <row r="18146" s="6" customFormat="1" x14ac:dyDescent="0.45"/>
    <row r="18147" s="6" customFormat="1" x14ac:dyDescent="0.45"/>
    <row r="18148" s="6" customFormat="1" x14ac:dyDescent="0.45"/>
    <row r="18149" s="6" customFormat="1" x14ac:dyDescent="0.45"/>
    <row r="18150" s="6" customFormat="1" x14ac:dyDescent="0.45"/>
    <row r="18151" s="6" customFormat="1" x14ac:dyDescent="0.45"/>
    <row r="18152" s="6" customFormat="1" x14ac:dyDescent="0.45"/>
    <row r="18153" s="6" customFormat="1" x14ac:dyDescent="0.45"/>
    <row r="18154" s="6" customFormat="1" x14ac:dyDescent="0.45"/>
    <row r="18155" s="6" customFormat="1" x14ac:dyDescent="0.45"/>
    <row r="18156" s="6" customFormat="1" x14ac:dyDescent="0.45"/>
    <row r="18157" s="6" customFormat="1" x14ac:dyDescent="0.45"/>
    <row r="18158" s="6" customFormat="1" x14ac:dyDescent="0.45"/>
    <row r="18159" s="6" customFormat="1" x14ac:dyDescent="0.45"/>
    <row r="18160" s="6" customFormat="1" x14ac:dyDescent="0.45"/>
    <row r="18161" s="6" customFormat="1" x14ac:dyDescent="0.45"/>
    <row r="18162" s="6" customFormat="1" x14ac:dyDescent="0.45"/>
    <row r="18163" s="6" customFormat="1" x14ac:dyDescent="0.45"/>
    <row r="18164" s="6" customFormat="1" x14ac:dyDescent="0.45"/>
    <row r="18165" s="6" customFormat="1" x14ac:dyDescent="0.45"/>
    <row r="18166" s="6" customFormat="1" x14ac:dyDescent="0.45"/>
    <row r="18167" s="6" customFormat="1" x14ac:dyDescent="0.45"/>
    <row r="18168" s="6" customFormat="1" x14ac:dyDescent="0.45"/>
    <row r="18169" s="6" customFormat="1" x14ac:dyDescent="0.45"/>
    <row r="18170" s="6" customFormat="1" x14ac:dyDescent="0.45"/>
    <row r="18171" s="6" customFormat="1" x14ac:dyDescent="0.45"/>
    <row r="18172" s="6" customFormat="1" x14ac:dyDescent="0.45"/>
    <row r="18173" s="6" customFormat="1" x14ac:dyDescent="0.45"/>
    <row r="18174" s="6" customFormat="1" x14ac:dyDescent="0.45"/>
    <row r="18175" s="6" customFormat="1" x14ac:dyDescent="0.45"/>
    <row r="18176" s="6" customFormat="1" x14ac:dyDescent="0.45"/>
    <row r="18177" s="6" customFormat="1" x14ac:dyDescent="0.45"/>
    <row r="18178" s="6" customFormat="1" x14ac:dyDescent="0.45"/>
    <row r="18179" s="6" customFormat="1" x14ac:dyDescent="0.45"/>
    <row r="18180" s="6" customFormat="1" x14ac:dyDescent="0.45"/>
    <row r="18181" s="6" customFormat="1" x14ac:dyDescent="0.45"/>
    <row r="18182" s="6" customFormat="1" x14ac:dyDescent="0.45"/>
    <row r="18183" s="6" customFormat="1" x14ac:dyDescent="0.45"/>
    <row r="18184" s="6" customFormat="1" x14ac:dyDescent="0.45"/>
    <row r="18185" s="6" customFormat="1" x14ac:dyDescent="0.45"/>
    <row r="18186" s="6" customFormat="1" x14ac:dyDescent="0.45"/>
    <row r="18187" s="6" customFormat="1" x14ac:dyDescent="0.45"/>
    <row r="18188" s="6" customFormat="1" x14ac:dyDescent="0.45"/>
    <row r="18189" s="6" customFormat="1" x14ac:dyDescent="0.45"/>
    <row r="18190" s="6" customFormat="1" x14ac:dyDescent="0.45"/>
    <row r="18191" s="6" customFormat="1" x14ac:dyDescent="0.45"/>
    <row r="18192" s="6" customFormat="1" x14ac:dyDescent="0.45"/>
    <row r="18193" s="6" customFormat="1" x14ac:dyDescent="0.45"/>
    <row r="18194" s="6" customFormat="1" x14ac:dyDescent="0.45"/>
    <row r="18195" s="6" customFormat="1" x14ac:dyDescent="0.45"/>
    <row r="18196" s="6" customFormat="1" x14ac:dyDescent="0.45"/>
    <row r="18197" s="6" customFormat="1" x14ac:dyDescent="0.45"/>
    <row r="18198" s="6" customFormat="1" x14ac:dyDescent="0.45"/>
    <row r="18199" s="6" customFormat="1" x14ac:dyDescent="0.45"/>
    <row r="18200" s="6" customFormat="1" x14ac:dyDescent="0.45"/>
    <row r="18201" s="6" customFormat="1" x14ac:dyDescent="0.45"/>
    <row r="18202" s="6" customFormat="1" x14ac:dyDescent="0.45"/>
    <row r="18203" s="6" customFormat="1" x14ac:dyDescent="0.45"/>
    <row r="18204" s="6" customFormat="1" x14ac:dyDescent="0.45"/>
    <row r="18205" s="6" customFormat="1" x14ac:dyDescent="0.45"/>
    <row r="18206" s="6" customFormat="1" x14ac:dyDescent="0.45"/>
    <row r="18207" s="6" customFormat="1" x14ac:dyDescent="0.45"/>
    <row r="18208" s="6" customFormat="1" x14ac:dyDescent="0.45"/>
    <row r="18209" s="6" customFormat="1" x14ac:dyDescent="0.45"/>
    <row r="18210" s="6" customFormat="1" x14ac:dyDescent="0.45"/>
    <row r="18211" s="6" customFormat="1" x14ac:dyDescent="0.45"/>
    <row r="18212" s="6" customFormat="1" x14ac:dyDescent="0.45"/>
    <row r="18213" s="6" customFormat="1" x14ac:dyDescent="0.45"/>
    <row r="18214" s="6" customFormat="1" x14ac:dyDescent="0.45"/>
    <row r="18215" s="6" customFormat="1" x14ac:dyDescent="0.45"/>
    <row r="18216" s="6" customFormat="1" x14ac:dyDescent="0.45"/>
    <row r="18217" s="6" customFormat="1" x14ac:dyDescent="0.45"/>
    <row r="18218" s="6" customFormat="1" x14ac:dyDescent="0.45"/>
    <row r="18219" s="6" customFormat="1" x14ac:dyDescent="0.45"/>
    <row r="18220" s="6" customFormat="1" x14ac:dyDescent="0.45"/>
    <row r="18221" s="6" customFormat="1" x14ac:dyDescent="0.45"/>
    <row r="18222" s="6" customFormat="1" x14ac:dyDescent="0.45"/>
    <row r="18223" s="6" customFormat="1" x14ac:dyDescent="0.45"/>
    <row r="18224" s="6" customFormat="1" x14ac:dyDescent="0.45"/>
    <row r="18225" s="6" customFormat="1" x14ac:dyDescent="0.45"/>
    <row r="18226" s="6" customFormat="1" x14ac:dyDescent="0.45"/>
    <row r="18227" s="6" customFormat="1" x14ac:dyDescent="0.45"/>
    <row r="18228" s="6" customFormat="1" x14ac:dyDescent="0.45"/>
    <row r="18229" s="6" customFormat="1" x14ac:dyDescent="0.45"/>
    <row r="18230" s="6" customFormat="1" x14ac:dyDescent="0.45"/>
    <row r="18231" s="6" customFormat="1" x14ac:dyDescent="0.45"/>
    <row r="18232" s="6" customFormat="1" x14ac:dyDescent="0.45"/>
    <row r="18233" s="6" customFormat="1" x14ac:dyDescent="0.45"/>
    <row r="18234" s="6" customFormat="1" x14ac:dyDescent="0.45"/>
    <row r="18235" s="6" customFormat="1" x14ac:dyDescent="0.45"/>
    <row r="18236" s="6" customFormat="1" x14ac:dyDescent="0.45"/>
    <row r="18237" s="6" customFormat="1" x14ac:dyDescent="0.45"/>
    <row r="18238" s="6" customFormat="1" x14ac:dyDescent="0.45"/>
    <row r="18239" s="6" customFormat="1" x14ac:dyDescent="0.45"/>
    <row r="18240" s="6" customFormat="1" x14ac:dyDescent="0.45"/>
    <row r="18241" s="6" customFormat="1" x14ac:dyDescent="0.45"/>
    <row r="18242" s="6" customFormat="1" x14ac:dyDescent="0.45"/>
    <row r="18243" s="6" customFormat="1" x14ac:dyDescent="0.45"/>
    <row r="18244" s="6" customFormat="1" x14ac:dyDescent="0.45"/>
    <row r="18245" s="6" customFormat="1" x14ac:dyDescent="0.45"/>
    <row r="18246" s="6" customFormat="1" x14ac:dyDescent="0.45"/>
    <row r="18247" s="6" customFormat="1" x14ac:dyDescent="0.45"/>
    <row r="18248" s="6" customFormat="1" x14ac:dyDescent="0.45"/>
    <row r="18249" s="6" customFormat="1" x14ac:dyDescent="0.45"/>
    <row r="18250" s="6" customFormat="1" x14ac:dyDescent="0.45"/>
    <row r="18251" s="6" customFormat="1" x14ac:dyDescent="0.45"/>
    <row r="18252" s="6" customFormat="1" x14ac:dyDescent="0.45"/>
    <row r="18253" s="6" customFormat="1" x14ac:dyDescent="0.45"/>
    <row r="18254" s="6" customFormat="1" x14ac:dyDescent="0.45"/>
    <row r="18255" s="6" customFormat="1" x14ac:dyDescent="0.45"/>
    <row r="18256" s="6" customFormat="1" x14ac:dyDescent="0.45"/>
    <row r="18257" s="6" customFormat="1" x14ac:dyDescent="0.45"/>
    <row r="18258" s="6" customFormat="1" x14ac:dyDescent="0.45"/>
    <row r="18259" s="6" customFormat="1" x14ac:dyDescent="0.45"/>
    <row r="18260" s="6" customFormat="1" x14ac:dyDescent="0.45"/>
    <row r="18261" s="6" customFormat="1" x14ac:dyDescent="0.45"/>
    <row r="18262" s="6" customFormat="1" x14ac:dyDescent="0.45"/>
    <row r="18263" s="6" customFormat="1" x14ac:dyDescent="0.45"/>
    <row r="18264" s="6" customFormat="1" x14ac:dyDescent="0.45"/>
    <row r="18265" s="6" customFormat="1" x14ac:dyDescent="0.45"/>
    <row r="18266" s="6" customFormat="1" x14ac:dyDescent="0.45"/>
    <row r="18267" s="6" customFormat="1" x14ac:dyDescent="0.45"/>
    <row r="18268" s="6" customFormat="1" x14ac:dyDescent="0.45"/>
    <row r="18269" s="6" customFormat="1" x14ac:dyDescent="0.45"/>
    <row r="18270" s="6" customFormat="1" x14ac:dyDescent="0.45"/>
    <row r="18271" s="6" customFormat="1" x14ac:dyDescent="0.45"/>
    <row r="18272" s="6" customFormat="1" x14ac:dyDescent="0.45"/>
    <row r="18273" s="6" customFormat="1" x14ac:dyDescent="0.45"/>
    <row r="18274" s="6" customFormat="1" x14ac:dyDescent="0.45"/>
    <row r="18275" s="6" customFormat="1" x14ac:dyDescent="0.45"/>
    <row r="18276" s="6" customFormat="1" x14ac:dyDescent="0.45"/>
    <row r="18277" s="6" customFormat="1" x14ac:dyDescent="0.45"/>
    <row r="18278" s="6" customFormat="1" x14ac:dyDescent="0.45"/>
    <row r="18279" s="6" customFormat="1" x14ac:dyDescent="0.45"/>
    <row r="18280" s="6" customFormat="1" x14ac:dyDescent="0.45"/>
    <row r="18281" s="6" customFormat="1" x14ac:dyDescent="0.45"/>
    <row r="18282" s="6" customFormat="1" x14ac:dyDescent="0.45"/>
    <row r="18283" s="6" customFormat="1" x14ac:dyDescent="0.45"/>
    <row r="18284" s="6" customFormat="1" x14ac:dyDescent="0.45"/>
    <row r="18285" s="6" customFormat="1" x14ac:dyDescent="0.45"/>
    <row r="18286" s="6" customFormat="1" x14ac:dyDescent="0.45"/>
    <row r="18287" s="6" customFormat="1" x14ac:dyDescent="0.45"/>
    <row r="18288" s="6" customFormat="1" x14ac:dyDescent="0.45"/>
    <row r="18289" s="6" customFormat="1" x14ac:dyDescent="0.45"/>
    <row r="18290" s="6" customFormat="1" x14ac:dyDescent="0.45"/>
    <row r="18291" s="6" customFormat="1" x14ac:dyDescent="0.45"/>
    <row r="18292" s="6" customFormat="1" x14ac:dyDescent="0.45"/>
    <row r="18293" s="6" customFormat="1" x14ac:dyDescent="0.45"/>
    <row r="18294" s="6" customFormat="1" x14ac:dyDescent="0.45"/>
    <row r="18295" s="6" customFormat="1" x14ac:dyDescent="0.45"/>
    <row r="18296" s="6" customFormat="1" x14ac:dyDescent="0.45"/>
    <row r="18297" s="6" customFormat="1" x14ac:dyDescent="0.45"/>
    <row r="18298" s="6" customFormat="1" x14ac:dyDescent="0.45"/>
    <row r="18299" s="6" customFormat="1" x14ac:dyDescent="0.45"/>
    <row r="18300" s="6" customFormat="1" x14ac:dyDescent="0.45"/>
    <row r="18301" s="6" customFormat="1" x14ac:dyDescent="0.45"/>
    <row r="18302" s="6" customFormat="1" x14ac:dyDescent="0.45"/>
    <row r="18303" s="6" customFormat="1" x14ac:dyDescent="0.45"/>
    <row r="18304" s="6" customFormat="1" x14ac:dyDescent="0.45"/>
    <row r="18305" s="6" customFormat="1" x14ac:dyDescent="0.45"/>
    <row r="18306" s="6" customFormat="1" x14ac:dyDescent="0.45"/>
    <row r="18307" s="6" customFormat="1" x14ac:dyDescent="0.45"/>
    <row r="18308" s="6" customFormat="1" x14ac:dyDescent="0.45"/>
    <row r="18309" s="6" customFormat="1" x14ac:dyDescent="0.45"/>
    <row r="18310" s="6" customFormat="1" x14ac:dyDescent="0.45"/>
    <row r="18311" s="6" customFormat="1" x14ac:dyDescent="0.45"/>
    <row r="18312" s="6" customFormat="1" x14ac:dyDescent="0.45"/>
    <row r="18313" s="6" customFormat="1" x14ac:dyDescent="0.45"/>
    <row r="18314" s="6" customFormat="1" x14ac:dyDescent="0.45"/>
    <row r="18315" s="6" customFormat="1" x14ac:dyDescent="0.45"/>
    <row r="18316" s="6" customFormat="1" x14ac:dyDescent="0.45"/>
    <row r="18317" s="6" customFormat="1" x14ac:dyDescent="0.45"/>
    <row r="18318" s="6" customFormat="1" x14ac:dyDescent="0.45"/>
    <row r="18319" s="6" customFormat="1" x14ac:dyDescent="0.45"/>
    <row r="18320" s="6" customFormat="1" x14ac:dyDescent="0.45"/>
    <row r="18321" s="6" customFormat="1" x14ac:dyDescent="0.45"/>
    <row r="18322" s="6" customFormat="1" x14ac:dyDescent="0.45"/>
    <row r="18323" s="6" customFormat="1" x14ac:dyDescent="0.45"/>
    <row r="18324" s="6" customFormat="1" x14ac:dyDescent="0.45"/>
    <row r="18325" s="6" customFormat="1" x14ac:dyDescent="0.45"/>
    <row r="18326" s="6" customFormat="1" x14ac:dyDescent="0.45"/>
    <row r="18327" s="6" customFormat="1" x14ac:dyDescent="0.45"/>
    <row r="18328" s="6" customFormat="1" x14ac:dyDescent="0.45"/>
    <row r="18329" s="6" customFormat="1" x14ac:dyDescent="0.45"/>
    <row r="18330" s="6" customFormat="1" x14ac:dyDescent="0.45"/>
    <row r="18331" s="6" customFormat="1" x14ac:dyDescent="0.45"/>
    <row r="18332" s="6" customFormat="1" x14ac:dyDescent="0.45"/>
    <row r="18333" s="6" customFormat="1" x14ac:dyDescent="0.45"/>
    <row r="18334" s="6" customFormat="1" x14ac:dyDescent="0.45"/>
    <row r="18335" s="6" customFormat="1" x14ac:dyDescent="0.45"/>
    <row r="18336" s="6" customFormat="1" x14ac:dyDescent="0.45"/>
    <row r="18337" s="6" customFormat="1" x14ac:dyDescent="0.45"/>
    <row r="18338" s="6" customFormat="1" x14ac:dyDescent="0.45"/>
    <row r="18339" s="6" customFormat="1" x14ac:dyDescent="0.45"/>
    <row r="18340" s="6" customFormat="1" x14ac:dyDescent="0.45"/>
    <row r="18341" s="6" customFormat="1" x14ac:dyDescent="0.45"/>
    <row r="18342" s="6" customFormat="1" x14ac:dyDescent="0.45"/>
    <row r="18343" s="6" customFormat="1" x14ac:dyDescent="0.45"/>
    <row r="18344" s="6" customFormat="1" x14ac:dyDescent="0.45"/>
    <row r="18345" s="6" customFormat="1" x14ac:dyDescent="0.45"/>
    <row r="18346" s="6" customFormat="1" x14ac:dyDescent="0.45"/>
    <row r="18347" s="6" customFormat="1" x14ac:dyDescent="0.45"/>
    <row r="18348" s="6" customFormat="1" x14ac:dyDescent="0.45"/>
    <row r="18349" s="6" customFormat="1" x14ac:dyDescent="0.45"/>
    <row r="18350" s="6" customFormat="1" x14ac:dyDescent="0.45"/>
    <row r="18351" s="6" customFormat="1" x14ac:dyDescent="0.45"/>
    <row r="18352" s="6" customFormat="1" x14ac:dyDescent="0.45"/>
    <row r="18353" s="6" customFormat="1" x14ac:dyDescent="0.45"/>
    <row r="18354" s="6" customFormat="1" x14ac:dyDescent="0.45"/>
    <row r="18355" s="6" customFormat="1" x14ac:dyDescent="0.45"/>
    <row r="18356" s="6" customFormat="1" x14ac:dyDescent="0.45"/>
    <row r="18357" s="6" customFormat="1" x14ac:dyDescent="0.45"/>
    <row r="18358" s="6" customFormat="1" x14ac:dyDescent="0.45"/>
    <row r="18359" s="6" customFormat="1" x14ac:dyDescent="0.45"/>
    <row r="18360" s="6" customFormat="1" x14ac:dyDescent="0.45"/>
    <row r="18361" s="6" customFormat="1" x14ac:dyDescent="0.45"/>
    <row r="18362" s="6" customFormat="1" x14ac:dyDescent="0.45"/>
    <row r="18363" s="6" customFormat="1" x14ac:dyDescent="0.45"/>
    <row r="18364" s="6" customFormat="1" x14ac:dyDescent="0.45"/>
    <row r="18365" s="6" customFormat="1" x14ac:dyDescent="0.45"/>
    <row r="18366" s="6" customFormat="1" x14ac:dyDescent="0.45"/>
    <row r="18367" s="6" customFormat="1" x14ac:dyDescent="0.45"/>
    <row r="18368" s="6" customFormat="1" x14ac:dyDescent="0.45"/>
    <row r="18369" s="6" customFormat="1" x14ac:dyDescent="0.45"/>
    <row r="18370" s="6" customFormat="1" x14ac:dyDescent="0.45"/>
    <row r="18371" s="6" customFormat="1" x14ac:dyDescent="0.45"/>
    <row r="18372" s="6" customFormat="1" x14ac:dyDescent="0.45"/>
    <row r="18373" s="6" customFormat="1" x14ac:dyDescent="0.45"/>
    <row r="18374" s="6" customFormat="1" x14ac:dyDescent="0.45"/>
    <row r="18375" s="6" customFormat="1" x14ac:dyDescent="0.45"/>
    <row r="18376" s="6" customFormat="1" x14ac:dyDescent="0.45"/>
    <row r="18377" s="6" customFormat="1" x14ac:dyDescent="0.45"/>
    <row r="18378" s="6" customFormat="1" x14ac:dyDescent="0.45"/>
    <row r="18379" s="6" customFormat="1" x14ac:dyDescent="0.45"/>
    <row r="18380" s="6" customFormat="1" x14ac:dyDescent="0.45"/>
    <row r="18381" s="6" customFormat="1" x14ac:dyDescent="0.45"/>
    <row r="18382" s="6" customFormat="1" x14ac:dyDescent="0.45"/>
    <row r="18383" s="6" customFormat="1" x14ac:dyDescent="0.45"/>
    <row r="18384" s="6" customFormat="1" x14ac:dyDescent="0.45"/>
    <row r="18385" s="6" customFormat="1" x14ac:dyDescent="0.45"/>
    <row r="18386" s="6" customFormat="1" x14ac:dyDescent="0.45"/>
    <row r="18387" s="6" customFormat="1" x14ac:dyDescent="0.45"/>
    <row r="18388" s="6" customFormat="1" x14ac:dyDescent="0.45"/>
    <row r="18389" s="6" customFormat="1" x14ac:dyDescent="0.45"/>
    <row r="18390" s="6" customFormat="1" x14ac:dyDescent="0.45"/>
    <row r="18391" s="6" customFormat="1" x14ac:dyDescent="0.45"/>
    <row r="18392" s="6" customFormat="1" x14ac:dyDescent="0.45"/>
    <row r="18393" s="6" customFormat="1" x14ac:dyDescent="0.45"/>
    <row r="18394" s="6" customFormat="1" x14ac:dyDescent="0.45"/>
    <row r="18395" s="6" customFormat="1" x14ac:dyDescent="0.45"/>
    <row r="18396" s="6" customFormat="1" x14ac:dyDescent="0.45"/>
    <row r="18397" s="6" customFormat="1" x14ac:dyDescent="0.45"/>
    <row r="18398" s="6" customFormat="1" x14ac:dyDescent="0.45"/>
    <row r="18399" s="6" customFormat="1" x14ac:dyDescent="0.45"/>
    <row r="18400" s="6" customFormat="1" x14ac:dyDescent="0.45"/>
    <row r="18401" s="6" customFormat="1" x14ac:dyDescent="0.45"/>
    <row r="18402" s="6" customFormat="1" x14ac:dyDescent="0.45"/>
    <row r="18403" s="6" customFormat="1" x14ac:dyDescent="0.45"/>
    <row r="18404" s="6" customFormat="1" x14ac:dyDescent="0.45"/>
    <row r="18405" s="6" customFormat="1" x14ac:dyDescent="0.45"/>
    <row r="18406" s="6" customFormat="1" x14ac:dyDescent="0.45"/>
    <row r="18407" s="6" customFormat="1" x14ac:dyDescent="0.45"/>
    <row r="18408" s="6" customFormat="1" x14ac:dyDescent="0.45"/>
    <row r="18409" s="6" customFormat="1" x14ac:dyDescent="0.45"/>
    <row r="18410" s="6" customFormat="1" x14ac:dyDescent="0.45"/>
    <row r="18411" s="6" customFormat="1" x14ac:dyDescent="0.45"/>
    <row r="18412" s="6" customFormat="1" x14ac:dyDescent="0.45"/>
    <row r="18413" s="6" customFormat="1" x14ac:dyDescent="0.45"/>
    <row r="18414" s="6" customFormat="1" x14ac:dyDescent="0.45"/>
    <row r="18415" s="6" customFormat="1" x14ac:dyDescent="0.45"/>
    <row r="18416" s="6" customFormat="1" x14ac:dyDescent="0.45"/>
    <row r="18417" s="6" customFormat="1" x14ac:dyDescent="0.45"/>
    <row r="18418" s="6" customFormat="1" x14ac:dyDescent="0.45"/>
    <row r="18419" s="6" customFormat="1" x14ac:dyDescent="0.45"/>
    <row r="18420" s="6" customFormat="1" x14ac:dyDescent="0.45"/>
    <row r="18421" s="6" customFormat="1" x14ac:dyDescent="0.45"/>
    <row r="18422" s="6" customFormat="1" x14ac:dyDescent="0.45"/>
    <row r="18423" s="6" customFormat="1" x14ac:dyDescent="0.45"/>
    <row r="18424" s="6" customFormat="1" x14ac:dyDescent="0.45"/>
    <row r="18425" s="6" customFormat="1" x14ac:dyDescent="0.45"/>
    <row r="18426" s="6" customFormat="1" x14ac:dyDescent="0.45"/>
    <row r="18427" s="6" customFormat="1" x14ac:dyDescent="0.45"/>
    <row r="18428" s="6" customFormat="1" x14ac:dyDescent="0.45"/>
    <row r="18429" s="6" customFormat="1" x14ac:dyDescent="0.45"/>
    <row r="18430" s="6" customFormat="1" x14ac:dyDescent="0.45"/>
    <row r="18431" s="6" customFormat="1" x14ac:dyDescent="0.45"/>
    <row r="18432" s="6" customFormat="1" x14ac:dyDescent="0.45"/>
    <row r="18433" s="6" customFormat="1" x14ac:dyDescent="0.45"/>
    <row r="18434" s="6" customFormat="1" x14ac:dyDescent="0.45"/>
    <row r="18435" s="6" customFormat="1" x14ac:dyDescent="0.45"/>
    <row r="18436" s="6" customFormat="1" x14ac:dyDescent="0.45"/>
    <row r="18437" s="6" customFormat="1" x14ac:dyDescent="0.45"/>
    <row r="18438" s="6" customFormat="1" x14ac:dyDescent="0.45"/>
    <row r="18439" s="6" customFormat="1" x14ac:dyDescent="0.45"/>
    <row r="18440" s="6" customFormat="1" x14ac:dyDescent="0.45"/>
    <row r="18441" s="6" customFormat="1" x14ac:dyDescent="0.45"/>
    <row r="18442" s="6" customFormat="1" x14ac:dyDescent="0.45"/>
    <row r="18443" s="6" customFormat="1" x14ac:dyDescent="0.45"/>
    <row r="18444" s="6" customFormat="1" x14ac:dyDescent="0.45"/>
    <row r="18445" s="6" customFormat="1" x14ac:dyDescent="0.45"/>
    <row r="18446" s="6" customFormat="1" x14ac:dyDescent="0.45"/>
    <row r="18447" s="6" customFormat="1" x14ac:dyDescent="0.45"/>
    <row r="18448" s="6" customFormat="1" x14ac:dyDescent="0.45"/>
    <row r="18449" s="6" customFormat="1" x14ac:dyDescent="0.45"/>
    <row r="18450" s="6" customFormat="1" x14ac:dyDescent="0.45"/>
    <row r="18451" s="6" customFormat="1" x14ac:dyDescent="0.45"/>
    <row r="18452" s="6" customFormat="1" x14ac:dyDescent="0.45"/>
    <row r="18453" s="6" customFormat="1" x14ac:dyDescent="0.45"/>
    <row r="18454" s="6" customFormat="1" x14ac:dyDescent="0.45"/>
    <row r="18455" s="6" customFormat="1" x14ac:dyDescent="0.45"/>
    <row r="18456" s="6" customFormat="1" x14ac:dyDescent="0.45"/>
    <row r="18457" s="6" customFormat="1" x14ac:dyDescent="0.45"/>
    <row r="18458" s="6" customFormat="1" x14ac:dyDescent="0.45"/>
    <row r="18459" s="6" customFormat="1" x14ac:dyDescent="0.45"/>
    <row r="18460" s="6" customFormat="1" x14ac:dyDescent="0.45"/>
    <row r="18461" s="6" customFormat="1" x14ac:dyDescent="0.45"/>
    <row r="18462" s="6" customFormat="1" x14ac:dyDescent="0.45"/>
    <row r="18463" s="6" customFormat="1" x14ac:dyDescent="0.45"/>
    <row r="18464" s="6" customFormat="1" x14ac:dyDescent="0.45"/>
    <row r="18465" s="6" customFormat="1" x14ac:dyDescent="0.45"/>
    <row r="18466" s="6" customFormat="1" x14ac:dyDescent="0.45"/>
    <row r="18467" s="6" customFormat="1" x14ac:dyDescent="0.45"/>
    <row r="18468" s="6" customFormat="1" x14ac:dyDescent="0.45"/>
    <row r="18469" s="6" customFormat="1" x14ac:dyDescent="0.45"/>
    <row r="18470" s="6" customFormat="1" x14ac:dyDescent="0.45"/>
    <row r="18471" s="6" customFormat="1" x14ac:dyDescent="0.45"/>
    <row r="18472" s="6" customFormat="1" x14ac:dyDescent="0.45"/>
    <row r="18473" s="6" customFormat="1" x14ac:dyDescent="0.45"/>
    <row r="18474" s="6" customFormat="1" x14ac:dyDescent="0.45"/>
    <row r="18475" s="6" customFormat="1" x14ac:dyDescent="0.45"/>
    <row r="18476" s="6" customFormat="1" x14ac:dyDescent="0.45"/>
    <row r="18477" s="6" customFormat="1" x14ac:dyDescent="0.45"/>
    <row r="18478" s="6" customFormat="1" x14ac:dyDescent="0.45"/>
    <row r="18479" s="6" customFormat="1" x14ac:dyDescent="0.45"/>
    <row r="18480" s="6" customFormat="1" x14ac:dyDescent="0.45"/>
    <row r="18481" s="6" customFormat="1" x14ac:dyDescent="0.45"/>
    <row r="18482" s="6" customFormat="1" x14ac:dyDescent="0.45"/>
    <row r="18483" s="6" customFormat="1" x14ac:dyDescent="0.45"/>
    <row r="18484" s="6" customFormat="1" x14ac:dyDescent="0.45"/>
    <row r="18485" s="6" customFormat="1" x14ac:dyDescent="0.45"/>
    <row r="18486" s="6" customFormat="1" x14ac:dyDescent="0.45"/>
    <row r="18487" s="6" customFormat="1" x14ac:dyDescent="0.45"/>
    <row r="18488" s="6" customFormat="1" x14ac:dyDescent="0.45"/>
    <row r="18489" s="6" customFormat="1" x14ac:dyDescent="0.45"/>
    <row r="18490" s="6" customFormat="1" x14ac:dyDescent="0.45"/>
    <row r="18491" s="6" customFormat="1" x14ac:dyDescent="0.45"/>
    <row r="18492" s="6" customFormat="1" x14ac:dyDescent="0.45"/>
    <row r="18493" s="6" customFormat="1" x14ac:dyDescent="0.45"/>
    <row r="18494" s="6" customFormat="1" x14ac:dyDescent="0.45"/>
    <row r="18495" s="6" customFormat="1" x14ac:dyDescent="0.45"/>
    <row r="18496" s="6" customFormat="1" x14ac:dyDescent="0.45"/>
    <row r="18497" s="6" customFormat="1" x14ac:dyDescent="0.45"/>
    <row r="18498" s="6" customFormat="1" x14ac:dyDescent="0.45"/>
    <row r="18499" s="6" customFormat="1" x14ac:dyDescent="0.45"/>
    <row r="18500" s="6" customFormat="1" x14ac:dyDescent="0.45"/>
    <row r="18501" s="6" customFormat="1" x14ac:dyDescent="0.45"/>
    <row r="18502" s="6" customFormat="1" x14ac:dyDescent="0.45"/>
    <row r="18503" s="6" customFormat="1" x14ac:dyDescent="0.45"/>
    <row r="18504" s="6" customFormat="1" x14ac:dyDescent="0.45"/>
    <row r="18505" s="6" customFormat="1" x14ac:dyDescent="0.45"/>
    <row r="18506" s="6" customFormat="1" x14ac:dyDescent="0.45"/>
    <row r="18507" s="6" customFormat="1" x14ac:dyDescent="0.45"/>
    <row r="18508" s="6" customFormat="1" x14ac:dyDescent="0.45"/>
    <row r="18509" s="6" customFormat="1" x14ac:dyDescent="0.45"/>
    <row r="18510" s="6" customFormat="1" x14ac:dyDescent="0.45"/>
    <row r="18511" s="6" customFormat="1" x14ac:dyDescent="0.45"/>
    <row r="18512" s="6" customFormat="1" x14ac:dyDescent="0.45"/>
    <row r="18513" s="6" customFormat="1" x14ac:dyDescent="0.45"/>
    <row r="18514" s="6" customFormat="1" x14ac:dyDescent="0.45"/>
    <row r="18515" s="6" customFormat="1" x14ac:dyDescent="0.45"/>
    <row r="18516" s="6" customFormat="1" x14ac:dyDescent="0.45"/>
    <row r="18517" s="6" customFormat="1" x14ac:dyDescent="0.45"/>
    <row r="18518" s="6" customFormat="1" x14ac:dyDescent="0.45"/>
    <row r="18519" s="6" customFormat="1" x14ac:dyDescent="0.45"/>
    <row r="18520" s="6" customFormat="1" x14ac:dyDescent="0.45"/>
    <row r="18521" s="6" customFormat="1" x14ac:dyDescent="0.45"/>
    <row r="18522" s="6" customFormat="1" x14ac:dyDescent="0.45"/>
    <row r="18523" s="6" customFormat="1" x14ac:dyDescent="0.45"/>
    <row r="18524" s="6" customFormat="1" x14ac:dyDescent="0.45"/>
    <row r="18525" s="6" customFormat="1" x14ac:dyDescent="0.45"/>
    <row r="18526" s="6" customFormat="1" x14ac:dyDescent="0.45"/>
    <row r="18527" s="6" customFormat="1" x14ac:dyDescent="0.45"/>
    <row r="18528" s="6" customFormat="1" x14ac:dyDescent="0.45"/>
    <row r="18529" s="6" customFormat="1" x14ac:dyDescent="0.45"/>
    <row r="18530" s="6" customFormat="1" x14ac:dyDescent="0.45"/>
    <row r="18531" s="6" customFormat="1" x14ac:dyDescent="0.45"/>
    <row r="18532" s="6" customFormat="1" x14ac:dyDescent="0.45"/>
    <row r="18533" s="6" customFormat="1" x14ac:dyDescent="0.45"/>
    <row r="18534" s="6" customFormat="1" x14ac:dyDescent="0.45"/>
    <row r="18535" s="6" customFormat="1" x14ac:dyDescent="0.45"/>
    <row r="18536" s="6" customFormat="1" x14ac:dyDescent="0.45"/>
    <row r="18537" s="6" customFormat="1" x14ac:dyDescent="0.45"/>
    <row r="18538" s="6" customFormat="1" x14ac:dyDescent="0.45"/>
    <row r="18539" s="6" customFormat="1" x14ac:dyDescent="0.45"/>
    <row r="18540" s="6" customFormat="1" x14ac:dyDescent="0.45"/>
    <row r="18541" s="6" customFormat="1" x14ac:dyDescent="0.45"/>
    <row r="18542" s="6" customFormat="1" x14ac:dyDescent="0.45"/>
    <row r="18543" s="6" customFormat="1" x14ac:dyDescent="0.45"/>
    <row r="18544" s="6" customFormat="1" x14ac:dyDescent="0.45"/>
    <row r="18545" s="6" customFormat="1" x14ac:dyDescent="0.45"/>
    <row r="18546" s="6" customFormat="1" x14ac:dyDescent="0.45"/>
    <row r="18547" s="6" customFormat="1" x14ac:dyDescent="0.45"/>
    <row r="18548" s="6" customFormat="1" x14ac:dyDescent="0.45"/>
    <row r="18549" s="6" customFormat="1" x14ac:dyDescent="0.45"/>
    <row r="18550" s="6" customFormat="1" x14ac:dyDescent="0.45"/>
    <row r="18551" s="6" customFormat="1" x14ac:dyDescent="0.45"/>
    <row r="18552" s="6" customFormat="1" x14ac:dyDescent="0.45"/>
    <row r="18553" s="6" customFormat="1" x14ac:dyDescent="0.45"/>
    <row r="18554" s="6" customFormat="1" x14ac:dyDescent="0.45"/>
    <row r="18555" s="6" customFormat="1" x14ac:dyDescent="0.45"/>
    <row r="18556" s="6" customFormat="1" x14ac:dyDescent="0.45"/>
    <row r="18557" s="6" customFormat="1" x14ac:dyDescent="0.45"/>
    <row r="18558" s="6" customFormat="1" x14ac:dyDescent="0.45"/>
    <row r="18559" s="6" customFormat="1" x14ac:dyDescent="0.45"/>
    <row r="18560" s="6" customFormat="1" x14ac:dyDescent="0.45"/>
    <row r="18561" s="6" customFormat="1" x14ac:dyDescent="0.45"/>
    <row r="18562" s="6" customFormat="1" x14ac:dyDescent="0.45"/>
    <row r="18563" s="6" customFormat="1" x14ac:dyDescent="0.45"/>
    <row r="18564" s="6" customFormat="1" x14ac:dyDescent="0.45"/>
    <row r="18565" s="6" customFormat="1" x14ac:dyDescent="0.45"/>
    <row r="18566" s="6" customFormat="1" x14ac:dyDescent="0.45"/>
    <row r="18567" s="6" customFormat="1" x14ac:dyDescent="0.45"/>
    <row r="18568" s="6" customFormat="1" x14ac:dyDescent="0.45"/>
    <row r="18569" s="6" customFormat="1" x14ac:dyDescent="0.45"/>
    <row r="18570" s="6" customFormat="1" x14ac:dyDescent="0.45"/>
    <row r="18571" s="6" customFormat="1" x14ac:dyDescent="0.45"/>
    <row r="18572" s="6" customFormat="1" x14ac:dyDescent="0.45"/>
    <row r="18573" s="6" customFormat="1" x14ac:dyDescent="0.45"/>
    <row r="18574" s="6" customFormat="1" x14ac:dyDescent="0.45"/>
    <row r="18575" s="6" customFormat="1" x14ac:dyDescent="0.45"/>
    <row r="18576" s="6" customFormat="1" x14ac:dyDescent="0.45"/>
    <row r="18577" s="6" customFormat="1" x14ac:dyDescent="0.45"/>
    <row r="18578" s="6" customFormat="1" x14ac:dyDescent="0.45"/>
    <row r="18579" s="6" customFormat="1" x14ac:dyDescent="0.45"/>
    <row r="18580" s="6" customFormat="1" x14ac:dyDescent="0.45"/>
    <row r="18581" s="6" customFormat="1" x14ac:dyDescent="0.45"/>
    <row r="18582" s="6" customFormat="1" x14ac:dyDescent="0.45"/>
    <row r="18583" s="6" customFormat="1" x14ac:dyDescent="0.45"/>
    <row r="18584" s="6" customFormat="1" x14ac:dyDescent="0.45"/>
    <row r="18585" s="6" customFormat="1" x14ac:dyDescent="0.45"/>
    <row r="18586" s="6" customFormat="1" x14ac:dyDescent="0.45"/>
    <row r="18587" s="6" customFormat="1" x14ac:dyDescent="0.45"/>
    <row r="18588" s="6" customFormat="1" x14ac:dyDescent="0.45"/>
    <row r="18589" s="6" customFormat="1" x14ac:dyDescent="0.45"/>
    <row r="18590" s="6" customFormat="1" x14ac:dyDescent="0.45"/>
    <row r="18591" s="6" customFormat="1" x14ac:dyDescent="0.45"/>
    <row r="18592" s="6" customFormat="1" x14ac:dyDescent="0.45"/>
    <row r="18593" s="6" customFormat="1" x14ac:dyDescent="0.45"/>
    <row r="18594" s="6" customFormat="1" x14ac:dyDescent="0.45"/>
    <row r="18595" s="6" customFormat="1" x14ac:dyDescent="0.45"/>
    <row r="18596" s="6" customFormat="1" x14ac:dyDescent="0.45"/>
    <row r="18597" s="6" customFormat="1" x14ac:dyDescent="0.45"/>
    <row r="18598" s="6" customFormat="1" x14ac:dyDescent="0.45"/>
    <row r="18599" s="6" customFormat="1" x14ac:dyDescent="0.45"/>
    <row r="18600" s="6" customFormat="1" x14ac:dyDescent="0.45"/>
    <row r="18601" s="6" customFormat="1" x14ac:dyDescent="0.45"/>
    <row r="18602" s="6" customFormat="1" x14ac:dyDescent="0.45"/>
    <row r="18603" s="6" customFormat="1" x14ac:dyDescent="0.45"/>
    <row r="18604" s="6" customFormat="1" x14ac:dyDescent="0.45"/>
    <row r="18605" s="6" customFormat="1" x14ac:dyDescent="0.45"/>
    <row r="18606" s="6" customFormat="1" x14ac:dyDescent="0.45"/>
    <row r="18607" s="6" customFormat="1" x14ac:dyDescent="0.45"/>
    <row r="18608" s="6" customFormat="1" x14ac:dyDescent="0.45"/>
    <row r="18609" s="6" customFormat="1" x14ac:dyDescent="0.45"/>
    <row r="18610" s="6" customFormat="1" x14ac:dyDescent="0.45"/>
    <row r="18611" s="6" customFormat="1" x14ac:dyDescent="0.45"/>
    <row r="18612" s="6" customFormat="1" x14ac:dyDescent="0.45"/>
    <row r="18613" s="6" customFormat="1" x14ac:dyDescent="0.45"/>
    <row r="18614" s="6" customFormat="1" x14ac:dyDescent="0.45"/>
    <row r="18615" s="6" customFormat="1" x14ac:dyDescent="0.45"/>
    <row r="18616" s="6" customFormat="1" x14ac:dyDescent="0.45"/>
    <row r="18617" s="6" customFormat="1" x14ac:dyDescent="0.45"/>
    <row r="18618" s="6" customFormat="1" x14ac:dyDescent="0.45"/>
    <row r="18619" s="6" customFormat="1" x14ac:dyDescent="0.45"/>
    <row r="18620" s="6" customFormat="1" x14ac:dyDescent="0.45"/>
    <row r="18621" s="6" customFormat="1" x14ac:dyDescent="0.45"/>
    <row r="18622" s="6" customFormat="1" x14ac:dyDescent="0.45"/>
    <row r="18623" s="6" customFormat="1" x14ac:dyDescent="0.45"/>
    <row r="18624" s="6" customFormat="1" x14ac:dyDescent="0.45"/>
    <row r="18625" s="6" customFormat="1" x14ac:dyDescent="0.45"/>
    <row r="18626" s="6" customFormat="1" x14ac:dyDescent="0.45"/>
    <row r="18627" s="6" customFormat="1" x14ac:dyDescent="0.45"/>
    <row r="18628" s="6" customFormat="1" x14ac:dyDescent="0.45"/>
    <row r="18629" s="6" customFormat="1" x14ac:dyDescent="0.45"/>
    <row r="18630" s="6" customFormat="1" x14ac:dyDescent="0.45"/>
    <row r="18631" s="6" customFormat="1" x14ac:dyDescent="0.45"/>
    <row r="18632" s="6" customFormat="1" x14ac:dyDescent="0.45"/>
    <row r="18633" s="6" customFormat="1" x14ac:dyDescent="0.45"/>
    <row r="18634" s="6" customFormat="1" x14ac:dyDescent="0.45"/>
    <row r="18635" s="6" customFormat="1" x14ac:dyDescent="0.45"/>
    <row r="18636" s="6" customFormat="1" x14ac:dyDescent="0.45"/>
    <row r="18637" s="6" customFormat="1" x14ac:dyDescent="0.45"/>
    <row r="18638" s="6" customFormat="1" x14ac:dyDescent="0.45"/>
    <row r="18639" s="6" customFormat="1" x14ac:dyDescent="0.45"/>
    <row r="18640" s="6" customFormat="1" x14ac:dyDescent="0.45"/>
    <row r="18641" s="6" customFormat="1" x14ac:dyDescent="0.45"/>
    <row r="18642" s="6" customFormat="1" x14ac:dyDescent="0.45"/>
    <row r="18643" s="6" customFormat="1" x14ac:dyDescent="0.45"/>
    <row r="18644" s="6" customFormat="1" x14ac:dyDescent="0.45"/>
    <row r="18645" s="6" customFormat="1" x14ac:dyDescent="0.45"/>
    <row r="18646" s="6" customFormat="1" x14ac:dyDescent="0.45"/>
    <row r="18647" s="6" customFormat="1" x14ac:dyDescent="0.45"/>
    <row r="18648" s="6" customFormat="1" x14ac:dyDescent="0.45"/>
    <row r="18649" s="6" customFormat="1" x14ac:dyDescent="0.45"/>
    <row r="18650" s="6" customFormat="1" x14ac:dyDescent="0.45"/>
    <row r="18651" s="6" customFormat="1" x14ac:dyDescent="0.45"/>
    <row r="18652" s="6" customFormat="1" x14ac:dyDescent="0.45"/>
    <row r="18653" s="6" customFormat="1" x14ac:dyDescent="0.45"/>
    <row r="18654" s="6" customFormat="1" x14ac:dyDescent="0.45"/>
    <row r="18655" s="6" customFormat="1" x14ac:dyDescent="0.45"/>
    <row r="18656" s="6" customFormat="1" x14ac:dyDescent="0.45"/>
    <row r="18657" s="6" customFormat="1" x14ac:dyDescent="0.45"/>
    <row r="18658" s="6" customFormat="1" x14ac:dyDescent="0.45"/>
    <row r="18659" s="6" customFormat="1" x14ac:dyDescent="0.45"/>
    <row r="18660" s="6" customFormat="1" x14ac:dyDescent="0.45"/>
    <row r="18661" s="6" customFormat="1" x14ac:dyDescent="0.45"/>
    <row r="18662" s="6" customFormat="1" x14ac:dyDescent="0.45"/>
    <row r="18663" s="6" customFormat="1" x14ac:dyDescent="0.45"/>
    <row r="18664" s="6" customFormat="1" x14ac:dyDescent="0.45"/>
    <row r="18665" s="6" customFormat="1" x14ac:dyDescent="0.45"/>
    <row r="18666" s="6" customFormat="1" x14ac:dyDescent="0.45"/>
    <row r="18667" s="6" customFormat="1" x14ac:dyDescent="0.45"/>
    <row r="18668" s="6" customFormat="1" x14ac:dyDescent="0.45"/>
    <row r="18669" s="6" customFormat="1" x14ac:dyDescent="0.45"/>
    <row r="18670" s="6" customFormat="1" x14ac:dyDescent="0.45"/>
    <row r="18671" s="6" customFormat="1" x14ac:dyDescent="0.45"/>
    <row r="18672" s="6" customFormat="1" x14ac:dyDescent="0.45"/>
    <row r="18673" s="6" customFormat="1" x14ac:dyDescent="0.45"/>
    <row r="18674" s="6" customFormat="1" x14ac:dyDescent="0.45"/>
    <row r="18675" s="6" customFormat="1" x14ac:dyDescent="0.45"/>
    <row r="18676" s="6" customFormat="1" x14ac:dyDescent="0.45"/>
    <row r="18677" s="6" customFormat="1" x14ac:dyDescent="0.45"/>
    <row r="18678" s="6" customFormat="1" x14ac:dyDescent="0.45"/>
    <row r="18679" s="6" customFormat="1" x14ac:dyDescent="0.45"/>
    <row r="18680" s="6" customFormat="1" x14ac:dyDescent="0.45"/>
    <row r="18681" s="6" customFormat="1" x14ac:dyDescent="0.45"/>
    <row r="18682" s="6" customFormat="1" x14ac:dyDescent="0.45"/>
    <row r="18683" s="6" customFormat="1" x14ac:dyDescent="0.45"/>
    <row r="18684" s="6" customFormat="1" x14ac:dyDescent="0.45"/>
    <row r="18685" s="6" customFormat="1" x14ac:dyDescent="0.45"/>
    <row r="18686" s="6" customFormat="1" x14ac:dyDescent="0.45"/>
    <row r="18687" s="6" customFormat="1" x14ac:dyDescent="0.45"/>
    <row r="18688" s="6" customFormat="1" x14ac:dyDescent="0.45"/>
    <row r="18689" s="6" customFormat="1" x14ac:dyDescent="0.45"/>
    <row r="18690" s="6" customFormat="1" x14ac:dyDescent="0.45"/>
    <row r="18691" s="6" customFormat="1" x14ac:dyDescent="0.45"/>
    <row r="18692" s="6" customFormat="1" x14ac:dyDescent="0.45"/>
    <row r="18693" s="6" customFormat="1" x14ac:dyDescent="0.45"/>
    <row r="18694" s="6" customFormat="1" x14ac:dyDescent="0.45"/>
    <row r="18695" s="6" customFormat="1" x14ac:dyDescent="0.45"/>
    <row r="18696" s="6" customFormat="1" x14ac:dyDescent="0.45"/>
    <row r="18697" s="6" customFormat="1" x14ac:dyDescent="0.45"/>
    <row r="18698" s="6" customFormat="1" x14ac:dyDescent="0.45"/>
    <row r="18699" s="6" customFormat="1" x14ac:dyDescent="0.45"/>
    <row r="18700" s="6" customFormat="1" x14ac:dyDescent="0.45"/>
    <row r="18701" s="6" customFormat="1" x14ac:dyDescent="0.45"/>
    <row r="18702" s="6" customFormat="1" x14ac:dyDescent="0.45"/>
    <row r="18703" s="6" customFormat="1" x14ac:dyDescent="0.45"/>
    <row r="18704" s="6" customFormat="1" x14ac:dyDescent="0.45"/>
    <row r="18705" s="6" customFormat="1" x14ac:dyDescent="0.45"/>
    <row r="18706" s="6" customFormat="1" x14ac:dyDescent="0.45"/>
    <row r="18707" s="6" customFormat="1" x14ac:dyDescent="0.45"/>
    <row r="18708" s="6" customFormat="1" x14ac:dyDescent="0.45"/>
    <row r="18709" s="6" customFormat="1" x14ac:dyDescent="0.45"/>
    <row r="18710" s="6" customFormat="1" x14ac:dyDescent="0.45"/>
    <row r="18711" s="6" customFormat="1" x14ac:dyDescent="0.45"/>
    <row r="18712" s="6" customFormat="1" x14ac:dyDescent="0.45"/>
    <row r="18713" s="6" customFormat="1" x14ac:dyDescent="0.45"/>
    <row r="18714" s="6" customFormat="1" x14ac:dyDescent="0.45"/>
    <row r="18715" s="6" customFormat="1" x14ac:dyDescent="0.45"/>
    <row r="18716" s="6" customFormat="1" x14ac:dyDescent="0.45"/>
    <row r="18717" s="6" customFormat="1" x14ac:dyDescent="0.45"/>
    <row r="18718" s="6" customFormat="1" x14ac:dyDescent="0.45"/>
    <row r="18719" s="6" customFormat="1" x14ac:dyDescent="0.45"/>
    <row r="18720" s="6" customFormat="1" x14ac:dyDescent="0.45"/>
    <row r="18721" s="6" customFormat="1" x14ac:dyDescent="0.45"/>
    <row r="18722" s="6" customFormat="1" x14ac:dyDescent="0.45"/>
    <row r="18723" s="6" customFormat="1" x14ac:dyDescent="0.45"/>
    <row r="18724" s="6" customFormat="1" x14ac:dyDescent="0.45"/>
    <row r="18725" s="6" customFormat="1" x14ac:dyDescent="0.45"/>
    <row r="18726" s="6" customFormat="1" x14ac:dyDescent="0.45"/>
    <row r="18727" s="6" customFormat="1" x14ac:dyDescent="0.45"/>
    <row r="18728" s="6" customFormat="1" x14ac:dyDescent="0.45"/>
    <row r="18729" s="6" customFormat="1" x14ac:dyDescent="0.45"/>
    <row r="18730" s="6" customFormat="1" x14ac:dyDescent="0.45"/>
    <row r="18731" s="6" customFormat="1" x14ac:dyDescent="0.45"/>
    <row r="18732" s="6" customFormat="1" x14ac:dyDescent="0.45"/>
    <row r="18733" s="6" customFormat="1" x14ac:dyDescent="0.45"/>
    <row r="18734" s="6" customFormat="1" x14ac:dyDescent="0.45"/>
    <row r="18735" s="6" customFormat="1" x14ac:dyDescent="0.45"/>
    <row r="18736" s="6" customFormat="1" x14ac:dyDescent="0.45"/>
    <row r="18737" s="6" customFormat="1" x14ac:dyDescent="0.45"/>
    <row r="18738" s="6" customFormat="1" x14ac:dyDescent="0.45"/>
    <row r="18739" s="6" customFormat="1" x14ac:dyDescent="0.45"/>
    <row r="18740" s="6" customFormat="1" x14ac:dyDescent="0.45"/>
    <row r="18741" s="6" customFormat="1" x14ac:dyDescent="0.45"/>
    <row r="18742" s="6" customFormat="1" x14ac:dyDescent="0.45"/>
    <row r="18743" s="6" customFormat="1" x14ac:dyDescent="0.45"/>
    <row r="18744" s="6" customFormat="1" x14ac:dyDescent="0.45"/>
    <row r="18745" s="6" customFormat="1" x14ac:dyDescent="0.45"/>
    <row r="18746" s="6" customFormat="1" x14ac:dyDescent="0.45"/>
    <row r="18747" s="6" customFormat="1" x14ac:dyDescent="0.45"/>
    <row r="18748" s="6" customFormat="1" x14ac:dyDescent="0.45"/>
    <row r="18749" s="6" customFormat="1" x14ac:dyDescent="0.45"/>
    <row r="18750" s="6" customFormat="1" x14ac:dyDescent="0.45"/>
    <row r="18751" s="6" customFormat="1" x14ac:dyDescent="0.45"/>
    <row r="18752" s="6" customFormat="1" x14ac:dyDescent="0.45"/>
    <row r="18753" s="6" customFormat="1" x14ac:dyDescent="0.45"/>
    <row r="18754" s="6" customFormat="1" x14ac:dyDescent="0.45"/>
    <row r="18755" s="6" customFormat="1" x14ac:dyDescent="0.45"/>
    <row r="18756" s="6" customFormat="1" x14ac:dyDescent="0.45"/>
    <row r="18757" s="6" customFormat="1" x14ac:dyDescent="0.45"/>
    <row r="18758" s="6" customFormat="1" x14ac:dyDescent="0.45"/>
    <row r="18759" s="6" customFormat="1" x14ac:dyDescent="0.45"/>
    <row r="18760" s="6" customFormat="1" x14ac:dyDescent="0.45"/>
    <row r="18761" s="6" customFormat="1" x14ac:dyDescent="0.45"/>
    <row r="18762" s="6" customFormat="1" x14ac:dyDescent="0.45"/>
    <row r="18763" s="6" customFormat="1" x14ac:dyDescent="0.45"/>
    <row r="18764" s="6" customFormat="1" x14ac:dyDescent="0.45"/>
    <row r="18765" s="6" customFormat="1" x14ac:dyDescent="0.45"/>
    <row r="18766" s="6" customFormat="1" x14ac:dyDescent="0.45"/>
    <row r="18767" s="6" customFormat="1" x14ac:dyDescent="0.45"/>
    <row r="18768" s="6" customFormat="1" x14ac:dyDescent="0.45"/>
    <row r="18769" s="6" customFormat="1" x14ac:dyDescent="0.45"/>
    <row r="18770" s="6" customFormat="1" x14ac:dyDescent="0.45"/>
    <row r="18771" s="6" customFormat="1" x14ac:dyDescent="0.45"/>
    <row r="18772" s="6" customFormat="1" x14ac:dyDescent="0.45"/>
    <row r="18773" s="6" customFormat="1" x14ac:dyDescent="0.45"/>
    <row r="18774" s="6" customFormat="1" x14ac:dyDescent="0.45"/>
    <row r="18775" s="6" customFormat="1" x14ac:dyDescent="0.45"/>
    <row r="18776" s="6" customFormat="1" x14ac:dyDescent="0.45"/>
    <row r="18777" s="6" customFormat="1" x14ac:dyDescent="0.45"/>
    <row r="18778" s="6" customFormat="1" x14ac:dyDescent="0.45"/>
    <row r="18779" s="6" customFormat="1" x14ac:dyDescent="0.45"/>
    <row r="18780" s="6" customFormat="1" x14ac:dyDescent="0.45"/>
    <row r="18781" s="6" customFormat="1" x14ac:dyDescent="0.45"/>
    <row r="18782" s="6" customFormat="1" x14ac:dyDescent="0.45"/>
    <row r="18783" s="6" customFormat="1" x14ac:dyDescent="0.45"/>
    <row r="18784" s="6" customFormat="1" x14ac:dyDescent="0.45"/>
    <row r="18785" s="6" customFormat="1" x14ac:dyDescent="0.45"/>
    <row r="18786" s="6" customFormat="1" x14ac:dyDescent="0.45"/>
    <row r="18787" s="6" customFormat="1" x14ac:dyDescent="0.45"/>
    <row r="18788" s="6" customFormat="1" x14ac:dyDescent="0.45"/>
    <row r="18789" s="6" customFormat="1" x14ac:dyDescent="0.45"/>
    <row r="18790" s="6" customFormat="1" x14ac:dyDescent="0.45"/>
    <row r="18791" s="6" customFormat="1" x14ac:dyDescent="0.45"/>
    <row r="18792" s="6" customFormat="1" x14ac:dyDescent="0.45"/>
    <row r="18793" s="6" customFormat="1" x14ac:dyDescent="0.45"/>
    <row r="18794" s="6" customFormat="1" x14ac:dyDescent="0.45"/>
    <row r="18795" s="6" customFormat="1" x14ac:dyDescent="0.45"/>
    <row r="18796" s="6" customFormat="1" x14ac:dyDescent="0.45"/>
    <row r="18797" s="6" customFormat="1" x14ac:dyDescent="0.45"/>
    <row r="18798" s="6" customFormat="1" x14ac:dyDescent="0.45"/>
    <row r="18799" s="6" customFormat="1" x14ac:dyDescent="0.45"/>
    <row r="18800" s="6" customFormat="1" x14ac:dyDescent="0.45"/>
    <row r="18801" s="6" customFormat="1" x14ac:dyDescent="0.45"/>
    <row r="18802" s="6" customFormat="1" x14ac:dyDescent="0.45"/>
    <row r="18803" s="6" customFormat="1" x14ac:dyDescent="0.45"/>
    <row r="18804" s="6" customFormat="1" x14ac:dyDescent="0.45"/>
    <row r="18805" s="6" customFormat="1" x14ac:dyDescent="0.45"/>
    <row r="18806" s="6" customFormat="1" x14ac:dyDescent="0.45"/>
    <row r="18807" s="6" customFormat="1" x14ac:dyDescent="0.45"/>
    <row r="18808" s="6" customFormat="1" x14ac:dyDescent="0.45"/>
    <row r="18809" s="6" customFormat="1" x14ac:dyDescent="0.45"/>
    <row r="18810" s="6" customFormat="1" x14ac:dyDescent="0.45"/>
    <row r="18811" s="6" customFormat="1" x14ac:dyDescent="0.45"/>
    <row r="18812" s="6" customFormat="1" x14ac:dyDescent="0.45"/>
    <row r="18813" s="6" customFormat="1" x14ac:dyDescent="0.45"/>
    <row r="18814" s="6" customFormat="1" x14ac:dyDescent="0.45"/>
    <row r="18815" s="6" customFormat="1" x14ac:dyDescent="0.45"/>
    <row r="18816" s="6" customFormat="1" x14ac:dyDescent="0.45"/>
    <row r="18817" s="6" customFormat="1" x14ac:dyDescent="0.45"/>
    <row r="18818" s="6" customFormat="1" x14ac:dyDescent="0.45"/>
    <row r="18819" s="6" customFormat="1" x14ac:dyDescent="0.45"/>
    <row r="18820" s="6" customFormat="1" x14ac:dyDescent="0.45"/>
    <row r="18821" s="6" customFormat="1" x14ac:dyDescent="0.45"/>
    <row r="18822" s="6" customFormat="1" x14ac:dyDescent="0.45"/>
    <row r="18823" s="6" customFormat="1" x14ac:dyDescent="0.45"/>
    <row r="18824" s="6" customFormat="1" x14ac:dyDescent="0.45"/>
    <row r="18825" s="6" customFormat="1" x14ac:dyDescent="0.45"/>
    <row r="18826" s="6" customFormat="1" x14ac:dyDescent="0.45"/>
    <row r="18827" s="6" customFormat="1" x14ac:dyDescent="0.45"/>
    <row r="18828" s="6" customFormat="1" x14ac:dyDescent="0.45"/>
    <row r="18829" s="6" customFormat="1" x14ac:dyDescent="0.45"/>
    <row r="18830" s="6" customFormat="1" x14ac:dyDescent="0.45"/>
    <row r="18831" s="6" customFormat="1" x14ac:dyDescent="0.45"/>
    <row r="18832" s="6" customFormat="1" x14ac:dyDescent="0.45"/>
    <row r="18833" s="6" customFormat="1" x14ac:dyDescent="0.45"/>
    <row r="18834" s="6" customFormat="1" x14ac:dyDescent="0.45"/>
    <row r="18835" s="6" customFormat="1" x14ac:dyDescent="0.45"/>
    <row r="18836" s="6" customFormat="1" x14ac:dyDescent="0.45"/>
    <row r="18837" s="6" customFormat="1" x14ac:dyDescent="0.45"/>
    <row r="18838" s="6" customFormat="1" x14ac:dyDescent="0.45"/>
    <row r="18839" s="6" customFormat="1" x14ac:dyDescent="0.45"/>
    <row r="18840" s="6" customFormat="1" x14ac:dyDescent="0.45"/>
    <row r="18841" s="6" customFormat="1" x14ac:dyDescent="0.45"/>
    <row r="18842" s="6" customFormat="1" x14ac:dyDescent="0.45"/>
    <row r="18843" s="6" customFormat="1" x14ac:dyDescent="0.45"/>
    <row r="18844" s="6" customFormat="1" x14ac:dyDescent="0.45"/>
    <row r="18845" s="6" customFormat="1" x14ac:dyDescent="0.45"/>
    <row r="18846" s="6" customFormat="1" x14ac:dyDescent="0.45"/>
    <row r="18847" s="6" customFormat="1" x14ac:dyDescent="0.45"/>
    <row r="18848" s="6" customFormat="1" x14ac:dyDescent="0.45"/>
    <row r="18849" s="6" customFormat="1" x14ac:dyDescent="0.45"/>
    <row r="18850" s="6" customFormat="1" x14ac:dyDescent="0.45"/>
    <row r="18851" s="6" customFormat="1" x14ac:dyDescent="0.45"/>
    <row r="18852" s="6" customFormat="1" x14ac:dyDescent="0.45"/>
    <row r="18853" s="6" customFormat="1" x14ac:dyDescent="0.45"/>
    <row r="18854" s="6" customFormat="1" x14ac:dyDescent="0.45"/>
    <row r="18855" s="6" customFormat="1" x14ac:dyDescent="0.45"/>
    <row r="18856" s="6" customFormat="1" x14ac:dyDescent="0.45"/>
    <row r="18857" s="6" customFormat="1" x14ac:dyDescent="0.45"/>
    <row r="18858" s="6" customFormat="1" x14ac:dyDescent="0.45"/>
    <row r="18859" s="6" customFormat="1" x14ac:dyDescent="0.45"/>
    <row r="18860" s="6" customFormat="1" x14ac:dyDescent="0.45"/>
    <row r="18861" s="6" customFormat="1" x14ac:dyDescent="0.45"/>
    <row r="18862" s="6" customFormat="1" x14ac:dyDescent="0.45"/>
    <row r="18863" s="6" customFormat="1" x14ac:dyDescent="0.45"/>
    <row r="18864" s="6" customFormat="1" x14ac:dyDescent="0.45"/>
    <row r="18865" s="6" customFormat="1" x14ac:dyDescent="0.45"/>
    <row r="18866" s="6" customFormat="1" x14ac:dyDescent="0.45"/>
    <row r="18867" s="6" customFormat="1" x14ac:dyDescent="0.45"/>
    <row r="18868" s="6" customFormat="1" x14ac:dyDescent="0.45"/>
    <row r="18869" s="6" customFormat="1" x14ac:dyDescent="0.45"/>
    <row r="18870" s="6" customFormat="1" x14ac:dyDescent="0.45"/>
    <row r="18871" s="6" customFormat="1" x14ac:dyDescent="0.45"/>
    <row r="18872" s="6" customFormat="1" x14ac:dyDescent="0.45"/>
    <row r="18873" s="6" customFormat="1" x14ac:dyDescent="0.45"/>
    <row r="18874" s="6" customFormat="1" x14ac:dyDescent="0.45"/>
    <row r="18875" s="6" customFormat="1" x14ac:dyDescent="0.45"/>
    <row r="18876" s="6" customFormat="1" x14ac:dyDescent="0.45"/>
    <row r="18877" s="6" customFormat="1" x14ac:dyDescent="0.45"/>
    <row r="18878" s="6" customFormat="1" x14ac:dyDescent="0.45"/>
    <row r="18879" s="6" customFormat="1" x14ac:dyDescent="0.45"/>
    <row r="18880" s="6" customFormat="1" x14ac:dyDescent="0.45"/>
    <row r="18881" s="6" customFormat="1" x14ac:dyDescent="0.45"/>
    <row r="18882" s="6" customFormat="1" x14ac:dyDescent="0.45"/>
    <row r="18883" s="6" customFormat="1" x14ac:dyDescent="0.45"/>
    <row r="18884" s="6" customFormat="1" x14ac:dyDescent="0.45"/>
    <row r="18885" s="6" customFormat="1" x14ac:dyDescent="0.45"/>
    <row r="18886" s="6" customFormat="1" x14ac:dyDescent="0.45"/>
    <row r="18887" s="6" customFormat="1" x14ac:dyDescent="0.45"/>
    <row r="18888" s="6" customFormat="1" x14ac:dyDescent="0.45"/>
    <row r="18889" s="6" customFormat="1" x14ac:dyDescent="0.45"/>
    <row r="18890" s="6" customFormat="1" x14ac:dyDescent="0.45"/>
    <row r="18891" s="6" customFormat="1" x14ac:dyDescent="0.45"/>
    <row r="18892" s="6" customFormat="1" x14ac:dyDescent="0.45"/>
    <row r="18893" s="6" customFormat="1" x14ac:dyDescent="0.45"/>
    <row r="18894" s="6" customFormat="1" x14ac:dyDescent="0.45"/>
    <row r="18895" s="6" customFormat="1" x14ac:dyDescent="0.45"/>
    <row r="18896" s="6" customFormat="1" x14ac:dyDescent="0.45"/>
    <row r="18897" s="6" customFormat="1" x14ac:dyDescent="0.45"/>
    <row r="18898" s="6" customFormat="1" x14ac:dyDescent="0.45"/>
    <row r="18899" s="6" customFormat="1" x14ac:dyDescent="0.45"/>
    <row r="18900" s="6" customFormat="1" x14ac:dyDescent="0.45"/>
    <row r="18901" s="6" customFormat="1" x14ac:dyDescent="0.45"/>
    <row r="18902" s="6" customFormat="1" x14ac:dyDescent="0.45"/>
    <row r="18903" s="6" customFormat="1" x14ac:dyDescent="0.45"/>
    <row r="18904" s="6" customFormat="1" x14ac:dyDescent="0.45"/>
    <row r="18905" s="6" customFormat="1" x14ac:dyDescent="0.45"/>
    <row r="18906" s="6" customFormat="1" x14ac:dyDescent="0.45"/>
    <row r="18907" s="6" customFormat="1" x14ac:dyDescent="0.45"/>
    <row r="18908" s="6" customFormat="1" x14ac:dyDescent="0.45"/>
    <row r="18909" s="6" customFormat="1" x14ac:dyDescent="0.45"/>
    <row r="18910" s="6" customFormat="1" x14ac:dyDescent="0.45"/>
    <row r="18911" s="6" customFormat="1" x14ac:dyDescent="0.45"/>
    <row r="18912" s="6" customFormat="1" x14ac:dyDescent="0.45"/>
    <row r="18913" s="6" customFormat="1" x14ac:dyDescent="0.45"/>
    <row r="18914" s="6" customFormat="1" x14ac:dyDescent="0.45"/>
    <row r="18915" s="6" customFormat="1" x14ac:dyDescent="0.45"/>
    <row r="18916" s="6" customFormat="1" x14ac:dyDescent="0.45"/>
    <row r="18917" s="6" customFormat="1" x14ac:dyDescent="0.45"/>
    <row r="18918" s="6" customFormat="1" x14ac:dyDescent="0.45"/>
    <row r="18919" s="6" customFormat="1" x14ac:dyDescent="0.45"/>
    <row r="18920" s="6" customFormat="1" x14ac:dyDescent="0.45"/>
    <row r="18921" s="6" customFormat="1" x14ac:dyDescent="0.45"/>
    <row r="18922" s="6" customFormat="1" x14ac:dyDescent="0.45"/>
    <row r="18923" s="6" customFormat="1" x14ac:dyDescent="0.45"/>
    <row r="18924" s="6" customFormat="1" x14ac:dyDescent="0.45"/>
    <row r="18925" s="6" customFormat="1" x14ac:dyDescent="0.45"/>
    <row r="18926" s="6" customFormat="1" x14ac:dyDescent="0.45"/>
    <row r="18927" s="6" customFormat="1" x14ac:dyDescent="0.45"/>
    <row r="18928" s="6" customFormat="1" x14ac:dyDescent="0.45"/>
    <row r="18929" s="6" customFormat="1" x14ac:dyDescent="0.45"/>
    <row r="18930" s="6" customFormat="1" x14ac:dyDescent="0.45"/>
    <row r="18931" s="6" customFormat="1" x14ac:dyDescent="0.45"/>
    <row r="18932" s="6" customFormat="1" x14ac:dyDescent="0.45"/>
    <row r="18933" s="6" customFormat="1" x14ac:dyDescent="0.45"/>
    <row r="18934" s="6" customFormat="1" x14ac:dyDescent="0.45"/>
    <row r="18935" s="6" customFormat="1" x14ac:dyDescent="0.45"/>
    <row r="18936" s="6" customFormat="1" x14ac:dyDescent="0.45"/>
    <row r="18937" s="6" customFormat="1" x14ac:dyDescent="0.45"/>
    <row r="18938" s="6" customFormat="1" x14ac:dyDescent="0.45"/>
    <row r="18939" s="6" customFormat="1" x14ac:dyDescent="0.45"/>
    <row r="18940" s="6" customFormat="1" x14ac:dyDescent="0.45"/>
    <row r="18941" s="6" customFormat="1" x14ac:dyDescent="0.45"/>
    <row r="18942" s="6" customFormat="1" x14ac:dyDescent="0.45"/>
    <row r="18943" s="6" customFormat="1" x14ac:dyDescent="0.45"/>
    <row r="18944" s="6" customFormat="1" x14ac:dyDescent="0.45"/>
    <row r="18945" s="6" customFormat="1" x14ac:dyDescent="0.45"/>
    <row r="18946" s="6" customFormat="1" x14ac:dyDescent="0.45"/>
    <row r="18947" s="6" customFormat="1" x14ac:dyDescent="0.45"/>
    <row r="18948" s="6" customFormat="1" x14ac:dyDescent="0.45"/>
    <row r="18949" s="6" customFormat="1" x14ac:dyDescent="0.45"/>
    <row r="18950" s="6" customFormat="1" x14ac:dyDescent="0.45"/>
    <row r="18951" s="6" customFormat="1" x14ac:dyDescent="0.45"/>
    <row r="18952" s="6" customFormat="1" x14ac:dyDescent="0.45"/>
    <row r="18953" s="6" customFormat="1" x14ac:dyDescent="0.45"/>
    <row r="18954" s="6" customFormat="1" x14ac:dyDescent="0.45"/>
    <row r="18955" s="6" customFormat="1" x14ac:dyDescent="0.45"/>
    <row r="18956" s="6" customFormat="1" x14ac:dyDescent="0.45"/>
    <row r="18957" s="6" customFormat="1" x14ac:dyDescent="0.45"/>
    <row r="18958" s="6" customFormat="1" x14ac:dyDescent="0.45"/>
    <row r="18959" s="6" customFormat="1" x14ac:dyDescent="0.45"/>
    <row r="18960" s="6" customFormat="1" x14ac:dyDescent="0.45"/>
    <row r="18961" s="6" customFormat="1" x14ac:dyDescent="0.45"/>
    <row r="18962" s="6" customFormat="1" x14ac:dyDescent="0.45"/>
    <row r="18963" s="6" customFormat="1" x14ac:dyDescent="0.45"/>
    <row r="18964" s="6" customFormat="1" x14ac:dyDescent="0.45"/>
    <row r="18965" s="6" customFormat="1" x14ac:dyDescent="0.45"/>
    <row r="18966" s="6" customFormat="1" x14ac:dyDescent="0.45"/>
    <row r="18967" s="6" customFormat="1" x14ac:dyDescent="0.45"/>
    <row r="18968" s="6" customFormat="1" x14ac:dyDescent="0.45"/>
    <row r="18969" s="6" customFormat="1" x14ac:dyDescent="0.45"/>
    <row r="18970" s="6" customFormat="1" x14ac:dyDescent="0.45"/>
    <row r="18971" s="6" customFormat="1" x14ac:dyDescent="0.45"/>
    <row r="18972" s="6" customFormat="1" x14ac:dyDescent="0.45"/>
    <row r="18973" s="6" customFormat="1" x14ac:dyDescent="0.45"/>
    <row r="18974" s="6" customFormat="1" x14ac:dyDescent="0.45"/>
    <row r="18975" s="6" customFormat="1" x14ac:dyDescent="0.45"/>
    <row r="18976" s="6" customFormat="1" x14ac:dyDescent="0.45"/>
    <row r="18977" s="6" customFormat="1" x14ac:dyDescent="0.45"/>
    <row r="18978" s="6" customFormat="1" x14ac:dyDescent="0.45"/>
    <row r="18979" s="6" customFormat="1" x14ac:dyDescent="0.45"/>
    <row r="18980" s="6" customFormat="1" x14ac:dyDescent="0.45"/>
    <row r="18981" s="6" customFormat="1" x14ac:dyDescent="0.45"/>
    <row r="18982" s="6" customFormat="1" x14ac:dyDescent="0.45"/>
    <row r="18983" s="6" customFormat="1" x14ac:dyDescent="0.45"/>
    <row r="18984" s="6" customFormat="1" x14ac:dyDescent="0.45"/>
    <row r="18985" s="6" customFormat="1" x14ac:dyDescent="0.45"/>
    <row r="18986" s="6" customFormat="1" x14ac:dyDescent="0.45"/>
    <row r="18987" s="6" customFormat="1" x14ac:dyDescent="0.45"/>
    <row r="18988" s="6" customFormat="1" x14ac:dyDescent="0.45"/>
    <row r="18989" s="6" customFormat="1" x14ac:dyDescent="0.45"/>
    <row r="18990" s="6" customFormat="1" x14ac:dyDescent="0.45"/>
    <row r="18991" s="6" customFormat="1" x14ac:dyDescent="0.45"/>
    <row r="18992" s="6" customFormat="1" x14ac:dyDescent="0.45"/>
    <row r="18993" s="6" customFormat="1" x14ac:dyDescent="0.45"/>
    <row r="18994" s="6" customFormat="1" x14ac:dyDescent="0.45"/>
    <row r="18995" s="6" customFormat="1" x14ac:dyDescent="0.45"/>
    <row r="18996" s="6" customFormat="1" x14ac:dyDescent="0.45"/>
    <row r="18997" s="6" customFormat="1" x14ac:dyDescent="0.45"/>
    <row r="18998" s="6" customFormat="1" x14ac:dyDescent="0.45"/>
    <row r="18999" s="6" customFormat="1" x14ac:dyDescent="0.45"/>
    <row r="19000" s="6" customFormat="1" x14ac:dyDescent="0.45"/>
    <row r="19001" s="6" customFormat="1" x14ac:dyDescent="0.45"/>
    <row r="19002" s="6" customFormat="1" x14ac:dyDescent="0.45"/>
    <row r="19003" s="6" customFormat="1" x14ac:dyDescent="0.45"/>
    <row r="19004" s="6" customFormat="1" x14ac:dyDescent="0.45"/>
    <row r="19005" s="6" customFormat="1" x14ac:dyDescent="0.45"/>
    <row r="19006" s="6" customFormat="1" x14ac:dyDescent="0.45"/>
    <row r="19007" s="6" customFormat="1" x14ac:dyDescent="0.45"/>
    <row r="19008" s="6" customFormat="1" x14ac:dyDescent="0.45"/>
    <row r="19009" s="6" customFormat="1" x14ac:dyDescent="0.45"/>
    <row r="19010" s="6" customFormat="1" x14ac:dyDescent="0.45"/>
    <row r="19011" s="6" customFormat="1" x14ac:dyDescent="0.45"/>
    <row r="19012" s="6" customFormat="1" x14ac:dyDescent="0.45"/>
    <row r="19013" s="6" customFormat="1" x14ac:dyDescent="0.45"/>
    <row r="19014" s="6" customFormat="1" x14ac:dyDescent="0.45"/>
    <row r="19015" s="6" customFormat="1" x14ac:dyDescent="0.45"/>
    <row r="19016" s="6" customFormat="1" x14ac:dyDescent="0.45"/>
    <row r="19017" s="6" customFormat="1" x14ac:dyDescent="0.45"/>
    <row r="19018" s="6" customFormat="1" x14ac:dyDescent="0.45"/>
    <row r="19019" s="6" customFormat="1" x14ac:dyDescent="0.45"/>
    <row r="19020" s="6" customFormat="1" x14ac:dyDescent="0.45"/>
    <row r="19021" s="6" customFormat="1" x14ac:dyDescent="0.45"/>
    <row r="19022" s="6" customFormat="1" x14ac:dyDescent="0.45"/>
    <row r="19023" s="6" customFormat="1" x14ac:dyDescent="0.45"/>
    <row r="19024" s="6" customFormat="1" x14ac:dyDescent="0.45"/>
    <row r="19025" s="6" customFormat="1" x14ac:dyDescent="0.45"/>
    <row r="19026" s="6" customFormat="1" x14ac:dyDescent="0.45"/>
    <row r="19027" s="6" customFormat="1" x14ac:dyDescent="0.45"/>
    <row r="19028" s="6" customFormat="1" x14ac:dyDescent="0.45"/>
    <row r="19029" s="6" customFormat="1" x14ac:dyDescent="0.45"/>
    <row r="19030" s="6" customFormat="1" x14ac:dyDescent="0.45"/>
    <row r="19031" s="6" customFormat="1" x14ac:dyDescent="0.45"/>
    <row r="19032" s="6" customFormat="1" x14ac:dyDescent="0.45"/>
    <row r="19033" s="6" customFormat="1" x14ac:dyDescent="0.45"/>
    <row r="19034" s="6" customFormat="1" x14ac:dyDescent="0.45"/>
    <row r="19035" s="6" customFormat="1" x14ac:dyDescent="0.45"/>
    <row r="19036" s="6" customFormat="1" x14ac:dyDescent="0.45"/>
    <row r="19037" s="6" customFormat="1" x14ac:dyDescent="0.45"/>
    <row r="19038" s="6" customFormat="1" x14ac:dyDescent="0.45"/>
    <row r="19039" s="6" customFormat="1" x14ac:dyDescent="0.45"/>
    <row r="19040" s="6" customFormat="1" x14ac:dyDescent="0.45"/>
    <row r="19041" s="6" customFormat="1" x14ac:dyDescent="0.45"/>
    <row r="19042" s="6" customFormat="1" x14ac:dyDescent="0.45"/>
    <row r="19043" s="6" customFormat="1" x14ac:dyDescent="0.45"/>
    <row r="19044" s="6" customFormat="1" x14ac:dyDescent="0.45"/>
    <row r="19045" s="6" customFormat="1" x14ac:dyDescent="0.45"/>
    <row r="19046" s="6" customFormat="1" x14ac:dyDescent="0.45"/>
    <row r="19047" s="6" customFormat="1" x14ac:dyDescent="0.45"/>
    <row r="19048" s="6" customFormat="1" x14ac:dyDescent="0.45"/>
    <row r="19049" s="6" customFormat="1" x14ac:dyDescent="0.45"/>
    <row r="19050" s="6" customFormat="1" x14ac:dyDescent="0.45"/>
    <row r="19051" s="6" customFormat="1" x14ac:dyDescent="0.45"/>
    <row r="19052" s="6" customFormat="1" x14ac:dyDescent="0.45"/>
    <row r="19053" s="6" customFormat="1" x14ac:dyDescent="0.45"/>
    <row r="19054" s="6" customFormat="1" x14ac:dyDescent="0.45"/>
    <row r="19055" s="6" customFormat="1" x14ac:dyDescent="0.45"/>
    <row r="19056" s="6" customFormat="1" x14ac:dyDescent="0.45"/>
    <row r="19057" s="6" customFormat="1" x14ac:dyDescent="0.45"/>
    <row r="19058" s="6" customFormat="1" x14ac:dyDescent="0.45"/>
    <row r="19059" s="6" customFormat="1" x14ac:dyDescent="0.45"/>
    <row r="19060" s="6" customFormat="1" x14ac:dyDescent="0.45"/>
    <row r="19061" s="6" customFormat="1" x14ac:dyDescent="0.45"/>
    <row r="19062" s="6" customFormat="1" x14ac:dyDescent="0.45"/>
    <row r="19063" s="6" customFormat="1" x14ac:dyDescent="0.45"/>
    <row r="19064" s="6" customFormat="1" x14ac:dyDescent="0.45"/>
    <row r="19065" s="6" customFormat="1" x14ac:dyDescent="0.45"/>
    <row r="19066" s="6" customFormat="1" x14ac:dyDescent="0.45"/>
    <row r="19067" s="6" customFormat="1" x14ac:dyDescent="0.45"/>
    <row r="19068" s="6" customFormat="1" x14ac:dyDescent="0.45"/>
    <row r="19069" s="6" customFormat="1" x14ac:dyDescent="0.45"/>
    <row r="19070" s="6" customFormat="1" x14ac:dyDescent="0.45"/>
    <row r="19071" s="6" customFormat="1" x14ac:dyDescent="0.45"/>
    <row r="19072" s="6" customFormat="1" x14ac:dyDescent="0.45"/>
    <row r="19073" s="6" customFormat="1" x14ac:dyDescent="0.45"/>
    <row r="19074" s="6" customFormat="1" x14ac:dyDescent="0.45"/>
    <row r="19075" s="6" customFormat="1" x14ac:dyDescent="0.45"/>
    <row r="19076" s="6" customFormat="1" x14ac:dyDescent="0.45"/>
    <row r="19077" s="6" customFormat="1" x14ac:dyDescent="0.45"/>
    <row r="19078" s="6" customFormat="1" x14ac:dyDescent="0.45"/>
    <row r="19079" s="6" customFormat="1" x14ac:dyDescent="0.45"/>
    <row r="19080" s="6" customFormat="1" x14ac:dyDescent="0.45"/>
    <row r="19081" s="6" customFormat="1" x14ac:dyDescent="0.45"/>
    <row r="19082" s="6" customFormat="1" x14ac:dyDescent="0.45"/>
    <row r="19083" s="6" customFormat="1" x14ac:dyDescent="0.45"/>
    <row r="19084" s="6" customFormat="1" x14ac:dyDescent="0.45"/>
    <row r="19085" s="6" customFormat="1" x14ac:dyDescent="0.45"/>
    <row r="19086" s="6" customFormat="1" x14ac:dyDescent="0.45"/>
    <row r="19087" s="6" customFormat="1" x14ac:dyDescent="0.45"/>
    <row r="19088" s="6" customFormat="1" x14ac:dyDescent="0.45"/>
    <row r="19089" s="6" customFormat="1" x14ac:dyDescent="0.45"/>
    <row r="19090" s="6" customFormat="1" x14ac:dyDescent="0.45"/>
    <row r="19091" s="6" customFormat="1" x14ac:dyDescent="0.45"/>
    <row r="19092" s="6" customFormat="1" x14ac:dyDescent="0.45"/>
    <row r="19093" s="6" customFormat="1" x14ac:dyDescent="0.45"/>
    <row r="19094" s="6" customFormat="1" x14ac:dyDescent="0.45"/>
    <row r="19095" s="6" customFormat="1" x14ac:dyDescent="0.45"/>
    <row r="19096" s="6" customFormat="1" x14ac:dyDescent="0.45"/>
    <row r="19097" s="6" customFormat="1" x14ac:dyDescent="0.45"/>
    <row r="19098" s="6" customFormat="1" x14ac:dyDescent="0.45"/>
    <row r="19099" s="6" customFormat="1" x14ac:dyDescent="0.45"/>
    <row r="19100" s="6" customFormat="1" x14ac:dyDescent="0.45"/>
    <row r="19101" s="6" customFormat="1" x14ac:dyDescent="0.45"/>
    <row r="19102" s="6" customFormat="1" x14ac:dyDescent="0.45"/>
    <row r="19103" s="6" customFormat="1" x14ac:dyDescent="0.45"/>
    <row r="19104" s="6" customFormat="1" x14ac:dyDescent="0.45"/>
    <row r="19105" s="6" customFormat="1" x14ac:dyDescent="0.45"/>
    <row r="19106" s="6" customFormat="1" x14ac:dyDescent="0.45"/>
    <row r="19107" s="6" customFormat="1" x14ac:dyDescent="0.45"/>
    <row r="19108" s="6" customFormat="1" x14ac:dyDescent="0.45"/>
    <row r="19109" s="6" customFormat="1" x14ac:dyDescent="0.45"/>
    <row r="19110" s="6" customFormat="1" x14ac:dyDescent="0.45"/>
    <row r="19111" s="6" customFormat="1" x14ac:dyDescent="0.45"/>
    <row r="19112" s="6" customFormat="1" x14ac:dyDescent="0.45"/>
    <row r="19113" s="6" customFormat="1" x14ac:dyDescent="0.45"/>
    <row r="19114" s="6" customFormat="1" x14ac:dyDescent="0.45"/>
    <row r="19115" s="6" customFormat="1" x14ac:dyDescent="0.45"/>
    <row r="19116" s="6" customFormat="1" x14ac:dyDescent="0.45"/>
    <row r="19117" s="6" customFormat="1" x14ac:dyDescent="0.45"/>
    <row r="19118" s="6" customFormat="1" x14ac:dyDescent="0.45"/>
    <row r="19119" s="6" customFormat="1" x14ac:dyDescent="0.45"/>
    <row r="19120" s="6" customFormat="1" x14ac:dyDescent="0.45"/>
    <row r="19121" s="6" customFormat="1" x14ac:dyDescent="0.45"/>
    <row r="19122" s="6" customFormat="1" x14ac:dyDescent="0.45"/>
    <row r="19123" s="6" customFormat="1" x14ac:dyDescent="0.45"/>
    <row r="19124" s="6" customFormat="1" x14ac:dyDescent="0.45"/>
    <row r="19125" s="6" customFormat="1" x14ac:dyDescent="0.45"/>
    <row r="19126" s="6" customFormat="1" x14ac:dyDescent="0.45"/>
    <row r="19127" s="6" customFormat="1" x14ac:dyDescent="0.45"/>
    <row r="19128" s="6" customFormat="1" x14ac:dyDescent="0.45"/>
    <row r="19129" s="6" customFormat="1" x14ac:dyDescent="0.45"/>
    <row r="19130" s="6" customFormat="1" x14ac:dyDescent="0.45"/>
    <row r="19131" s="6" customFormat="1" x14ac:dyDescent="0.45"/>
    <row r="19132" s="6" customFormat="1" x14ac:dyDescent="0.45"/>
    <row r="19133" s="6" customFormat="1" x14ac:dyDescent="0.45"/>
    <row r="19134" s="6" customFormat="1" x14ac:dyDescent="0.45"/>
    <row r="19135" s="6" customFormat="1" x14ac:dyDescent="0.45"/>
    <row r="19136" s="6" customFormat="1" x14ac:dyDescent="0.45"/>
    <row r="19137" s="6" customFormat="1" x14ac:dyDescent="0.45"/>
    <row r="19138" s="6" customFormat="1" x14ac:dyDescent="0.45"/>
    <row r="19139" s="6" customFormat="1" x14ac:dyDescent="0.45"/>
    <row r="19140" s="6" customFormat="1" x14ac:dyDescent="0.45"/>
    <row r="19141" s="6" customFormat="1" x14ac:dyDescent="0.45"/>
    <row r="19142" s="6" customFormat="1" x14ac:dyDescent="0.45"/>
    <row r="19143" s="6" customFormat="1" x14ac:dyDescent="0.45"/>
    <row r="19144" s="6" customFormat="1" x14ac:dyDescent="0.45"/>
    <row r="19145" s="6" customFormat="1" x14ac:dyDescent="0.45"/>
    <row r="19146" s="6" customFormat="1" x14ac:dyDescent="0.45"/>
    <row r="19147" s="6" customFormat="1" x14ac:dyDescent="0.45"/>
    <row r="19148" s="6" customFormat="1" x14ac:dyDescent="0.45"/>
    <row r="19149" s="6" customFormat="1" x14ac:dyDescent="0.45"/>
    <row r="19150" s="6" customFormat="1" x14ac:dyDescent="0.45"/>
    <row r="19151" s="6" customFormat="1" x14ac:dyDescent="0.45"/>
    <row r="19152" s="6" customFormat="1" x14ac:dyDescent="0.45"/>
    <row r="19153" s="6" customFormat="1" x14ac:dyDescent="0.45"/>
    <row r="19154" s="6" customFormat="1" x14ac:dyDescent="0.45"/>
    <row r="19155" s="6" customFormat="1" x14ac:dyDescent="0.45"/>
    <row r="19156" s="6" customFormat="1" x14ac:dyDescent="0.45"/>
    <row r="19157" s="6" customFormat="1" x14ac:dyDescent="0.45"/>
    <row r="19158" s="6" customFormat="1" x14ac:dyDescent="0.45"/>
    <row r="19159" s="6" customFormat="1" x14ac:dyDescent="0.45"/>
    <row r="19160" s="6" customFormat="1" x14ac:dyDescent="0.45"/>
    <row r="19161" s="6" customFormat="1" x14ac:dyDescent="0.45"/>
    <row r="19162" s="6" customFormat="1" x14ac:dyDescent="0.45"/>
    <row r="19163" s="6" customFormat="1" x14ac:dyDescent="0.45"/>
    <row r="19164" s="6" customFormat="1" x14ac:dyDescent="0.45"/>
    <row r="19165" s="6" customFormat="1" x14ac:dyDescent="0.45"/>
    <row r="19166" s="6" customFormat="1" x14ac:dyDescent="0.45"/>
    <row r="19167" s="6" customFormat="1" x14ac:dyDescent="0.45"/>
    <row r="19168" s="6" customFormat="1" x14ac:dyDescent="0.45"/>
    <row r="19169" s="6" customFormat="1" x14ac:dyDescent="0.45"/>
    <row r="19170" s="6" customFormat="1" x14ac:dyDescent="0.45"/>
    <row r="19171" s="6" customFormat="1" x14ac:dyDescent="0.45"/>
    <row r="19172" s="6" customFormat="1" x14ac:dyDescent="0.45"/>
    <row r="19173" s="6" customFormat="1" x14ac:dyDescent="0.45"/>
    <row r="19174" s="6" customFormat="1" x14ac:dyDescent="0.45"/>
    <row r="19175" s="6" customFormat="1" x14ac:dyDescent="0.45"/>
    <row r="19176" s="6" customFormat="1" x14ac:dyDescent="0.45"/>
    <row r="19177" s="6" customFormat="1" x14ac:dyDescent="0.45"/>
    <row r="19178" s="6" customFormat="1" x14ac:dyDescent="0.45"/>
    <row r="19179" s="6" customFormat="1" x14ac:dyDescent="0.45"/>
    <row r="19180" s="6" customFormat="1" x14ac:dyDescent="0.45"/>
    <row r="19181" s="6" customFormat="1" x14ac:dyDescent="0.45"/>
    <row r="19182" s="6" customFormat="1" x14ac:dyDescent="0.45"/>
    <row r="19183" s="6" customFormat="1" x14ac:dyDescent="0.45"/>
    <row r="19184" s="6" customFormat="1" x14ac:dyDescent="0.45"/>
    <row r="19185" s="6" customFormat="1" x14ac:dyDescent="0.45"/>
    <row r="19186" s="6" customFormat="1" x14ac:dyDescent="0.45"/>
    <row r="19187" s="6" customFormat="1" x14ac:dyDescent="0.45"/>
    <row r="19188" s="6" customFormat="1" x14ac:dyDescent="0.45"/>
    <row r="19189" s="6" customFormat="1" x14ac:dyDescent="0.45"/>
    <row r="19190" s="6" customFormat="1" x14ac:dyDescent="0.45"/>
    <row r="19191" s="6" customFormat="1" x14ac:dyDescent="0.45"/>
    <row r="19192" s="6" customFormat="1" x14ac:dyDescent="0.45"/>
    <row r="19193" s="6" customFormat="1" x14ac:dyDescent="0.45"/>
    <row r="19194" s="6" customFormat="1" x14ac:dyDescent="0.45"/>
    <row r="19195" s="6" customFormat="1" x14ac:dyDescent="0.45"/>
    <row r="19196" s="6" customFormat="1" x14ac:dyDescent="0.45"/>
    <row r="19197" s="6" customFormat="1" x14ac:dyDescent="0.45"/>
    <row r="19198" s="6" customFormat="1" x14ac:dyDescent="0.45"/>
    <row r="19199" s="6" customFormat="1" x14ac:dyDescent="0.45"/>
    <row r="19200" s="6" customFormat="1" x14ac:dyDescent="0.45"/>
    <row r="19201" s="6" customFormat="1" x14ac:dyDescent="0.45"/>
    <row r="19202" s="6" customFormat="1" x14ac:dyDescent="0.45"/>
    <row r="19203" s="6" customFormat="1" x14ac:dyDescent="0.45"/>
    <row r="19204" s="6" customFormat="1" x14ac:dyDescent="0.45"/>
    <row r="19205" s="6" customFormat="1" x14ac:dyDescent="0.45"/>
    <row r="19206" s="6" customFormat="1" x14ac:dyDescent="0.45"/>
    <row r="19207" s="6" customFormat="1" x14ac:dyDescent="0.45"/>
    <row r="19208" s="6" customFormat="1" x14ac:dyDescent="0.45"/>
    <row r="19209" s="6" customFormat="1" x14ac:dyDescent="0.45"/>
    <row r="19210" s="6" customFormat="1" x14ac:dyDescent="0.45"/>
    <row r="19211" s="6" customFormat="1" x14ac:dyDescent="0.45"/>
    <row r="19212" s="6" customFormat="1" x14ac:dyDescent="0.45"/>
    <row r="19213" s="6" customFormat="1" x14ac:dyDescent="0.45"/>
    <row r="19214" s="6" customFormat="1" x14ac:dyDescent="0.45"/>
    <row r="19215" s="6" customFormat="1" x14ac:dyDescent="0.45"/>
    <row r="19216" s="6" customFormat="1" x14ac:dyDescent="0.45"/>
    <row r="19217" s="6" customFormat="1" x14ac:dyDescent="0.45"/>
    <row r="19218" s="6" customFormat="1" x14ac:dyDescent="0.45"/>
    <row r="19219" s="6" customFormat="1" x14ac:dyDescent="0.45"/>
    <row r="19220" s="6" customFormat="1" x14ac:dyDescent="0.45"/>
    <row r="19221" s="6" customFormat="1" x14ac:dyDescent="0.45"/>
    <row r="19222" s="6" customFormat="1" x14ac:dyDescent="0.45"/>
    <row r="19223" s="6" customFormat="1" x14ac:dyDescent="0.45"/>
    <row r="19224" s="6" customFormat="1" x14ac:dyDescent="0.45"/>
    <row r="19225" s="6" customFormat="1" x14ac:dyDescent="0.45"/>
    <row r="19226" s="6" customFormat="1" x14ac:dyDescent="0.45"/>
    <row r="19227" s="6" customFormat="1" x14ac:dyDescent="0.45"/>
    <row r="19228" s="6" customFormat="1" x14ac:dyDescent="0.45"/>
    <row r="19229" s="6" customFormat="1" x14ac:dyDescent="0.45"/>
    <row r="19230" s="6" customFormat="1" x14ac:dyDescent="0.45"/>
    <row r="19231" s="6" customFormat="1" x14ac:dyDescent="0.45"/>
    <row r="19232" s="6" customFormat="1" x14ac:dyDescent="0.45"/>
    <row r="19233" s="6" customFormat="1" x14ac:dyDescent="0.45"/>
    <row r="19234" s="6" customFormat="1" x14ac:dyDescent="0.45"/>
    <row r="19235" s="6" customFormat="1" x14ac:dyDescent="0.45"/>
    <row r="19236" s="6" customFormat="1" x14ac:dyDescent="0.45"/>
    <row r="19237" s="6" customFormat="1" x14ac:dyDescent="0.45"/>
    <row r="19238" s="6" customFormat="1" x14ac:dyDescent="0.45"/>
    <row r="19239" s="6" customFormat="1" x14ac:dyDescent="0.45"/>
    <row r="19240" s="6" customFormat="1" x14ac:dyDescent="0.45"/>
    <row r="19241" s="6" customFormat="1" x14ac:dyDescent="0.45"/>
    <row r="19242" s="6" customFormat="1" x14ac:dyDescent="0.45"/>
    <row r="19243" s="6" customFormat="1" x14ac:dyDescent="0.45"/>
    <row r="19244" s="6" customFormat="1" x14ac:dyDescent="0.45"/>
    <row r="19245" s="6" customFormat="1" x14ac:dyDescent="0.45"/>
    <row r="19246" s="6" customFormat="1" x14ac:dyDescent="0.45"/>
    <row r="19247" s="6" customFormat="1" x14ac:dyDescent="0.45"/>
    <row r="19248" s="6" customFormat="1" x14ac:dyDescent="0.45"/>
    <row r="19249" s="6" customFormat="1" x14ac:dyDescent="0.45"/>
    <row r="19250" s="6" customFormat="1" x14ac:dyDescent="0.45"/>
    <row r="19251" s="6" customFormat="1" x14ac:dyDescent="0.45"/>
    <row r="19252" s="6" customFormat="1" x14ac:dyDescent="0.45"/>
    <row r="19253" s="6" customFormat="1" x14ac:dyDescent="0.45"/>
    <row r="19254" s="6" customFormat="1" x14ac:dyDescent="0.45"/>
    <row r="19255" s="6" customFormat="1" x14ac:dyDescent="0.45"/>
    <row r="19256" s="6" customFormat="1" x14ac:dyDescent="0.45"/>
    <row r="19257" s="6" customFormat="1" x14ac:dyDescent="0.45"/>
    <row r="19258" s="6" customFormat="1" x14ac:dyDescent="0.45"/>
    <row r="19259" s="6" customFormat="1" x14ac:dyDescent="0.45"/>
    <row r="19260" s="6" customFormat="1" x14ac:dyDescent="0.45"/>
    <row r="19261" s="6" customFormat="1" x14ac:dyDescent="0.45"/>
    <row r="19262" s="6" customFormat="1" x14ac:dyDescent="0.45"/>
    <row r="19263" s="6" customFormat="1" x14ac:dyDescent="0.45"/>
    <row r="19264" s="6" customFormat="1" x14ac:dyDescent="0.45"/>
    <row r="19265" s="6" customFormat="1" x14ac:dyDescent="0.45"/>
    <row r="19266" s="6" customFormat="1" x14ac:dyDescent="0.45"/>
    <row r="19267" s="6" customFormat="1" x14ac:dyDescent="0.45"/>
    <row r="19268" s="6" customFormat="1" x14ac:dyDescent="0.45"/>
    <row r="19269" s="6" customFormat="1" x14ac:dyDescent="0.45"/>
    <row r="19270" s="6" customFormat="1" x14ac:dyDescent="0.45"/>
    <row r="19271" s="6" customFormat="1" x14ac:dyDescent="0.45"/>
    <row r="19272" s="6" customFormat="1" x14ac:dyDescent="0.45"/>
    <row r="19273" s="6" customFormat="1" x14ac:dyDescent="0.45"/>
    <row r="19274" s="6" customFormat="1" x14ac:dyDescent="0.45"/>
    <row r="19275" s="6" customFormat="1" x14ac:dyDescent="0.45"/>
    <row r="19276" s="6" customFormat="1" x14ac:dyDescent="0.45"/>
    <row r="19277" s="6" customFormat="1" x14ac:dyDescent="0.45"/>
    <row r="19278" s="6" customFormat="1" x14ac:dyDescent="0.45"/>
    <row r="19279" s="6" customFormat="1" x14ac:dyDescent="0.45"/>
    <row r="19280" s="6" customFormat="1" x14ac:dyDescent="0.45"/>
    <row r="19281" s="6" customFormat="1" x14ac:dyDescent="0.45"/>
    <row r="19282" s="6" customFormat="1" x14ac:dyDescent="0.45"/>
    <row r="19283" s="6" customFormat="1" x14ac:dyDescent="0.45"/>
    <row r="19284" s="6" customFormat="1" x14ac:dyDescent="0.45"/>
    <row r="19285" s="6" customFormat="1" x14ac:dyDescent="0.45"/>
    <row r="19286" s="6" customFormat="1" x14ac:dyDescent="0.45"/>
    <row r="19287" s="6" customFormat="1" x14ac:dyDescent="0.45"/>
    <row r="19288" s="6" customFormat="1" x14ac:dyDescent="0.45"/>
    <row r="19289" s="6" customFormat="1" x14ac:dyDescent="0.45"/>
    <row r="19290" s="6" customFormat="1" x14ac:dyDescent="0.45"/>
    <row r="19291" s="6" customFormat="1" x14ac:dyDescent="0.45"/>
    <row r="19292" s="6" customFormat="1" x14ac:dyDescent="0.45"/>
    <row r="19293" s="6" customFormat="1" x14ac:dyDescent="0.45"/>
    <row r="19294" s="6" customFormat="1" x14ac:dyDescent="0.45"/>
    <row r="19295" s="6" customFormat="1" x14ac:dyDescent="0.45"/>
    <row r="19296" s="6" customFormat="1" x14ac:dyDescent="0.45"/>
    <row r="19297" s="6" customFormat="1" x14ac:dyDescent="0.45"/>
    <row r="19298" s="6" customFormat="1" x14ac:dyDescent="0.45"/>
    <row r="19299" s="6" customFormat="1" x14ac:dyDescent="0.45"/>
    <row r="19300" s="6" customFormat="1" x14ac:dyDescent="0.45"/>
    <row r="19301" s="6" customFormat="1" x14ac:dyDescent="0.45"/>
    <row r="19302" s="6" customFormat="1" x14ac:dyDescent="0.45"/>
    <row r="19303" s="6" customFormat="1" x14ac:dyDescent="0.45"/>
    <row r="19304" s="6" customFormat="1" x14ac:dyDescent="0.45"/>
    <row r="19305" s="6" customFormat="1" x14ac:dyDescent="0.45"/>
    <row r="19306" s="6" customFormat="1" x14ac:dyDescent="0.45"/>
    <row r="19307" s="6" customFormat="1" x14ac:dyDescent="0.45"/>
    <row r="19308" s="6" customFormat="1" x14ac:dyDescent="0.45"/>
    <row r="19309" s="6" customFormat="1" x14ac:dyDescent="0.45"/>
    <row r="19310" s="6" customFormat="1" x14ac:dyDescent="0.45"/>
    <row r="19311" s="6" customFormat="1" x14ac:dyDescent="0.45"/>
    <row r="19312" s="6" customFormat="1" x14ac:dyDescent="0.45"/>
    <row r="19313" s="6" customFormat="1" x14ac:dyDescent="0.45"/>
    <row r="19314" s="6" customFormat="1" x14ac:dyDescent="0.45"/>
    <row r="19315" s="6" customFormat="1" x14ac:dyDescent="0.45"/>
    <row r="19316" s="6" customFormat="1" x14ac:dyDescent="0.45"/>
    <row r="19317" s="6" customFormat="1" x14ac:dyDescent="0.45"/>
    <row r="19318" s="6" customFormat="1" x14ac:dyDescent="0.45"/>
    <row r="19319" s="6" customFormat="1" x14ac:dyDescent="0.45"/>
    <row r="19320" s="6" customFormat="1" x14ac:dyDescent="0.45"/>
    <row r="19321" s="6" customFormat="1" x14ac:dyDescent="0.45"/>
    <row r="19322" s="6" customFormat="1" x14ac:dyDescent="0.45"/>
    <row r="19323" s="6" customFormat="1" x14ac:dyDescent="0.45"/>
    <row r="19324" s="6" customFormat="1" x14ac:dyDescent="0.45"/>
    <row r="19325" s="6" customFormat="1" x14ac:dyDescent="0.45"/>
    <row r="19326" s="6" customFormat="1" x14ac:dyDescent="0.45"/>
    <row r="19327" s="6" customFormat="1" x14ac:dyDescent="0.45"/>
    <row r="19328" s="6" customFormat="1" x14ac:dyDescent="0.45"/>
    <row r="19329" s="6" customFormat="1" x14ac:dyDescent="0.45"/>
    <row r="19330" s="6" customFormat="1" x14ac:dyDescent="0.45"/>
    <row r="19331" s="6" customFormat="1" x14ac:dyDescent="0.45"/>
    <row r="19332" s="6" customFormat="1" x14ac:dyDescent="0.45"/>
    <row r="19333" s="6" customFormat="1" x14ac:dyDescent="0.45"/>
    <row r="19334" s="6" customFormat="1" x14ac:dyDescent="0.45"/>
    <row r="19335" s="6" customFormat="1" x14ac:dyDescent="0.45"/>
    <row r="19336" s="6" customFormat="1" x14ac:dyDescent="0.45"/>
    <row r="19337" s="6" customFormat="1" x14ac:dyDescent="0.45"/>
    <row r="19338" s="6" customFormat="1" x14ac:dyDescent="0.45"/>
    <row r="19339" s="6" customFormat="1" x14ac:dyDescent="0.45"/>
    <row r="19340" s="6" customFormat="1" x14ac:dyDescent="0.45"/>
    <row r="19341" s="6" customFormat="1" x14ac:dyDescent="0.45"/>
    <row r="19342" s="6" customFormat="1" x14ac:dyDescent="0.45"/>
    <row r="19343" s="6" customFormat="1" x14ac:dyDescent="0.45"/>
    <row r="19344" s="6" customFormat="1" x14ac:dyDescent="0.45"/>
    <row r="19345" s="6" customFormat="1" x14ac:dyDescent="0.45"/>
    <row r="19346" s="6" customFormat="1" x14ac:dyDescent="0.45"/>
    <row r="19347" s="6" customFormat="1" x14ac:dyDescent="0.45"/>
    <row r="19348" s="6" customFormat="1" x14ac:dyDescent="0.45"/>
    <row r="19349" s="6" customFormat="1" x14ac:dyDescent="0.45"/>
    <row r="19350" s="6" customFormat="1" x14ac:dyDescent="0.45"/>
    <row r="19351" s="6" customFormat="1" x14ac:dyDescent="0.45"/>
    <row r="19352" s="6" customFormat="1" x14ac:dyDescent="0.45"/>
    <row r="19353" s="6" customFormat="1" x14ac:dyDescent="0.45"/>
    <row r="19354" s="6" customFormat="1" x14ac:dyDescent="0.45"/>
    <row r="19355" s="6" customFormat="1" x14ac:dyDescent="0.45"/>
    <row r="19356" s="6" customFormat="1" x14ac:dyDescent="0.45"/>
    <row r="19357" s="6" customFormat="1" x14ac:dyDescent="0.45"/>
    <row r="19358" s="6" customFormat="1" x14ac:dyDescent="0.45"/>
    <row r="19359" s="6" customFormat="1" x14ac:dyDescent="0.45"/>
    <row r="19360" s="6" customFormat="1" x14ac:dyDescent="0.45"/>
    <row r="19361" s="6" customFormat="1" x14ac:dyDescent="0.45"/>
    <row r="19362" s="6" customFormat="1" x14ac:dyDescent="0.45"/>
    <row r="19363" s="6" customFormat="1" x14ac:dyDescent="0.45"/>
    <row r="19364" s="6" customFormat="1" x14ac:dyDescent="0.45"/>
    <row r="19365" s="6" customFormat="1" x14ac:dyDescent="0.45"/>
    <row r="19366" s="6" customFormat="1" x14ac:dyDescent="0.45"/>
    <row r="19367" s="6" customFormat="1" x14ac:dyDescent="0.45"/>
    <row r="19368" s="6" customFormat="1" x14ac:dyDescent="0.45"/>
    <row r="19369" s="6" customFormat="1" x14ac:dyDescent="0.45"/>
    <row r="19370" s="6" customFormat="1" x14ac:dyDescent="0.45"/>
    <row r="19371" s="6" customFormat="1" x14ac:dyDescent="0.45"/>
    <row r="19372" s="6" customFormat="1" x14ac:dyDescent="0.45"/>
    <row r="19373" s="6" customFormat="1" x14ac:dyDescent="0.45"/>
    <row r="19374" s="6" customFormat="1" x14ac:dyDescent="0.45"/>
    <row r="19375" s="6" customFormat="1" x14ac:dyDescent="0.45"/>
    <row r="19376" s="6" customFormat="1" x14ac:dyDescent="0.45"/>
    <row r="19377" s="6" customFormat="1" x14ac:dyDescent="0.45"/>
    <row r="19378" s="6" customFormat="1" x14ac:dyDescent="0.45"/>
    <row r="19379" s="6" customFormat="1" x14ac:dyDescent="0.45"/>
    <row r="19380" s="6" customFormat="1" x14ac:dyDescent="0.45"/>
    <row r="19381" s="6" customFormat="1" x14ac:dyDescent="0.45"/>
    <row r="19382" s="6" customFormat="1" x14ac:dyDescent="0.45"/>
    <row r="19383" s="6" customFormat="1" x14ac:dyDescent="0.45"/>
    <row r="19384" s="6" customFormat="1" x14ac:dyDescent="0.45"/>
    <row r="19385" s="6" customFormat="1" x14ac:dyDescent="0.45"/>
    <row r="19386" s="6" customFormat="1" x14ac:dyDescent="0.45"/>
    <row r="19387" s="6" customFormat="1" x14ac:dyDescent="0.45"/>
    <row r="19388" s="6" customFormat="1" x14ac:dyDescent="0.45"/>
    <row r="19389" s="6" customFormat="1" x14ac:dyDescent="0.45"/>
    <row r="19390" s="6" customFormat="1" x14ac:dyDescent="0.45"/>
    <row r="19391" s="6" customFormat="1" x14ac:dyDescent="0.45"/>
    <row r="19392" s="6" customFormat="1" x14ac:dyDescent="0.45"/>
    <row r="19393" s="6" customFormat="1" x14ac:dyDescent="0.45"/>
    <row r="19394" s="6" customFormat="1" x14ac:dyDescent="0.45"/>
    <row r="19395" s="6" customFormat="1" x14ac:dyDescent="0.45"/>
    <row r="19396" s="6" customFormat="1" x14ac:dyDescent="0.45"/>
    <row r="19397" s="6" customFormat="1" x14ac:dyDescent="0.45"/>
    <row r="19398" s="6" customFormat="1" x14ac:dyDescent="0.45"/>
    <row r="19399" s="6" customFormat="1" x14ac:dyDescent="0.45"/>
    <row r="19400" s="6" customFormat="1" x14ac:dyDescent="0.45"/>
    <row r="19401" s="6" customFormat="1" x14ac:dyDescent="0.45"/>
    <row r="19402" s="6" customFormat="1" x14ac:dyDescent="0.45"/>
    <row r="19403" s="6" customFormat="1" x14ac:dyDescent="0.45"/>
    <row r="19404" s="6" customFormat="1" x14ac:dyDescent="0.45"/>
    <row r="19405" s="6" customFormat="1" x14ac:dyDescent="0.45"/>
    <row r="19406" s="6" customFormat="1" x14ac:dyDescent="0.45"/>
    <row r="19407" s="6" customFormat="1" x14ac:dyDescent="0.45"/>
    <row r="19408" s="6" customFormat="1" x14ac:dyDescent="0.45"/>
    <row r="19409" s="6" customFormat="1" x14ac:dyDescent="0.45"/>
    <row r="19410" s="6" customFormat="1" x14ac:dyDescent="0.45"/>
    <row r="19411" s="6" customFormat="1" x14ac:dyDescent="0.45"/>
    <row r="19412" s="6" customFormat="1" x14ac:dyDescent="0.45"/>
    <row r="19413" s="6" customFormat="1" x14ac:dyDescent="0.45"/>
    <row r="19414" s="6" customFormat="1" x14ac:dyDescent="0.45"/>
    <row r="19415" s="6" customFormat="1" x14ac:dyDescent="0.45"/>
    <row r="19416" s="6" customFormat="1" x14ac:dyDescent="0.45"/>
    <row r="19417" s="6" customFormat="1" x14ac:dyDescent="0.45"/>
    <row r="19418" s="6" customFormat="1" x14ac:dyDescent="0.45"/>
    <row r="19419" s="6" customFormat="1" x14ac:dyDescent="0.45"/>
    <row r="19420" s="6" customFormat="1" x14ac:dyDescent="0.45"/>
    <row r="19421" s="6" customFormat="1" x14ac:dyDescent="0.45"/>
    <row r="19422" s="6" customFormat="1" x14ac:dyDescent="0.45"/>
    <row r="19423" s="6" customFormat="1" x14ac:dyDescent="0.45"/>
    <row r="19424" s="6" customFormat="1" x14ac:dyDescent="0.45"/>
    <row r="19425" s="6" customFormat="1" x14ac:dyDescent="0.45"/>
    <row r="19426" s="6" customFormat="1" x14ac:dyDescent="0.45"/>
    <row r="19427" s="6" customFormat="1" x14ac:dyDescent="0.45"/>
    <row r="19428" s="6" customFormat="1" x14ac:dyDescent="0.45"/>
    <row r="19429" s="6" customFormat="1" x14ac:dyDescent="0.45"/>
    <row r="19430" s="6" customFormat="1" x14ac:dyDescent="0.45"/>
    <row r="19431" s="6" customFormat="1" x14ac:dyDescent="0.45"/>
    <row r="19432" s="6" customFormat="1" x14ac:dyDescent="0.45"/>
    <row r="19433" s="6" customFormat="1" x14ac:dyDescent="0.45"/>
    <row r="19434" s="6" customFormat="1" x14ac:dyDescent="0.45"/>
    <row r="19435" s="6" customFormat="1" x14ac:dyDescent="0.45"/>
    <row r="19436" s="6" customFormat="1" x14ac:dyDescent="0.45"/>
    <row r="19437" s="6" customFormat="1" x14ac:dyDescent="0.45"/>
    <row r="19438" s="6" customFormat="1" x14ac:dyDescent="0.45"/>
    <row r="19439" s="6" customFormat="1" x14ac:dyDescent="0.45"/>
    <row r="19440" s="6" customFormat="1" x14ac:dyDescent="0.45"/>
    <row r="19441" s="6" customFormat="1" x14ac:dyDescent="0.45"/>
    <row r="19442" s="6" customFormat="1" x14ac:dyDescent="0.45"/>
    <row r="19443" s="6" customFormat="1" x14ac:dyDescent="0.45"/>
    <row r="19444" s="6" customFormat="1" x14ac:dyDescent="0.45"/>
    <row r="19445" s="6" customFormat="1" x14ac:dyDescent="0.45"/>
    <row r="19446" s="6" customFormat="1" x14ac:dyDescent="0.45"/>
    <row r="19447" s="6" customFormat="1" x14ac:dyDescent="0.45"/>
    <row r="19448" s="6" customFormat="1" x14ac:dyDescent="0.45"/>
    <row r="19449" s="6" customFormat="1" x14ac:dyDescent="0.45"/>
    <row r="19450" s="6" customFormat="1" x14ac:dyDescent="0.45"/>
    <row r="19451" s="6" customFormat="1" x14ac:dyDescent="0.45"/>
    <row r="19452" s="6" customFormat="1" x14ac:dyDescent="0.45"/>
    <row r="19453" s="6" customFormat="1" x14ac:dyDescent="0.45"/>
    <row r="19454" s="6" customFormat="1" x14ac:dyDescent="0.45"/>
    <row r="19455" s="6" customFormat="1" x14ac:dyDescent="0.45"/>
    <row r="19456" s="6" customFormat="1" x14ac:dyDescent="0.45"/>
    <row r="19457" s="6" customFormat="1" x14ac:dyDescent="0.45"/>
    <row r="19458" s="6" customFormat="1" x14ac:dyDescent="0.45"/>
    <row r="19459" s="6" customFormat="1" x14ac:dyDescent="0.45"/>
    <row r="19460" s="6" customFormat="1" x14ac:dyDescent="0.45"/>
    <row r="19461" s="6" customFormat="1" x14ac:dyDescent="0.45"/>
    <row r="19462" s="6" customFormat="1" x14ac:dyDescent="0.45"/>
    <row r="19463" s="6" customFormat="1" x14ac:dyDescent="0.45"/>
    <row r="19464" s="6" customFormat="1" x14ac:dyDescent="0.45"/>
    <row r="19465" s="6" customFormat="1" x14ac:dyDescent="0.45"/>
    <row r="19466" s="6" customFormat="1" x14ac:dyDescent="0.45"/>
    <row r="19467" s="6" customFormat="1" x14ac:dyDescent="0.45"/>
    <row r="19468" s="6" customFormat="1" x14ac:dyDescent="0.45"/>
    <row r="19469" s="6" customFormat="1" x14ac:dyDescent="0.45"/>
    <row r="19470" s="6" customFormat="1" x14ac:dyDescent="0.45"/>
    <row r="19471" s="6" customFormat="1" x14ac:dyDescent="0.45"/>
    <row r="19472" s="6" customFormat="1" x14ac:dyDescent="0.45"/>
    <row r="19473" s="6" customFormat="1" x14ac:dyDescent="0.45"/>
    <row r="19474" s="6" customFormat="1" x14ac:dyDescent="0.45"/>
    <row r="19475" s="6" customFormat="1" x14ac:dyDescent="0.45"/>
    <row r="19476" s="6" customFormat="1" x14ac:dyDescent="0.45"/>
    <row r="19477" s="6" customFormat="1" x14ac:dyDescent="0.45"/>
    <row r="19478" s="6" customFormat="1" x14ac:dyDescent="0.45"/>
    <row r="19479" s="6" customFormat="1" x14ac:dyDescent="0.45"/>
    <row r="19480" s="6" customFormat="1" x14ac:dyDescent="0.45"/>
    <row r="19481" s="6" customFormat="1" x14ac:dyDescent="0.45"/>
    <row r="19482" s="6" customFormat="1" x14ac:dyDescent="0.45"/>
    <row r="19483" s="6" customFormat="1" x14ac:dyDescent="0.45"/>
    <row r="19484" s="6" customFormat="1" x14ac:dyDescent="0.45"/>
    <row r="19485" s="6" customFormat="1" x14ac:dyDescent="0.45"/>
    <row r="19486" s="6" customFormat="1" x14ac:dyDescent="0.45"/>
    <row r="19487" s="6" customFormat="1" x14ac:dyDescent="0.45"/>
    <row r="19488" s="6" customFormat="1" x14ac:dyDescent="0.45"/>
    <row r="19489" s="6" customFormat="1" x14ac:dyDescent="0.45"/>
    <row r="19490" s="6" customFormat="1" x14ac:dyDescent="0.45"/>
    <row r="19491" s="6" customFormat="1" x14ac:dyDescent="0.45"/>
    <row r="19492" s="6" customFormat="1" x14ac:dyDescent="0.45"/>
    <row r="19493" s="6" customFormat="1" x14ac:dyDescent="0.45"/>
    <row r="19494" s="6" customFormat="1" x14ac:dyDescent="0.45"/>
    <row r="19495" s="6" customFormat="1" x14ac:dyDescent="0.45"/>
    <row r="19496" s="6" customFormat="1" x14ac:dyDescent="0.45"/>
    <row r="19497" s="6" customFormat="1" x14ac:dyDescent="0.45"/>
    <row r="19498" s="6" customFormat="1" x14ac:dyDescent="0.45"/>
    <row r="19499" s="6" customFormat="1" x14ac:dyDescent="0.45"/>
    <row r="19500" s="6" customFormat="1" x14ac:dyDescent="0.45"/>
    <row r="19501" s="6" customFormat="1" x14ac:dyDescent="0.45"/>
    <row r="19502" s="6" customFormat="1" x14ac:dyDescent="0.45"/>
    <row r="19503" s="6" customFormat="1" x14ac:dyDescent="0.45"/>
    <row r="19504" s="6" customFormat="1" x14ac:dyDescent="0.45"/>
    <row r="19505" s="6" customFormat="1" x14ac:dyDescent="0.45"/>
    <row r="19506" s="6" customFormat="1" x14ac:dyDescent="0.45"/>
    <row r="19507" s="6" customFormat="1" x14ac:dyDescent="0.45"/>
    <row r="19508" s="6" customFormat="1" x14ac:dyDescent="0.45"/>
    <row r="19509" s="6" customFormat="1" x14ac:dyDescent="0.45"/>
    <row r="19510" s="6" customFormat="1" x14ac:dyDescent="0.45"/>
    <row r="19511" s="6" customFormat="1" x14ac:dyDescent="0.45"/>
    <row r="19512" s="6" customFormat="1" x14ac:dyDescent="0.45"/>
    <row r="19513" s="6" customFormat="1" x14ac:dyDescent="0.45"/>
    <row r="19514" s="6" customFormat="1" x14ac:dyDescent="0.45"/>
    <row r="19515" s="6" customFormat="1" x14ac:dyDescent="0.45"/>
    <row r="19516" s="6" customFormat="1" x14ac:dyDescent="0.45"/>
    <row r="19517" s="6" customFormat="1" x14ac:dyDescent="0.45"/>
    <row r="19518" s="6" customFormat="1" x14ac:dyDescent="0.45"/>
    <row r="19519" s="6" customFormat="1" x14ac:dyDescent="0.45"/>
    <row r="19520" s="6" customFormat="1" x14ac:dyDescent="0.45"/>
    <row r="19521" s="6" customFormat="1" x14ac:dyDescent="0.45"/>
    <row r="19522" s="6" customFormat="1" x14ac:dyDescent="0.45"/>
    <row r="19523" s="6" customFormat="1" x14ac:dyDescent="0.45"/>
    <row r="19524" s="6" customFormat="1" x14ac:dyDescent="0.45"/>
    <row r="19525" s="6" customFormat="1" x14ac:dyDescent="0.45"/>
    <row r="19526" s="6" customFormat="1" x14ac:dyDescent="0.45"/>
    <row r="19527" s="6" customFormat="1" x14ac:dyDescent="0.45"/>
    <row r="19528" s="6" customFormat="1" x14ac:dyDescent="0.45"/>
    <row r="19529" s="6" customFormat="1" x14ac:dyDescent="0.45"/>
    <row r="19530" s="6" customFormat="1" x14ac:dyDescent="0.45"/>
    <row r="19531" s="6" customFormat="1" x14ac:dyDescent="0.45"/>
    <row r="19532" s="6" customFormat="1" x14ac:dyDescent="0.45"/>
    <row r="19533" s="6" customFormat="1" x14ac:dyDescent="0.45"/>
    <row r="19534" s="6" customFormat="1" x14ac:dyDescent="0.45"/>
    <row r="19535" s="6" customFormat="1" x14ac:dyDescent="0.45"/>
    <row r="19536" s="6" customFormat="1" x14ac:dyDescent="0.45"/>
    <row r="19537" s="6" customFormat="1" x14ac:dyDescent="0.45"/>
    <row r="19538" s="6" customFormat="1" x14ac:dyDescent="0.45"/>
    <row r="19539" s="6" customFormat="1" x14ac:dyDescent="0.45"/>
    <row r="19540" s="6" customFormat="1" x14ac:dyDescent="0.45"/>
    <row r="19541" s="6" customFormat="1" x14ac:dyDescent="0.45"/>
    <row r="19542" s="6" customFormat="1" x14ac:dyDescent="0.45"/>
    <row r="19543" s="6" customFormat="1" x14ac:dyDescent="0.45"/>
    <row r="19544" s="6" customFormat="1" x14ac:dyDescent="0.45"/>
    <row r="19545" s="6" customFormat="1" x14ac:dyDescent="0.45"/>
    <row r="19546" s="6" customFormat="1" x14ac:dyDescent="0.45"/>
    <row r="19547" s="6" customFormat="1" x14ac:dyDescent="0.45"/>
    <row r="19548" s="6" customFormat="1" x14ac:dyDescent="0.45"/>
    <row r="19549" s="6" customFormat="1" x14ac:dyDescent="0.45"/>
    <row r="19550" s="6" customFormat="1" x14ac:dyDescent="0.45"/>
    <row r="19551" s="6" customFormat="1" x14ac:dyDescent="0.45"/>
    <row r="19552" s="6" customFormat="1" x14ac:dyDescent="0.45"/>
    <row r="19553" s="6" customFormat="1" x14ac:dyDescent="0.45"/>
    <row r="19554" s="6" customFormat="1" x14ac:dyDescent="0.45"/>
    <row r="19555" s="6" customFormat="1" x14ac:dyDescent="0.45"/>
    <row r="19556" s="6" customFormat="1" x14ac:dyDescent="0.45"/>
    <row r="19557" s="6" customFormat="1" x14ac:dyDescent="0.45"/>
    <row r="19558" s="6" customFormat="1" x14ac:dyDescent="0.45"/>
    <row r="19559" s="6" customFormat="1" x14ac:dyDescent="0.45"/>
    <row r="19560" s="6" customFormat="1" x14ac:dyDescent="0.45"/>
    <row r="19561" s="6" customFormat="1" x14ac:dyDescent="0.45"/>
    <row r="19562" s="6" customFormat="1" x14ac:dyDescent="0.45"/>
    <row r="19563" s="6" customFormat="1" x14ac:dyDescent="0.45"/>
    <row r="19564" s="6" customFormat="1" x14ac:dyDescent="0.45"/>
    <row r="19565" s="6" customFormat="1" x14ac:dyDescent="0.45"/>
    <row r="19566" s="6" customFormat="1" x14ac:dyDescent="0.45"/>
    <row r="19567" s="6" customFormat="1" x14ac:dyDescent="0.45"/>
    <row r="19568" s="6" customFormat="1" x14ac:dyDescent="0.45"/>
    <row r="19569" s="6" customFormat="1" x14ac:dyDescent="0.45"/>
    <row r="19570" s="6" customFormat="1" x14ac:dyDescent="0.45"/>
    <row r="19571" s="6" customFormat="1" x14ac:dyDescent="0.45"/>
    <row r="19572" s="6" customFormat="1" x14ac:dyDescent="0.45"/>
    <row r="19573" s="6" customFormat="1" x14ac:dyDescent="0.45"/>
    <row r="19574" s="6" customFormat="1" x14ac:dyDescent="0.45"/>
    <row r="19575" s="6" customFormat="1" x14ac:dyDescent="0.45"/>
    <row r="19576" s="6" customFormat="1" x14ac:dyDescent="0.45"/>
    <row r="19577" s="6" customFormat="1" x14ac:dyDescent="0.45"/>
    <row r="19578" s="6" customFormat="1" x14ac:dyDescent="0.45"/>
    <row r="19579" s="6" customFormat="1" x14ac:dyDescent="0.45"/>
    <row r="19580" s="6" customFormat="1" x14ac:dyDescent="0.45"/>
    <row r="19581" s="6" customFormat="1" x14ac:dyDescent="0.45"/>
    <row r="19582" s="6" customFormat="1" x14ac:dyDescent="0.45"/>
    <row r="19583" s="6" customFormat="1" x14ac:dyDescent="0.45"/>
    <row r="19584" s="6" customFormat="1" x14ac:dyDescent="0.45"/>
    <row r="19585" s="6" customFormat="1" x14ac:dyDescent="0.45"/>
    <row r="19586" s="6" customFormat="1" x14ac:dyDescent="0.45"/>
    <row r="19587" s="6" customFormat="1" x14ac:dyDescent="0.45"/>
    <row r="19588" s="6" customFormat="1" x14ac:dyDescent="0.45"/>
    <row r="19589" s="6" customFormat="1" x14ac:dyDescent="0.45"/>
    <row r="19590" s="6" customFormat="1" x14ac:dyDescent="0.45"/>
    <row r="19591" s="6" customFormat="1" x14ac:dyDescent="0.45"/>
    <row r="19592" s="6" customFormat="1" x14ac:dyDescent="0.45"/>
    <row r="19593" s="6" customFormat="1" x14ac:dyDescent="0.45"/>
    <row r="19594" s="6" customFormat="1" x14ac:dyDescent="0.45"/>
    <row r="19595" s="6" customFormat="1" x14ac:dyDescent="0.45"/>
    <row r="19596" s="6" customFormat="1" x14ac:dyDescent="0.45"/>
    <row r="19597" s="6" customFormat="1" x14ac:dyDescent="0.45"/>
    <row r="19598" s="6" customFormat="1" x14ac:dyDescent="0.45"/>
    <row r="19599" s="6" customFormat="1" x14ac:dyDescent="0.45"/>
    <row r="19600" s="6" customFormat="1" x14ac:dyDescent="0.45"/>
    <row r="19601" s="6" customFormat="1" x14ac:dyDescent="0.45"/>
    <row r="19602" s="6" customFormat="1" x14ac:dyDescent="0.45"/>
    <row r="19603" s="6" customFormat="1" x14ac:dyDescent="0.45"/>
    <row r="19604" s="6" customFormat="1" x14ac:dyDescent="0.45"/>
    <row r="19605" s="6" customFormat="1" x14ac:dyDescent="0.45"/>
    <row r="19606" s="6" customFormat="1" x14ac:dyDescent="0.45"/>
    <row r="19607" s="6" customFormat="1" x14ac:dyDescent="0.45"/>
    <row r="19608" s="6" customFormat="1" x14ac:dyDescent="0.45"/>
    <row r="19609" s="6" customFormat="1" x14ac:dyDescent="0.45"/>
    <row r="19610" s="6" customFormat="1" x14ac:dyDescent="0.45"/>
    <row r="19611" s="6" customFormat="1" x14ac:dyDescent="0.45"/>
    <row r="19612" s="6" customFormat="1" x14ac:dyDescent="0.45"/>
    <row r="19613" s="6" customFormat="1" x14ac:dyDescent="0.45"/>
    <row r="19614" s="6" customFormat="1" x14ac:dyDescent="0.45"/>
    <row r="19615" s="6" customFormat="1" x14ac:dyDescent="0.45"/>
    <row r="19616" s="6" customFormat="1" x14ac:dyDescent="0.45"/>
    <row r="19617" s="6" customFormat="1" x14ac:dyDescent="0.45"/>
    <row r="19618" s="6" customFormat="1" x14ac:dyDescent="0.45"/>
    <row r="19619" s="6" customFormat="1" x14ac:dyDescent="0.45"/>
    <row r="19620" s="6" customFormat="1" x14ac:dyDescent="0.45"/>
    <row r="19621" s="6" customFormat="1" x14ac:dyDescent="0.45"/>
    <row r="19622" s="6" customFormat="1" x14ac:dyDescent="0.45"/>
    <row r="19623" s="6" customFormat="1" x14ac:dyDescent="0.45"/>
    <row r="19624" s="6" customFormat="1" x14ac:dyDescent="0.45"/>
    <row r="19625" s="6" customFormat="1" x14ac:dyDescent="0.45"/>
    <row r="19626" s="6" customFormat="1" x14ac:dyDescent="0.45"/>
    <row r="19627" s="6" customFormat="1" x14ac:dyDescent="0.45"/>
    <row r="19628" s="6" customFormat="1" x14ac:dyDescent="0.45"/>
    <row r="19629" s="6" customFormat="1" x14ac:dyDescent="0.45"/>
    <row r="19630" s="6" customFormat="1" x14ac:dyDescent="0.45"/>
    <row r="19631" s="6" customFormat="1" x14ac:dyDescent="0.45"/>
    <row r="19632" s="6" customFormat="1" x14ac:dyDescent="0.45"/>
    <row r="19633" s="6" customFormat="1" x14ac:dyDescent="0.45"/>
    <row r="19634" s="6" customFormat="1" x14ac:dyDescent="0.45"/>
    <row r="19635" s="6" customFormat="1" x14ac:dyDescent="0.45"/>
    <row r="19636" s="6" customFormat="1" x14ac:dyDescent="0.45"/>
    <row r="19637" s="6" customFormat="1" x14ac:dyDescent="0.45"/>
    <row r="19638" s="6" customFormat="1" x14ac:dyDescent="0.45"/>
    <row r="19639" s="6" customFormat="1" x14ac:dyDescent="0.45"/>
    <row r="19640" s="6" customFormat="1" x14ac:dyDescent="0.45"/>
    <row r="19641" s="6" customFormat="1" x14ac:dyDescent="0.45"/>
    <row r="19642" s="6" customFormat="1" x14ac:dyDescent="0.45"/>
    <row r="19643" s="6" customFormat="1" x14ac:dyDescent="0.45"/>
    <row r="19644" s="6" customFormat="1" x14ac:dyDescent="0.45"/>
    <row r="19645" s="6" customFormat="1" x14ac:dyDescent="0.45"/>
    <row r="19646" s="6" customFormat="1" x14ac:dyDescent="0.45"/>
    <row r="19647" s="6" customFormat="1" x14ac:dyDescent="0.45"/>
    <row r="19648" s="6" customFormat="1" x14ac:dyDescent="0.45"/>
    <row r="19649" s="6" customFormat="1" x14ac:dyDescent="0.45"/>
    <row r="19650" s="6" customFormat="1" x14ac:dyDescent="0.45"/>
    <row r="19651" s="6" customFormat="1" x14ac:dyDescent="0.45"/>
    <row r="19652" s="6" customFormat="1" x14ac:dyDescent="0.45"/>
    <row r="19653" s="6" customFormat="1" x14ac:dyDescent="0.45"/>
    <row r="19654" s="6" customFormat="1" x14ac:dyDescent="0.45"/>
    <row r="19655" s="6" customFormat="1" x14ac:dyDescent="0.45"/>
    <row r="19656" s="6" customFormat="1" x14ac:dyDescent="0.45"/>
    <row r="19657" s="6" customFormat="1" x14ac:dyDescent="0.45"/>
    <row r="19658" s="6" customFormat="1" x14ac:dyDescent="0.45"/>
    <row r="19659" s="6" customFormat="1" x14ac:dyDescent="0.45"/>
    <row r="19660" s="6" customFormat="1" x14ac:dyDescent="0.45"/>
    <row r="19661" s="6" customFormat="1" x14ac:dyDescent="0.45"/>
    <row r="19662" s="6" customFormat="1" x14ac:dyDescent="0.45"/>
    <row r="19663" s="6" customFormat="1" x14ac:dyDescent="0.45"/>
    <row r="19664" s="6" customFormat="1" x14ac:dyDescent="0.45"/>
    <row r="19665" s="6" customFormat="1" x14ac:dyDescent="0.45"/>
    <row r="19666" s="6" customFormat="1" x14ac:dyDescent="0.45"/>
    <row r="19667" s="6" customFormat="1" x14ac:dyDescent="0.45"/>
    <row r="19668" s="6" customFormat="1" x14ac:dyDescent="0.45"/>
    <row r="19669" s="6" customFormat="1" x14ac:dyDescent="0.45"/>
    <row r="19670" s="6" customFormat="1" x14ac:dyDescent="0.45"/>
    <row r="19671" s="6" customFormat="1" x14ac:dyDescent="0.45"/>
    <row r="19672" s="6" customFormat="1" x14ac:dyDescent="0.45"/>
    <row r="19673" s="6" customFormat="1" x14ac:dyDescent="0.45"/>
    <row r="19674" s="6" customFormat="1" x14ac:dyDescent="0.45"/>
    <row r="19675" s="6" customFormat="1" x14ac:dyDescent="0.45"/>
    <row r="19676" s="6" customFormat="1" x14ac:dyDescent="0.45"/>
    <row r="19677" s="6" customFormat="1" x14ac:dyDescent="0.45"/>
    <row r="19678" s="6" customFormat="1" x14ac:dyDescent="0.45"/>
    <row r="19679" s="6" customFormat="1" x14ac:dyDescent="0.45"/>
    <row r="19680" s="6" customFormat="1" x14ac:dyDescent="0.45"/>
    <row r="19681" s="6" customFormat="1" x14ac:dyDescent="0.45"/>
    <row r="19682" s="6" customFormat="1" x14ac:dyDescent="0.45"/>
    <row r="19683" s="6" customFormat="1" x14ac:dyDescent="0.45"/>
    <row r="19684" s="6" customFormat="1" x14ac:dyDescent="0.45"/>
    <row r="19685" s="6" customFormat="1" x14ac:dyDescent="0.45"/>
    <row r="19686" s="6" customFormat="1" x14ac:dyDescent="0.45"/>
    <row r="19687" s="6" customFormat="1" x14ac:dyDescent="0.45"/>
    <row r="19688" s="6" customFormat="1" x14ac:dyDescent="0.45"/>
    <row r="19689" s="6" customFormat="1" x14ac:dyDescent="0.45"/>
    <row r="19690" s="6" customFormat="1" x14ac:dyDescent="0.45"/>
    <row r="19691" s="6" customFormat="1" x14ac:dyDescent="0.45"/>
    <row r="19692" s="6" customFormat="1" x14ac:dyDescent="0.45"/>
    <row r="19693" s="6" customFormat="1" x14ac:dyDescent="0.45"/>
    <row r="19694" s="6" customFormat="1" x14ac:dyDescent="0.45"/>
    <row r="19695" s="6" customFormat="1" x14ac:dyDescent="0.45"/>
    <row r="19696" s="6" customFormat="1" x14ac:dyDescent="0.45"/>
    <row r="19697" s="6" customFormat="1" x14ac:dyDescent="0.45"/>
    <row r="19698" s="6" customFormat="1" x14ac:dyDescent="0.45"/>
    <row r="19699" s="6" customFormat="1" x14ac:dyDescent="0.45"/>
    <row r="19700" s="6" customFormat="1" x14ac:dyDescent="0.45"/>
    <row r="19701" s="6" customFormat="1" x14ac:dyDescent="0.45"/>
    <row r="19702" s="6" customFormat="1" x14ac:dyDescent="0.45"/>
    <row r="19703" s="6" customFormat="1" x14ac:dyDescent="0.45"/>
    <row r="19704" s="6" customFormat="1" x14ac:dyDescent="0.45"/>
    <row r="19705" s="6" customFormat="1" x14ac:dyDescent="0.45"/>
    <row r="19706" s="6" customFormat="1" x14ac:dyDescent="0.45"/>
    <row r="19707" s="6" customFormat="1" x14ac:dyDescent="0.45"/>
    <row r="19708" s="6" customFormat="1" x14ac:dyDescent="0.45"/>
    <row r="19709" s="6" customFormat="1" x14ac:dyDescent="0.45"/>
    <row r="19710" s="6" customFormat="1" x14ac:dyDescent="0.45"/>
    <row r="19711" s="6" customFormat="1" x14ac:dyDescent="0.45"/>
    <row r="19712" s="6" customFormat="1" x14ac:dyDescent="0.45"/>
    <row r="19713" s="6" customFormat="1" x14ac:dyDescent="0.45"/>
    <row r="19714" s="6" customFormat="1" x14ac:dyDescent="0.45"/>
    <row r="19715" s="6" customFormat="1" x14ac:dyDescent="0.45"/>
    <row r="19716" s="6" customFormat="1" x14ac:dyDescent="0.45"/>
    <row r="19717" s="6" customFormat="1" x14ac:dyDescent="0.45"/>
    <row r="19718" s="6" customFormat="1" x14ac:dyDescent="0.45"/>
    <row r="19719" s="6" customFormat="1" x14ac:dyDescent="0.45"/>
    <row r="19720" s="6" customFormat="1" x14ac:dyDescent="0.45"/>
    <row r="19721" s="6" customFormat="1" x14ac:dyDescent="0.45"/>
    <row r="19722" s="6" customFormat="1" x14ac:dyDescent="0.45"/>
    <row r="19723" s="6" customFormat="1" x14ac:dyDescent="0.45"/>
    <row r="19724" s="6" customFormat="1" x14ac:dyDescent="0.45"/>
    <row r="19725" s="6" customFormat="1" x14ac:dyDescent="0.45"/>
    <row r="19726" s="6" customFormat="1" x14ac:dyDescent="0.45"/>
    <row r="19727" s="6" customFormat="1" x14ac:dyDescent="0.45"/>
    <row r="19728" s="6" customFormat="1" x14ac:dyDescent="0.45"/>
    <row r="19729" s="6" customFormat="1" x14ac:dyDescent="0.45"/>
    <row r="19730" s="6" customFormat="1" x14ac:dyDescent="0.45"/>
    <row r="19731" s="6" customFormat="1" x14ac:dyDescent="0.45"/>
    <row r="19732" s="6" customFormat="1" x14ac:dyDescent="0.45"/>
    <row r="19733" s="6" customFormat="1" x14ac:dyDescent="0.45"/>
    <row r="19734" s="6" customFormat="1" x14ac:dyDescent="0.45"/>
    <row r="19735" s="6" customFormat="1" x14ac:dyDescent="0.45"/>
    <row r="19736" s="6" customFormat="1" x14ac:dyDescent="0.45"/>
    <row r="19737" s="6" customFormat="1" x14ac:dyDescent="0.45"/>
    <row r="19738" s="6" customFormat="1" x14ac:dyDescent="0.45"/>
    <row r="19739" s="6" customFormat="1" x14ac:dyDescent="0.45"/>
    <row r="19740" s="6" customFormat="1" x14ac:dyDescent="0.45"/>
    <row r="19741" s="6" customFormat="1" x14ac:dyDescent="0.45"/>
    <row r="19742" s="6" customFormat="1" x14ac:dyDescent="0.45"/>
    <row r="19743" s="6" customFormat="1" x14ac:dyDescent="0.45"/>
    <row r="19744" s="6" customFormat="1" x14ac:dyDescent="0.45"/>
    <row r="19745" s="6" customFormat="1" x14ac:dyDescent="0.45"/>
    <row r="19746" s="6" customFormat="1" x14ac:dyDescent="0.45"/>
    <row r="19747" s="6" customFormat="1" x14ac:dyDescent="0.45"/>
    <row r="19748" s="6" customFormat="1" x14ac:dyDescent="0.45"/>
    <row r="19749" s="6" customFormat="1" x14ac:dyDescent="0.45"/>
    <row r="19750" s="6" customFormat="1" x14ac:dyDescent="0.45"/>
    <row r="19751" s="6" customFormat="1" x14ac:dyDescent="0.45"/>
    <row r="19752" s="6" customFormat="1" x14ac:dyDescent="0.45"/>
    <row r="19753" s="6" customFormat="1" x14ac:dyDescent="0.45"/>
    <row r="19754" s="6" customFormat="1" x14ac:dyDescent="0.45"/>
    <row r="19755" s="6" customFormat="1" x14ac:dyDescent="0.45"/>
    <row r="19756" s="6" customFormat="1" x14ac:dyDescent="0.45"/>
    <row r="19757" s="6" customFormat="1" x14ac:dyDescent="0.45"/>
    <row r="19758" s="6" customFormat="1" x14ac:dyDescent="0.45"/>
    <row r="19759" s="6" customFormat="1" x14ac:dyDescent="0.45"/>
    <row r="19760" s="6" customFormat="1" x14ac:dyDescent="0.45"/>
    <row r="19761" s="6" customFormat="1" x14ac:dyDescent="0.45"/>
    <row r="19762" s="6" customFormat="1" x14ac:dyDescent="0.45"/>
    <row r="19763" s="6" customFormat="1" x14ac:dyDescent="0.45"/>
    <row r="19764" s="6" customFormat="1" x14ac:dyDescent="0.45"/>
    <row r="19765" s="6" customFormat="1" x14ac:dyDescent="0.45"/>
    <row r="19766" s="6" customFormat="1" x14ac:dyDescent="0.45"/>
    <row r="19767" s="6" customFormat="1" x14ac:dyDescent="0.45"/>
    <row r="19768" s="6" customFormat="1" x14ac:dyDescent="0.45"/>
    <row r="19769" s="6" customFormat="1" x14ac:dyDescent="0.45"/>
    <row r="19770" s="6" customFormat="1" x14ac:dyDescent="0.45"/>
    <row r="19771" s="6" customFormat="1" x14ac:dyDescent="0.45"/>
    <row r="19772" s="6" customFormat="1" x14ac:dyDescent="0.45"/>
    <row r="19773" s="6" customFormat="1" x14ac:dyDescent="0.45"/>
    <row r="19774" s="6" customFormat="1" x14ac:dyDescent="0.45"/>
    <row r="19775" s="6" customFormat="1" x14ac:dyDescent="0.45"/>
    <row r="19776" s="6" customFormat="1" x14ac:dyDescent="0.45"/>
    <row r="19777" s="6" customFormat="1" x14ac:dyDescent="0.45"/>
    <row r="19778" s="6" customFormat="1" x14ac:dyDescent="0.45"/>
    <row r="19779" s="6" customFormat="1" x14ac:dyDescent="0.45"/>
    <row r="19780" s="6" customFormat="1" x14ac:dyDescent="0.45"/>
    <row r="19781" s="6" customFormat="1" x14ac:dyDescent="0.45"/>
    <row r="19782" s="6" customFormat="1" x14ac:dyDescent="0.45"/>
    <row r="19783" s="6" customFormat="1" x14ac:dyDescent="0.45"/>
    <row r="19784" s="6" customFormat="1" x14ac:dyDescent="0.45"/>
    <row r="19785" s="6" customFormat="1" x14ac:dyDescent="0.45"/>
    <row r="19786" s="6" customFormat="1" x14ac:dyDescent="0.45"/>
    <row r="19787" s="6" customFormat="1" x14ac:dyDescent="0.45"/>
    <row r="19788" s="6" customFormat="1" x14ac:dyDescent="0.45"/>
    <row r="19789" s="6" customFormat="1" x14ac:dyDescent="0.45"/>
    <row r="19790" s="6" customFormat="1" x14ac:dyDescent="0.45"/>
    <row r="19791" s="6" customFormat="1" x14ac:dyDescent="0.45"/>
    <row r="19792" s="6" customFormat="1" x14ac:dyDescent="0.45"/>
    <row r="19793" s="6" customFormat="1" x14ac:dyDescent="0.45"/>
    <row r="19794" s="6" customFormat="1" x14ac:dyDescent="0.45"/>
    <row r="19795" s="6" customFormat="1" x14ac:dyDescent="0.45"/>
    <row r="19796" s="6" customFormat="1" x14ac:dyDescent="0.45"/>
    <row r="19797" s="6" customFormat="1" x14ac:dyDescent="0.45"/>
    <row r="19798" s="6" customFormat="1" x14ac:dyDescent="0.45"/>
    <row r="19799" s="6" customFormat="1" x14ac:dyDescent="0.45"/>
    <row r="19800" s="6" customFormat="1" x14ac:dyDescent="0.45"/>
    <row r="19801" s="6" customFormat="1" x14ac:dyDescent="0.45"/>
    <row r="19802" s="6" customFormat="1" x14ac:dyDescent="0.45"/>
    <row r="19803" s="6" customFormat="1" x14ac:dyDescent="0.45"/>
    <row r="19804" s="6" customFormat="1" x14ac:dyDescent="0.45"/>
    <row r="19805" s="6" customFormat="1" x14ac:dyDescent="0.45"/>
    <row r="19806" s="6" customFormat="1" x14ac:dyDescent="0.45"/>
    <row r="19807" s="6" customFormat="1" x14ac:dyDescent="0.45"/>
    <row r="19808" s="6" customFormat="1" x14ac:dyDescent="0.45"/>
    <row r="19809" s="6" customFormat="1" x14ac:dyDescent="0.45"/>
    <row r="19810" s="6" customFormat="1" x14ac:dyDescent="0.45"/>
    <row r="19811" s="6" customFormat="1" x14ac:dyDescent="0.45"/>
    <row r="19812" s="6" customFormat="1" x14ac:dyDescent="0.45"/>
    <row r="19813" s="6" customFormat="1" x14ac:dyDescent="0.45"/>
    <row r="19814" s="6" customFormat="1" x14ac:dyDescent="0.45"/>
    <row r="19815" s="6" customFormat="1" x14ac:dyDescent="0.45"/>
    <row r="19816" s="6" customFormat="1" x14ac:dyDescent="0.45"/>
    <row r="19817" s="6" customFormat="1" x14ac:dyDescent="0.45"/>
    <row r="19818" s="6" customFormat="1" x14ac:dyDescent="0.45"/>
    <row r="19819" s="6" customFormat="1" x14ac:dyDescent="0.45"/>
    <row r="19820" s="6" customFormat="1" x14ac:dyDescent="0.45"/>
    <row r="19821" s="6" customFormat="1" x14ac:dyDescent="0.45"/>
    <row r="19822" s="6" customFormat="1" x14ac:dyDescent="0.45"/>
    <row r="19823" s="6" customFormat="1" x14ac:dyDescent="0.45"/>
    <row r="19824" s="6" customFormat="1" x14ac:dyDescent="0.45"/>
    <row r="19825" s="6" customFormat="1" x14ac:dyDescent="0.45"/>
    <row r="19826" s="6" customFormat="1" x14ac:dyDescent="0.45"/>
    <row r="19827" s="6" customFormat="1" x14ac:dyDescent="0.45"/>
    <row r="19828" s="6" customFormat="1" x14ac:dyDescent="0.45"/>
    <row r="19829" s="6" customFormat="1" x14ac:dyDescent="0.45"/>
    <row r="19830" s="6" customFormat="1" x14ac:dyDescent="0.45"/>
    <row r="19831" s="6" customFormat="1" x14ac:dyDescent="0.45"/>
    <row r="19832" s="6" customFormat="1" x14ac:dyDescent="0.45"/>
    <row r="19833" s="6" customFormat="1" x14ac:dyDescent="0.45"/>
    <row r="19834" s="6" customFormat="1" x14ac:dyDescent="0.45"/>
    <row r="19835" s="6" customFormat="1" x14ac:dyDescent="0.45"/>
    <row r="19836" s="6" customFormat="1" x14ac:dyDescent="0.45"/>
    <row r="19837" s="6" customFormat="1" x14ac:dyDescent="0.45"/>
    <row r="19838" s="6" customFormat="1" x14ac:dyDescent="0.45"/>
    <row r="19839" s="6" customFormat="1" x14ac:dyDescent="0.45"/>
    <row r="19840" s="6" customFormat="1" x14ac:dyDescent="0.45"/>
    <row r="19841" s="6" customFormat="1" x14ac:dyDescent="0.45"/>
    <row r="19842" s="6" customFormat="1" x14ac:dyDescent="0.45"/>
    <row r="19843" s="6" customFormat="1" x14ac:dyDescent="0.45"/>
    <row r="19844" s="6" customFormat="1" x14ac:dyDescent="0.45"/>
    <row r="19845" s="6" customFormat="1" x14ac:dyDescent="0.45"/>
    <row r="19846" s="6" customFormat="1" x14ac:dyDescent="0.45"/>
    <row r="19847" s="6" customFormat="1" x14ac:dyDescent="0.45"/>
    <row r="19848" s="6" customFormat="1" x14ac:dyDescent="0.45"/>
    <row r="19849" s="6" customFormat="1" x14ac:dyDescent="0.45"/>
    <row r="19850" s="6" customFormat="1" x14ac:dyDescent="0.45"/>
    <row r="19851" s="6" customFormat="1" x14ac:dyDescent="0.45"/>
    <row r="19852" s="6" customFormat="1" x14ac:dyDescent="0.45"/>
    <row r="19853" s="6" customFormat="1" x14ac:dyDescent="0.45"/>
    <row r="19854" s="6" customFormat="1" x14ac:dyDescent="0.45"/>
    <row r="19855" s="6" customFormat="1" x14ac:dyDescent="0.45"/>
    <row r="19856" s="6" customFormat="1" x14ac:dyDescent="0.45"/>
    <row r="19857" s="6" customFormat="1" x14ac:dyDescent="0.45"/>
    <row r="19858" s="6" customFormat="1" x14ac:dyDescent="0.45"/>
    <row r="19859" s="6" customFormat="1" x14ac:dyDescent="0.45"/>
    <row r="19860" s="6" customFormat="1" x14ac:dyDescent="0.45"/>
    <row r="19861" s="6" customFormat="1" x14ac:dyDescent="0.45"/>
    <row r="19862" s="6" customFormat="1" x14ac:dyDescent="0.45"/>
    <row r="19863" s="6" customFormat="1" x14ac:dyDescent="0.45"/>
    <row r="19864" s="6" customFormat="1" x14ac:dyDescent="0.45"/>
    <row r="19865" s="6" customFormat="1" x14ac:dyDescent="0.45"/>
    <row r="19866" s="6" customFormat="1" x14ac:dyDescent="0.45"/>
    <row r="19867" s="6" customFormat="1" x14ac:dyDescent="0.45"/>
    <row r="19868" s="6" customFormat="1" x14ac:dyDescent="0.45"/>
    <row r="19869" s="6" customFormat="1" x14ac:dyDescent="0.45"/>
    <row r="19870" s="6" customFormat="1" x14ac:dyDescent="0.45"/>
    <row r="19871" s="6" customFormat="1" x14ac:dyDescent="0.45"/>
    <row r="19872" s="6" customFormat="1" x14ac:dyDescent="0.45"/>
    <row r="19873" s="6" customFormat="1" x14ac:dyDescent="0.45"/>
    <row r="19874" s="6" customFormat="1" x14ac:dyDescent="0.45"/>
    <row r="19875" s="6" customFormat="1" x14ac:dyDescent="0.45"/>
    <row r="19876" s="6" customFormat="1" x14ac:dyDescent="0.45"/>
    <row r="19877" s="6" customFormat="1" x14ac:dyDescent="0.45"/>
    <row r="19878" s="6" customFormat="1" x14ac:dyDescent="0.45"/>
    <row r="19879" s="6" customFormat="1" x14ac:dyDescent="0.45"/>
    <row r="19880" s="6" customFormat="1" x14ac:dyDescent="0.45"/>
    <row r="19881" s="6" customFormat="1" x14ac:dyDescent="0.45"/>
    <row r="19882" s="6" customFormat="1" x14ac:dyDescent="0.45"/>
    <row r="19883" s="6" customFormat="1" x14ac:dyDescent="0.45"/>
    <row r="19884" s="6" customFormat="1" x14ac:dyDescent="0.45"/>
    <row r="19885" s="6" customFormat="1" x14ac:dyDescent="0.45"/>
    <row r="19886" s="6" customFormat="1" x14ac:dyDescent="0.45"/>
    <row r="19887" s="6" customFormat="1" x14ac:dyDescent="0.45"/>
    <row r="19888" s="6" customFormat="1" x14ac:dyDescent="0.45"/>
    <row r="19889" s="6" customFormat="1" x14ac:dyDescent="0.45"/>
    <row r="19890" s="6" customFormat="1" x14ac:dyDescent="0.45"/>
    <row r="19891" s="6" customFormat="1" x14ac:dyDescent="0.45"/>
    <row r="19892" s="6" customFormat="1" x14ac:dyDescent="0.45"/>
    <row r="19893" s="6" customFormat="1" x14ac:dyDescent="0.45"/>
    <row r="19894" s="6" customFormat="1" x14ac:dyDescent="0.45"/>
    <row r="19895" s="6" customFormat="1" x14ac:dyDescent="0.45"/>
    <row r="19896" s="6" customFormat="1" x14ac:dyDescent="0.45"/>
    <row r="19897" s="6" customFormat="1" x14ac:dyDescent="0.45"/>
    <row r="19898" s="6" customFormat="1" x14ac:dyDescent="0.45"/>
    <row r="19899" s="6" customFormat="1" x14ac:dyDescent="0.45"/>
    <row r="19900" s="6" customFormat="1" x14ac:dyDescent="0.45"/>
    <row r="19901" s="6" customFormat="1" x14ac:dyDescent="0.45"/>
    <row r="19902" s="6" customFormat="1" x14ac:dyDescent="0.45"/>
    <row r="19903" s="6" customFormat="1" x14ac:dyDescent="0.45"/>
    <row r="19904" s="6" customFormat="1" x14ac:dyDescent="0.45"/>
    <row r="19905" s="6" customFormat="1" x14ac:dyDescent="0.45"/>
    <row r="19906" s="6" customFormat="1" x14ac:dyDescent="0.45"/>
    <row r="19907" s="6" customFormat="1" x14ac:dyDescent="0.45"/>
    <row r="19908" s="6" customFormat="1" x14ac:dyDescent="0.45"/>
    <row r="19909" s="6" customFormat="1" x14ac:dyDescent="0.45"/>
    <row r="19910" s="6" customFormat="1" x14ac:dyDescent="0.45"/>
    <row r="19911" s="6" customFormat="1" x14ac:dyDescent="0.45"/>
    <row r="19912" s="6" customFormat="1" x14ac:dyDescent="0.45"/>
    <row r="19913" s="6" customFormat="1" x14ac:dyDescent="0.45"/>
    <row r="19914" s="6" customFormat="1" x14ac:dyDescent="0.45"/>
    <row r="19915" s="6" customFormat="1" x14ac:dyDescent="0.45"/>
    <row r="19916" s="6" customFormat="1" x14ac:dyDescent="0.45"/>
    <row r="19917" s="6" customFormat="1" x14ac:dyDescent="0.45"/>
    <row r="19918" s="6" customFormat="1" x14ac:dyDescent="0.45"/>
    <row r="19919" s="6" customFormat="1" x14ac:dyDescent="0.45"/>
    <row r="19920" s="6" customFormat="1" x14ac:dyDescent="0.45"/>
    <row r="19921" s="6" customFormat="1" x14ac:dyDescent="0.45"/>
    <row r="19922" s="6" customFormat="1" x14ac:dyDescent="0.45"/>
    <row r="19923" s="6" customFormat="1" x14ac:dyDescent="0.45"/>
    <row r="19924" s="6" customFormat="1" x14ac:dyDescent="0.45"/>
    <row r="19925" s="6" customFormat="1" x14ac:dyDescent="0.45"/>
    <row r="19926" s="6" customFormat="1" x14ac:dyDescent="0.45"/>
    <row r="19927" s="6" customFormat="1" x14ac:dyDescent="0.45"/>
    <row r="19928" s="6" customFormat="1" x14ac:dyDescent="0.45"/>
    <row r="19929" s="6" customFormat="1" x14ac:dyDescent="0.45"/>
    <row r="19930" s="6" customFormat="1" x14ac:dyDescent="0.45"/>
    <row r="19931" s="6" customFormat="1" x14ac:dyDescent="0.45"/>
    <row r="19932" s="6" customFormat="1" x14ac:dyDescent="0.45"/>
    <row r="19933" s="6" customFormat="1" x14ac:dyDescent="0.45"/>
    <row r="19934" s="6" customFormat="1" x14ac:dyDescent="0.45"/>
    <row r="19935" s="6" customFormat="1" x14ac:dyDescent="0.45"/>
    <row r="19936" s="6" customFormat="1" x14ac:dyDescent="0.45"/>
    <row r="19937" s="6" customFormat="1" x14ac:dyDescent="0.45"/>
    <row r="19938" s="6" customFormat="1" x14ac:dyDescent="0.45"/>
    <row r="19939" s="6" customFormat="1" x14ac:dyDescent="0.45"/>
    <row r="19940" s="6" customFormat="1" x14ac:dyDescent="0.45"/>
    <row r="19941" s="6" customFormat="1" x14ac:dyDescent="0.45"/>
    <row r="19942" s="6" customFormat="1" x14ac:dyDescent="0.45"/>
    <row r="19943" s="6" customFormat="1" x14ac:dyDescent="0.45"/>
    <row r="19944" s="6" customFormat="1" x14ac:dyDescent="0.45"/>
    <row r="19945" s="6" customFormat="1" x14ac:dyDescent="0.45"/>
    <row r="19946" s="6" customFormat="1" x14ac:dyDescent="0.45"/>
    <row r="19947" s="6" customFormat="1" x14ac:dyDescent="0.45"/>
    <row r="19948" s="6" customFormat="1" x14ac:dyDescent="0.45"/>
    <row r="19949" s="6" customFormat="1" x14ac:dyDescent="0.45"/>
    <row r="19950" s="6" customFormat="1" x14ac:dyDescent="0.45"/>
    <row r="19951" s="6" customFormat="1" x14ac:dyDescent="0.45"/>
    <row r="19952" s="6" customFormat="1" x14ac:dyDescent="0.45"/>
    <row r="19953" s="6" customFormat="1" x14ac:dyDescent="0.45"/>
    <row r="19954" s="6" customFormat="1" x14ac:dyDescent="0.45"/>
    <row r="19955" s="6" customFormat="1" x14ac:dyDescent="0.45"/>
    <row r="19956" s="6" customFormat="1" x14ac:dyDescent="0.45"/>
    <row r="19957" s="6" customFormat="1" x14ac:dyDescent="0.45"/>
    <row r="19958" s="6" customFormat="1" x14ac:dyDescent="0.45"/>
    <row r="19959" s="6" customFormat="1" x14ac:dyDescent="0.45"/>
    <row r="19960" s="6" customFormat="1" x14ac:dyDescent="0.45"/>
    <row r="19961" s="6" customFormat="1" x14ac:dyDescent="0.45"/>
    <row r="19962" s="6" customFormat="1" x14ac:dyDescent="0.45"/>
    <row r="19963" s="6" customFormat="1" x14ac:dyDescent="0.45"/>
    <row r="19964" s="6" customFormat="1" x14ac:dyDescent="0.45"/>
    <row r="19965" s="6" customFormat="1" x14ac:dyDescent="0.45"/>
    <row r="19966" s="6" customFormat="1" x14ac:dyDescent="0.45"/>
    <row r="19967" s="6" customFormat="1" x14ac:dyDescent="0.45"/>
    <row r="19968" s="6" customFormat="1" x14ac:dyDescent="0.45"/>
    <row r="19969" s="6" customFormat="1" x14ac:dyDescent="0.45"/>
    <row r="19970" s="6" customFormat="1" x14ac:dyDescent="0.45"/>
    <row r="19971" s="6" customFormat="1" x14ac:dyDescent="0.45"/>
    <row r="19972" s="6" customFormat="1" x14ac:dyDescent="0.45"/>
    <row r="19973" s="6" customFormat="1" x14ac:dyDescent="0.45"/>
    <row r="19974" s="6" customFormat="1" x14ac:dyDescent="0.45"/>
    <row r="19975" s="6" customFormat="1" x14ac:dyDescent="0.45"/>
    <row r="19976" s="6" customFormat="1" x14ac:dyDescent="0.45"/>
    <row r="19977" s="6" customFormat="1" x14ac:dyDescent="0.45"/>
    <row r="19978" s="6" customFormat="1" x14ac:dyDescent="0.45"/>
    <row r="19979" s="6" customFormat="1" x14ac:dyDescent="0.45"/>
    <row r="19980" s="6" customFormat="1" x14ac:dyDescent="0.45"/>
    <row r="19981" s="6" customFormat="1" x14ac:dyDescent="0.45"/>
    <row r="19982" s="6" customFormat="1" x14ac:dyDescent="0.45"/>
    <row r="19983" s="6" customFormat="1" x14ac:dyDescent="0.45"/>
    <row r="19984" s="6" customFormat="1" x14ac:dyDescent="0.45"/>
    <row r="19985" s="6" customFormat="1" x14ac:dyDescent="0.45"/>
    <row r="19986" s="6" customFormat="1" x14ac:dyDescent="0.45"/>
    <row r="19987" s="6" customFormat="1" x14ac:dyDescent="0.45"/>
    <row r="19988" s="6" customFormat="1" x14ac:dyDescent="0.45"/>
    <row r="19989" s="6" customFormat="1" x14ac:dyDescent="0.45"/>
    <row r="19990" s="6" customFormat="1" x14ac:dyDescent="0.45"/>
    <row r="19991" s="6" customFormat="1" x14ac:dyDescent="0.45"/>
    <row r="19992" s="6" customFormat="1" x14ac:dyDescent="0.45"/>
    <row r="19993" s="6" customFormat="1" x14ac:dyDescent="0.45"/>
    <row r="19994" s="6" customFormat="1" x14ac:dyDescent="0.45"/>
    <row r="19995" s="6" customFormat="1" x14ac:dyDescent="0.45"/>
    <row r="19996" s="6" customFormat="1" x14ac:dyDescent="0.45"/>
    <row r="19997" s="6" customFormat="1" x14ac:dyDescent="0.45"/>
    <row r="19998" s="6" customFormat="1" x14ac:dyDescent="0.45"/>
    <row r="19999" s="6" customFormat="1" x14ac:dyDescent="0.45"/>
    <row r="20000" s="6" customFormat="1" x14ac:dyDescent="0.45"/>
    <row r="20001" s="6" customFormat="1" x14ac:dyDescent="0.45"/>
    <row r="20002" s="6" customFormat="1" x14ac:dyDescent="0.45"/>
    <row r="20003" s="6" customFormat="1" x14ac:dyDescent="0.45"/>
    <row r="20004" s="6" customFormat="1" x14ac:dyDescent="0.45"/>
    <row r="20005" s="6" customFormat="1" x14ac:dyDescent="0.45"/>
    <row r="20006" s="6" customFormat="1" x14ac:dyDescent="0.45"/>
    <row r="20007" s="6" customFormat="1" x14ac:dyDescent="0.45"/>
    <row r="20008" s="6" customFormat="1" x14ac:dyDescent="0.45"/>
    <row r="20009" s="6" customFormat="1" x14ac:dyDescent="0.45"/>
    <row r="20010" s="6" customFormat="1" x14ac:dyDescent="0.45"/>
    <row r="20011" s="6" customFormat="1" x14ac:dyDescent="0.45"/>
    <row r="20012" s="6" customFormat="1" x14ac:dyDescent="0.45"/>
    <row r="20013" s="6" customFormat="1" x14ac:dyDescent="0.45"/>
    <row r="20014" s="6" customFormat="1" x14ac:dyDescent="0.45"/>
    <row r="20015" s="6" customFormat="1" x14ac:dyDescent="0.45"/>
    <row r="20016" s="6" customFormat="1" x14ac:dyDescent="0.45"/>
    <row r="20017" s="6" customFormat="1" x14ac:dyDescent="0.45"/>
    <row r="20018" s="6" customFormat="1" x14ac:dyDescent="0.45"/>
    <row r="20019" s="6" customFormat="1" x14ac:dyDescent="0.45"/>
    <row r="20020" s="6" customFormat="1" x14ac:dyDescent="0.45"/>
    <row r="20021" s="6" customFormat="1" x14ac:dyDescent="0.45"/>
    <row r="20022" s="6" customFormat="1" x14ac:dyDescent="0.45"/>
    <row r="20023" s="6" customFormat="1" x14ac:dyDescent="0.45"/>
    <row r="20024" s="6" customFormat="1" x14ac:dyDescent="0.45"/>
    <row r="20025" s="6" customFormat="1" x14ac:dyDescent="0.45"/>
    <row r="20026" s="6" customFormat="1" x14ac:dyDescent="0.45"/>
    <row r="20027" s="6" customFormat="1" x14ac:dyDescent="0.45"/>
    <row r="20028" s="6" customFormat="1" x14ac:dyDescent="0.45"/>
    <row r="20029" s="6" customFormat="1" x14ac:dyDescent="0.45"/>
    <row r="20030" s="6" customFormat="1" x14ac:dyDescent="0.45"/>
    <row r="20031" s="6" customFormat="1" x14ac:dyDescent="0.45"/>
    <row r="20032" s="6" customFormat="1" x14ac:dyDescent="0.45"/>
    <row r="20033" s="6" customFormat="1" x14ac:dyDescent="0.45"/>
    <row r="20034" s="6" customFormat="1" x14ac:dyDescent="0.45"/>
    <row r="20035" s="6" customFormat="1" x14ac:dyDescent="0.45"/>
    <row r="20036" s="6" customFormat="1" x14ac:dyDescent="0.45"/>
    <row r="20037" s="6" customFormat="1" x14ac:dyDescent="0.45"/>
    <row r="20038" s="6" customFormat="1" x14ac:dyDescent="0.45"/>
    <row r="20039" s="6" customFormat="1" x14ac:dyDescent="0.45"/>
    <row r="20040" s="6" customFormat="1" x14ac:dyDescent="0.45"/>
    <row r="20041" s="6" customFormat="1" x14ac:dyDescent="0.45"/>
    <row r="20042" s="6" customFormat="1" x14ac:dyDescent="0.45"/>
    <row r="20043" s="6" customFormat="1" x14ac:dyDescent="0.45"/>
    <row r="20044" s="6" customFormat="1" x14ac:dyDescent="0.45"/>
    <row r="20045" s="6" customFormat="1" x14ac:dyDescent="0.45"/>
    <row r="20046" s="6" customFormat="1" x14ac:dyDescent="0.45"/>
    <row r="20047" s="6" customFormat="1" x14ac:dyDescent="0.45"/>
    <row r="20048" s="6" customFormat="1" x14ac:dyDescent="0.45"/>
    <row r="20049" s="6" customFormat="1" x14ac:dyDescent="0.45"/>
    <row r="20050" s="6" customFormat="1" x14ac:dyDescent="0.45"/>
    <row r="20051" s="6" customFormat="1" x14ac:dyDescent="0.45"/>
    <row r="20052" s="6" customFormat="1" x14ac:dyDescent="0.45"/>
    <row r="20053" s="6" customFormat="1" x14ac:dyDescent="0.45"/>
    <row r="20054" s="6" customFormat="1" x14ac:dyDescent="0.45"/>
    <row r="20055" s="6" customFormat="1" x14ac:dyDescent="0.45"/>
    <row r="20056" s="6" customFormat="1" x14ac:dyDescent="0.45"/>
    <row r="20057" s="6" customFormat="1" x14ac:dyDescent="0.45"/>
    <row r="20058" s="6" customFormat="1" x14ac:dyDescent="0.45"/>
    <row r="20059" s="6" customFormat="1" x14ac:dyDescent="0.45"/>
    <row r="20060" s="6" customFormat="1" x14ac:dyDescent="0.45"/>
    <row r="20061" s="6" customFormat="1" x14ac:dyDescent="0.45"/>
    <row r="20062" s="6" customFormat="1" x14ac:dyDescent="0.45"/>
    <row r="20063" s="6" customFormat="1" x14ac:dyDescent="0.45"/>
    <row r="20064" s="6" customFormat="1" x14ac:dyDescent="0.45"/>
    <row r="20065" s="6" customFormat="1" x14ac:dyDescent="0.45"/>
    <row r="20066" s="6" customFormat="1" x14ac:dyDescent="0.45"/>
    <row r="20067" s="6" customFormat="1" x14ac:dyDescent="0.45"/>
    <row r="20068" s="6" customFormat="1" x14ac:dyDescent="0.45"/>
    <row r="20069" s="6" customFormat="1" x14ac:dyDescent="0.45"/>
    <row r="20070" s="6" customFormat="1" x14ac:dyDescent="0.45"/>
    <row r="20071" s="6" customFormat="1" x14ac:dyDescent="0.45"/>
    <row r="20072" s="6" customFormat="1" x14ac:dyDescent="0.45"/>
    <row r="20073" s="6" customFormat="1" x14ac:dyDescent="0.45"/>
    <row r="20074" s="6" customFormat="1" x14ac:dyDescent="0.45"/>
    <row r="20075" s="6" customFormat="1" x14ac:dyDescent="0.45"/>
    <row r="20076" s="6" customFormat="1" x14ac:dyDescent="0.45"/>
    <row r="20077" s="6" customFormat="1" x14ac:dyDescent="0.45"/>
    <row r="20078" s="6" customFormat="1" x14ac:dyDescent="0.45"/>
    <row r="20079" s="6" customFormat="1" x14ac:dyDescent="0.45"/>
    <row r="20080" s="6" customFormat="1" x14ac:dyDescent="0.45"/>
    <row r="20081" s="6" customFormat="1" x14ac:dyDescent="0.45"/>
    <row r="20082" s="6" customFormat="1" x14ac:dyDescent="0.45"/>
    <row r="20083" s="6" customFormat="1" x14ac:dyDescent="0.45"/>
    <row r="20084" s="6" customFormat="1" x14ac:dyDescent="0.45"/>
    <row r="20085" s="6" customFormat="1" x14ac:dyDescent="0.45"/>
    <row r="20086" s="6" customFormat="1" x14ac:dyDescent="0.45"/>
    <row r="20087" s="6" customFormat="1" x14ac:dyDescent="0.45"/>
    <row r="20088" s="6" customFormat="1" x14ac:dyDescent="0.45"/>
    <row r="20089" s="6" customFormat="1" x14ac:dyDescent="0.45"/>
    <row r="20090" s="6" customFormat="1" x14ac:dyDescent="0.45"/>
    <row r="20091" s="6" customFormat="1" x14ac:dyDescent="0.45"/>
    <row r="20092" s="6" customFormat="1" x14ac:dyDescent="0.45"/>
    <row r="20093" s="6" customFormat="1" x14ac:dyDescent="0.45"/>
    <row r="20094" s="6" customFormat="1" x14ac:dyDescent="0.45"/>
    <row r="20095" s="6" customFormat="1" x14ac:dyDescent="0.45"/>
    <row r="20096" s="6" customFormat="1" x14ac:dyDescent="0.45"/>
    <row r="20097" s="6" customFormat="1" x14ac:dyDescent="0.45"/>
    <row r="20098" s="6" customFormat="1" x14ac:dyDescent="0.45"/>
    <row r="20099" s="6" customFormat="1" x14ac:dyDescent="0.45"/>
    <row r="20100" s="6" customFormat="1" x14ac:dyDescent="0.45"/>
    <row r="20101" s="6" customFormat="1" x14ac:dyDescent="0.45"/>
    <row r="20102" s="6" customFormat="1" x14ac:dyDescent="0.45"/>
    <row r="20103" s="6" customFormat="1" x14ac:dyDescent="0.45"/>
    <row r="20104" s="6" customFormat="1" x14ac:dyDescent="0.45"/>
    <row r="20105" s="6" customFormat="1" x14ac:dyDescent="0.45"/>
    <row r="20106" s="6" customFormat="1" x14ac:dyDescent="0.45"/>
    <row r="20107" s="6" customFormat="1" x14ac:dyDescent="0.45"/>
    <row r="20108" s="6" customFormat="1" x14ac:dyDescent="0.45"/>
    <row r="20109" s="6" customFormat="1" x14ac:dyDescent="0.45"/>
    <row r="20110" s="6" customFormat="1" x14ac:dyDescent="0.45"/>
    <row r="20111" s="6" customFormat="1" x14ac:dyDescent="0.45"/>
    <row r="20112" s="6" customFormat="1" x14ac:dyDescent="0.45"/>
    <row r="20113" s="6" customFormat="1" x14ac:dyDescent="0.45"/>
    <row r="20114" s="6" customFormat="1" x14ac:dyDescent="0.45"/>
    <row r="20115" s="6" customFormat="1" x14ac:dyDescent="0.45"/>
    <row r="20116" s="6" customFormat="1" x14ac:dyDescent="0.45"/>
    <row r="20117" s="6" customFormat="1" x14ac:dyDescent="0.45"/>
    <row r="20118" s="6" customFormat="1" x14ac:dyDescent="0.45"/>
    <row r="20119" s="6" customFormat="1" x14ac:dyDescent="0.45"/>
    <row r="20120" s="6" customFormat="1" x14ac:dyDescent="0.45"/>
    <row r="20121" s="6" customFormat="1" x14ac:dyDescent="0.45"/>
    <row r="20122" s="6" customFormat="1" x14ac:dyDescent="0.45"/>
    <row r="20123" s="6" customFormat="1" x14ac:dyDescent="0.45"/>
    <row r="20124" s="6" customFormat="1" x14ac:dyDescent="0.45"/>
    <row r="20125" s="6" customFormat="1" x14ac:dyDescent="0.45"/>
    <row r="20126" s="6" customFormat="1" x14ac:dyDescent="0.45"/>
    <row r="20127" s="6" customFormat="1" x14ac:dyDescent="0.45"/>
    <row r="20128" s="6" customFormat="1" x14ac:dyDescent="0.45"/>
    <row r="20129" s="6" customFormat="1" x14ac:dyDescent="0.45"/>
    <row r="20130" s="6" customFormat="1" x14ac:dyDescent="0.45"/>
    <row r="20131" s="6" customFormat="1" x14ac:dyDescent="0.45"/>
    <row r="20132" s="6" customFormat="1" x14ac:dyDescent="0.45"/>
    <row r="20133" s="6" customFormat="1" x14ac:dyDescent="0.45"/>
    <row r="20134" s="6" customFormat="1" x14ac:dyDescent="0.45"/>
    <row r="20135" s="6" customFormat="1" x14ac:dyDescent="0.45"/>
    <row r="20136" s="6" customFormat="1" x14ac:dyDescent="0.45"/>
    <row r="20137" s="6" customFormat="1" x14ac:dyDescent="0.45"/>
    <row r="20138" s="6" customFormat="1" x14ac:dyDescent="0.45"/>
    <row r="20139" s="6" customFormat="1" x14ac:dyDescent="0.45"/>
    <row r="20140" s="6" customFormat="1" x14ac:dyDescent="0.45"/>
    <row r="20141" s="6" customFormat="1" x14ac:dyDescent="0.45"/>
    <row r="20142" s="6" customFormat="1" x14ac:dyDescent="0.45"/>
    <row r="20143" s="6" customFormat="1" x14ac:dyDescent="0.45"/>
    <row r="20144" s="6" customFormat="1" x14ac:dyDescent="0.45"/>
    <row r="20145" s="6" customFormat="1" x14ac:dyDescent="0.45"/>
    <row r="20146" s="6" customFormat="1" x14ac:dyDescent="0.45"/>
    <row r="20147" s="6" customFormat="1" x14ac:dyDescent="0.45"/>
    <row r="20148" s="6" customFormat="1" x14ac:dyDescent="0.45"/>
    <row r="20149" s="6" customFormat="1" x14ac:dyDescent="0.45"/>
    <row r="20150" s="6" customFormat="1" x14ac:dyDescent="0.45"/>
    <row r="20151" s="6" customFormat="1" x14ac:dyDescent="0.45"/>
    <row r="20152" s="6" customFormat="1" x14ac:dyDescent="0.45"/>
    <row r="20153" s="6" customFormat="1" x14ac:dyDescent="0.45"/>
    <row r="20154" s="6" customFormat="1" x14ac:dyDescent="0.45"/>
    <row r="20155" s="6" customFormat="1" x14ac:dyDescent="0.45"/>
    <row r="20156" s="6" customFormat="1" x14ac:dyDescent="0.45"/>
    <row r="20157" s="6" customFormat="1" x14ac:dyDescent="0.45"/>
    <row r="20158" s="6" customFormat="1" x14ac:dyDescent="0.45"/>
    <row r="20159" s="6" customFormat="1" x14ac:dyDescent="0.45"/>
    <row r="20160" s="6" customFormat="1" x14ac:dyDescent="0.45"/>
    <row r="20161" s="6" customFormat="1" x14ac:dyDescent="0.45"/>
    <row r="20162" s="6" customFormat="1" x14ac:dyDescent="0.45"/>
    <row r="20163" s="6" customFormat="1" x14ac:dyDescent="0.45"/>
    <row r="20164" s="6" customFormat="1" x14ac:dyDescent="0.45"/>
    <row r="20165" s="6" customFormat="1" x14ac:dyDescent="0.45"/>
    <row r="20166" s="6" customFormat="1" x14ac:dyDescent="0.45"/>
    <row r="20167" s="6" customFormat="1" x14ac:dyDescent="0.45"/>
    <row r="20168" s="6" customFormat="1" x14ac:dyDescent="0.45"/>
    <row r="20169" s="6" customFormat="1" x14ac:dyDescent="0.45"/>
    <row r="20170" s="6" customFormat="1" x14ac:dyDescent="0.45"/>
    <row r="20171" s="6" customFormat="1" x14ac:dyDescent="0.45"/>
    <row r="20172" s="6" customFormat="1" x14ac:dyDescent="0.45"/>
    <row r="20173" s="6" customFormat="1" x14ac:dyDescent="0.45"/>
    <row r="20174" s="6" customFormat="1" x14ac:dyDescent="0.45"/>
    <row r="20175" s="6" customFormat="1" x14ac:dyDescent="0.45"/>
    <row r="20176" s="6" customFormat="1" x14ac:dyDescent="0.45"/>
    <row r="20177" s="6" customFormat="1" x14ac:dyDescent="0.45"/>
    <row r="20178" s="6" customFormat="1" x14ac:dyDescent="0.45"/>
    <row r="20179" s="6" customFormat="1" x14ac:dyDescent="0.45"/>
    <row r="20180" s="6" customFormat="1" x14ac:dyDescent="0.45"/>
    <row r="20181" s="6" customFormat="1" x14ac:dyDescent="0.45"/>
    <row r="20182" s="6" customFormat="1" x14ac:dyDescent="0.45"/>
    <row r="20183" s="6" customFormat="1" x14ac:dyDescent="0.45"/>
    <row r="20184" s="6" customFormat="1" x14ac:dyDescent="0.45"/>
    <row r="20185" s="6" customFormat="1" x14ac:dyDescent="0.45"/>
    <row r="20186" s="6" customFormat="1" x14ac:dyDescent="0.45"/>
    <row r="20187" s="6" customFormat="1" x14ac:dyDescent="0.45"/>
    <row r="20188" s="6" customFormat="1" x14ac:dyDescent="0.45"/>
    <row r="20189" s="6" customFormat="1" x14ac:dyDescent="0.45"/>
    <row r="20190" s="6" customFormat="1" x14ac:dyDescent="0.45"/>
    <row r="20191" s="6" customFormat="1" x14ac:dyDescent="0.45"/>
    <row r="20192" s="6" customFormat="1" x14ac:dyDescent="0.45"/>
    <row r="20193" s="6" customFormat="1" x14ac:dyDescent="0.45"/>
    <row r="20194" s="6" customFormat="1" x14ac:dyDescent="0.45"/>
    <row r="20195" s="6" customFormat="1" x14ac:dyDescent="0.45"/>
    <row r="20196" s="6" customFormat="1" x14ac:dyDescent="0.45"/>
    <row r="20197" s="6" customFormat="1" x14ac:dyDescent="0.45"/>
    <row r="20198" s="6" customFormat="1" x14ac:dyDescent="0.45"/>
    <row r="20199" s="6" customFormat="1" x14ac:dyDescent="0.45"/>
    <row r="20200" s="6" customFormat="1" x14ac:dyDescent="0.45"/>
    <row r="20201" s="6" customFormat="1" x14ac:dyDescent="0.45"/>
    <row r="20202" s="6" customFormat="1" x14ac:dyDescent="0.45"/>
    <row r="20203" s="6" customFormat="1" x14ac:dyDescent="0.45"/>
    <row r="20204" s="6" customFormat="1" x14ac:dyDescent="0.45"/>
    <row r="20205" s="6" customFormat="1" x14ac:dyDescent="0.45"/>
    <row r="20206" s="6" customFormat="1" x14ac:dyDescent="0.45"/>
    <row r="20207" s="6" customFormat="1" x14ac:dyDescent="0.45"/>
    <row r="20208" s="6" customFormat="1" x14ac:dyDescent="0.45"/>
    <row r="20209" s="6" customFormat="1" x14ac:dyDescent="0.45"/>
    <row r="20210" s="6" customFormat="1" x14ac:dyDescent="0.45"/>
    <row r="20211" s="6" customFormat="1" x14ac:dyDescent="0.45"/>
    <row r="20212" s="6" customFormat="1" x14ac:dyDescent="0.45"/>
    <row r="20213" s="6" customFormat="1" x14ac:dyDescent="0.45"/>
    <row r="20214" s="6" customFormat="1" x14ac:dyDescent="0.45"/>
    <row r="20215" s="6" customFormat="1" x14ac:dyDescent="0.45"/>
    <row r="20216" s="6" customFormat="1" x14ac:dyDescent="0.45"/>
    <row r="20217" s="6" customFormat="1" x14ac:dyDescent="0.45"/>
    <row r="20218" s="6" customFormat="1" x14ac:dyDescent="0.45"/>
    <row r="20219" s="6" customFormat="1" x14ac:dyDescent="0.45"/>
    <row r="20220" s="6" customFormat="1" x14ac:dyDescent="0.45"/>
    <row r="20221" s="6" customFormat="1" x14ac:dyDescent="0.45"/>
    <row r="20222" s="6" customFormat="1" x14ac:dyDescent="0.45"/>
    <row r="20223" s="6" customFormat="1" x14ac:dyDescent="0.45"/>
    <row r="20224" s="6" customFormat="1" x14ac:dyDescent="0.45"/>
    <row r="20225" s="6" customFormat="1" x14ac:dyDescent="0.45"/>
    <row r="20226" s="6" customFormat="1" x14ac:dyDescent="0.45"/>
    <row r="20227" s="6" customFormat="1" x14ac:dyDescent="0.45"/>
    <row r="20228" s="6" customFormat="1" x14ac:dyDescent="0.45"/>
    <row r="20229" s="6" customFormat="1" x14ac:dyDescent="0.45"/>
    <row r="20230" s="6" customFormat="1" x14ac:dyDescent="0.45"/>
    <row r="20231" s="6" customFormat="1" x14ac:dyDescent="0.45"/>
    <row r="20232" s="6" customFormat="1" x14ac:dyDescent="0.45"/>
    <row r="20233" s="6" customFormat="1" x14ac:dyDescent="0.45"/>
    <row r="20234" s="6" customFormat="1" x14ac:dyDescent="0.45"/>
    <row r="20235" s="6" customFormat="1" x14ac:dyDescent="0.45"/>
    <row r="20236" s="6" customFormat="1" x14ac:dyDescent="0.45"/>
    <row r="20237" s="6" customFormat="1" x14ac:dyDescent="0.45"/>
    <row r="20238" s="6" customFormat="1" x14ac:dyDescent="0.45"/>
    <row r="20239" s="6" customFormat="1" x14ac:dyDescent="0.45"/>
    <row r="20240" s="6" customFormat="1" x14ac:dyDescent="0.45"/>
    <row r="20241" s="6" customFormat="1" x14ac:dyDescent="0.45"/>
    <row r="20242" s="6" customFormat="1" x14ac:dyDescent="0.45"/>
    <row r="20243" s="6" customFormat="1" x14ac:dyDescent="0.45"/>
    <row r="20244" s="6" customFormat="1" x14ac:dyDescent="0.45"/>
    <row r="20245" s="6" customFormat="1" x14ac:dyDescent="0.45"/>
    <row r="20246" s="6" customFormat="1" x14ac:dyDescent="0.45"/>
    <row r="20247" s="6" customFormat="1" x14ac:dyDescent="0.45"/>
    <row r="20248" s="6" customFormat="1" x14ac:dyDescent="0.45"/>
    <row r="20249" s="6" customFormat="1" x14ac:dyDescent="0.45"/>
    <row r="20250" s="6" customFormat="1" x14ac:dyDescent="0.45"/>
    <row r="20251" s="6" customFormat="1" x14ac:dyDescent="0.45"/>
    <row r="20252" s="6" customFormat="1" x14ac:dyDescent="0.45"/>
    <row r="20253" s="6" customFormat="1" x14ac:dyDescent="0.45"/>
    <row r="20254" s="6" customFormat="1" x14ac:dyDescent="0.45"/>
    <row r="20255" s="6" customFormat="1" x14ac:dyDescent="0.45"/>
    <row r="20256" s="6" customFormat="1" x14ac:dyDescent="0.45"/>
    <row r="20257" s="6" customFormat="1" x14ac:dyDescent="0.45"/>
    <row r="20258" s="6" customFormat="1" x14ac:dyDescent="0.45"/>
    <row r="20259" s="6" customFormat="1" x14ac:dyDescent="0.45"/>
    <row r="20260" s="6" customFormat="1" x14ac:dyDescent="0.45"/>
    <row r="20261" s="6" customFormat="1" x14ac:dyDescent="0.45"/>
    <row r="20262" s="6" customFormat="1" x14ac:dyDescent="0.45"/>
    <row r="20263" s="6" customFormat="1" x14ac:dyDescent="0.45"/>
    <row r="20264" s="6" customFormat="1" x14ac:dyDescent="0.45"/>
    <row r="20265" s="6" customFormat="1" x14ac:dyDescent="0.45"/>
    <row r="20266" s="6" customFormat="1" x14ac:dyDescent="0.45"/>
    <row r="20267" s="6" customFormat="1" x14ac:dyDescent="0.45"/>
    <row r="20268" s="6" customFormat="1" x14ac:dyDescent="0.45"/>
    <row r="20269" s="6" customFormat="1" x14ac:dyDescent="0.45"/>
    <row r="20270" s="6" customFormat="1" x14ac:dyDescent="0.45"/>
    <row r="20271" s="6" customFormat="1" x14ac:dyDescent="0.45"/>
    <row r="20272" s="6" customFormat="1" x14ac:dyDescent="0.45"/>
    <row r="20273" s="6" customFormat="1" x14ac:dyDescent="0.45"/>
    <row r="20274" s="6" customFormat="1" x14ac:dyDescent="0.45"/>
    <row r="20275" s="6" customFormat="1" x14ac:dyDescent="0.45"/>
    <row r="20276" s="6" customFormat="1" x14ac:dyDescent="0.45"/>
    <row r="20277" s="6" customFormat="1" x14ac:dyDescent="0.45"/>
    <row r="20278" s="6" customFormat="1" x14ac:dyDescent="0.45"/>
    <row r="20279" s="6" customFormat="1" x14ac:dyDescent="0.45"/>
    <row r="20280" s="6" customFormat="1" x14ac:dyDescent="0.45"/>
    <row r="20281" s="6" customFormat="1" x14ac:dyDescent="0.45"/>
    <row r="20282" s="6" customFormat="1" x14ac:dyDescent="0.45"/>
    <row r="20283" s="6" customFormat="1" x14ac:dyDescent="0.45"/>
    <row r="20284" s="6" customFormat="1" x14ac:dyDescent="0.45"/>
    <row r="20285" s="6" customFormat="1" x14ac:dyDescent="0.45"/>
    <row r="20286" s="6" customFormat="1" x14ac:dyDescent="0.45"/>
    <row r="20287" s="6" customFormat="1" x14ac:dyDescent="0.45"/>
    <row r="20288" s="6" customFormat="1" x14ac:dyDescent="0.45"/>
    <row r="20289" s="6" customFormat="1" x14ac:dyDescent="0.45"/>
    <row r="20290" s="6" customFormat="1" x14ac:dyDescent="0.45"/>
    <row r="20291" s="6" customFormat="1" x14ac:dyDescent="0.45"/>
    <row r="20292" s="6" customFormat="1" x14ac:dyDescent="0.45"/>
    <row r="20293" s="6" customFormat="1" x14ac:dyDescent="0.45"/>
    <row r="20294" s="6" customFormat="1" x14ac:dyDescent="0.45"/>
    <row r="20295" s="6" customFormat="1" x14ac:dyDescent="0.45"/>
    <row r="20296" s="6" customFormat="1" x14ac:dyDescent="0.45"/>
    <row r="20297" s="6" customFormat="1" x14ac:dyDescent="0.45"/>
    <row r="20298" s="6" customFormat="1" x14ac:dyDescent="0.45"/>
    <row r="20299" s="6" customFormat="1" x14ac:dyDescent="0.45"/>
    <row r="20300" s="6" customFormat="1" x14ac:dyDescent="0.45"/>
    <row r="20301" s="6" customFormat="1" x14ac:dyDescent="0.45"/>
    <row r="20302" s="6" customFormat="1" x14ac:dyDescent="0.45"/>
    <row r="20303" s="6" customFormat="1" x14ac:dyDescent="0.45"/>
    <row r="20304" s="6" customFormat="1" x14ac:dyDescent="0.45"/>
    <row r="20305" s="6" customFormat="1" x14ac:dyDescent="0.45"/>
    <row r="20306" s="6" customFormat="1" x14ac:dyDescent="0.45"/>
    <row r="20307" s="6" customFormat="1" x14ac:dyDescent="0.45"/>
    <row r="20308" s="6" customFormat="1" x14ac:dyDescent="0.45"/>
    <row r="20309" s="6" customFormat="1" x14ac:dyDescent="0.45"/>
    <row r="20310" s="6" customFormat="1" x14ac:dyDescent="0.45"/>
    <row r="20311" s="6" customFormat="1" x14ac:dyDescent="0.45"/>
    <row r="20312" s="6" customFormat="1" x14ac:dyDescent="0.45"/>
    <row r="20313" s="6" customFormat="1" x14ac:dyDescent="0.45"/>
    <row r="20314" s="6" customFormat="1" x14ac:dyDescent="0.45"/>
    <row r="20315" s="6" customFormat="1" x14ac:dyDescent="0.45"/>
    <row r="20316" s="6" customFormat="1" x14ac:dyDescent="0.45"/>
    <row r="20317" s="6" customFormat="1" x14ac:dyDescent="0.45"/>
    <row r="20318" s="6" customFormat="1" x14ac:dyDescent="0.45"/>
    <row r="20319" s="6" customFormat="1" x14ac:dyDescent="0.45"/>
    <row r="20320" s="6" customFormat="1" x14ac:dyDescent="0.45"/>
    <row r="20321" s="6" customFormat="1" x14ac:dyDescent="0.45"/>
    <row r="20322" s="6" customFormat="1" x14ac:dyDescent="0.45"/>
    <row r="20323" s="6" customFormat="1" x14ac:dyDescent="0.45"/>
    <row r="20324" s="6" customFormat="1" x14ac:dyDescent="0.45"/>
    <row r="20325" s="6" customFormat="1" x14ac:dyDescent="0.45"/>
    <row r="20326" s="6" customFormat="1" x14ac:dyDescent="0.45"/>
    <row r="20327" s="6" customFormat="1" x14ac:dyDescent="0.45"/>
    <row r="20328" s="6" customFormat="1" x14ac:dyDescent="0.45"/>
    <row r="20329" s="6" customFormat="1" x14ac:dyDescent="0.45"/>
    <row r="20330" s="6" customFormat="1" x14ac:dyDescent="0.45"/>
    <row r="20331" s="6" customFormat="1" x14ac:dyDescent="0.45"/>
    <row r="20332" s="6" customFormat="1" x14ac:dyDescent="0.45"/>
    <row r="20333" s="6" customFormat="1" x14ac:dyDescent="0.45"/>
    <row r="20334" s="6" customFormat="1" x14ac:dyDescent="0.45"/>
    <row r="20335" s="6" customFormat="1" x14ac:dyDescent="0.45"/>
    <row r="20336" s="6" customFormat="1" x14ac:dyDescent="0.45"/>
    <row r="20337" s="6" customFormat="1" x14ac:dyDescent="0.45"/>
    <row r="20338" s="6" customFormat="1" x14ac:dyDescent="0.45"/>
    <row r="20339" s="6" customFormat="1" x14ac:dyDescent="0.45"/>
    <row r="20340" s="6" customFormat="1" x14ac:dyDescent="0.45"/>
    <row r="20341" s="6" customFormat="1" x14ac:dyDescent="0.45"/>
    <row r="20342" s="6" customFormat="1" x14ac:dyDescent="0.45"/>
    <row r="20343" s="6" customFormat="1" x14ac:dyDescent="0.45"/>
    <row r="20344" s="6" customFormat="1" x14ac:dyDescent="0.45"/>
    <row r="20345" s="6" customFormat="1" x14ac:dyDescent="0.45"/>
    <row r="20346" s="6" customFormat="1" x14ac:dyDescent="0.45"/>
    <row r="20347" s="6" customFormat="1" x14ac:dyDescent="0.45"/>
    <row r="20348" s="6" customFormat="1" x14ac:dyDescent="0.45"/>
    <row r="20349" s="6" customFormat="1" x14ac:dyDescent="0.45"/>
    <row r="20350" s="6" customFormat="1" x14ac:dyDescent="0.45"/>
    <row r="20351" s="6" customFormat="1" x14ac:dyDescent="0.45"/>
    <row r="20352" s="6" customFormat="1" x14ac:dyDescent="0.45"/>
    <row r="20353" s="6" customFormat="1" x14ac:dyDescent="0.45"/>
    <row r="20354" s="6" customFormat="1" x14ac:dyDescent="0.45"/>
    <row r="20355" s="6" customFormat="1" x14ac:dyDescent="0.45"/>
    <row r="20356" s="6" customFormat="1" x14ac:dyDescent="0.45"/>
    <row r="20357" s="6" customFormat="1" x14ac:dyDescent="0.45"/>
    <row r="20358" s="6" customFormat="1" x14ac:dyDescent="0.45"/>
    <row r="20359" s="6" customFormat="1" x14ac:dyDescent="0.45"/>
    <row r="20360" s="6" customFormat="1" x14ac:dyDescent="0.45"/>
    <row r="20361" s="6" customFormat="1" x14ac:dyDescent="0.45"/>
    <row r="20362" s="6" customFormat="1" x14ac:dyDescent="0.45"/>
    <row r="20363" s="6" customFormat="1" x14ac:dyDescent="0.45"/>
    <row r="20364" s="6" customFormat="1" x14ac:dyDescent="0.45"/>
    <row r="20365" s="6" customFormat="1" x14ac:dyDescent="0.45"/>
    <row r="20366" s="6" customFormat="1" x14ac:dyDescent="0.45"/>
    <row r="20367" s="6" customFormat="1" x14ac:dyDescent="0.45"/>
    <row r="20368" s="6" customFormat="1" x14ac:dyDescent="0.45"/>
    <row r="20369" s="6" customFormat="1" x14ac:dyDescent="0.45"/>
    <row r="20370" s="6" customFormat="1" x14ac:dyDescent="0.45"/>
    <row r="20371" s="6" customFormat="1" x14ac:dyDescent="0.45"/>
    <row r="20372" s="6" customFormat="1" x14ac:dyDescent="0.45"/>
    <row r="20373" s="6" customFormat="1" x14ac:dyDescent="0.45"/>
    <row r="20374" s="6" customFormat="1" x14ac:dyDescent="0.45"/>
    <row r="20375" s="6" customFormat="1" x14ac:dyDescent="0.45"/>
    <row r="20376" s="6" customFormat="1" x14ac:dyDescent="0.45"/>
    <row r="20377" s="6" customFormat="1" x14ac:dyDescent="0.45"/>
    <row r="20378" s="6" customFormat="1" x14ac:dyDescent="0.45"/>
    <row r="20379" s="6" customFormat="1" x14ac:dyDescent="0.45"/>
    <row r="20380" s="6" customFormat="1" x14ac:dyDescent="0.45"/>
    <row r="20381" s="6" customFormat="1" x14ac:dyDescent="0.45"/>
    <row r="20382" s="6" customFormat="1" x14ac:dyDescent="0.45"/>
    <row r="20383" s="6" customFormat="1" x14ac:dyDescent="0.45"/>
    <row r="20384" s="6" customFormat="1" x14ac:dyDescent="0.45"/>
    <row r="20385" s="6" customFormat="1" x14ac:dyDescent="0.45"/>
    <row r="20386" s="6" customFormat="1" x14ac:dyDescent="0.45"/>
    <row r="20387" s="6" customFormat="1" x14ac:dyDescent="0.45"/>
    <row r="20388" s="6" customFormat="1" x14ac:dyDescent="0.45"/>
    <row r="20389" s="6" customFormat="1" x14ac:dyDescent="0.45"/>
    <row r="20390" s="6" customFormat="1" x14ac:dyDescent="0.45"/>
    <row r="20391" s="6" customFormat="1" x14ac:dyDescent="0.45"/>
    <row r="20392" s="6" customFormat="1" x14ac:dyDescent="0.45"/>
    <row r="20393" s="6" customFormat="1" x14ac:dyDescent="0.45"/>
    <row r="20394" s="6" customFormat="1" x14ac:dyDescent="0.45"/>
    <row r="20395" s="6" customFormat="1" x14ac:dyDescent="0.45"/>
    <row r="20396" s="6" customFormat="1" x14ac:dyDescent="0.45"/>
    <row r="20397" s="6" customFormat="1" x14ac:dyDescent="0.45"/>
    <row r="20398" s="6" customFormat="1" x14ac:dyDescent="0.45"/>
    <row r="20399" s="6" customFormat="1" x14ac:dyDescent="0.45"/>
    <row r="20400" s="6" customFormat="1" x14ac:dyDescent="0.45"/>
    <row r="20401" s="6" customFormat="1" x14ac:dyDescent="0.45"/>
    <row r="20402" s="6" customFormat="1" x14ac:dyDescent="0.45"/>
    <row r="20403" s="6" customFormat="1" x14ac:dyDescent="0.45"/>
    <row r="20404" s="6" customFormat="1" x14ac:dyDescent="0.45"/>
    <row r="20405" s="6" customFormat="1" x14ac:dyDescent="0.45"/>
    <row r="20406" s="6" customFormat="1" x14ac:dyDescent="0.45"/>
    <row r="20407" s="6" customFormat="1" x14ac:dyDescent="0.45"/>
    <row r="20408" s="6" customFormat="1" x14ac:dyDescent="0.45"/>
    <row r="20409" s="6" customFormat="1" x14ac:dyDescent="0.45"/>
    <row r="20410" s="6" customFormat="1" x14ac:dyDescent="0.45"/>
    <row r="20411" s="6" customFormat="1" x14ac:dyDescent="0.45"/>
    <row r="20412" s="6" customFormat="1" x14ac:dyDescent="0.45"/>
    <row r="20413" s="6" customFormat="1" x14ac:dyDescent="0.45"/>
    <row r="20414" s="6" customFormat="1" x14ac:dyDescent="0.45"/>
    <row r="20415" s="6" customFormat="1" x14ac:dyDescent="0.45"/>
    <row r="20416" s="6" customFormat="1" x14ac:dyDescent="0.45"/>
    <row r="20417" s="6" customFormat="1" x14ac:dyDescent="0.45"/>
    <row r="20418" s="6" customFormat="1" x14ac:dyDescent="0.45"/>
    <row r="20419" s="6" customFormat="1" x14ac:dyDescent="0.45"/>
    <row r="20420" s="6" customFormat="1" x14ac:dyDescent="0.45"/>
    <row r="20421" s="6" customFormat="1" x14ac:dyDescent="0.45"/>
    <row r="20422" s="6" customFormat="1" x14ac:dyDescent="0.45"/>
    <row r="20423" s="6" customFormat="1" x14ac:dyDescent="0.45"/>
    <row r="20424" s="6" customFormat="1" x14ac:dyDescent="0.45"/>
    <row r="20425" s="6" customFormat="1" x14ac:dyDescent="0.45"/>
    <row r="20426" s="6" customFormat="1" x14ac:dyDescent="0.45"/>
    <row r="20427" s="6" customFormat="1" x14ac:dyDescent="0.45"/>
    <row r="20428" s="6" customFormat="1" x14ac:dyDescent="0.45"/>
    <row r="20429" s="6" customFormat="1" x14ac:dyDescent="0.45"/>
    <row r="20430" s="6" customFormat="1" x14ac:dyDescent="0.45"/>
    <row r="20431" s="6" customFormat="1" x14ac:dyDescent="0.45"/>
    <row r="20432" s="6" customFormat="1" x14ac:dyDescent="0.45"/>
    <row r="20433" s="6" customFormat="1" x14ac:dyDescent="0.45"/>
    <row r="20434" s="6" customFormat="1" x14ac:dyDescent="0.45"/>
    <row r="20435" s="6" customFormat="1" x14ac:dyDescent="0.45"/>
    <row r="20436" s="6" customFormat="1" x14ac:dyDescent="0.45"/>
    <row r="20437" s="6" customFormat="1" x14ac:dyDescent="0.45"/>
    <row r="20438" s="6" customFormat="1" x14ac:dyDescent="0.45"/>
    <row r="20439" s="6" customFormat="1" x14ac:dyDescent="0.45"/>
    <row r="20440" s="6" customFormat="1" x14ac:dyDescent="0.45"/>
    <row r="20441" s="6" customFormat="1" x14ac:dyDescent="0.45"/>
    <row r="20442" s="6" customFormat="1" x14ac:dyDescent="0.45"/>
    <row r="20443" s="6" customFormat="1" x14ac:dyDescent="0.45"/>
    <row r="20444" s="6" customFormat="1" x14ac:dyDescent="0.45"/>
    <row r="20445" s="6" customFormat="1" x14ac:dyDescent="0.45"/>
    <row r="20446" s="6" customFormat="1" x14ac:dyDescent="0.45"/>
    <row r="20447" s="6" customFormat="1" x14ac:dyDescent="0.45"/>
    <row r="20448" s="6" customFormat="1" x14ac:dyDescent="0.45"/>
    <row r="20449" s="6" customFormat="1" x14ac:dyDescent="0.45"/>
    <row r="20450" s="6" customFormat="1" x14ac:dyDescent="0.45"/>
    <row r="20451" s="6" customFormat="1" x14ac:dyDescent="0.45"/>
    <row r="20452" s="6" customFormat="1" x14ac:dyDescent="0.45"/>
    <row r="20453" s="6" customFormat="1" x14ac:dyDescent="0.45"/>
    <row r="20454" s="6" customFormat="1" x14ac:dyDescent="0.45"/>
    <row r="20455" s="6" customFormat="1" x14ac:dyDescent="0.45"/>
    <row r="20456" s="6" customFormat="1" x14ac:dyDescent="0.45"/>
    <row r="20457" s="6" customFormat="1" x14ac:dyDescent="0.45"/>
    <row r="20458" s="6" customFormat="1" x14ac:dyDescent="0.45"/>
    <row r="20459" s="6" customFormat="1" x14ac:dyDescent="0.45"/>
    <row r="20460" s="6" customFormat="1" x14ac:dyDescent="0.45"/>
    <row r="20461" s="6" customFormat="1" x14ac:dyDescent="0.45"/>
    <row r="20462" s="6" customFormat="1" x14ac:dyDescent="0.45"/>
    <row r="20463" s="6" customFormat="1" x14ac:dyDescent="0.45"/>
    <row r="20464" s="6" customFormat="1" x14ac:dyDescent="0.45"/>
    <row r="20465" s="6" customFormat="1" x14ac:dyDescent="0.45"/>
    <row r="20466" s="6" customFormat="1" x14ac:dyDescent="0.45"/>
    <row r="20467" s="6" customFormat="1" x14ac:dyDescent="0.45"/>
    <row r="20468" s="6" customFormat="1" x14ac:dyDescent="0.45"/>
    <row r="20469" s="6" customFormat="1" x14ac:dyDescent="0.45"/>
    <row r="20470" s="6" customFormat="1" x14ac:dyDescent="0.45"/>
    <row r="20471" s="6" customFormat="1" x14ac:dyDescent="0.45"/>
    <row r="20472" s="6" customFormat="1" x14ac:dyDescent="0.45"/>
    <row r="20473" s="6" customFormat="1" x14ac:dyDescent="0.45"/>
    <row r="20474" s="6" customFormat="1" x14ac:dyDescent="0.45"/>
    <row r="20475" s="6" customFormat="1" x14ac:dyDescent="0.45"/>
    <row r="20476" s="6" customFormat="1" x14ac:dyDescent="0.45"/>
    <row r="20477" s="6" customFormat="1" x14ac:dyDescent="0.45"/>
    <row r="20478" s="6" customFormat="1" x14ac:dyDescent="0.45"/>
    <row r="20479" s="6" customFormat="1" x14ac:dyDescent="0.45"/>
    <row r="20480" s="6" customFormat="1" x14ac:dyDescent="0.45"/>
    <row r="20481" s="6" customFormat="1" x14ac:dyDescent="0.45"/>
    <row r="20482" s="6" customFormat="1" x14ac:dyDescent="0.45"/>
    <row r="20483" s="6" customFormat="1" x14ac:dyDescent="0.45"/>
    <row r="20484" s="6" customFormat="1" x14ac:dyDescent="0.45"/>
    <row r="20485" s="6" customFormat="1" x14ac:dyDescent="0.45"/>
    <row r="20486" s="6" customFormat="1" x14ac:dyDescent="0.45"/>
    <row r="20487" s="6" customFormat="1" x14ac:dyDescent="0.45"/>
    <row r="20488" s="6" customFormat="1" x14ac:dyDescent="0.45"/>
    <row r="20489" s="6" customFormat="1" x14ac:dyDescent="0.45"/>
    <row r="20490" s="6" customFormat="1" x14ac:dyDescent="0.45"/>
    <row r="20491" s="6" customFormat="1" x14ac:dyDescent="0.45"/>
    <row r="20492" s="6" customFormat="1" x14ac:dyDescent="0.45"/>
    <row r="20493" s="6" customFormat="1" x14ac:dyDescent="0.45"/>
    <row r="20494" s="6" customFormat="1" x14ac:dyDescent="0.45"/>
    <row r="20495" s="6" customFormat="1" x14ac:dyDescent="0.45"/>
    <row r="20496" s="6" customFormat="1" x14ac:dyDescent="0.45"/>
    <row r="20497" s="6" customFormat="1" x14ac:dyDescent="0.45"/>
    <row r="20498" s="6" customFormat="1" x14ac:dyDescent="0.45"/>
    <row r="20499" s="6" customFormat="1" x14ac:dyDescent="0.45"/>
    <row r="20500" s="6" customFormat="1" x14ac:dyDescent="0.45"/>
    <row r="20501" s="6" customFormat="1" x14ac:dyDescent="0.45"/>
    <row r="20502" s="6" customFormat="1" x14ac:dyDescent="0.45"/>
    <row r="20503" s="6" customFormat="1" x14ac:dyDescent="0.45"/>
    <row r="20504" s="6" customFormat="1" x14ac:dyDescent="0.45"/>
    <row r="20505" s="6" customFormat="1" x14ac:dyDescent="0.45"/>
    <row r="20506" s="6" customFormat="1" x14ac:dyDescent="0.45"/>
    <row r="20507" s="6" customFormat="1" x14ac:dyDescent="0.45"/>
    <row r="20508" s="6" customFormat="1" x14ac:dyDescent="0.45"/>
    <row r="20509" s="6" customFormat="1" x14ac:dyDescent="0.45"/>
    <row r="20510" s="6" customFormat="1" x14ac:dyDescent="0.45"/>
    <row r="20511" s="6" customFormat="1" x14ac:dyDescent="0.45"/>
    <row r="20512" s="6" customFormat="1" x14ac:dyDescent="0.45"/>
    <row r="20513" s="6" customFormat="1" x14ac:dyDescent="0.45"/>
    <row r="20514" s="6" customFormat="1" x14ac:dyDescent="0.45"/>
    <row r="20515" s="6" customFormat="1" x14ac:dyDescent="0.45"/>
    <row r="20516" s="6" customFormat="1" x14ac:dyDescent="0.45"/>
    <row r="20517" s="6" customFormat="1" x14ac:dyDescent="0.45"/>
    <row r="20518" s="6" customFormat="1" x14ac:dyDescent="0.45"/>
    <row r="20519" s="6" customFormat="1" x14ac:dyDescent="0.45"/>
    <row r="20520" s="6" customFormat="1" x14ac:dyDescent="0.45"/>
    <row r="20521" s="6" customFormat="1" x14ac:dyDescent="0.45"/>
    <row r="20522" s="6" customFormat="1" x14ac:dyDescent="0.45"/>
    <row r="20523" s="6" customFormat="1" x14ac:dyDescent="0.45"/>
    <row r="20524" s="6" customFormat="1" x14ac:dyDescent="0.45"/>
    <row r="20525" s="6" customFormat="1" x14ac:dyDescent="0.45"/>
    <row r="20526" s="6" customFormat="1" x14ac:dyDescent="0.45"/>
    <row r="20527" s="6" customFormat="1" x14ac:dyDescent="0.45"/>
    <row r="20528" s="6" customFormat="1" x14ac:dyDescent="0.45"/>
    <row r="20529" s="6" customFormat="1" x14ac:dyDescent="0.45"/>
    <row r="20530" s="6" customFormat="1" x14ac:dyDescent="0.45"/>
    <row r="20531" s="6" customFormat="1" x14ac:dyDescent="0.45"/>
    <row r="20532" s="6" customFormat="1" x14ac:dyDescent="0.45"/>
    <row r="20533" s="6" customFormat="1" x14ac:dyDescent="0.45"/>
    <row r="20534" s="6" customFormat="1" x14ac:dyDescent="0.45"/>
    <row r="20535" s="6" customFormat="1" x14ac:dyDescent="0.45"/>
    <row r="20536" s="6" customFormat="1" x14ac:dyDescent="0.45"/>
    <row r="20537" s="6" customFormat="1" x14ac:dyDescent="0.45"/>
    <row r="20538" s="6" customFormat="1" x14ac:dyDescent="0.45"/>
    <row r="20539" s="6" customFormat="1" x14ac:dyDescent="0.45"/>
    <row r="20540" s="6" customFormat="1" x14ac:dyDescent="0.45"/>
    <row r="20541" s="6" customFormat="1" x14ac:dyDescent="0.45"/>
    <row r="20542" s="6" customFormat="1" x14ac:dyDescent="0.45"/>
    <row r="20543" s="6" customFormat="1" x14ac:dyDescent="0.45"/>
    <row r="20544" s="6" customFormat="1" x14ac:dyDescent="0.45"/>
    <row r="20545" s="6" customFormat="1" x14ac:dyDescent="0.45"/>
    <row r="20546" s="6" customFormat="1" x14ac:dyDescent="0.45"/>
    <row r="20547" s="6" customFormat="1" x14ac:dyDescent="0.45"/>
    <row r="20548" s="6" customFormat="1" x14ac:dyDescent="0.45"/>
    <row r="20549" s="6" customFormat="1" x14ac:dyDescent="0.45"/>
    <row r="20550" s="6" customFormat="1" x14ac:dyDescent="0.45"/>
    <row r="20551" s="6" customFormat="1" x14ac:dyDescent="0.45"/>
    <row r="20552" s="6" customFormat="1" x14ac:dyDescent="0.45"/>
    <row r="20553" s="6" customFormat="1" x14ac:dyDescent="0.45"/>
    <row r="20554" s="6" customFormat="1" x14ac:dyDescent="0.45"/>
    <row r="20555" s="6" customFormat="1" x14ac:dyDescent="0.45"/>
    <row r="20556" s="6" customFormat="1" x14ac:dyDescent="0.45"/>
    <row r="20557" s="6" customFormat="1" x14ac:dyDescent="0.45"/>
    <row r="20558" s="6" customFormat="1" x14ac:dyDescent="0.45"/>
    <row r="20559" s="6" customFormat="1" x14ac:dyDescent="0.45"/>
    <row r="20560" s="6" customFormat="1" x14ac:dyDescent="0.45"/>
    <row r="20561" s="6" customFormat="1" x14ac:dyDescent="0.45"/>
    <row r="20562" s="6" customFormat="1" x14ac:dyDescent="0.45"/>
    <row r="20563" s="6" customFormat="1" x14ac:dyDescent="0.45"/>
    <row r="20564" s="6" customFormat="1" x14ac:dyDescent="0.45"/>
    <row r="20565" s="6" customFormat="1" x14ac:dyDescent="0.45"/>
    <row r="20566" s="6" customFormat="1" x14ac:dyDescent="0.45"/>
    <row r="20567" s="6" customFormat="1" x14ac:dyDescent="0.45"/>
    <row r="20568" s="6" customFormat="1" x14ac:dyDescent="0.45"/>
    <row r="20569" s="6" customFormat="1" x14ac:dyDescent="0.45"/>
    <row r="20570" s="6" customFormat="1" x14ac:dyDescent="0.45"/>
    <row r="20571" s="6" customFormat="1" x14ac:dyDescent="0.45"/>
    <row r="20572" s="6" customFormat="1" x14ac:dyDescent="0.45"/>
    <row r="20573" s="6" customFormat="1" x14ac:dyDescent="0.45"/>
    <row r="20574" s="6" customFormat="1" x14ac:dyDescent="0.45"/>
    <row r="20575" s="6" customFormat="1" x14ac:dyDescent="0.45"/>
    <row r="20576" s="6" customFormat="1" x14ac:dyDescent="0.45"/>
    <row r="20577" s="6" customFormat="1" x14ac:dyDescent="0.45"/>
    <row r="20578" s="6" customFormat="1" x14ac:dyDescent="0.45"/>
    <row r="20579" s="6" customFormat="1" x14ac:dyDescent="0.45"/>
    <row r="20580" s="6" customFormat="1" x14ac:dyDescent="0.45"/>
    <row r="20581" s="6" customFormat="1" x14ac:dyDescent="0.45"/>
    <row r="20582" s="6" customFormat="1" x14ac:dyDescent="0.45"/>
    <row r="20583" s="6" customFormat="1" x14ac:dyDescent="0.45"/>
    <row r="20584" s="6" customFormat="1" x14ac:dyDescent="0.45"/>
    <row r="20585" s="6" customFormat="1" x14ac:dyDescent="0.45"/>
    <row r="20586" s="6" customFormat="1" x14ac:dyDescent="0.45"/>
    <row r="20587" s="6" customFormat="1" x14ac:dyDescent="0.45"/>
    <row r="20588" s="6" customFormat="1" x14ac:dyDescent="0.45"/>
    <row r="20589" s="6" customFormat="1" x14ac:dyDescent="0.45"/>
    <row r="20590" s="6" customFormat="1" x14ac:dyDescent="0.45"/>
    <row r="20591" s="6" customFormat="1" x14ac:dyDescent="0.45"/>
    <row r="20592" s="6" customFormat="1" x14ac:dyDescent="0.45"/>
    <row r="20593" s="6" customFormat="1" x14ac:dyDescent="0.45"/>
    <row r="20594" s="6" customFormat="1" x14ac:dyDescent="0.45"/>
    <row r="20595" s="6" customFormat="1" x14ac:dyDescent="0.45"/>
    <row r="20596" s="6" customFormat="1" x14ac:dyDescent="0.45"/>
    <row r="20597" s="6" customFormat="1" x14ac:dyDescent="0.45"/>
    <row r="20598" s="6" customFormat="1" x14ac:dyDescent="0.45"/>
    <row r="20599" s="6" customFormat="1" x14ac:dyDescent="0.45"/>
    <row r="20600" s="6" customFormat="1" x14ac:dyDescent="0.45"/>
    <row r="20601" s="6" customFormat="1" x14ac:dyDescent="0.45"/>
    <row r="20602" s="6" customFormat="1" x14ac:dyDescent="0.45"/>
    <row r="20603" s="6" customFormat="1" x14ac:dyDescent="0.45"/>
    <row r="20604" s="6" customFormat="1" x14ac:dyDescent="0.45"/>
    <row r="20605" s="6" customFormat="1" x14ac:dyDescent="0.45"/>
    <row r="20606" s="6" customFormat="1" x14ac:dyDescent="0.45"/>
    <row r="20607" s="6" customFormat="1" x14ac:dyDescent="0.45"/>
    <row r="20608" s="6" customFormat="1" x14ac:dyDescent="0.45"/>
    <row r="20609" s="6" customFormat="1" x14ac:dyDescent="0.45"/>
    <row r="20610" s="6" customFormat="1" x14ac:dyDescent="0.45"/>
    <row r="20611" s="6" customFormat="1" x14ac:dyDescent="0.45"/>
    <row r="20612" s="6" customFormat="1" x14ac:dyDescent="0.45"/>
    <row r="20613" s="6" customFormat="1" x14ac:dyDescent="0.45"/>
    <row r="20614" s="6" customFormat="1" x14ac:dyDescent="0.45"/>
    <row r="20615" s="6" customFormat="1" x14ac:dyDescent="0.45"/>
    <row r="20616" s="6" customFormat="1" x14ac:dyDescent="0.45"/>
    <row r="20617" s="6" customFormat="1" x14ac:dyDescent="0.45"/>
    <row r="20618" s="6" customFormat="1" x14ac:dyDescent="0.45"/>
    <row r="20619" s="6" customFormat="1" x14ac:dyDescent="0.45"/>
    <row r="20620" s="6" customFormat="1" x14ac:dyDescent="0.45"/>
    <row r="20621" s="6" customFormat="1" x14ac:dyDescent="0.45"/>
    <row r="20622" s="6" customFormat="1" x14ac:dyDescent="0.45"/>
    <row r="20623" s="6" customFormat="1" x14ac:dyDescent="0.45"/>
    <row r="20624" s="6" customFormat="1" x14ac:dyDescent="0.45"/>
    <row r="20625" s="6" customFormat="1" x14ac:dyDescent="0.45"/>
    <row r="20626" s="6" customFormat="1" x14ac:dyDescent="0.45"/>
    <row r="20627" s="6" customFormat="1" x14ac:dyDescent="0.45"/>
    <row r="20628" s="6" customFormat="1" x14ac:dyDescent="0.45"/>
    <row r="20629" s="6" customFormat="1" x14ac:dyDescent="0.45"/>
    <row r="20630" s="6" customFormat="1" x14ac:dyDescent="0.45"/>
    <row r="20631" s="6" customFormat="1" x14ac:dyDescent="0.45"/>
    <row r="20632" s="6" customFormat="1" x14ac:dyDescent="0.45"/>
    <row r="20633" s="6" customFormat="1" x14ac:dyDescent="0.45"/>
    <row r="20634" s="6" customFormat="1" x14ac:dyDescent="0.45"/>
    <row r="20635" s="6" customFormat="1" x14ac:dyDescent="0.45"/>
    <row r="20636" s="6" customFormat="1" x14ac:dyDescent="0.45"/>
    <row r="20637" s="6" customFormat="1" x14ac:dyDescent="0.45"/>
    <row r="20638" s="6" customFormat="1" x14ac:dyDescent="0.45"/>
    <row r="20639" s="6" customFormat="1" x14ac:dyDescent="0.45"/>
    <row r="20640" s="6" customFormat="1" x14ac:dyDescent="0.45"/>
    <row r="20641" s="6" customFormat="1" x14ac:dyDescent="0.45"/>
    <row r="20642" s="6" customFormat="1" x14ac:dyDescent="0.45"/>
    <row r="20643" s="6" customFormat="1" x14ac:dyDescent="0.45"/>
    <row r="20644" s="6" customFormat="1" x14ac:dyDescent="0.45"/>
    <row r="20645" s="6" customFormat="1" x14ac:dyDescent="0.45"/>
    <row r="20646" s="6" customFormat="1" x14ac:dyDescent="0.45"/>
    <row r="20647" s="6" customFormat="1" x14ac:dyDescent="0.45"/>
    <row r="20648" s="6" customFormat="1" x14ac:dyDescent="0.45"/>
    <row r="20649" s="6" customFormat="1" x14ac:dyDescent="0.45"/>
    <row r="20650" s="6" customFormat="1" x14ac:dyDescent="0.45"/>
    <row r="20651" s="6" customFormat="1" x14ac:dyDescent="0.45"/>
    <row r="20652" s="6" customFormat="1" x14ac:dyDescent="0.45"/>
    <row r="20653" s="6" customFormat="1" x14ac:dyDescent="0.45"/>
    <row r="20654" s="6" customFormat="1" x14ac:dyDescent="0.45"/>
    <row r="20655" s="6" customFormat="1" x14ac:dyDescent="0.45"/>
    <row r="20656" s="6" customFormat="1" x14ac:dyDescent="0.45"/>
    <row r="20657" s="6" customFormat="1" x14ac:dyDescent="0.45"/>
    <row r="20658" s="6" customFormat="1" x14ac:dyDescent="0.45"/>
    <row r="20659" s="6" customFormat="1" x14ac:dyDescent="0.45"/>
    <row r="20660" s="6" customFormat="1" x14ac:dyDescent="0.45"/>
    <row r="20661" s="6" customFormat="1" x14ac:dyDescent="0.45"/>
    <row r="20662" s="6" customFormat="1" x14ac:dyDescent="0.45"/>
    <row r="20663" s="6" customFormat="1" x14ac:dyDescent="0.45"/>
    <row r="20664" s="6" customFormat="1" x14ac:dyDescent="0.45"/>
    <row r="20665" s="6" customFormat="1" x14ac:dyDescent="0.45"/>
    <row r="20666" s="6" customFormat="1" x14ac:dyDescent="0.45"/>
    <row r="20667" s="6" customFormat="1" x14ac:dyDescent="0.45"/>
    <row r="20668" s="6" customFormat="1" x14ac:dyDescent="0.45"/>
    <row r="20669" s="6" customFormat="1" x14ac:dyDescent="0.45"/>
    <row r="20670" s="6" customFormat="1" x14ac:dyDescent="0.45"/>
    <row r="20671" s="6" customFormat="1" x14ac:dyDescent="0.45"/>
    <row r="20672" s="6" customFormat="1" x14ac:dyDescent="0.45"/>
    <row r="20673" s="6" customFormat="1" x14ac:dyDescent="0.45"/>
    <row r="20674" s="6" customFormat="1" x14ac:dyDescent="0.45"/>
    <row r="20675" s="6" customFormat="1" x14ac:dyDescent="0.45"/>
    <row r="20676" s="6" customFormat="1" x14ac:dyDescent="0.45"/>
    <row r="20677" s="6" customFormat="1" x14ac:dyDescent="0.45"/>
    <row r="20678" s="6" customFormat="1" x14ac:dyDescent="0.45"/>
    <row r="20679" s="6" customFormat="1" x14ac:dyDescent="0.45"/>
    <row r="20680" s="6" customFormat="1" x14ac:dyDescent="0.45"/>
    <row r="20681" s="6" customFormat="1" x14ac:dyDescent="0.45"/>
    <row r="20682" s="6" customFormat="1" x14ac:dyDescent="0.45"/>
    <row r="20683" s="6" customFormat="1" x14ac:dyDescent="0.45"/>
    <row r="20684" s="6" customFormat="1" x14ac:dyDescent="0.45"/>
    <row r="20685" s="6" customFormat="1" x14ac:dyDescent="0.45"/>
    <row r="20686" s="6" customFormat="1" x14ac:dyDescent="0.45"/>
    <row r="20687" s="6" customFormat="1" x14ac:dyDescent="0.45"/>
    <row r="20688" s="6" customFormat="1" x14ac:dyDescent="0.45"/>
    <row r="20689" s="6" customFormat="1" x14ac:dyDescent="0.45"/>
    <row r="20690" s="6" customFormat="1" x14ac:dyDescent="0.45"/>
    <row r="20691" s="6" customFormat="1" x14ac:dyDescent="0.45"/>
    <row r="20692" s="6" customFormat="1" x14ac:dyDescent="0.45"/>
    <row r="20693" s="6" customFormat="1" x14ac:dyDescent="0.45"/>
    <row r="20694" s="6" customFormat="1" x14ac:dyDescent="0.45"/>
    <row r="20695" s="6" customFormat="1" x14ac:dyDescent="0.45"/>
    <row r="20696" s="6" customFormat="1" x14ac:dyDescent="0.45"/>
    <row r="20697" s="6" customFormat="1" x14ac:dyDescent="0.45"/>
    <row r="20698" s="6" customFormat="1" x14ac:dyDescent="0.45"/>
    <row r="20699" s="6" customFormat="1" x14ac:dyDescent="0.45"/>
    <row r="20700" s="6" customFormat="1" x14ac:dyDescent="0.45"/>
    <row r="20701" s="6" customFormat="1" x14ac:dyDescent="0.45"/>
    <row r="20702" s="6" customFormat="1" x14ac:dyDescent="0.45"/>
    <row r="20703" s="6" customFormat="1" x14ac:dyDescent="0.45"/>
    <row r="20704" s="6" customFormat="1" x14ac:dyDescent="0.45"/>
    <row r="20705" s="6" customFormat="1" x14ac:dyDescent="0.45"/>
    <row r="20706" s="6" customFormat="1" x14ac:dyDescent="0.45"/>
    <row r="20707" s="6" customFormat="1" x14ac:dyDescent="0.45"/>
    <row r="20708" s="6" customFormat="1" x14ac:dyDescent="0.45"/>
    <row r="20709" s="6" customFormat="1" x14ac:dyDescent="0.45"/>
    <row r="20710" s="6" customFormat="1" x14ac:dyDescent="0.45"/>
    <row r="20711" s="6" customFormat="1" x14ac:dyDescent="0.45"/>
    <row r="20712" s="6" customFormat="1" x14ac:dyDescent="0.45"/>
    <row r="20713" s="6" customFormat="1" x14ac:dyDescent="0.45"/>
    <row r="20714" s="6" customFormat="1" x14ac:dyDescent="0.45"/>
    <row r="20715" s="6" customFormat="1" x14ac:dyDescent="0.45"/>
    <row r="20716" s="6" customFormat="1" x14ac:dyDescent="0.45"/>
    <row r="20717" s="6" customFormat="1" x14ac:dyDescent="0.45"/>
    <row r="20718" s="6" customFormat="1" x14ac:dyDescent="0.45"/>
    <row r="20719" s="6" customFormat="1" x14ac:dyDescent="0.45"/>
    <row r="20720" s="6" customFormat="1" x14ac:dyDescent="0.45"/>
    <row r="20721" s="6" customFormat="1" x14ac:dyDescent="0.45"/>
    <row r="20722" s="6" customFormat="1" x14ac:dyDescent="0.45"/>
    <row r="20723" s="6" customFormat="1" x14ac:dyDescent="0.45"/>
    <row r="20724" s="6" customFormat="1" x14ac:dyDescent="0.45"/>
    <row r="20725" s="6" customFormat="1" x14ac:dyDescent="0.45"/>
    <row r="20726" s="6" customFormat="1" x14ac:dyDescent="0.45"/>
    <row r="20727" s="6" customFormat="1" x14ac:dyDescent="0.45"/>
    <row r="20728" s="6" customFormat="1" x14ac:dyDescent="0.45"/>
    <row r="20729" s="6" customFormat="1" x14ac:dyDescent="0.45"/>
    <row r="20730" s="6" customFormat="1" x14ac:dyDescent="0.45"/>
    <row r="20731" s="6" customFormat="1" x14ac:dyDescent="0.45"/>
    <row r="20732" s="6" customFormat="1" x14ac:dyDescent="0.45"/>
    <row r="20733" s="6" customFormat="1" x14ac:dyDescent="0.45"/>
    <row r="20734" s="6" customFormat="1" x14ac:dyDescent="0.45"/>
    <row r="20735" s="6" customFormat="1" x14ac:dyDescent="0.45"/>
    <row r="20736" s="6" customFormat="1" x14ac:dyDescent="0.45"/>
    <row r="20737" s="6" customFormat="1" x14ac:dyDescent="0.45"/>
    <row r="20738" s="6" customFormat="1" x14ac:dyDescent="0.45"/>
    <row r="20739" s="6" customFormat="1" x14ac:dyDescent="0.45"/>
    <row r="20740" s="6" customFormat="1" x14ac:dyDescent="0.45"/>
    <row r="20741" s="6" customFormat="1" x14ac:dyDescent="0.45"/>
    <row r="20742" s="6" customFormat="1" x14ac:dyDescent="0.45"/>
    <row r="20743" s="6" customFormat="1" x14ac:dyDescent="0.45"/>
    <row r="20744" s="6" customFormat="1" x14ac:dyDescent="0.45"/>
    <row r="20745" s="6" customFormat="1" x14ac:dyDescent="0.45"/>
    <row r="20746" s="6" customFormat="1" x14ac:dyDescent="0.45"/>
    <row r="20747" s="6" customFormat="1" x14ac:dyDescent="0.45"/>
    <row r="20748" s="6" customFormat="1" x14ac:dyDescent="0.45"/>
    <row r="20749" s="6" customFormat="1" x14ac:dyDescent="0.45"/>
    <row r="20750" s="6" customFormat="1" x14ac:dyDescent="0.45"/>
    <row r="20751" s="6" customFormat="1" x14ac:dyDescent="0.45"/>
    <row r="20752" s="6" customFormat="1" x14ac:dyDescent="0.45"/>
    <row r="20753" s="6" customFormat="1" x14ac:dyDescent="0.45"/>
    <row r="20754" s="6" customFormat="1" x14ac:dyDescent="0.45"/>
    <row r="20755" s="6" customFormat="1" x14ac:dyDescent="0.45"/>
    <row r="20756" s="6" customFormat="1" x14ac:dyDescent="0.45"/>
    <row r="20757" s="6" customFormat="1" x14ac:dyDescent="0.45"/>
    <row r="20758" s="6" customFormat="1" x14ac:dyDescent="0.45"/>
    <row r="20759" s="6" customFormat="1" x14ac:dyDescent="0.45"/>
    <row r="20760" s="6" customFormat="1" x14ac:dyDescent="0.45"/>
    <row r="20761" s="6" customFormat="1" x14ac:dyDescent="0.45"/>
    <row r="20762" s="6" customFormat="1" x14ac:dyDescent="0.45"/>
    <row r="20763" s="6" customFormat="1" x14ac:dyDescent="0.45"/>
    <row r="20764" s="6" customFormat="1" x14ac:dyDescent="0.45"/>
    <row r="20765" s="6" customFormat="1" x14ac:dyDescent="0.45"/>
    <row r="20766" s="6" customFormat="1" x14ac:dyDescent="0.45"/>
    <row r="20767" s="6" customFormat="1" x14ac:dyDescent="0.45"/>
    <row r="20768" s="6" customFormat="1" x14ac:dyDescent="0.45"/>
    <row r="20769" s="6" customFormat="1" x14ac:dyDescent="0.45"/>
    <row r="20770" s="6" customFormat="1" x14ac:dyDescent="0.45"/>
    <row r="20771" s="6" customFormat="1" x14ac:dyDescent="0.45"/>
    <row r="20772" s="6" customFormat="1" x14ac:dyDescent="0.45"/>
    <row r="20773" s="6" customFormat="1" x14ac:dyDescent="0.45"/>
    <row r="20774" s="6" customFormat="1" x14ac:dyDescent="0.45"/>
    <row r="20775" s="6" customFormat="1" x14ac:dyDescent="0.45"/>
    <row r="20776" s="6" customFormat="1" x14ac:dyDescent="0.45"/>
    <row r="20777" s="6" customFormat="1" x14ac:dyDescent="0.45"/>
    <row r="20778" s="6" customFormat="1" x14ac:dyDescent="0.45"/>
    <row r="20779" s="6" customFormat="1" x14ac:dyDescent="0.45"/>
    <row r="20780" s="6" customFormat="1" x14ac:dyDescent="0.45"/>
    <row r="20781" s="6" customFormat="1" x14ac:dyDescent="0.45"/>
    <row r="20782" s="6" customFormat="1" x14ac:dyDescent="0.45"/>
    <row r="20783" s="6" customFormat="1" x14ac:dyDescent="0.45"/>
    <row r="20784" s="6" customFormat="1" x14ac:dyDescent="0.45"/>
    <row r="20785" s="6" customFormat="1" x14ac:dyDescent="0.45"/>
    <row r="20786" s="6" customFormat="1" x14ac:dyDescent="0.45"/>
    <row r="20787" s="6" customFormat="1" x14ac:dyDescent="0.45"/>
    <row r="20788" s="6" customFormat="1" x14ac:dyDescent="0.45"/>
    <row r="20789" s="6" customFormat="1" x14ac:dyDescent="0.45"/>
    <row r="20790" s="6" customFormat="1" x14ac:dyDescent="0.45"/>
    <row r="20791" s="6" customFormat="1" x14ac:dyDescent="0.45"/>
    <row r="20792" s="6" customFormat="1" x14ac:dyDescent="0.45"/>
    <row r="20793" s="6" customFormat="1" x14ac:dyDescent="0.45"/>
    <row r="20794" s="6" customFormat="1" x14ac:dyDescent="0.45"/>
    <row r="20795" s="6" customFormat="1" x14ac:dyDescent="0.45"/>
    <row r="20796" s="6" customFormat="1" x14ac:dyDescent="0.45"/>
    <row r="20797" s="6" customFormat="1" x14ac:dyDescent="0.45"/>
    <row r="20798" s="6" customFormat="1" x14ac:dyDescent="0.45"/>
    <row r="20799" s="6" customFormat="1" x14ac:dyDescent="0.45"/>
    <row r="20800" s="6" customFormat="1" x14ac:dyDescent="0.45"/>
    <row r="20801" s="6" customFormat="1" x14ac:dyDescent="0.45"/>
    <row r="20802" s="6" customFormat="1" x14ac:dyDescent="0.45"/>
    <row r="20803" s="6" customFormat="1" x14ac:dyDescent="0.45"/>
    <row r="20804" s="6" customFormat="1" x14ac:dyDescent="0.45"/>
    <row r="20805" s="6" customFormat="1" x14ac:dyDescent="0.45"/>
    <row r="20806" s="6" customFormat="1" x14ac:dyDescent="0.45"/>
    <row r="20807" s="6" customFormat="1" x14ac:dyDescent="0.45"/>
    <row r="20808" s="6" customFormat="1" x14ac:dyDescent="0.45"/>
    <row r="20809" s="6" customFormat="1" x14ac:dyDescent="0.45"/>
    <row r="20810" s="6" customFormat="1" x14ac:dyDescent="0.45"/>
    <row r="20811" s="6" customFormat="1" x14ac:dyDescent="0.45"/>
    <row r="20812" s="6" customFormat="1" x14ac:dyDescent="0.45"/>
    <row r="20813" s="6" customFormat="1" x14ac:dyDescent="0.45"/>
    <row r="20814" s="6" customFormat="1" x14ac:dyDescent="0.45"/>
    <row r="20815" s="6" customFormat="1" x14ac:dyDescent="0.45"/>
    <row r="20816" s="6" customFormat="1" x14ac:dyDescent="0.45"/>
    <row r="20817" s="6" customFormat="1" x14ac:dyDescent="0.45"/>
    <row r="20818" s="6" customFormat="1" x14ac:dyDescent="0.45"/>
    <row r="20819" s="6" customFormat="1" x14ac:dyDescent="0.45"/>
    <row r="20820" s="6" customFormat="1" x14ac:dyDescent="0.45"/>
    <row r="20821" s="6" customFormat="1" x14ac:dyDescent="0.45"/>
    <row r="20822" s="6" customFormat="1" x14ac:dyDescent="0.45"/>
    <row r="20823" s="6" customFormat="1" x14ac:dyDescent="0.45"/>
    <row r="20824" s="6" customFormat="1" x14ac:dyDescent="0.45"/>
    <row r="20825" s="6" customFormat="1" x14ac:dyDescent="0.45"/>
    <row r="20826" s="6" customFormat="1" x14ac:dyDescent="0.45"/>
    <row r="20827" s="6" customFormat="1" x14ac:dyDescent="0.45"/>
    <row r="20828" s="6" customFormat="1" x14ac:dyDescent="0.45"/>
    <row r="20829" s="6" customFormat="1" x14ac:dyDescent="0.45"/>
    <row r="20830" s="6" customFormat="1" x14ac:dyDescent="0.45"/>
    <row r="20831" s="6" customFormat="1" x14ac:dyDescent="0.45"/>
    <row r="20832" s="6" customFormat="1" x14ac:dyDescent="0.45"/>
    <row r="20833" s="6" customFormat="1" x14ac:dyDescent="0.45"/>
    <row r="20834" s="6" customFormat="1" x14ac:dyDescent="0.45"/>
    <row r="20835" s="6" customFormat="1" x14ac:dyDescent="0.45"/>
    <row r="20836" s="6" customFormat="1" x14ac:dyDescent="0.45"/>
    <row r="20837" s="6" customFormat="1" x14ac:dyDescent="0.45"/>
    <row r="20838" s="6" customFormat="1" x14ac:dyDescent="0.45"/>
    <row r="20839" s="6" customFormat="1" x14ac:dyDescent="0.45"/>
    <row r="20840" s="6" customFormat="1" x14ac:dyDescent="0.45"/>
    <row r="20841" s="6" customFormat="1" x14ac:dyDescent="0.45"/>
    <row r="20842" s="6" customFormat="1" x14ac:dyDescent="0.45"/>
    <row r="20843" s="6" customFormat="1" x14ac:dyDescent="0.45"/>
    <row r="20844" s="6" customFormat="1" x14ac:dyDescent="0.45"/>
    <row r="20845" s="6" customFormat="1" x14ac:dyDescent="0.45"/>
    <row r="20846" s="6" customFormat="1" x14ac:dyDescent="0.45"/>
    <row r="20847" s="6" customFormat="1" x14ac:dyDescent="0.45"/>
    <row r="20848" s="6" customFormat="1" x14ac:dyDescent="0.45"/>
    <row r="20849" s="6" customFormat="1" x14ac:dyDescent="0.45"/>
    <row r="20850" s="6" customFormat="1" x14ac:dyDescent="0.45"/>
    <row r="20851" s="6" customFormat="1" x14ac:dyDescent="0.45"/>
    <row r="20852" s="6" customFormat="1" x14ac:dyDescent="0.45"/>
    <row r="20853" s="6" customFormat="1" x14ac:dyDescent="0.45"/>
    <row r="20854" s="6" customFormat="1" x14ac:dyDescent="0.45"/>
    <row r="20855" s="6" customFormat="1" x14ac:dyDescent="0.45"/>
    <row r="20856" s="6" customFormat="1" x14ac:dyDescent="0.45"/>
    <row r="20857" s="6" customFormat="1" x14ac:dyDescent="0.45"/>
    <row r="20858" s="6" customFormat="1" x14ac:dyDescent="0.45"/>
    <row r="20859" s="6" customFormat="1" x14ac:dyDescent="0.45"/>
    <row r="20860" s="6" customFormat="1" x14ac:dyDescent="0.45"/>
    <row r="20861" s="6" customFormat="1" x14ac:dyDescent="0.45"/>
    <row r="20862" s="6" customFormat="1" x14ac:dyDescent="0.45"/>
    <row r="20863" s="6" customFormat="1" x14ac:dyDescent="0.45"/>
    <row r="20864" s="6" customFormat="1" x14ac:dyDescent="0.45"/>
    <row r="20865" s="6" customFormat="1" x14ac:dyDescent="0.45"/>
    <row r="20866" s="6" customFormat="1" x14ac:dyDescent="0.45"/>
    <row r="20867" s="6" customFormat="1" x14ac:dyDescent="0.45"/>
    <row r="20868" s="6" customFormat="1" x14ac:dyDescent="0.45"/>
    <row r="20869" s="6" customFormat="1" x14ac:dyDescent="0.45"/>
    <row r="20870" s="6" customFormat="1" x14ac:dyDescent="0.45"/>
    <row r="20871" s="6" customFormat="1" x14ac:dyDescent="0.45"/>
    <row r="20872" s="6" customFormat="1" x14ac:dyDescent="0.45"/>
    <row r="20873" s="6" customFormat="1" x14ac:dyDescent="0.45"/>
    <row r="20874" s="6" customFormat="1" x14ac:dyDescent="0.45"/>
    <row r="20875" s="6" customFormat="1" x14ac:dyDescent="0.45"/>
    <row r="20876" s="6" customFormat="1" x14ac:dyDescent="0.45"/>
    <row r="20877" s="6" customFormat="1" x14ac:dyDescent="0.45"/>
    <row r="20878" s="6" customFormat="1" x14ac:dyDescent="0.45"/>
    <row r="20879" s="6" customFormat="1" x14ac:dyDescent="0.45"/>
    <row r="20880" s="6" customFormat="1" x14ac:dyDescent="0.45"/>
    <row r="20881" s="6" customFormat="1" x14ac:dyDescent="0.45"/>
    <row r="20882" s="6" customFormat="1" x14ac:dyDescent="0.45"/>
    <row r="20883" s="6" customFormat="1" x14ac:dyDescent="0.45"/>
    <row r="20884" s="6" customFormat="1" x14ac:dyDescent="0.45"/>
    <row r="20885" s="6" customFormat="1" x14ac:dyDescent="0.45"/>
    <row r="20886" s="6" customFormat="1" x14ac:dyDescent="0.45"/>
    <row r="20887" s="6" customFormat="1" x14ac:dyDescent="0.45"/>
    <row r="20888" s="6" customFormat="1" x14ac:dyDescent="0.45"/>
    <row r="20889" s="6" customFormat="1" x14ac:dyDescent="0.45"/>
    <row r="20890" s="6" customFormat="1" x14ac:dyDescent="0.45"/>
    <row r="20891" s="6" customFormat="1" x14ac:dyDescent="0.45"/>
    <row r="20892" s="6" customFormat="1" x14ac:dyDescent="0.45"/>
    <row r="20893" s="6" customFormat="1" x14ac:dyDescent="0.45"/>
    <row r="20894" s="6" customFormat="1" x14ac:dyDescent="0.45"/>
    <row r="20895" s="6" customFormat="1" x14ac:dyDescent="0.45"/>
    <row r="20896" s="6" customFormat="1" x14ac:dyDescent="0.45"/>
    <row r="20897" s="6" customFormat="1" x14ac:dyDescent="0.45"/>
    <row r="20898" s="6" customFormat="1" x14ac:dyDescent="0.45"/>
    <row r="20899" s="6" customFormat="1" x14ac:dyDescent="0.45"/>
    <row r="20900" s="6" customFormat="1" x14ac:dyDescent="0.45"/>
    <row r="20901" s="6" customFormat="1" x14ac:dyDescent="0.45"/>
    <row r="20902" s="6" customFormat="1" x14ac:dyDescent="0.45"/>
    <row r="20903" s="6" customFormat="1" x14ac:dyDescent="0.45"/>
    <row r="20904" s="6" customFormat="1" x14ac:dyDescent="0.45"/>
    <row r="20905" s="6" customFormat="1" x14ac:dyDescent="0.45"/>
    <row r="20906" s="6" customFormat="1" x14ac:dyDescent="0.45"/>
    <row r="20907" s="6" customFormat="1" x14ac:dyDescent="0.45"/>
    <row r="20908" s="6" customFormat="1" x14ac:dyDescent="0.45"/>
    <row r="20909" s="6" customFormat="1" x14ac:dyDescent="0.45"/>
    <row r="20910" s="6" customFormat="1" x14ac:dyDescent="0.45"/>
    <row r="20911" s="6" customFormat="1" x14ac:dyDescent="0.45"/>
    <row r="20912" s="6" customFormat="1" x14ac:dyDescent="0.45"/>
    <row r="20913" s="6" customFormat="1" x14ac:dyDescent="0.45"/>
    <row r="20914" s="6" customFormat="1" x14ac:dyDescent="0.45"/>
    <row r="20915" s="6" customFormat="1" x14ac:dyDescent="0.45"/>
    <row r="20916" s="6" customFormat="1" x14ac:dyDescent="0.45"/>
    <row r="20917" s="6" customFormat="1" x14ac:dyDescent="0.45"/>
    <row r="20918" s="6" customFormat="1" x14ac:dyDescent="0.45"/>
    <row r="20919" s="6" customFormat="1" x14ac:dyDescent="0.45"/>
    <row r="20920" s="6" customFormat="1" x14ac:dyDescent="0.45"/>
    <row r="20921" s="6" customFormat="1" x14ac:dyDescent="0.45"/>
    <row r="20922" s="6" customFormat="1" x14ac:dyDescent="0.45"/>
    <row r="20923" s="6" customFormat="1" x14ac:dyDescent="0.45"/>
    <row r="20924" s="6" customFormat="1" x14ac:dyDescent="0.45"/>
    <row r="20925" s="6" customFormat="1" x14ac:dyDescent="0.45"/>
    <row r="20926" s="6" customFormat="1" x14ac:dyDescent="0.45"/>
    <row r="20927" s="6" customFormat="1" x14ac:dyDescent="0.45"/>
    <row r="20928" s="6" customFormat="1" x14ac:dyDescent="0.45"/>
    <row r="20929" s="6" customFormat="1" x14ac:dyDescent="0.45"/>
    <row r="20930" s="6" customFormat="1" x14ac:dyDescent="0.45"/>
    <row r="20931" s="6" customFormat="1" x14ac:dyDescent="0.45"/>
    <row r="20932" s="6" customFormat="1" x14ac:dyDescent="0.45"/>
    <row r="20933" s="6" customFormat="1" x14ac:dyDescent="0.45"/>
    <row r="20934" s="6" customFormat="1" x14ac:dyDescent="0.45"/>
    <row r="20935" s="6" customFormat="1" x14ac:dyDescent="0.45"/>
    <row r="20936" s="6" customFormat="1" x14ac:dyDescent="0.45"/>
    <row r="20937" s="6" customFormat="1" x14ac:dyDescent="0.45"/>
    <row r="20938" s="6" customFormat="1" x14ac:dyDescent="0.45"/>
    <row r="20939" s="6" customFormat="1" x14ac:dyDescent="0.45"/>
    <row r="20940" s="6" customFormat="1" x14ac:dyDescent="0.45"/>
    <row r="20941" s="6" customFormat="1" x14ac:dyDescent="0.45"/>
    <row r="20942" s="6" customFormat="1" x14ac:dyDescent="0.45"/>
    <row r="20943" s="6" customFormat="1" x14ac:dyDescent="0.45"/>
    <row r="20944" s="6" customFormat="1" x14ac:dyDescent="0.45"/>
    <row r="20945" s="6" customFormat="1" x14ac:dyDescent="0.45"/>
    <row r="20946" s="6" customFormat="1" x14ac:dyDescent="0.45"/>
    <row r="20947" s="6" customFormat="1" x14ac:dyDescent="0.45"/>
    <row r="20948" s="6" customFormat="1" x14ac:dyDescent="0.45"/>
    <row r="20949" s="6" customFormat="1" x14ac:dyDescent="0.45"/>
    <row r="20950" s="6" customFormat="1" x14ac:dyDescent="0.45"/>
    <row r="20951" s="6" customFormat="1" x14ac:dyDescent="0.45"/>
    <row r="20952" s="6" customFormat="1" x14ac:dyDescent="0.45"/>
    <row r="20953" s="6" customFormat="1" x14ac:dyDescent="0.45"/>
    <row r="20954" s="6" customFormat="1" x14ac:dyDescent="0.45"/>
    <row r="20955" s="6" customFormat="1" x14ac:dyDescent="0.45"/>
    <row r="20956" s="6" customFormat="1" x14ac:dyDescent="0.45"/>
    <row r="20957" s="6" customFormat="1" x14ac:dyDescent="0.45"/>
    <row r="20958" s="6" customFormat="1" x14ac:dyDescent="0.45"/>
    <row r="20959" s="6" customFormat="1" x14ac:dyDescent="0.45"/>
    <row r="20960" s="6" customFormat="1" x14ac:dyDescent="0.45"/>
    <row r="20961" s="6" customFormat="1" x14ac:dyDescent="0.45"/>
    <row r="20962" s="6" customFormat="1" x14ac:dyDescent="0.45"/>
    <row r="20963" s="6" customFormat="1" x14ac:dyDescent="0.45"/>
    <row r="20964" s="6" customFormat="1" x14ac:dyDescent="0.45"/>
    <row r="20965" s="6" customFormat="1" x14ac:dyDescent="0.45"/>
    <row r="20966" s="6" customFormat="1" x14ac:dyDescent="0.45"/>
    <row r="20967" s="6" customFormat="1" x14ac:dyDescent="0.45"/>
    <row r="20968" s="6" customFormat="1" x14ac:dyDescent="0.45"/>
    <row r="20969" s="6" customFormat="1" x14ac:dyDescent="0.45"/>
    <row r="20970" s="6" customFormat="1" x14ac:dyDescent="0.45"/>
    <row r="20971" s="6" customFormat="1" x14ac:dyDescent="0.45"/>
    <row r="20972" s="6" customFormat="1" x14ac:dyDescent="0.45"/>
    <row r="20973" s="6" customFormat="1" x14ac:dyDescent="0.45"/>
    <row r="20974" s="6" customFormat="1" x14ac:dyDescent="0.45"/>
    <row r="20975" s="6" customFormat="1" x14ac:dyDescent="0.45"/>
    <row r="20976" s="6" customFormat="1" x14ac:dyDescent="0.45"/>
    <row r="20977" s="6" customFormat="1" x14ac:dyDescent="0.45"/>
    <row r="20978" s="6" customFormat="1" x14ac:dyDescent="0.45"/>
    <row r="20979" s="6" customFormat="1" x14ac:dyDescent="0.45"/>
    <row r="20980" s="6" customFormat="1" x14ac:dyDescent="0.45"/>
    <row r="20981" s="6" customFormat="1" x14ac:dyDescent="0.45"/>
    <row r="20982" s="6" customFormat="1" x14ac:dyDescent="0.45"/>
    <row r="20983" s="6" customFormat="1" x14ac:dyDescent="0.45"/>
    <row r="20984" s="6" customFormat="1" x14ac:dyDescent="0.45"/>
    <row r="20985" s="6" customFormat="1" x14ac:dyDescent="0.45"/>
    <row r="20986" s="6" customFormat="1" x14ac:dyDescent="0.45"/>
    <row r="20987" s="6" customFormat="1" x14ac:dyDescent="0.45"/>
    <row r="20988" s="6" customFormat="1" x14ac:dyDescent="0.45"/>
    <row r="20989" s="6" customFormat="1" x14ac:dyDescent="0.45"/>
    <row r="20990" s="6" customFormat="1" x14ac:dyDescent="0.45"/>
    <row r="20991" s="6" customFormat="1" x14ac:dyDescent="0.45"/>
    <row r="20992" s="6" customFormat="1" x14ac:dyDescent="0.45"/>
    <row r="20993" s="6" customFormat="1" x14ac:dyDescent="0.45"/>
    <row r="20994" s="6" customFormat="1" x14ac:dyDescent="0.45"/>
    <row r="20995" s="6" customFormat="1" x14ac:dyDescent="0.45"/>
    <row r="20996" s="6" customFormat="1" x14ac:dyDescent="0.45"/>
    <row r="20997" s="6" customFormat="1" x14ac:dyDescent="0.45"/>
    <row r="20998" s="6" customFormat="1" x14ac:dyDescent="0.45"/>
    <row r="20999" s="6" customFormat="1" x14ac:dyDescent="0.45"/>
    <row r="21000" s="6" customFormat="1" x14ac:dyDescent="0.45"/>
    <row r="21001" s="6" customFormat="1" x14ac:dyDescent="0.45"/>
    <row r="21002" s="6" customFormat="1" x14ac:dyDescent="0.45"/>
    <row r="21003" s="6" customFormat="1" x14ac:dyDescent="0.45"/>
    <row r="21004" s="6" customFormat="1" x14ac:dyDescent="0.45"/>
    <row r="21005" s="6" customFormat="1" x14ac:dyDescent="0.45"/>
    <row r="21006" s="6" customFormat="1" x14ac:dyDescent="0.45"/>
    <row r="21007" s="6" customFormat="1" x14ac:dyDescent="0.45"/>
    <row r="21008" s="6" customFormat="1" x14ac:dyDescent="0.45"/>
    <row r="21009" s="6" customFormat="1" x14ac:dyDescent="0.45"/>
    <row r="21010" s="6" customFormat="1" x14ac:dyDescent="0.45"/>
    <row r="21011" s="6" customFormat="1" x14ac:dyDescent="0.45"/>
    <row r="21012" s="6" customFormat="1" x14ac:dyDescent="0.45"/>
    <row r="21013" s="6" customFormat="1" x14ac:dyDescent="0.45"/>
    <row r="21014" s="6" customFormat="1" x14ac:dyDescent="0.45"/>
    <row r="21015" s="6" customFormat="1" x14ac:dyDescent="0.45"/>
    <row r="21016" s="6" customFormat="1" x14ac:dyDescent="0.45"/>
    <row r="21017" s="6" customFormat="1" x14ac:dyDescent="0.45"/>
    <row r="21018" s="6" customFormat="1" x14ac:dyDescent="0.45"/>
    <row r="21019" s="6" customFormat="1" x14ac:dyDescent="0.45"/>
    <row r="21020" s="6" customFormat="1" x14ac:dyDescent="0.45"/>
    <row r="21021" s="6" customFormat="1" x14ac:dyDescent="0.45"/>
    <row r="21022" s="6" customFormat="1" x14ac:dyDescent="0.45"/>
    <row r="21023" s="6" customFormat="1" x14ac:dyDescent="0.45"/>
    <row r="21024" s="6" customFormat="1" x14ac:dyDescent="0.45"/>
    <row r="21025" s="6" customFormat="1" x14ac:dyDescent="0.45"/>
    <row r="21026" s="6" customFormat="1" x14ac:dyDescent="0.45"/>
    <row r="21027" s="6" customFormat="1" x14ac:dyDescent="0.45"/>
    <row r="21028" s="6" customFormat="1" x14ac:dyDescent="0.45"/>
    <row r="21029" s="6" customFormat="1" x14ac:dyDescent="0.45"/>
    <row r="21030" s="6" customFormat="1" x14ac:dyDescent="0.45"/>
    <row r="21031" s="6" customFormat="1" x14ac:dyDescent="0.45"/>
    <row r="21032" s="6" customFormat="1" x14ac:dyDescent="0.45"/>
    <row r="21033" s="6" customFormat="1" x14ac:dyDescent="0.45"/>
    <row r="21034" s="6" customFormat="1" x14ac:dyDescent="0.45"/>
    <row r="21035" s="6" customFormat="1" x14ac:dyDescent="0.45"/>
    <row r="21036" s="6" customFormat="1" x14ac:dyDescent="0.45"/>
    <row r="21037" s="6" customFormat="1" x14ac:dyDescent="0.45"/>
    <row r="21038" s="6" customFormat="1" x14ac:dyDescent="0.45"/>
    <row r="21039" s="6" customFormat="1" x14ac:dyDescent="0.45"/>
    <row r="21040" s="6" customFormat="1" x14ac:dyDescent="0.45"/>
    <row r="21041" s="6" customFormat="1" x14ac:dyDescent="0.45"/>
    <row r="21042" s="6" customFormat="1" x14ac:dyDescent="0.45"/>
    <row r="21043" s="6" customFormat="1" x14ac:dyDescent="0.45"/>
    <row r="21044" s="6" customFormat="1" x14ac:dyDescent="0.45"/>
    <row r="21045" s="6" customFormat="1" x14ac:dyDescent="0.45"/>
    <row r="21046" s="6" customFormat="1" x14ac:dyDescent="0.45"/>
    <row r="21047" s="6" customFormat="1" x14ac:dyDescent="0.45"/>
    <row r="21048" s="6" customFormat="1" x14ac:dyDescent="0.45"/>
    <row r="21049" s="6" customFormat="1" x14ac:dyDescent="0.45"/>
    <row r="21050" s="6" customFormat="1" x14ac:dyDescent="0.45"/>
    <row r="21051" s="6" customFormat="1" x14ac:dyDescent="0.45"/>
    <row r="21052" s="6" customFormat="1" x14ac:dyDescent="0.45"/>
    <row r="21053" s="6" customFormat="1" x14ac:dyDescent="0.45"/>
    <row r="21054" s="6" customFormat="1" x14ac:dyDescent="0.45"/>
    <row r="21055" s="6" customFormat="1" x14ac:dyDescent="0.45"/>
    <row r="21056" s="6" customFormat="1" x14ac:dyDescent="0.45"/>
    <row r="21057" s="6" customFormat="1" x14ac:dyDescent="0.45"/>
    <row r="21058" s="6" customFormat="1" x14ac:dyDescent="0.45"/>
    <row r="21059" s="6" customFormat="1" x14ac:dyDescent="0.45"/>
    <row r="21060" s="6" customFormat="1" x14ac:dyDescent="0.45"/>
    <row r="21061" s="6" customFormat="1" x14ac:dyDescent="0.45"/>
    <row r="21062" s="6" customFormat="1" x14ac:dyDescent="0.45"/>
    <row r="21063" s="6" customFormat="1" x14ac:dyDescent="0.45"/>
    <row r="21064" s="6" customFormat="1" x14ac:dyDescent="0.45"/>
    <row r="21065" s="6" customFormat="1" x14ac:dyDescent="0.45"/>
    <row r="21066" s="6" customFormat="1" x14ac:dyDescent="0.45"/>
    <row r="21067" s="6" customFormat="1" x14ac:dyDescent="0.45"/>
    <row r="21068" s="6" customFormat="1" x14ac:dyDescent="0.45"/>
    <row r="21069" s="6" customFormat="1" x14ac:dyDescent="0.45"/>
    <row r="21070" s="6" customFormat="1" x14ac:dyDescent="0.45"/>
    <row r="21071" s="6" customFormat="1" x14ac:dyDescent="0.45"/>
    <row r="21072" s="6" customFormat="1" x14ac:dyDescent="0.45"/>
    <row r="21073" s="6" customFormat="1" x14ac:dyDescent="0.45"/>
    <row r="21074" s="6" customFormat="1" x14ac:dyDescent="0.45"/>
    <row r="21075" s="6" customFormat="1" x14ac:dyDescent="0.45"/>
    <row r="21076" s="6" customFormat="1" x14ac:dyDescent="0.45"/>
    <row r="21077" s="6" customFormat="1" x14ac:dyDescent="0.45"/>
    <row r="21078" s="6" customFormat="1" x14ac:dyDescent="0.45"/>
    <row r="21079" s="6" customFormat="1" x14ac:dyDescent="0.45"/>
    <row r="21080" s="6" customFormat="1" x14ac:dyDescent="0.45"/>
    <row r="21081" s="6" customFormat="1" x14ac:dyDescent="0.45"/>
    <row r="21082" s="6" customFormat="1" x14ac:dyDescent="0.45"/>
    <row r="21083" s="6" customFormat="1" x14ac:dyDescent="0.45"/>
    <row r="21084" s="6" customFormat="1" x14ac:dyDescent="0.45"/>
    <row r="21085" s="6" customFormat="1" x14ac:dyDescent="0.45"/>
    <row r="21086" s="6" customFormat="1" x14ac:dyDescent="0.45"/>
    <row r="21087" s="6" customFormat="1" x14ac:dyDescent="0.45"/>
    <row r="21088" s="6" customFormat="1" x14ac:dyDescent="0.45"/>
    <row r="21089" s="6" customFormat="1" x14ac:dyDescent="0.45"/>
    <row r="21090" s="6" customFormat="1" x14ac:dyDescent="0.45"/>
    <row r="21091" s="6" customFormat="1" x14ac:dyDescent="0.45"/>
    <row r="21092" s="6" customFormat="1" x14ac:dyDescent="0.45"/>
    <row r="21093" s="6" customFormat="1" x14ac:dyDescent="0.45"/>
    <row r="21094" s="6" customFormat="1" x14ac:dyDescent="0.45"/>
    <row r="21095" s="6" customFormat="1" x14ac:dyDescent="0.45"/>
    <row r="21096" s="6" customFormat="1" x14ac:dyDescent="0.45"/>
    <row r="21097" s="6" customFormat="1" x14ac:dyDescent="0.45"/>
    <row r="21098" s="6" customFormat="1" x14ac:dyDescent="0.45"/>
    <row r="21099" s="6" customFormat="1" x14ac:dyDescent="0.45"/>
    <row r="21100" s="6" customFormat="1" x14ac:dyDescent="0.45"/>
    <row r="21101" s="6" customFormat="1" x14ac:dyDescent="0.45"/>
    <row r="21102" s="6" customFormat="1" x14ac:dyDescent="0.45"/>
    <row r="21103" s="6" customFormat="1" x14ac:dyDescent="0.45"/>
    <row r="21104" s="6" customFormat="1" x14ac:dyDescent="0.45"/>
    <row r="21105" s="6" customFormat="1" x14ac:dyDescent="0.45"/>
    <row r="21106" s="6" customFormat="1" x14ac:dyDescent="0.45"/>
    <row r="21107" s="6" customFormat="1" x14ac:dyDescent="0.45"/>
    <row r="21108" s="6" customFormat="1" x14ac:dyDescent="0.45"/>
    <row r="21109" s="6" customFormat="1" x14ac:dyDescent="0.45"/>
    <row r="21110" s="6" customFormat="1" x14ac:dyDescent="0.45"/>
    <row r="21111" s="6" customFormat="1" x14ac:dyDescent="0.45"/>
    <row r="21112" s="6" customFormat="1" x14ac:dyDescent="0.45"/>
    <row r="21113" s="6" customFormat="1" x14ac:dyDescent="0.45"/>
    <row r="21114" s="6" customFormat="1" x14ac:dyDescent="0.45"/>
    <row r="21115" s="6" customFormat="1" x14ac:dyDescent="0.45"/>
    <row r="21116" s="6" customFormat="1" x14ac:dyDescent="0.45"/>
    <row r="21117" s="6" customFormat="1" x14ac:dyDescent="0.45"/>
    <row r="21118" s="6" customFormat="1" x14ac:dyDescent="0.45"/>
    <row r="21119" s="6" customFormat="1" x14ac:dyDescent="0.45"/>
    <row r="21120" s="6" customFormat="1" x14ac:dyDescent="0.45"/>
    <row r="21121" s="6" customFormat="1" x14ac:dyDescent="0.45"/>
    <row r="21122" s="6" customFormat="1" x14ac:dyDescent="0.45"/>
    <row r="21123" s="6" customFormat="1" x14ac:dyDescent="0.45"/>
    <row r="21124" s="6" customFormat="1" x14ac:dyDescent="0.45"/>
    <row r="21125" s="6" customFormat="1" x14ac:dyDescent="0.45"/>
    <row r="21126" s="6" customFormat="1" x14ac:dyDescent="0.45"/>
    <row r="21127" s="6" customFormat="1" x14ac:dyDescent="0.45"/>
    <row r="21128" s="6" customFormat="1" x14ac:dyDescent="0.45"/>
    <row r="21129" s="6" customFormat="1" x14ac:dyDescent="0.45"/>
    <row r="21130" s="6" customFormat="1" x14ac:dyDescent="0.45"/>
    <row r="21131" s="6" customFormat="1" x14ac:dyDescent="0.45"/>
    <row r="21132" s="6" customFormat="1" x14ac:dyDescent="0.45"/>
    <row r="21133" s="6" customFormat="1" x14ac:dyDescent="0.45"/>
    <row r="21134" s="6" customFormat="1" x14ac:dyDescent="0.45"/>
    <row r="21135" s="6" customFormat="1" x14ac:dyDescent="0.45"/>
    <row r="21136" s="6" customFormat="1" x14ac:dyDescent="0.45"/>
    <row r="21137" s="6" customFormat="1" x14ac:dyDescent="0.45"/>
    <row r="21138" s="6" customFormat="1" x14ac:dyDescent="0.45"/>
    <row r="21139" s="6" customFormat="1" x14ac:dyDescent="0.45"/>
    <row r="21140" s="6" customFormat="1" x14ac:dyDescent="0.45"/>
    <row r="21141" s="6" customFormat="1" x14ac:dyDescent="0.45"/>
    <row r="21142" s="6" customFormat="1" x14ac:dyDescent="0.45"/>
    <row r="21143" s="6" customFormat="1" x14ac:dyDescent="0.45"/>
    <row r="21144" s="6" customFormat="1" x14ac:dyDescent="0.45"/>
    <row r="21145" s="6" customFormat="1" x14ac:dyDescent="0.45"/>
    <row r="21146" s="6" customFormat="1" x14ac:dyDescent="0.45"/>
    <row r="21147" s="6" customFormat="1" x14ac:dyDescent="0.45"/>
    <row r="21148" s="6" customFormat="1" x14ac:dyDescent="0.45"/>
    <row r="21149" s="6" customFormat="1" x14ac:dyDescent="0.45"/>
    <row r="21150" s="6" customFormat="1" x14ac:dyDescent="0.45"/>
    <row r="21151" s="6" customFormat="1" x14ac:dyDescent="0.45"/>
    <row r="21152" s="6" customFormat="1" x14ac:dyDescent="0.45"/>
    <row r="21153" s="6" customFormat="1" x14ac:dyDescent="0.45"/>
    <row r="21154" s="6" customFormat="1" x14ac:dyDescent="0.45"/>
    <row r="21155" s="6" customFormat="1" x14ac:dyDescent="0.45"/>
    <row r="21156" s="6" customFormat="1" x14ac:dyDescent="0.45"/>
    <row r="21157" s="6" customFormat="1" x14ac:dyDescent="0.45"/>
    <row r="21158" s="6" customFormat="1" x14ac:dyDescent="0.45"/>
    <row r="21159" s="6" customFormat="1" x14ac:dyDescent="0.45"/>
    <row r="21160" s="6" customFormat="1" x14ac:dyDescent="0.45"/>
    <row r="21161" s="6" customFormat="1" x14ac:dyDescent="0.45"/>
    <row r="21162" s="6" customFormat="1" x14ac:dyDescent="0.45"/>
    <row r="21163" s="6" customFormat="1" x14ac:dyDescent="0.45"/>
    <row r="21164" s="6" customFormat="1" x14ac:dyDescent="0.45"/>
    <row r="21165" s="6" customFormat="1" x14ac:dyDescent="0.45"/>
    <row r="21166" s="6" customFormat="1" x14ac:dyDescent="0.45"/>
    <row r="21167" s="6" customFormat="1" x14ac:dyDescent="0.45"/>
    <row r="21168" s="6" customFormat="1" x14ac:dyDescent="0.45"/>
    <row r="21169" s="6" customFormat="1" x14ac:dyDescent="0.45"/>
    <row r="21170" s="6" customFormat="1" x14ac:dyDescent="0.45"/>
    <row r="21171" s="6" customFormat="1" x14ac:dyDescent="0.45"/>
    <row r="21172" s="6" customFormat="1" x14ac:dyDescent="0.45"/>
    <row r="21173" s="6" customFormat="1" x14ac:dyDescent="0.45"/>
    <row r="21174" s="6" customFormat="1" x14ac:dyDescent="0.45"/>
    <row r="21175" s="6" customFormat="1" x14ac:dyDescent="0.45"/>
    <row r="21176" s="6" customFormat="1" x14ac:dyDescent="0.45"/>
    <row r="21177" s="6" customFormat="1" x14ac:dyDescent="0.45"/>
    <row r="21178" s="6" customFormat="1" x14ac:dyDescent="0.45"/>
    <row r="21179" s="6" customFormat="1" x14ac:dyDescent="0.45"/>
    <row r="21180" s="6" customFormat="1" x14ac:dyDescent="0.45"/>
    <row r="21181" s="6" customFormat="1" x14ac:dyDescent="0.45"/>
    <row r="21182" s="6" customFormat="1" x14ac:dyDescent="0.45"/>
    <row r="21183" s="6" customFormat="1" x14ac:dyDescent="0.45"/>
    <row r="21184" s="6" customFormat="1" x14ac:dyDescent="0.45"/>
    <row r="21185" s="6" customFormat="1" x14ac:dyDescent="0.45"/>
    <row r="21186" s="6" customFormat="1" x14ac:dyDescent="0.45"/>
    <row r="21187" s="6" customFormat="1" x14ac:dyDescent="0.45"/>
    <row r="21188" s="6" customFormat="1" x14ac:dyDescent="0.45"/>
    <row r="21189" s="6" customFormat="1" x14ac:dyDescent="0.45"/>
    <row r="21190" s="6" customFormat="1" x14ac:dyDescent="0.45"/>
    <row r="21191" s="6" customFormat="1" x14ac:dyDescent="0.45"/>
    <row r="21192" s="6" customFormat="1" x14ac:dyDescent="0.45"/>
    <row r="21193" s="6" customFormat="1" x14ac:dyDescent="0.45"/>
    <row r="21194" s="6" customFormat="1" x14ac:dyDescent="0.45"/>
    <row r="21195" s="6" customFormat="1" x14ac:dyDescent="0.45"/>
    <row r="21196" s="6" customFormat="1" x14ac:dyDescent="0.45"/>
    <row r="21197" s="6" customFormat="1" x14ac:dyDescent="0.45"/>
    <row r="21198" s="6" customFormat="1" x14ac:dyDescent="0.45"/>
    <row r="21199" s="6" customFormat="1" x14ac:dyDescent="0.45"/>
    <row r="21200" s="6" customFormat="1" x14ac:dyDescent="0.45"/>
    <row r="21201" s="6" customFormat="1" x14ac:dyDescent="0.45"/>
    <row r="21202" s="6" customFormat="1" x14ac:dyDescent="0.45"/>
    <row r="21203" s="6" customFormat="1" x14ac:dyDescent="0.45"/>
    <row r="21204" s="6" customFormat="1" x14ac:dyDescent="0.45"/>
    <row r="21205" s="6" customFormat="1" x14ac:dyDescent="0.45"/>
    <row r="21206" s="6" customFormat="1" x14ac:dyDescent="0.45"/>
    <row r="21207" s="6" customFormat="1" x14ac:dyDescent="0.45"/>
    <row r="21208" s="6" customFormat="1" x14ac:dyDescent="0.45"/>
    <row r="21209" s="6" customFormat="1" x14ac:dyDescent="0.45"/>
    <row r="21210" s="6" customFormat="1" x14ac:dyDescent="0.45"/>
    <row r="21211" s="6" customFormat="1" x14ac:dyDescent="0.45"/>
    <row r="21212" s="6" customFormat="1" x14ac:dyDescent="0.45"/>
    <row r="21213" s="6" customFormat="1" x14ac:dyDescent="0.45"/>
    <row r="21214" s="6" customFormat="1" x14ac:dyDescent="0.45"/>
    <row r="21215" s="6" customFormat="1" x14ac:dyDescent="0.45"/>
    <row r="21216" s="6" customFormat="1" x14ac:dyDescent="0.45"/>
    <row r="21217" s="6" customFormat="1" x14ac:dyDescent="0.45"/>
    <row r="21218" s="6" customFormat="1" x14ac:dyDescent="0.45"/>
    <row r="21219" s="6" customFormat="1" x14ac:dyDescent="0.45"/>
    <row r="21220" s="6" customFormat="1" x14ac:dyDescent="0.45"/>
    <row r="21221" s="6" customFormat="1" x14ac:dyDescent="0.45"/>
    <row r="21222" s="6" customFormat="1" x14ac:dyDescent="0.45"/>
    <row r="21223" s="6" customFormat="1" x14ac:dyDescent="0.45"/>
    <row r="21224" s="6" customFormat="1" x14ac:dyDescent="0.45"/>
    <row r="21225" s="6" customFormat="1" x14ac:dyDescent="0.45"/>
    <row r="21226" s="6" customFormat="1" x14ac:dyDescent="0.45"/>
    <row r="21227" s="6" customFormat="1" x14ac:dyDescent="0.45"/>
    <row r="21228" s="6" customFormat="1" x14ac:dyDescent="0.45"/>
    <row r="21229" s="6" customFormat="1" x14ac:dyDescent="0.45"/>
    <row r="21230" s="6" customFormat="1" x14ac:dyDescent="0.45"/>
    <row r="21231" s="6" customFormat="1" x14ac:dyDescent="0.45"/>
    <row r="21232" s="6" customFormat="1" x14ac:dyDescent="0.45"/>
    <row r="21233" s="6" customFormat="1" x14ac:dyDescent="0.45"/>
    <row r="21234" s="6" customFormat="1" x14ac:dyDescent="0.45"/>
    <row r="21235" s="6" customFormat="1" x14ac:dyDescent="0.45"/>
    <row r="21236" s="6" customFormat="1" x14ac:dyDescent="0.45"/>
    <row r="21237" s="6" customFormat="1" x14ac:dyDescent="0.45"/>
    <row r="21238" s="6" customFormat="1" x14ac:dyDescent="0.45"/>
    <row r="21239" s="6" customFormat="1" x14ac:dyDescent="0.45"/>
    <row r="21240" s="6" customFormat="1" x14ac:dyDescent="0.45"/>
    <row r="21241" s="6" customFormat="1" x14ac:dyDescent="0.45"/>
    <row r="21242" s="6" customFormat="1" x14ac:dyDescent="0.45"/>
    <row r="21243" s="6" customFormat="1" x14ac:dyDescent="0.45"/>
    <row r="21244" s="6" customFormat="1" x14ac:dyDescent="0.45"/>
    <row r="21245" s="6" customFormat="1" x14ac:dyDescent="0.45"/>
    <row r="21246" s="6" customFormat="1" x14ac:dyDescent="0.45"/>
    <row r="21247" s="6" customFormat="1" x14ac:dyDescent="0.45"/>
    <row r="21248" s="6" customFormat="1" x14ac:dyDescent="0.45"/>
    <row r="21249" s="6" customFormat="1" x14ac:dyDescent="0.45"/>
    <row r="21250" s="6" customFormat="1" x14ac:dyDescent="0.45"/>
    <row r="21251" s="6" customFormat="1" x14ac:dyDescent="0.45"/>
    <row r="21252" s="6" customFormat="1" x14ac:dyDescent="0.45"/>
    <row r="21253" s="6" customFormat="1" x14ac:dyDescent="0.45"/>
    <row r="21254" s="6" customFormat="1" x14ac:dyDescent="0.45"/>
    <row r="21255" s="6" customFormat="1" x14ac:dyDescent="0.45"/>
    <row r="21256" s="6" customFormat="1" x14ac:dyDescent="0.45"/>
    <row r="21257" s="6" customFormat="1" x14ac:dyDescent="0.45"/>
    <row r="21258" s="6" customFormat="1" x14ac:dyDescent="0.45"/>
    <row r="21259" s="6" customFormat="1" x14ac:dyDescent="0.45"/>
    <row r="21260" s="6" customFormat="1" x14ac:dyDescent="0.45"/>
    <row r="21261" s="6" customFormat="1" x14ac:dyDescent="0.45"/>
    <row r="21262" s="6" customFormat="1" x14ac:dyDescent="0.45"/>
    <row r="21263" s="6" customFormat="1" x14ac:dyDescent="0.45"/>
    <row r="21264" s="6" customFormat="1" x14ac:dyDescent="0.45"/>
    <row r="21265" s="6" customFormat="1" x14ac:dyDescent="0.45"/>
    <row r="21266" s="6" customFormat="1" x14ac:dyDescent="0.45"/>
    <row r="21267" s="6" customFormat="1" x14ac:dyDescent="0.45"/>
    <row r="21268" s="6" customFormat="1" x14ac:dyDescent="0.45"/>
    <row r="21269" s="6" customFormat="1" x14ac:dyDescent="0.45"/>
    <row r="21270" s="6" customFormat="1" x14ac:dyDescent="0.45"/>
    <row r="21271" s="6" customFormat="1" x14ac:dyDescent="0.45"/>
    <row r="21272" s="6" customFormat="1" x14ac:dyDescent="0.45"/>
    <row r="21273" s="6" customFormat="1" x14ac:dyDescent="0.45"/>
    <row r="21274" s="6" customFormat="1" x14ac:dyDescent="0.45"/>
    <row r="21275" s="6" customFormat="1" x14ac:dyDescent="0.45"/>
    <row r="21276" s="6" customFormat="1" x14ac:dyDescent="0.45"/>
    <row r="21277" s="6" customFormat="1" x14ac:dyDescent="0.45"/>
    <row r="21278" s="6" customFormat="1" x14ac:dyDescent="0.45"/>
    <row r="21279" s="6" customFormat="1" x14ac:dyDescent="0.45"/>
    <row r="21280" s="6" customFormat="1" x14ac:dyDescent="0.45"/>
    <row r="21281" s="6" customFormat="1" x14ac:dyDescent="0.45"/>
    <row r="21282" s="6" customFormat="1" x14ac:dyDescent="0.45"/>
    <row r="21283" s="6" customFormat="1" x14ac:dyDescent="0.45"/>
    <row r="21284" s="6" customFormat="1" x14ac:dyDescent="0.45"/>
    <row r="21285" s="6" customFormat="1" x14ac:dyDescent="0.45"/>
    <row r="21286" s="6" customFormat="1" x14ac:dyDescent="0.45"/>
    <row r="21287" s="6" customFormat="1" x14ac:dyDescent="0.45"/>
    <row r="21288" s="6" customFormat="1" x14ac:dyDescent="0.45"/>
    <row r="21289" s="6" customFormat="1" x14ac:dyDescent="0.45"/>
    <row r="21290" s="6" customFormat="1" x14ac:dyDescent="0.45"/>
    <row r="21291" s="6" customFormat="1" x14ac:dyDescent="0.45"/>
    <row r="21292" s="6" customFormat="1" x14ac:dyDescent="0.45"/>
    <row r="21293" s="6" customFormat="1" x14ac:dyDescent="0.45"/>
    <row r="21294" s="6" customFormat="1" x14ac:dyDescent="0.45"/>
    <row r="21295" s="6" customFormat="1" x14ac:dyDescent="0.45"/>
    <row r="21296" s="6" customFormat="1" x14ac:dyDescent="0.45"/>
    <row r="21297" s="6" customFormat="1" x14ac:dyDescent="0.45"/>
    <row r="21298" s="6" customFormat="1" x14ac:dyDescent="0.45"/>
    <row r="21299" s="6" customFormat="1" x14ac:dyDescent="0.45"/>
    <row r="21300" s="6" customFormat="1" x14ac:dyDescent="0.45"/>
    <row r="21301" s="6" customFormat="1" x14ac:dyDescent="0.45"/>
    <row r="21302" s="6" customFormat="1" x14ac:dyDescent="0.45"/>
    <row r="21303" s="6" customFormat="1" x14ac:dyDescent="0.45"/>
    <row r="21304" s="6" customFormat="1" x14ac:dyDescent="0.45"/>
    <row r="21305" s="6" customFormat="1" x14ac:dyDescent="0.45"/>
    <row r="21306" s="6" customFormat="1" x14ac:dyDescent="0.45"/>
    <row r="21307" s="6" customFormat="1" x14ac:dyDescent="0.45"/>
    <row r="21308" s="6" customFormat="1" x14ac:dyDescent="0.45"/>
    <row r="21309" s="6" customFormat="1" x14ac:dyDescent="0.45"/>
    <row r="21310" s="6" customFormat="1" x14ac:dyDescent="0.45"/>
    <row r="21311" s="6" customFormat="1" x14ac:dyDescent="0.45"/>
    <row r="21312" s="6" customFormat="1" x14ac:dyDescent="0.45"/>
    <row r="21313" s="6" customFormat="1" x14ac:dyDescent="0.45"/>
    <row r="21314" s="6" customFormat="1" x14ac:dyDescent="0.45"/>
    <row r="21315" s="6" customFormat="1" x14ac:dyDescent="0.45"/>
    <row r="21316" s="6" customFormat="1" x14ac:dyDescent="0.45"/>
    <row r="21317" s="6" customFormat="1" x14ac:dyDescent="0.45"/>
    <row r="21318" s="6" customFormat="1" x14ac:dyDescent="0.45"/>
    <row r="21319" s="6" customFormat="1" x14ac:dyDescent="0.45"/>
    <row r="21320" s="6" customFormat="1" x14ac:dyDescent="0.45"/>
    <row r="21321" s="6" customFormat="1" x14ac:dyDescent="0.45"/>
    <row r="21322" s="6" customFormat="1" x14ac:dyDescent="0.45"/>
    <row r="21323" s="6" customFormat="1" x14ac:dyDescent="0.45"/>
    <row r="21324" s="6" customFormat="1" x14ac:dyDescent="0.45"/>
    <row r="21325" s="6" customFormat="1" x14ac:dyDescent="0.45"/>
    <row r="21326" s="6" customFormat="1" x14ac:dyDescent="0.45"/>
    <row r="21327" s="6" customFormat="1" x14ac:dyDescent="0.45"/>
    <row r="21328" s="6" customFormat="1" x14ac:dyDescent="0.45"/>
    <row r="21329" s="6" customFormat="1" x14ac:dyDescent="0.45"/>
    <row r="21330" s="6" customFormat="1" x14ac:dyDescent="0.45"/>
    <row r="21331" s="6" customFormat="1" x14ac:dyDescent="0.45"/>
    <row r="21332" s="6" customFormat="1" x14ac:dyDescent="0.45"/>
    <row r="21333" s="6" customFormat="1" x14ac:dyDescent="0.45"/>
    <row r="21334" s="6" customFormat="1" x14ac:dyDescent="0.45"/>
    <row r="21335" s="6" customFormat="1" x14ac:dyDescent="0.45"/>
    <row r="21336" s="6" customFormat="1" x14ac:dyDescent="0.45"/>
    <row r="21337" s="6" customFormat="1" x14ac:dyDescent="0.45"/>
    <row r="21338" s="6" customFormat="1" x14ac:dyDescent="0.45"/>
    <row r="21339" s="6" customFormat="1" x14ac:dyDescent="0.45"/>
    <row r="21340" s="6" customFormat="1" x14ac:dyDescent="0.45"/>
    <row r="21341" s="6" customFormat="1" x14ac:dyDescent="0.45"/>
    <row r="21342" s="6" customFormat="1" x14ac:dyDescent="0.45"/>
    <row r="21343" s="6" customFormat="1" x14ac:dyDescent="0.45"/>
    <row r="21344" s="6" customFormat="1" x14ac:dyDescent="0.45"/>
    <row r="21345" s="6" customFormat="1" x14ac:dyDescent="0.45"/>
    <row r="21346" s="6" customFormat="1" x14ac:dyDescent="0.45"/>
    <row r="21347" s="6" customFormat="1" x14ac:dyDescent="0.45"/>
    <row r="21348" s="6" customFormat="1" x14ac:dyDescent="0.45"/>
    <row r="21349" s="6" customFormat="1" x14ac:dyDescent="0.45"/>
    <row r="21350" s="6" customFormat="1" x14ac:dyDescent="0.45"/>
    <row r="21351" s="6" customFormat="1" x14ac:dyDescent="0.45"/>
    <row r="21352" s="6" customFormat="1" x14ac:dyDescent="0.45"/>
    <row r="21353" s="6" customFormat="1" x14ac:dyDescent="0.45"/>
    <row r="21354" s="6" customFormat="1" x14ac:dyDescent="0.45"/>
    <row r="21355" s="6" customFormat="1" x14ac:dyDescent="0.45"/>
    <row r="21356" s="6" customFormat="1" x14ac:dyDescent="0.45"/>
    <row r="21357" s="6" customFormat="1" x14ac:dyDescent="0.45"/>
    <row r="21358" s="6" customFormat="1" x14ac:dyDescent="0.45"/>
    <row r="21359" s="6" customFormat="1" x14ac:dyDescent="0.45"/>
    <row r="21360" s="6" customFormat="1" x14ac:dyDescent="0.45"/>
    <row r="21361" s="6" customFormat="1" x14ac:dyDescent="0.45"/>
    <row r="21362" s="6" customFormat="1" x14ac:dyDescent="0.45"/>
    <row r="21363" s="6" customFormat="1" x14ac:dyDescent="0.45"/>
    <row r="21364" s="6" customFormat="1" x14ac:dyDescent="0.45"/>
    <row r="21365" s="6" customFormat="1" x14ac:dyDescent="0.45"/>
    <row r="21366" s="6" customFormat="1" x14ac:dyDescent="0.45"/>
    <row r="21367" s="6" customFormat="1" x14ac:dyDescent="0.45"/>
    <row r="21368" s="6" customFormat="1" x14ac:dyDescent="0.45"/>
    <row r="21369" s="6" customFormat="1" x14ac:dyDescent="0.45"/>
    <row r="21370" s="6" customFormat="1" x14ac:dyDescent="0.45"/>
    <row r="21371" s="6" customFormat="1" x14ac:dyDescent="0.45"/>
    <row r="21372" s="6" customFormat="1" x14ac:dyDescent="0.45"/>
    <row r="21373" s="6" customFormat="1" x14ac:dyDescent="0.45"/>
    <row r="21374" s="6" customFormat="1" x14ac:dyDescent="0.45"/>
    <row r="21375" s="6" customFormat="1" x14ac:dyDescent="0.45"/>
    <row r="21376" s="6" customFormat="1" x14ac:dyDescent="0.45"/>
    <row r="21377" s="6" customFormat="1" x14ac:dyDescent="0.45"/>
    <row r="21378" s="6" customFormat="1" x14ac:dyDescent="0.45"/>
    <row r="21379" s="6" customFormat="1" x14ac:dyDescent="0.45"/>
    <row r="21380" s="6" customFormat="1" x14ac:dyDescent="0.45"/>
    <row r="21381" s="6" customFormat="1" x14ac:dyDescent="0.45"/>
    <row r="21382" s="6" customFormat="1" x14ac:dyDescent="0.45"/>
    <row r="21383" s="6" customFormat="1" x14ac:dyDescent="0.45"/>
    <row r="21384" s="6" customFormat="1" x14ac:dyDescent="0.45"/>
    <row r="21385" s="6" customFormat="1" x14ac:dyDescent="0.45"/>
    <row r="21386" s="6" customFormat="1" x14ac:dyDescent="0.45"/>
    <row r="21387" s="6" customFormat="1" x14ac:dyDescent="0.45"/>
    <row r="21388" s="6" customFormat="1" x14ac:dyDescent="0.45"/>
    <row r="21389" s="6" customFormat="1" x14ac:dyDescent="0.45"/>
    <row r="21390" s="6" customFormat="1" x14ac:dyDescent="0.45"/>
    <row r="21391" s="6" customFormat="1" x14ac:dyDescent="0.45"/>
    <row r="21392" s="6" customFormat="1" x14ac:dyDescent="0.45"/>
    <row r="21393" s="6" customFormat="1" x14ac:dyDescent="0.45"/>
    <row r="21394" s="6" customFormat="1" x14ac:dyDescent="0.45"/>
    <row r="21395" s="6" customFormat="1" x14ac:dyDescent="0.45"/>
    <row r="21396" s="6" customFormat="1" x14ac:dyDescent="0.45"/>
    <row r="21397" s="6" customFormat="1" x14ac:dyDescent="0.45"/>
    <row r="21398" s="6" customFormat="1" x14ac:dyDescent="0.45"/>
    <row r="21399" s="6" customFormat="1" x14ac:dyDescent="0.45"/>
    <row r="21400" s="6" customFormat="1" x14ac:dyDescent="0.45"/>
    <row r="21401" s="6" customFormat="1" x14ac:dyDescent="0.45"/>
    <row r="21402" s="6" customFormat="1" x14ac:dyDescent="0.45"/>
    <row r="21403" s="6" customFormat="1" x14ac:dyDescent="0.45"/>
    <row r="21404" s="6" customFormat="1" x14ac:dyDescent="0.45"/>
    <row r="21405" s="6" customFormat="1" x14ac:dyDescent="0.45"/>
    <row r="21406" s="6" customFormat="1" x14ac:dyDescent="0.45"/>
    <row r="21407" s="6" customFormat="1" x14ac:dyDescent="0.45"/>
    <row r="21408" s="6" customFormat="1" x14ac:dyDescent="0.45"/>
    <row r="21409" s="6" customFormat="1" x14ac:dyDescent="0.45"/>
    <row r="21410" s="6" customFormat="1" x14ac:dyDescent="0.45"/>
    <row r="21411" s="6" customFormat="1" x14ac:dyDescent="0.45"/>
    <row r="21412" s="6" customFormat="1" x14ac:dyDescent="0.45"/>
    <row r="21413" s="6" customFormat="1" x14ac:dyDescent="0.45"/>
    <row r="21414" s="6" customFormat="1" x14ac:dyDescent="0.45"/>
    <row r="21415" s="6" customFormat="1" x14ac:dyDescent="0.45"/>
    <row r="21416" s="6" customFormat="1" x14ac:dyDescent="0.45"/>
    <row r="21417" s="6" customFormat="1" x14ac:dyDescent="0.45"/>
    <row r="21418" s="6" customFormat="1" x14ac:dyDescent="0.45"/>
    <row r="21419" s="6" customFormat="1" x14ac:dyDescent="0.45"/>
    <row r="21420" s="6" customFormat="1" x14ac:dyDescent="0.45"/>
    <row r="21421" s="6" customFormat="1" x14ac:dyDescent="0.45"/>
    <row r="21422" s="6" customFormat="1" x14ac:dyDescent="0.45"/>
    <row r="21423" s="6" customFormat="1" x14ac:dyDescent="0.45"/>
    <row r="21424" s="6" customFormat="1" x14ac:dyDescent="0.45"/>
    <row r="21425" s="6" customFormat="1" x14ac:dyDescent="0.45"/>
    <row r="21426" s="6" customFormat="1" x14ac:dyDescent="0.45"/>
    <row r="21427" s="6" customFormat="1" x14ac:dyDescent="0.45"/>
    <row r="21428" s="6" customFormat="1" x14ac:dyDescent="0.45"/>
    <row r="21429" s="6" customFormat="1" x14ac:dyDescent="0.45"/>
    <row r="21430" s="6" customFormat="1" x14ac:dyDescent="0.45"/>
    <row r="21431" s="6" customFormat="1" x14ac:dyDescent="0.45"/>
    <row r="21432" s="6" customFormat="1" x14ac:dyDescent="0.45"/>
    <row r="21433" s="6" customFormat="1" x14ac:dyDescent="0.45"/>
    <row r="21434" s="6" customFormat="1" x14ac:dyDescent="0.45"/>
    <row r="21435" s="6" customFormat="1" x14ac:dyDescent="0.45"/>
    <row r="21436" s="6" customFormat="1" x14ac:dyDescent="0.45"/>
    <row r="21437" s="6" customFormat="1" x14ac:dyDescent="0.45"/>
    <row r="21438" s="6" customFormat="1" x14ac:dyDescent="0.45"/>
    <row r="21439" s="6" customFormat="1" x14ac:dyDescent="0.45"/>
    <row r="21440" s="6" customFormat="1" x14ac:dyDescent="0.45"/>
    <row r="21441" s="6" customFormat="1" x14ac:dyDescent="0.45"/>
    <row r="21442" s="6" customFormat="1" x14ac:dyDescent="0.45"/>
    <row r="21443" s="6" customFormat="1" x14ac:dyDescent="0.45"/>
    <row r="21444" s="6" customFormat="1" x14ac:dyDescent="0.45"/>
    <row r="21445" s="6" customFormat="1" x14ac:dyDescent="0.45"/>
    <row r="21446" s="6" customFormat="1" x14ac:dyDescent="0.45"/>
    <row r="21447" s="6" customFormat="1" x14ac:dyDescent="0.45"/>
    <row r="21448" s="6" customFormat="1" x14ac:dyDescent="0.45"/>
    <row r="21449" s="6" customFormat="1" x14ac:dyDescent="0.45"/>
    <row r="21450" s="6" customFormat="1" x14ac:dyDescent="0.45"/>
    <row r="21451" s="6" customFormat="1" x14ac:dyDescent="0.45"/>
    <row r="21452" s="6" customFormat="1" x14ac:dyDescent="0.45"/>
    <row r="21453" s="6" customFormat="1" x14ac:dyDescent="0.45"/>
    <row r="21454" s="6" customFormat="1" x14ac:dyDescent="0.45"/>
    <row r="21455" s="6" customFormat="1" x14ac:dyDescent="0.45"/>
    <row r="21456" s="6" customFormat="1" x14ac:dyDescent="0.45"/>
    <row r="21457" s="6" customFormat="1" x14ac:dyDescent="0.45"/>
    <row r="21458" s="6" customFormat="1" x14ac:dyDescent="0.45"/>
    <row r="21459" s="6" customFormat="1" x14ac:dyDescent="0.45"/>
    <row r="21460" s="6" customFormat="1" x14ac:dyDescent="0.45"/>
    <row r="21461" s="6" customFormat="1" x14ac:dyDescent="0.45"/>
    <row r="21462" s="6" customFormat="1" x14ac:dyDescent="0.45"/>
    <row r="21463" s="6" customFormat="1" x14ac:dyDescent="0.45"/>
    <row r="21464" s="6" customFormat="1" x14ac:dyDescent="0.45"/>
    <row r="21465" s="6" customFormat="1" x14ac:dyDescent="0.45"/>
    <row r="21466" s="6" customFormat="1" x14ac:dyDescent="0.45"/>
    <row r="21467" s="6" customFormat="1" x14ac:dyDescent="0.45"/>
    <row r="21468" s="6" customFormat="1" x14ac:dyDescent="0.45"/>
    <row r="21469" s="6" customFormat="1" x14ac:dyDescent="0.45"/>
    <row r="21470" s="6" customFormat="1" x14ac:dyDescent="0.45"/>
    <row r="21471" s="6" customFormat="1" x14ac:dyDescent="0.45"/>
    <row r="21472" s="6" customFormat="1" x14ac:dyDescent="0.45"/>
    <row r="21473" s="6" customFormat="1" x14ac:dyDescent="0.45"/>
    <row r="21474" s="6" customFormat="1" x14ac:dyDescent="0.45"/>
    <row r="21475" s="6" customFormat="1" x14ac:dyDescent="0.45"/>
    <row r="21476" s="6" customFormat="1" x14ac:dyDescent="0.45"/>
    <row r="21477" s="6" customFormat="1" x14ac:dyDescent="0.45"/>
    <row r="21478" s="6" customFormat="1" x14ac:dyDescent="0.45"/>
    <row r="21479" s="6" customFormat="1" x14ac:dyDescent="0.45"/>
    <row r="21480" s="6" customFormat="1" x14ac:dyDescent="0.45"/>
    <row r="21481" s="6" customFormat="1" x14ac:dyDescent="0.45"/>
    <row r="21482" s="6" customFormat="1" x14ac:dyDescent="0.45"/>
    <row r="21483" s="6" customFormat="1" x14ac:dyDescent="0.45"/>
    <row r="21484" s="6" customFormat="1" x14ac:dyDescent="0.45"/>
    <row r="21485" s="6" customFormat="1" x14ac:dyDescent="0.45"/>
    <row r="21486" s="6" customFormat="1" x14ac:dyDescent="0.45"/>
    <row r="21487" s="6" customFormat="1" x14ac:dyDescent="0.45"/>
    <row r="21488" s="6" customFormat="1" x14ac:dyDescent="0.45"/>
    <row r="21489" s="6" customFormat="1" x14ac:dyDescent="0.45"/>
    <row r="21490" s="6" customFormat="1" x14ac:dyDescent="0.45"/>
    <row r="21491" s="6" customFormat="1" x14ac:dyDescent="0.45"/>
    <row r="21492" s="6" customFormat="1" x14ac:dyDescent="0.45"/>
    <row r="21493" s="6" customFormat="1" x14ac:dyDescent="0.45"/>
    <row r="21494" s="6" customFormat="1" x14ac:dyDescent="0.45"/>
    <row r="21495" s="6" customFormat="1" x14ac:dyDescent="0.45"/>
    <row r="21496" s="6" customFormat="1" x14ac:dyDescent="0.45"/>
    <row r="21497" s="6" customFormat="1" x14ac:dyDescent="0.45"/>
    <row r="21498" s="6" customFormat="1" x14ac:dyDescent="0.45"/>
    <row r="21499" s="6" customFormat="1" x14ac:dyDescent="0.45"/>
    <row r="21500" s="6" customFormat="1" x14ac:dyDescent="0.45"/>
    <row r="21501" s="6" customFormat="1" x14ac:dyDescent="0.45"/>
    <row r="21502" s="6" customFormat="1" x14ac:dyDescent="0.45"/>
    <row r="21503" s="6" customFormat="1" x14ac:dyDescent="0.45"/>
    <row r="21504" s="6" customFormat="1" x14ac:dyDescent="0.45"/>
    <row r="21505" s="6" customFormat="1" x14ac:dyDescent="0.45"/>
    <row r="21506" s="6" customFormat="1" x14ac:dyDescent="0.45"/>
    <row r="21507" s="6" customFormat="1" x14ac:dyDescent="0.45"/>
    <row r="21508" s="6" customFormat="1" x14ac:dyDescent="0.45"/>
    <row r="21509" s="6" customFormat="1" x14ac:dyDescent="0.45"/>
    <row r="21510" s="6" customFormat="1" x14ac:dyDescent="0.45"/>
    <row r="21511" s="6" customFormat="1" x14ac:dyDescent="0.45"/>
    <row r="21512" s="6" customFormat="1" x14ac:dyDescent="0.45"/>
    <row r="21513" s="6" customFormat="1" x14ac:dyDescent="0.45"/>
    <row r="21514" s="6" customFormat="1" x14ac:dyDescent="0.45"/>
    <row r="21515" s="6" customFormat="1" x14ac:dyDescent="0.45"/>
    <row r="21516" s="6" customFormat="1" x14ac:dyDescent="0.45"/>
    <row r="21517" s="6" customFormat="1" x14ac:dyDescent="0.45"/>
    <row r="21518" s="6" customFormat="1" x14ac:dyDescent="0.45"/>
    <row r="21519" s="6" customFormat="1" x14ac:dyDescent="0.45"/>
    <row r="21520" s="6" customFormat="1" x14ac:dyDescent="0.45"/>
    <row r="21521" s="6" customFormat="1" x14ac:dyDescent="0.45"/>
    <row r="21522" s="6" customFormat="1" x14ac:dyDescent="0.45"/>
    <row r="21523" s="6" customFormat="1" x14ac:dyDescent="0.45"/>
    <row r="21524" s="6" customFormat="1" x14ac:dyDescent="0.45"/>
    <row r="21525" s="6" customFormat="1" x14ac:dyDescent="0.45"/>
    <row r="21526" s="6" customFormat="1" x14ac:dyDescent="0.45"/>
    <row r="21527" s="6" customFormat="1" x14ac:dyDescent="0.45"/>
    <row r="21528" s="6" customFormat="1" x14ac:dyDescent="0.45"/>
    <row r="21529" s="6" customFormat="1" x14ac:dyDescent="0.45"/>
    <row r="21530" s="6" customFormat="1" x14ac:dyDescent="0.45"/>
    <row r="21531" s="6" customFormat="1" x14ac:dyDescent="0.45"/>
    <row r="21532" s="6" customFormat="1" x14ac:dyDescent="0.45"/>
    <row r="21533" s="6" customFormat="1" x14ac:dyDescent="0.45"/>
    <row r="21534" s="6" customFormat="1" x14ac:dyDescent="0.45"/>
    <row r="21535" s="6" customFormat="1" x14ac:dyDescent="0.45"/>
    <row r="21536" s="6" customFormat="1" x14ac:dyDescent="0.45"/>
    <row r="21537" s="6" customFormat="1" x14ac:dyDescent="0.45"/>
    <row r="21538" s="6" customFormat="1" x14ac:dyDescent="0.45"/>
    <row r="21539" s="6" customFormat="1" x14ac:dyDescent="0.45"/>
    <row r="21540" s="6" customFormat="1" x14ac:dyDescent="0.45"/>
    <row r="21541" s="6" customFormat="1" x14ac:dyDescent="0.45"/>
    <row r="21542" s="6" customFormat="1" x14ac:dyDescent="0.45"/>
    <row r="21543" s="6" customFormat="1" x14ac:dyDescent="0.45"/>
    <row r="21544" s="6" customFormat="1" x14ac:dyDescent="0.45"/>
    <row r="21545" s="6" customFormat="1" x14ac:dyDescent="0.45"/>
    <row r="21546" s="6" customFormat="1" x14ac:dyDescent="0.45"/>
    <row r="21547" s="6" customFormat="1" x14ac:dyDescent="0.45"/>
    <row r="21548" s="6" customFormat="1" x14ac:dyDescent="0.45"/>
    <row r="21549" s="6" customFormat="1" x14ac:dyDescent="0.45"/>
    <row r="21550" s="6" customFormat="1" x14ac:dyDescent="0.45"/>
    <row r="21551" s="6" customFormat="1" x14ac:dyDescent="0.45"/>
    <row r="21552" s="6" customFormat="1" x14ac:dyDescent="0.45"/>
    <row r="21553" s="6" customFormat="1" x14ac:dyDescent="0.45"/>
    <row r="21554" s="6" customFormat="1" x14ac:dyDescent="0.45"/>
    <row r="21555" s="6" customFormat="1" x14ac:dyDescent="0.45"/>
    <row r="21556" s="6" customFormat="1" x14ac:dyDescent="0.45"/>
    <row r="21557" s="6" customFormat="1" x14ac:dyDescent="0.45"/>
    <row r="21558" s="6" customFormat="1" x14ac:dyDescent="0.45"/>
    <row r="21559" s="6" customFormat="1" x14ac:dyDescent="0.45"/>
    <row r="21560" s="6" customFormat="1" x14ac:dyDescent="0.45"/>
    <row r="21561" s="6" customFormat="1" x14ac:dyDescent="0.45"/>
    <row r="21562" s="6" customFormat="1" x14ac:dyDescent="0.45"/>
    <row r="21563" s="6" customFormat="1" x14ac:dyDescent="0.45"/>
    <row r="21564" s="6" customFormat="1" x14ac:dyDescent="0.45"/>
    <row r="21565" s="6" customFormat="1" x14ac:dyDescent="0.45"/>
    <row r="21566" s="6" customFormat="1" x14ac:dyDescent="0.45"/>
    <row r="21567" s="6" customFormat="1" x14ac:dyDescent="0.45"/>
    <row r="21568" s="6" customFormat="1" x14ac:dyDescent="0.45"/>
    <row r="21569" s="6" customFormat="1" x14ac:dyDescent="0.45"/>
    <row r="21570" s="6" customFormat="1" x14ac:dyDescent="0.45"/>
    <row r="21571" s="6" customFormat="1" x14ac:dyDescent="0.45"/>
    <row r="21572" s="6" customFormat="1" x14ac:dyDescent="0.45"/>
    <row r="21573" s="6" customFormat="1" x14ac:dyDescent="0.45"/>
    <row r="21574" s="6" customFormat="1" x14ac:dyDescent="0.45"/>
    <row r="21575" s="6" customFormat="1" x14ac:dyDescent="0.45"/>
    <row r="21576" s="6" customFormat="1" x14ac:dyDescent="0.45"/>
    <row r="21577" s="6" customFormat="1" x14ac:dyDescent="0.45"/>
    <row r="21578" s="6" customFormat="1" x14ac:dyDescent="0.45"/>
    <row r="21579" s="6" customFormat="1" x14ac:dyDescent="0.45"/>
    <row r="21580" s="6" customFormat="1" x14ac:dyDescent="0.45"/>
    <row r="21581" s="6" customFormat="1" x14ac:dyDescent="0.45"/>
    <row r="21582" s="6" customFormat="1" x14ac:dyDescent="0.45"/>
    <row r="21583" s="6" customFormat="1" x14ac:dyDescent="0.45"/>
    <row r="21584" s="6" customFormat="1" x14ac:dyDescent="0.45"/>
    <row r="21585" s="6" customFormat="1" x14ac:dyDescent="0.45"/>
    <row r="21586" s="6" customFormat="1" x14ac:dyDescent="0.45"/>
    <row r="21587" s="6" customFormat="1" x14ac:dyDescent="0.45"/>
    <row r="21588" s="6" customFormat="1" x14ac:dyDescent="0.45"/>
    <row r="21589" s="6" customFormat="1" x14ac:dyDescent="0.45"/>
    <row r="21590" s="6" customFormat="1" x14ac:dyDescent="0.45"/>
    <row r="21591" s="6" customFormat="1" x14ac:dyDescent="0.45"/>
    <row r="21592" s="6" customFormat="1" x14ac:dyDescent="0.45"/>
    <row r="21593" s="6" customFormat="1" x14ac:dyDescent="0.45"/>
    <row r="21594" s="6" customFormat="1" x14ac:dyDescent="0.45"/>
    <row r="21595" s="6" customFormat="1" x14ac:dyDescent="0.45"/>
    <row r="21596" s="6" customFormat="1" x14ac:dyDescent="0.45"/>
    <row r="21597" s="6" customFormat="1" x14ac:dyDescent="0.45"/>
    <row r="21598" s="6" customFormat="1" x14ac:dyDescent="0.45"/>
    <row r="21599" s="6" customFormat="1" x14ac:dyDescent="0.45"/>
    <row r="21600" s="6" customFormat="1" x14ac:dyDescent="0.45"/>
    <row r="21601" s="6" customFormat="1" x14ac:dyDescent="0.45"/>
    <row r="21602" s="6" customFormat="1" x14ac:dyDescent="0.45"/>
    <row r="21603" s="6" customFormat="1" x14ac:dyDescent="0.45"/>
    <row r="21604" s="6" customFormat="1" x14ac:dyDescent="0.45"/>
    <row r="21605" s="6" customFormat="1" x14ac:dyDescent="0.45"/>
    <row r="21606" s="6" customFormat="1" x14ac:dyDescent="0.45"/>
    <row r="21607" s="6" customFormat="1" x14ac:dyDescent="0.45"/>
    <row r="21608" s="6" customFormat="1" x14ac:dyDescent="0.45"/>
    <row r="21609" s="6" customFormat="1" x14ac:dyDescent="0.45"/>
    <row r="21610" s="6" customFormat="1" x14ac:dyDescent="0.45"/>
    <row r="21611" s="6" customFormat="1" x14ac:dyDescent="0.45"/>
    <row r="21612" s="6" customFormat="1" x14ac:dyDescent="0.45"/>
    <row r="21613" s="6" customFormat="1" x14ac:dyDescent="0.45"/>
    <row r="21614" s="6" customFormat="1" x14ac:dyDescent="0.45"/>
    <row r="21615" s="6" customFormat="1" x14ac:dyDescent="0.45"/>
    <row r="21616" s="6" customFormat="1" x14ac:dyDescent="0.45"/>
    <row r="21617" s="6" customFormat="1" x14ac:dyDescent="0.45"/>
    <row r="21618" s="6" customFormat="1" x14ac:dyDescent="0.45"/>
    <row r="21619" s="6" customFormat="1" x14ac:dyDescent="0.45"/>
    <row r="21620" s="6" customFormat="1" x14ac:dyDescent="0.45"/>
    <row r="21621" s="6" customFormat="1" x14ac:dyDescent="0.45"/>
    <row r="21622" s="6" customFormat="1" x14ac:dyDescent="0.45"/>
    <row r="21623" s="6" customFormat="1" x14ac:dyDescent="0.45"/>
    <row r="21624" s="6" customFormat="1" x14ac:dyDescent="0.45"/>
    <row r="21625" s="6" customFormat="1" x14ac:dyDescent="0.45"/>
    <row r="21626" s="6" customFormat="1" x14ac:dyDescent="0.45"/>
    <row r="21627" s="6" customFormat="1" x14ac:dyDescent="0.45"/>
    <row r="21628" s="6" customFormat="1" x14ac:dyDescent="0.45"/>
    <row r="21629" s="6" customFormat="1" x14ac:dyDescent="0.45"/>
    <row r="21630" s="6" customFormat="1" x14ac:dyDescent="0.45"/>
    <row r="21631" s="6" customFormat="1" x14ac:dyDescent="0.45"/>
    <row r="21632" s="6" customFormat="1" x14ac:dyDescent="0.45"/>
    <row r="21633" s="6" customFormat="1" x14ac:dyDescent="0.45"/>
    <row r="21634" s="6" customFormat="1" x14ac:dyDescent="0.45"/>
    <row r="21635" s="6" customFormat="1" x14ac:dyDescent="0.45"/>
    <row r="21636" s="6" customFormat="1" x14ac:dyDescent="0.45"/>
    <row r="21637" s="6" customFormat="1" x14ac:dyDescent="0.45"/>
    <row r="21638" s="6" customFormat="1" x14ac:dyDescent="0.45"/>
    <row r="21639" s="6" customFormat="1" x14ac:dyDescent="0.45"/>
    <row r="21640" s="6" customFormat="1" x14ac:dyDescent="0.45"/>
    <row r="21641" s="6" customFormat="1" x14ac:dyDescent="0.45"/>
    <row r="21642" s="6" customFormat="1" x14ac:dyDescent="0.45"/>
    <row r="21643" s="6" customFormat="1" x14ac:dyDescent="0.45"/>
    <row r="21644" s="6" customFormat="1" x14ac:dyDescent="0.45"/>
    <row r="21645" s="6" customFormat="1" x14ac:dyDescent="0.45"/>
    <row r="21646" s="6" customFormat="1" x14ac:dyDescent="0.45"/>
    <row r="21647" s="6" customFormat="1" x14ac:dyDescent="0.45"/>
    <row r="21648" s="6" customFormat="1" x14ac:dyDescent="0.45"/>
    <row r="21649" s="6" customFormat="1" x14ac:dyDescent="0.45"/>
    <row r="21650" s="6" customFormat="1" x14ac:dyDescent="0.45"/>
    <row r="21651" s="6" customFormat="1" x14ac:dyDescent="0.45"/>
    <row r="21652" s="6" customFormat="1" x14ac:dyDescent="0.45"/>
    <row r="21653" s="6" customFormat="1" x14ac:dyDescent="0.45"/>
    <row r="21654" s="6" customFormat="1" x14ac:dyDescent="0.45"/>
    <row r="21655" s="6" customFormat="1" x14ac:dyDescent="0.45"/>
    <row r="21656" s="6" customFormat="1" x14ac:dyDescent="0.45"/>
    <row r="21657" s="6" customFormat="1" x14ac:dyDescent="0.45"/>
    <row r="21658" s="6" customFormat="1" x14ac:dyDescent="0.45"/>
    <row r="21659" s="6" customFormat="1" x14ac:dyDescent="0.45"/>
    <row r="21660" s="6" customFormat="1" x14ac:dyDescent="0.45"/>
    <row r="21661" s="6" customFormat="1" x14ac:dyDescent="0.45"/>
    <row r="21662" s="6" customFormat="1" x14ac:dyDescent="0.45"/>
    <row r="21663" s="6" customFormat="1" x14ac:dyDescent="0.45"/>
    <row r="21664" s="6" customFormat="1" x14ac:dyDescent="0.45"/>
    <row r="21665" s="6" customFormat="1" x14ac:dyDescent="0.45"/>
    <row r="21666" s="6" customFormat="1" x14ac:dyDescent="0.45"/>
    <row r="21667" s="6" customFormat="1" x14ac:dyDescent="0.45"/>
    <row r="21668" s="6" customFormat="1" x14ac:dyDescent="0.45"/>
    <row r="21669" s="6" customFormat="1" x14ac:dyDescent="0.45"/>
    <row r="21670" s="6" customFormat="1" x14ac:dyDescent="0.45"/>
    <row r="21671" s="6" customFormat="1" x14ac:dyDescent="0.45"/>
    <row r="21672" s="6" customFormat="1" x14ac:dyDescent="0.45"/>
    <row r="21673" s="6" customFormat="1" x14ac:dyDescent="0.45"/>
    <row r="21674" s="6" customFormat="1" x14ac:dyDescent="0.45"/>
    <row r="21675" s="6" customFormat="1" x14ac:dyDescent="0.45"/>
    <row r="21676" s="6" customFormat="1" x14ac:dyDescent="0.45"/>
    <row r="21677" s="6" customFormat="1" x14ac:dyDescent="0.45"/>
    <row r="21678" s="6" customFormat="1" x14ac:dyDescent="0.45"/>
    <row r="21679" s="6" customFormat="1" x14ac:dyDescent="0.45"/>
    <row r="21680" s="6" customFormat="1" x14ac:dyDescent="0.45"/>
    <row r="21681" s="6" customFormat="1" x14ac:dyDescent="0.45"/>
    <row r="21682" s="6" customFormat="1" x14ac:dyDescent="0.45"/>
    <row r="21683" s="6" customFormat="1" x14ac:dyDescent="0.45"/>
    <row r="21684" s="6" customFormat="1" x14ac:dyDescent="0.45"/>
    <row r="21685" s="6" customFormat="1" x14ac:dyDescent="0.45"/>
    <row r="21686" s="6" customFormat="1" x14ac:dyDescent="0.45"/>
    <row r="21687" s="6" customFormat="1" x14ac:dyDescent="0.45"/>
    <row r="21688" s="6" customFormat="1" x14ac:dyDescent="0.45"/>
    <row r="21689" s="6" customFormat="1" x14ac:dyDescent="0.45"/>
    <row r="21690" s="6" customFormat="1" x14ac:dyDescent="0.45"/>
    <row r="21691" s="6" customFormat="1" x14ac:dyDescent="0.45"/>
    <row r="21692" s="6" customFormat="1" x14ac:dyDescent="0.45"/>
    <row r="21693" s="6" customFormat="1" x14ac:dyDescent="0.45"/>
    <row r="21694" s="6" customFormat="1" x14ac:dyDescent="0.45"/>
    <row r="21695" s="6" customFormat="1" x14ac:dyDescent="0.45"/>
    <row r="21696" s="6" customFormat="1" x14ac:dyDescent="0.45"/>
    <row r="21697" s="6" customFormat="1" x14ac:dyDescent="0.45"/>
    <row r="21698" s="6" customFormat="1" x14ac:dyDescent="0.45"/>
    <row r="21699" s="6" customFormat="1" x14ac:dyDescent="0.45"/>
    <row r="21700" s="6" customFormat="1" x14ac:dyDescent="0.45"/>
    <row r="21701" s="6" customFormat="1" x14ac:dyDescent="0.45"/>
    <row r="21702" s="6" customFormat="1" x14ac:dyDescent="0.45"/>
    <row r="21703" s="6" customFormat="1" x14ac:dyDescent="0.45"/>
    <row r="21704" s="6" customFormat="1" x14ac:dyDescent="0.45"/>
    <row r="21705" s="6" customFormat="1" x14ac:dyDescent="0.45"/>
    <row r="21706" s="6" customFormat="1" x14ac:dyDescent="0.45"/>
    <row r="21707" s="6" customFormat="1" x14ac:dyDescent="0.45"/>
    <row r="21708" s="6" customFormat="1" x14ac:dyDescent="0.45"/>
    <row r="21709" s="6" customFormat="1" x14ac:dyDescent="0.45"/>
    <row r="21710" s="6" customFormat="1" x14ac:dyDescent="0.45"/>
    <row r="21711" s="6" customFormat="1" x14ac:dyDescent="0.45"/>
    <row r="21712" s="6" customFormat="1" x14ac:dyDescent="0.45"/>
    <row r="21713" s="6" customFormat="1" x14ac:dyDescent="0.45"/>
    <row r="21714" s="6" customFormat="1" x14ac:dyDescent="0.45"/>
    <row r="21715" s="6" customFormat="1" x14ac:dyDescent="0.45"/>
    <row r="21716" s="6" customFormat="1" x14ac:dyDescent="0.45"/>
    <row r="21717" s="6" customFormat="1" x14ac:dyDescent="0.45"/>
    <row r="21718" s="6" customFormat="1" x14ac:dyDescent="0.45"/>
    <row r="21719" s="6" customFormat="1" x14ac:dyDescent="0.45"/>
    <row r="21720" s="6" customFormat="1" x14ac:dyDescent="0.45"/>
    <row r="21721" s="6" customFormat="1" x14ac:dyDescent="0.45"/>
    <row r="21722" s="6" customFormat="1" x14ac:dyDescent="0.45"/>
    <row r="21723" s="6" customFormat="1" x14ac:dyDescent="0.45"/>
    <row r="21724" s="6" customFormat="1" x14ac:dyDescent="0.45"/>
    <row r="21725" s="6" customFormat="1" x14ac:dyDescent="0.45"/>
    <row r="21726" s="6" customFormat="1" x14ac:dyDescent="0.45"/>
    <row r="21727" s="6" customFormat="1" x14ac:dyDescent="0.45"/>
    <row r="21728" s="6" customFormat="1" x14ac:dyDescent="0.45"/>
    <row r="21729" s="6" customFormat="1" x14ac:dyDescent="0.45"/>
    <row r="21730" s="6" customFormat="1" x14ac:dyDescent="0.45"/>
    <row r="21731" s="6" customFormat="1" x14ac:dyDescent="0.45"/>
    <row r="21732" s="6" customFormat="1" x14ac:dyDescent="0.45"/>
    <row r="21733" s="6" customFormat="1" x14ac:dyDescent="0.45"/>
    <row r="21734" s="6" customFormat="1" x14ac:dyDescent="0.45"/>
    <row r="21735" s="6" customFormat="1" x14ac:dyDescent="0.45"/>
    <row r="21736" s="6" customFormat="1" x14ac:dyDescent="0.45"/>
    <row r="21737" s="6" customFormat="1" x14ac:dyDescent="0.45"/>
    <row r="21738" s="6" customFormat="1" x14ac:dyDescent="0.45"/>
    <row r="21739" s="6" customFormat="1" x14ac:dyDescent="0.45"/>
    <row r="21740" s="6" customFormat="1" x14ac:dyDescent="0.45"/>
    <row r="21741" s="6" customFormat="1" x14ac:dyDescent="0.45"/>
    <row r="21742" s="6" customFormat="1" x14ac:dyDescent="0.45"/>
    <row r="21743" s="6" customFormat="1" x14ac:dyDescent="0.45"/>
    <row r="21744" s="6" customFormat="1" x14ac:dyDescent="0.45"/>
    <row r="21745" s="6" customFormat="1" x14ac:dyDescent="0.45"/>
    <row r="21746" s="6" customFormat="1" x14ac:dyDescent="0.45"/>
    <row r="21747" s="6" customFormat="1" x14ac:dyDescent="0.45"/>
    <row r="21748" s="6" customFormat="1" x14ac:dyDescent="0.45"/>
    <row r="21749" s="6" customFormat="1" x14ac:dyDescent="0.45"/>
    <row r="21750" s="6" customFormat="1" x14ac:dyDescent="0.45"/>
    <row r="21751" s="6" customFormat="1" x14ac:dyDescent="0.45"/>
    <row r="21752" s="6" customFormat="1" x14ac:dyDescent="0.45"/>
    <row r="21753" s="6" customFormat="1" x14ac:dyDescent="0.45"/>
    <row r="21754" s="6" customFormat="1" x14ac:dyDescent="0.45"/>
    <row r="21755" s="6" customFormat="1" x14ac:dyDescent="0.45"/>
    <row r="21756" s="6" customFormat="1" x14ac:dyDescent="0.45"/>
    <row r="21757" s="6" customFormat="1" x14ac:dyDescent="0.45"/>
    <row r="21758" s="6" customFormat="1" x14ac:dyDescent="0.45"/>
    <row r="21759" s="6" customFormat="1" x14ac:dyDescent="0.45"/>
    <row r="21760" s="6" customFormat="1" x14ac:dyDescent="0.45"/>
    <row r="21761" s="6" customFormat="1" x14ac:dyDescent="0.45"/>
    <row r="21762" s="6" customFormat="1" x14ac:dyDescent="0.45"/>
    <row r="21763" s="6" customFormat="1" x14ac:dyDescent="0.45"/>
    <row r="21764" s="6" customFormat="1" x14ac:dyDescent="0.45"/>
    <row r="21765" s="6" customFormat="1" x14ac:dyDescent="0.45"/>
    <row r="21766" s="6" customFormat="1" x14ac:dyDescent="0.45"/>
    <row r="21767" s="6" customFormat="1" x14ac:dyDescent="0.45"/>
    <row r="21768" s="6" customFormat="1" x14ac:dyDescent="0.45"/>
    <row r="21769" s="6" customFormat="1" x14ac:dyDescent="0.45"/>
    <row r="21770" s="6" customFormat="1" x14ac:dyDescent="0.45"/>
    <row r="21771" s="6" customFormat="1" x14ac:dyDescent="0.45"/>
    <row r="21772" s="6" customFormat="1" x14ac:dyDescent="0.45"/>
    <row r="21773" s="6" customFormat="1" x14ac:dyDescent="0.45"/>
    <row r="21774" s="6" customFormat="1" x14ac:dyDescent="0.45"/>
    <row r="21775" s="6" customFormat="1" x14ac:dyDescent="0.45"/>
    <row r="21776" s="6" customFormat="1" x14ac:dyDescent="0.45"/>
    <row r="21777" s="6" customFormat="1" x14ac:dyDescent="0.45"/>
    <row r="21778" s="6" customFormat="1" x14ac:dyDescent="0.45"/>
    <row r="21779" s="6" customFormat="1" x14ac:dyDescent="0.45"/>
    <row r="21780" s="6" customFormat="1" x14ac:dyDescent="0.45"/>
    <row r="21781" s="6" customFormat="1" x14ac:dyDescent="0.45"/>
    <row r="21782" s="6" customFormat="1" x14ac:dyDescent="0.45"/>
    <row r="21783" s="6" customFormat="1" x14ac:dyDescent="0.45"/>
    <row r="21784" s="6" customFormat="1" x14ac:dyDescent="0.45"/>
    <row r="21785" s="6" customFormat="1" x14ac:dyDescent="0.45"/>
    <row r="21786" s="6" customFormat="1" x14ac:dyDescent="0.45"/>
    <row r="21787" s="6" customFormat="1" x14ac:dyDescent="0.45"/>
    <row r="21788" s="6" customFormat="1" x14ac:dyDescent="0.45"/>
    <row r="21789" s="6" customFormat="1" x14ac:dyDescent="0.45"/>
    <row r="21790" s="6" customFormat="1" x14ac:dyDescent="0.45"/>
    <row r="21791" s="6" customFormat="1" x14ac:dyDescent="0.45"/>
    <row r="21792" s="6" customFormat="1" x14ac:dyDescent="0.45"/>
    <row r="21793" s="6" customFormat="1" x14ac:dyDescent="0.45"/>
    <row r="21794" s="6" customFormat="1" x14ac:dyDescent="0.45"/>
    <row r="21795" s="6" customFormat="1" x14ac:dyDescent="0.45"/>
    <row r="21796" s="6" customFormat="1" x14ac:dyDescent="0.45"/>
    <row r="21797" s="6" customFormat="1" x14ac:dyDescent="0.45"/>
    <row r="21798" s="6" customFormat="1" x14ac:dyDescent="0.45"/>
    <row r="21799" s="6" customFormat="1" x14ac:dyDescent="0.45"/>
    <row r="21800" s="6" customFormat="1" x14ac:dyDescent="0.45"/>
    <row r="21801" s="6" customFormat="1" x14ac:dyDescent="0.45"/>
    <row r="21802" s="6" customFormat="1" x14ac:dyDescent="0.45"/>
    <row r="21803" s="6" customFormat="1" x14ac:dyDescent="0.45"/>
    <row r="21804" s="6" customFormat="1" x14ac:dyDescent="0.45"/>
    <row r="21805" s="6" customFormat="1" x14ac:dyDescent="0.45"/>
    <row r="21806" s="6" customFormat="1" x14ac:dyDescent="0.45"/>
    <row r="21807" s="6" customFormat="1" x14ac:dyDescent="0.45"/>
    <row r="21808" s="6" customFormat="1" x14ac:dyDescent="0.45"/>
    <row r="21809" s="6" customFormat="1" x14ac:dyDescent="0.45"/>
    <row r="21810" s="6" customFormat="1" x14ac:dyDescent="0.45"/>
    <row r="21811" s="6" customFormat="1" x14ac:dyDescent="0.45"/>
    <row r="21812" s="6" customFormat="1" x14ac:dyDescent="0.45"/>
    <row r="21813" s="6" customFormat="1" x14ac:dyDescent="0.45"/>
    <row r="21814" s="6" customFormat="1" x14ac:dyDescent="0.45"/>
    <row r="21815" s="6" customFormat="1" x14ac:dyDescent="0.45"/>
    <row r="21816" s="6" customFormat="1" x14ac:dyDescent="0.45"/>
    <row r="21817" s="6" customFormat="1" x14ac:dyDescent="0.45"/>
    <row r="21818" s="6" customFormat="1" x14ac:dyDescent="0.45"/>
    <row r="21819" s="6" customFormat="1" x14ac:dyDescent="0.45"/>
    <row r="21820" s="6" customFormat="1" x14ac:dyDescent="0.45"/>
    <row r="21821" s="6" customFormat="1" x14ac:dyDescent="0.45"/>
    <row r="21822" s="6" customFormat="1" x14ac:dyDescent="0.45"/>
    <row r="21823" s="6" customFormat="1" x14ac:dyDescent="0.45"/>
    <row r="21824" s="6" customFormat="1" x14ac:dyDescent="0.45"/>
    <row r="21825" s="6" customFormat="1" x14ac:dyDescent="0.45"/>
    <row r="21826" s="6" customFormat="1" x14ac:dyDescent="0.45"/>
    <row r="21827" s="6" customFormat="1" x14ac:dyDescent="0.45"/>
    <row r="21828" s="6" customFormat="1" x14ac:dyDescent="0.45"/>
    <row r="21829" s="6" customFormat="1" x14ac:dyDescent="0.45"/>
    <row r="21830" s="6" customFormat="1" x14ac:dyDescent="0.45"/>
    <row r="21831" s="6" customFormat="1" x14ac:dyDescent="0.45"/>
    <row r="21832" s="6" customFormat="1" x14ac:dyDescent="0.45"/>
    <row r="21833" s="6" customFormat="1" x14ac:dyDescent="0.45"/>
    <row r="21834" s="6" customFormat="1" x14ac:dyDescent="0.45"/>
    <row r="21835" s="6" customFormat="1" x14ac:dyDescent="0.45"/>
    <row r="21836" s="6" customFormat="1" x14ac:dyDescent="0.45"/>
    <row r="21837" s="6" customFormat="1" x14ac:dyDescent="0.45"/>
    <row r="21838" s="6" customFormat="1" x14ac:dyDescent="0.45"/>
    <row r="21839" s="6" customFormat="1" x14ac:dyDescent="0.45"/>
    <row r="21840" s="6" customFormat="1" x14ac:dyDescent="0.45"/>
    <row r="21841" s="6" customFormat="1" x14ac:dyDescent="0.45"/>
    <row r="21842" s="6" customFormat="1" x14ac:dyDescent="0.45"/>
    <row r="21843" s="6" customFormat="1" x14ac:dyDescent="0.45"/>
    <row r="21844" s="6" customFormat="1" x14ac:dyDescent="0.45"/>
    <row r="21845" s="6" customFormat="1" x14ac:dyDescent="0.45"/>
    <row r="21846" s="6" customFormat="1" x14ac:dyDescent="0.45"/>
    <row r="21847" s="6" customFormat="1" x14ac:dyDescent="0.45"/>
    <row r="21848" s="6" customFormat="1" x14ac:dyDescent="0.45"/>
    <row r="21849" s="6" customFormat="1" x14ac:dyDescent="0.45"/>
    <row r="21850" s="6" customFormat="1" x14ac:dyDescent="0.45"/>
    <row r="21851" s="6" customFormat="1" x14ac:dyDescent="0.45"/>
    <row r="21852" s="6" customFormat="1" x14ac:dyDescent="0.45"/>
    <row r="21853" s="6" customFormat="1" x14ac:dyDescent="0.45"/>
    <row r="21854" s="6" customFormat="1" x14ac:dyDescent="0.45"/>
    <row r="21855" s="6" customFormat="1" x14ac:dyDescent="0.45"/>
    <row r="21856" s="6" customFormat="1" x14ac:dyDescent="0.45"/>
    <row r="21857" s="6" customFormat="1" x14ac:dyDescent="0.45"/>
    <row r="21858" s="6" customFormat="1" x14ac:dyDescent="0.45"/>
    <row r="21859" s="6" customFormat="1" x14ac:dyDescent="0.45"/>
    <row r="21860" s="6" customFormat="1" x14ac:dyDescent="0.45"/>
    <row r="21861" s="6" customFormat="1" x14ac:dyDescent="0.45"/>
    <row r="21862" s="6" customFormat="1" x14ac:dyDescent="0.45"/>
    <row r="21863" s="6" customFormat="1" x14ac:dyDescent="0.45"/>
    <row r="21864" s="6" customFormat="1" x14ac:dyDescent="0.45"/>
    <row r="21865" s="6" customFormat="1" x14ac:dyDescent="0.45"/>
    <row r="21866" s="6" customFormat="1" x14ac:dyDescent="0.45"/>
    <row r="21867" s="6" customFormat="1" x14ac:dyDescent="0.45"/>
    <row r="21868" s="6" customFormat="1" x14ac:dyDescent="0.45"/>
    <row r="21869" s="6" customFormat="1" x14ac:dyDescent="0.45"/>
    <row r="21870" s="6" customFormat="1" x14ac:dyDescent="0.45"/>
    <row r="21871" s="6" customFormat="1" x14ac:dyDescent="0.45"/>
    <row r="21872" s="6" customFormat="1" x14ac:dyDescent="0.45"/>
    <row r="21873" s="6" customFormat="1" x14ac:dyDescent="0.45"/>
    <row r="21874" s="6" customFormat="1" x14ac:dyDescent="0.45"/>
    <row r="21875" s="6" customFormat="1" x14ac:dyDescent="0.45"/>
    <row r="21876" s="6" customFormat="1" x14ac:dyDescent="0.45"/>
    <row r="21877" s="6" customFormat="1" x14ac:dyDescent="0.45"/>
    <row r="21878" s="6" customFormat="1" x14ac:dyDescent="0.45"/>
    <row r="21879" s="6" customFormat="1" x14ac:dyDescent="0.45"/>
    <row r="21880" s="6" customFormat="1" x14ac:dyDescent="0.45"/>
    <row r="21881" s="6" customFormat="1" x14ac:dyDescent="0.45"/>
    <row r="21882" s="6" customFormat="1" x14ac:dyDescent="0.45"/>
    <row r="21883" s="6" customFormat="1" x14ac:dyDescent="0.45"/>
    <row r="21884" s="6" customFormat="1" x14ac:dyDescent="0.45"/>
    <row r="21885" s="6" customFormat="1" x14ac:dyDescent="0.45"/>
    <row r="21886" s="6" customFormat="1" x14ac:dyDescent="0.45"/>
    <row r="21887" s="6" customFormat="1" x14ac:dyDescent="0.45"/>
    <row r="21888" s="6" customFormat="1" x14ac:dyDescent="0.45"/>
    <row r="21889" s="6" customFormat="1" x14ac:dyDescent="0.45"/>
    <row r="21890" s="6" customFormat="1" x14ac:dyDescent="0.45"/>
    <row r="21891" s="6" customFormat="1" x14ac:dyDescent="0.45"/>
    <row r="21892" s="6" customFormat="1" x14ac:dyDescent="0.45"/>
    <row r="21893" s="6" customFormat="1" x14ac:dyDescent="0.45"/>
    <row r="21894" s="6" customFormat="1" x14ac:dyDescent="0.45"/>
    <row r="21895" s="6" customFormat="1" x14ac:dyDescent="0.45"/>
    <row r="21896" s="6" customFormat="1" x14ac:dyDescent="0.45"/>
    <row r="21897" s="6" customFormat="1" x14ac:dyDescent="0.45"/>
    <row r="21898" s="6" customFormat="1" x14ac:dyDescent="0.45"/>
    <row r="21899" s="6" customFormat="1" x14ac:dyDescent="0.45"/>
    <row r="21900" s="6" customFormat="1" x14ac:dyDescent="0.45"/>
    <row r="21901" s="6" customFormat="1" x14ac:dyDescent="0.45"/>
    <row r="21902" s="6" customFormat="1" x14ac:dyDescent="0.45"/>
    <row r="21903" s="6" customFormat="1" x14ac:dyDescent="0.45"/>
    <row r="21904" s="6" customFormat="1" x14ac:dyDescent="0.45"/>
    <row r="21905" s="6" customFormat="1" x14ac:dyDescent="0.45"/>
    <row r="21906" s="6" customFormat="1" x14ac:dyDescent="0.45"/>
    <row r="21907" s="6" customFormat="1" x14ac:dyDescent="0.45"/>
    <row r="21908" s="6" customFormat="1" x14ac:dyDescent="0.45"/>
    <row r="21909" s="6" customFormat="1" x14ac:dyDescent="0.45"/>
    <row r="21910" s="6" customFormat="1" x14ac:dyDescent="0.45"/>
    <row r="21911" s="6" customFormat="1" x14ac:dyDescent="0.45"/>
    <row r="21912" s="6" customFormat="1" x14ac:dyDescent="0.45"/>
    <row r="21913" s="6" customFormat="1" x14ac:dyDescent="0.45"/>
    <row r="21914" s="6" customFormat="1" x14ac:dyDescent="0.45"/>
    <row r="21915" s="6" customFormat="1" x14ac:dyDescent="0.45"/>
    <row r="21916" s="6" customFormat="1" x14ac:dyDescent="0.45"/>
    <row r="21917" s="6" customFormat="1" x14ac:dyDescent="0.45"/>
    <row r="21918" s="6" customFormat="1" x14ac:dyDescent="0.45"/>
    <row r="21919" s="6" customFormat="1" x14ac:dyDescent="0.45"/>
    <row r="21920" s="6" customFormat="1" x14ac:dyDescent="0.45"/>
    <row r="21921" s="6" customFormat="1" x14ac:dyDescent="0.45"/>
    <row r="21922" s="6" customFormat="1" x14ac:dyDescent="0.45"/>
    <row r="21923" s="6" customFormat="1" x14ac:dyDescent="0.45"/>
    <row r="21924" s="6" customFormat="1" x14ac:dyDescent="0.45"/>
    <row r="21925" s="6" customFormat="1" x14ac:dyDescent="0.45"/>
    <row r="21926" s="6" customFormat="1" x14ac:dyDescent="0.45"/>
    <row r="21927" s="6" customFormat="1" x14ac:dyDescent="0.45"/>
    <row r="21928" s="6" customFormat="1" x14ac:dyDescent="0.45"/>
    <row r="21929" s="6" customFormat="1" x14ac:dyDescent="0.45"/>
    <row r="21930" s="6" customFormat="1" x14ac:dyDescent="0.45"/>
    <row r="21931" s="6" customFormat="1" x14ac:dyDescent="0.45"/>
    <row r="21932" s="6" customFormat="1" x14ac:dyDescent="0.45"/>
    <row r="21933" s="6" customFormat="1" x14ac:dyDescent="0.45"/>
    <row r="21934" s="6" customFormat="1" x14ac:dyDescent="0.45"/>
    <row r="21935" s="6" customFormat="1" x14ac:dyDescent="0.45"/>
    <row r="21936" s="6" customFormat="1" x14ac:dyDescent="0.45"/>
    <row r="21937" s="6" customFormat="1" x14ac:dyDescent="0.45"/>
    <row r="21938" s="6" customFormat="1" x14ac:dyDescent="0.45"/>
    <row r="21939" s="6" customFormat="1" x14ac:dyDescent="0.45"/>
    <row r="21940" s="6" customFormat="1" x14ac:dyDescent="0.45"/>
    <row r="21941" s="6" customFormat="1" x14ac:dyDescent="0.45"/>
    <row r="21942" s="6" customFormat="1" x14ac:dyDescent="0.45"/>
    <row r="21943" s="6" customFormat="1" x14ac:dyDescent="0.45"/>
    <row r="21944" s="6" customFormat="1" x14ac:dyDescent="0.45"/>
    <row r="21945" s="6" customFormat="1" x14ac:dyDescent="0.45"/>
    <row r="21946" s="6" customFormat="1" x14ac:dyDescent="0.45"/>
    <row r="21947" s="6" customFormat="1" x14ac:dyDescent="0.45"/>
    <row r="21948" s="6" customFormat="1" x14ac:dyDescent="0.45"/>
    <row r="21949" s="6" customFormat="1" x14ac:dyDescent="0.45"/>
    <row r="21950" s="6" customFormat="1" x14ac:dyDescent="0.45"/>
    <row r="21951" s="6" customFormat="1" x14ac:dyDescent="0.45"/>
    <row r="21952" s="6" customFormat="1" x14ac:dyDescent="0.45"/>
    <row r="21953" s="6" customFormat="1" x14ac:dyDescent="0.45"/>
    <row r="21954" s="6" customFormat="1" x14ac:dyDescent="0.45"/>
    <row r="21955" s="6" customFormat="1" x14ac:dyDescent="0.45"/>
    <row r="21956" s="6" customFormat="1" x14ac:dyDescent="0.45"/>
    <row r="21957" s="6" customFormat="1" x14ac:dyDescent="0.45"/>
    <row r="21958" s="6" customFormat="1" x14ac:dyDescent="0.45"/>
    <row r="21959" s="6" customFormat="1" x14ac:dyDescent="0.45"/>
    <row r="21960" s="6" customFormat="1" x14ac:dyDescent="0.45"/>
    <row r="21961" s="6" customFormat="1" x14ac:dyDescent="0.45"/>
    <row r="21962" s="6" customFormat="1" x14ac:dyDescent="0.45"/>
    <row r="21963" s="6" customFormat="1" x14ac:dyDescent="0.45"/>
    <row r="21964" s="6" customFormat="1" x14ac:dyDescent="0.45"/>
    <row r="21965" s="6" customFormat="1" x14ac:dyDescent="0.45"/>
    <row r="21966" s="6" customFormat="1" x14ac:dyDescent="0.45"/>
    <row r="21967" s="6" customFormat="1" x14ac:dyDescent="0.45"/>
    <row r="21968" s="6" customFormat="1" x14ac:dyDescent="0.45"/>
    <row r="21969" s="6" customFormat="1" x14ac:dyDescent="0.45"/>
    <row r="21970" s="6" customFormat="1" x14ac:dyDescent="0.45"/>
    <row r="21971" s="6" customFormat="1" x14ac:dyDescent="0.45"/>
    <row r="21972" s="6" customFormat="1" x14ac:dyDescent="0.45"/>
    <row r="21973" s="6" customFormat="1" x14ac:dyDescent="0.45"/>
    <row r="21974" s="6" customFormat="1" x14ac:dyDescent="0.45"/>
    <row r="21975" s="6" customFormat="1" x14ac:dyDescent="0.45"/>
    <row r="21976" s="6" customFormat="1" x14ac:dyDescent="0.45"/>
    <row r="21977" s="6" customFormat="1" x14ac:dyDescent="0.45"/>
    <row r="21978" s="6" customFormat="1" x14ac:dyDescent="0.45"/>
    <row r="21979" s="6" customFormat="1" x14ac:dyDescent="0.45"/>
    <row r="21980" s="6" customFormat="1" x14ac:dyDescent="0.45"/>
    <row r="21981" s="6" customFormat="1" x14ac:dyDescent="0.45"/>
    <row r="21982" s="6" customFormat="1" x14ac:dyDescent="0.45"/>
    <row r="21983" s="6" customFormat="1" x14ac:dyDescent="0.45"/>
    <row r="21984" s="6" customFormat="1" x14ac:dyDescent="0.45"/>
    <row r="21985" s="6" customFormat="1" x14ac:dyDescent="0.45"/>
    <row r="21986" s="6" customFormat="1" x14ac:dyDescent="0.45"/>
    <row r="21987" s="6" customFormat="1" x14ac:dyDescent="0.45"/>
    <row r="21988" s="6" customFormat="1" x14ac:dyDescent="0.45"/>
    <row r="21989" s="6" customFormat="1" x14ac:dyDescent="0.45"/>
    <row r="21990" s="6" customFormat="1" x14ac:dyDescent="0.45"/>
    <row r="21991" s="6" customFormat="1" x14ac:dyDescent="0.45"/>
    <row r="21992" s="6" customFormat="1" x14ac:dyDescent="0.45"/>
    <row r="21993" s="6" customFormat="1" x14ac:dyDescent="0.45"/>
    <row r="21994" s="6" customFormat="1" x14ac:dyDescent="0.45"/>
    <row r="21995" s="6" customFormat="1" x14ac:dyDescent="0.45"/>
    <row r="21996" s="6" customFormat="1" x14ac:dyDescent="0.45"/>
    <row r="21997" s="6" customFormat="1" x14ac:dyDescent="0.45"/>
    <row r="21998" s="6" customFormat="1" x14ac:dyDescent="0.45"/>
    <row r="21999" s="6" customFormat="1" x14ac:dyDescent="0.45"/>
    <row r="22000" s="6" customFormat="1" x14ac:dyDescent="0.45"/>
    <row r="22001" s="6" customFormat="1" x14ac:dyDescent="0.45"/>
    <row r="22002" s="6" customFormat="1" x14ac:dyDescent="0.45"/>
    <row r="22003" s="6" customFormat="1" x14ac:dyDescent="0.45"/>
    <row r="22004" s="6" customFormat="1" x14ac:dyDescent="0.45"/>
    <row r="22005" s="6" customFormat="1" x14ac:dyDescent="0.45"/>
    <row r="22006" s="6" customFormat="1" x14ac:dyDescent="0.45"/>
    <row r="22007" s="6" customFormat="1" x14ac:dyDescent="0.45"/>
    <row r="22008" s="6" customFormat="1" x14ac:dyDescent="0.45"/>
    <row r="22009" s="6" customFormat="1" x14ac:dyDescent="0.45"/>
    <row r="22010" s="6" customFormat="1" x14ac:dyDescent="0.45"/>
    <row r="22011" s="6" customFormat="1" x14ac:dyDescent="0.45"/>
    <row r="22012" s="6" customFormat="1" x14ac:dyDescent="0.45"/>
    <row r="22013" s="6" customFormat="1" x14ac:dyDescent="0.45"/>
    <row r="22014" s="6" customFormat="1" x14ac:dyDescent="0.45"/>
    <row r="22015" s="6" customFormat="1" x14ac:dyDescent="0.45"/>
    <row r="22016" s="6" customFormat="1" x14ac:dyDescent="0.45"/>
    <row r="22017" s="6" customFormat="1" x14ac:dyDescent="0.45"/>
    <row r="22018" s="6" customFormat="1" x14ac:dyDescent="0.45"/>
    <row r="22019" s="6" customFormat="1" x14ac:dyDescent="0.45"/>
    <row r="22020" s="6" customFormat="1" x14ac:dyDescent="0.45"/>
    <row r="22021" s="6" customFormat="1" x14ac:dyDescent="0.45"/>
    <row r="22022" s="6" customFormat="1" x14ac:dyDescent="0.45"/>
    <row r="22023" s="6" customFormat="1" x14ac:dyDescent="0.45"/>
    <row r="22024" s="6" customFormat="1" x14ac:dyDescent="0.45"/>
    <row r="22025" s="6" customFormat="1" x14ac:dyDescent="0.45"/>
    <row r="22026" s="6" customFormat="1" x14ac:dyDescent="0.45"/>
    <row r="22027" s="6" customFormat="1" x14ac:dyDescent="0.45"/>
    <row r="22028" s="6" customFormat="1" x14ac:dyDescent="0.45"/>
    <row r="22029" s="6" customFormat="1" x14ac:dyDescent="0.45"/>
    <row r="22030" s="6" customFormat="1" x14ac:dyDescent="0.45"/>
    <row r="22031" s="6" customFormat="1" x14ac:dyDescent="0.45"/>
    <row r="22032" s="6" customFormat="1" x14ac:dyDescent="0.45"/>
    <row r="22033" s="6" customFormat="1" x14ac:dyDescent="0.45"/>
    <row r="22034" s="6" customFormat="1" x14ac:dyDescent="0.45"/>
    <row r="22035" s="6" customFormat="1" x14ac:dyDescent="0.45"/>
    <row r="22036" s="6" customFormat="1" x14ac:dyDescent="0.45"/>
    <row r="22037" s="6" customFormat="1" x14ac:dyDescent="0.45"/>
    <row r="22038" s="6" customFormat="1" x14ac:dyDescent="0.45"/>
    <row r="22039" s="6" customFormat="1" x14ac:dyDescent="0.45"/>
    <row r="22040" s="6" customFormat="1" x14ac:dyDescent="0.45"/>
    <row r="22041" s="6" customFormat="1" x14ac:dyDescent="0.45"/>
    <row r="22042" s="6" customFormat="1" x14ac:dyDescent="0.45"/>
    <row r="22043" s="6" customFormat="1" x14ac:dyDescent="0.45"/>
    <row r="22044" s="6" customFormat="1" x14ac:dyDescent="0.45"/>
    <row r="22045" s="6" customFormat="1" x14ac:dyDescent="0.45"/>
    <row r="22046" s="6" customFormat="1" x14ac:dyDescent="0.45"/>
    <row r="22047" s="6" customFormat="1" x14ac:dyDescent="0.45"/>
    <row r="22048" s="6" customFormat="1" x14ac:dyDescent="0.45"/>
    <row r="22049" s="6" customFormat="1" x14ac:dyDescent="0.45"/>
    <row r="22050" s="6" customFormat="1" x14ac:dyDescent="0.45"/>
    <row r="22051" s="6" customFormat="1" x14ac:dyDescent="0.45"/>
    <row r="22052" s="6" customFormat="1" x14ac:dyDescent="0.45"/>
    <row r="22053" s="6" customFormat="1" x14ac:dyDescent="0.45"/>
    <row r="22054" s="6" customFormat="1" x14ac:dyDescent="0.45"/>
    <row r="22055" s="6" customFormat="1" x14ac:dyDescent="0.45"/>
    <row r="22056" s="6" customFormat="1" x14ac:dyDescent="0.45"/>
    <row r="22057" s="6" customFormat="1" x14ac:dyDescent="0.45"/>
    <row r="22058" s="6" customFormat="1" x14ac:dyDescent="0.45"/>
    <row r="22059" s="6" customFormat="1" x14ac:dyDescent="0.45"/>
    <row r="22060" s="6" customFormat="1" x14ac:dyDescent="0.45"/>
    <row r="22061" s="6" customFormat="1" x14ac:dyDescent="0.45"/>
    <row r="22062" s="6" customFormat="1" x14ac:dyDescent="0.45"/>
    <row r="22063" s="6" customFormat="1" x14ac:dyDescent="0.45"/>
    <row r="22064" s="6" customFormat="1" x14ac:dyDescent="0.45"/>
    <row r="22065" s="6" customFormat="1" x14ac:dyDescent="0.45"/>
    <row r="22066" s="6" customFormat="1" x14ac:dyDescent="0.45"/>
    <row r="22067" s="6" customFormat="1" x14ac:dyDescent="0.45"/>
    <row r="22068" s="6" customFormat="1" x14ac:dyDescent="0.45"/>
    <row r="22069" s="6" customFormat="1" x14ac:dyDescent="0.45"/>
    <row r="22070" s="6" customFormat="1" x14ac:dyDescent="0.45"/>
    <row r="22071" s="6" customFormat="1" x14ac:dyDescent="0.45"/>
    <row r="22072" s="6" customFormat="1" x14ac:dyDescent="0.45"/>
    <row r="22073" s="6" customFormat="1" x14ac:dyDescent="0.45"/>
    <row r="22074" s="6" customFormat="1" x14ac:dyDescent="0.45"/>
    <row r="22075" s="6" customFormat="1" x14ac:dyDescent="0.45"/>
    <row r="22076" s="6" customFormat="1" x14ac:dyDescent="0.45"/>
    <row r="22077" s="6" customFormat="1" x14ac:dyDescent="0.45"/>
    <row r="22078" s="6" customFormat="1" x14ac:dyDescent="0.45"/>
    <row r="22079" s="6" customFormat="1" x14ac:dyDescent="0.45"/>
    <row r="22080" s="6" customFormat="1" x14ac:dyDescent="0.45"/>
    <row r="22081" s="6" customFormat="1" x14ac:dyDescent="0.45"/>
    <row r="22082" s="6" customFormat="1" x14ac:dyDescent="0.45"/>
    <row r="22083" s="6" customFormat="1" x14ac:dyDescent="0.45"/>
    <row r="22084" s="6" customFormat="1" x14ac:dyDescent="0.45"/>
    <row r="22085" s="6" customFormat="1" x14ac:dyDescent="0.45"/>
    <row r="22086" s="6" customFormat="1" x14ac:dyDescent="0.45"/>
    <row r="22087" s="6" customFormat="1" x14ac:dyDescent="0.45"/>
    <row r="22088" s="6" customFormat="1" x14ac:dyDescent="0.45"/>
    <row r="22089" s="6" customFormat="1" x14ac:dyDescent="0.45"/>
    <row r="22090" s="6" customFormat="1" x14ac:dyDescent="0.45"/>
    <row r="22091" s="6" customFormat="1" x14ac:dyDescent="0.45"/>
    <row r="22092" s="6" customFormat="1" x14ac:dyDescent="0.45"/>
    <row r="22093" s="6" customFormat="1" x14ac:dyDescent="0.45"/>
    <row r="22094" s="6" customFormat="1" x14ac:dyDescent="0.45"/>
    <row r="22095" s="6" customFormat="1" x14ac:dyDescent="0.45"/>
    <row r="22096" s="6" customFormat="1" x14ac:dyDescent="0.45"/>
    <row r="22097" s="6" customFormat="1" x14ac:dyDescent="0.45"/>
    <row r="22098" s="6" customFormat="1" x14ac:dyDescent="0.45"/>
    <row r="22099" s="6" customFormat="1" x14ac:dyDescent="0.45"/>
    <row r="22100" s="6" customFormat="1" x14ac:dyDescent="0.45"/>
    <row r="22101" s="6" customFormat="1" x14ac:dyDescent="0.45"/>
    <row r="22102" s="6" customFormat="1" x14ac:dyDescent="0.45"/>
    <row r="22103" s="6" customFormat="1" x14ac:dyDescent="0.45"/>
    <row r="22104" s="6" customFormat="1" x14ac:dyDescent="0.45"/>
    <row r="22105" s="6" customFormat="1" x14ac:dyDescent="0.45"/>
    <row r="22106" s="6" customFormat="1" x14ac:dyDescent="0.45"/>
    <row r="22107" s="6" customFormat="1" x14ac:dyDescent="0.45"/>
    <row r="22108" s="6" customFormat="1" x14ac:dyDescent="0.45"/>
    <row r="22109" s="6" customFormat="1" x14ac:dyDescent="0.45"/>
    <row r="22110" s="6" customFormat="1" x14ac:dyDescent="0.45"/>
    <row r="22111" s="6" customFormat="1" x14ac:dyDescent="0.45"/>
    <row r="22112" s="6" customFormat="1" x14ac:dyDescent="0.45"/>
    <row r="22113" s="6" customFormat="1" x14ac:dyDescent="0.45"/>
    <row r="22114" s="6" customFormat="1" x14ac:dyDescent="0.45"/>
    <row r="22115" s="6" customFormat="1" x14ac:dyDescent="0.45"/>
    <row r="22116" s="6" customFormat="1" x14ac:dyDescent="0.45"/>
    <row r="22117" s="6" customFormat="1" x14ac:dyDescent="0.45"/>
    <row r="22118" s="6" customFormat="1" x14ac:dyDescent="0.45"/>
    <row r="22119" s="6" customFormat="1" x14ac:dyDescent="0.45"/>
    <row r="22120" s="6" customFormat="1" x14ac:dyDescent="0.45"/>
    <row r="22121" s="6" customFormat="1" x14ac:dyDescent="0.45"/>
    <row r="22122" s="6" customFormat="1" x14ac:dyDescent="0.45"/>
    <row r="22123" s="6" customFormat="1" x14ac:dyDescent="0.45"/>
    <row r="22124" s="6" customFormat="1" x14ac:dyDescent="0.45"/>
    <row r="22125" s="6" customFormat="1" x14ac:dyDescent="0.45"/>
    <row r="22126" s="6" customFormat="1" x14ac:dyDescent="0.45"/>
    <row r="22127" s="6" customFormat="1" x14ac:dyDescent="0.45"/>
    <row r="22128" s="6" customFormat="1" x14ac:dyDescent="0.45"/>
    <row r="22129" s="6" customFormat="1" x14ac:dyDescent="0.45"/>
    <row r="22130" s="6" customFormat="1" x14ac:dyDescent="0.45"/>
    <row r="22131" s="6" customFormat="1" x14ac:dyDescent="0.45"/>
    <row r="22132" s="6" customFormat="1" x14ac:dyDescent="0.45"/>
    <row r="22133" s="6" customFormat="1" x14ac:dyDescent="0.45"/>
    <row r="22134" s="6" customFormat="1" x14ac:dyDescent="0.45"/>
    <row r="22135" s="6" customFormat="1" x14ac:dyDescent="0.45"/>
    <row r="22136" s="6" customFormat="1" x14ac:dyDescent="0.45"/>
    <row r="22137" s="6" customFormat="1" x14ac:dyDescent="0.45"/>
    <row r="22138" s="6" customFormat="1" x14ac:dyDescent="0.45"/>
    <row r="22139" s="6" customFormat="1" x14ac:dyDescent="0.45"/>
    <row r="22140" s="6" customFormat="1" x14ac:dyDescent="0.45"/>
    <row r="22141" s="6" customFormat="1" x14ac:dyDescent="0.45"/>
    <row r="22142" s="6" customFormat="1" x14ac:dyDescent="0.45"/>
    <row r="22143" s="6" customFormat="1" x14ac:dyDescent="0.45"/>
    <row r="22144" s="6" customFormat="1" x14ac:dyDescent="0.45"/>
    <row r="22145" s="6" customFormat="1" x14ac:dyDescent="0.45"/>
    <row r="22146" s="6" customFormat="1" x14ac:dyDescent="0.45"/>
    <row r="22147" s="6" customFormat="1" x14ac:dyDescent="0.45"/>
    <row r="22148" s="6" customFormat="1" x14ac:dyDescent="0.45"/>
    <row r="22149" s="6" customFormat="1" x14ac:dyDescent="0.45"/>
    <row r="22150" s="6" customFormat="1" x14ac:dyDescent="0.45"/>
    <row r="22151" s="6" customFormat="1" x14ac:dyDescent="0.45"/>
    <row r="22152" s="6" customFormat="1" x14ac:dyDescent="0.45"/>
    <row r="22153" s="6" customFormat="1" x14ac:dyDescent="0.45"/>
    <row r="22154" s="6" customFormat="1" x14ac:dyDescent="0.45"/>
    <row r="22155" s="6" customFormat="1" x14ac:dyDescent="0.45"/>
    <row r="22156" s="6" customFormat="1" x14ac:dyDescent="0.45"/>
    <row r="22157" s="6" customFormat="1" x14ac:dyDescent="0.45"/>
    <row r="22158" s="6" customFormat="1" x14ac:dyDescent="0.45"/>
    <row r="22159" s="6" customFormat="1" x14ac:dyDescent="0.45"/>
    <row r="22160" s="6" customFormat="1" x14ac:dyDescent="0.45"/>
    <row r="22161" s="6" customFormat="1" x14ac:dyDescent="0.45"/>
    <row r="22162" s="6" customFormat="1" x14ac:dyDescent="0.45"/>
    <row r="22163" s="6" customFormat="1" x14ac:dyDescent="0.45"/>
    <row r="22164" s="6" customFormat="1" x14ac:dyDescent="0.45"/>
    <row r="22165" s="6" customFormat="1" x14ac:dyDescent="0.45"/>
    <row r="22166" s="6" customFormat="1" x14ac:dyDescent="0.45"/>
    <row r="22167" s="6" customFormat="1" x14ac:dyDescent="0.45"/>
    <row r="22168" s="6" customFormat="1" x14ac:dyDescent="0.45"/>
    <row r="22169" s="6" customFormat="1" x14ac:dyDescent="0.45"/>
    <row r="22170" s="6" customFormat="1" x14ac:dyDescent="0.45"/>
    <row r="22171" s="6" customFormat="1" x14ac:dyDescent="0.45"/>
    <row r="22172" s="6" customFormat="1" x14ac:dyDescent="0.45"/>
    <row r="22173" s="6" customFormat="1" x14ac:dyDescent="0.45"/>
    <row r="22174" s="6" customFormat="1" x14ac:dyDescent="0.45"/>
    <row r="22175" s="6" customFormat="1" x14ac:dyDescent="0.45"/>
    <row r="22176" s="6" customFormat="1" x14ac:dyDescent="0.45"/>
    <row r="22177" s="6" customFormat="1" x14ac:dyDescent="0.45"/>
    <row r="22178" s="6" customFormat="1" x14ac:dyDescent="0.45"/>
    <row r="22179" s="6" customFormat="1" x14ac:dyDescent="0.45"/>
    <row r="22180" s="6" customFormat="1" x14ac:dyDescent="0.45"/>
    <row r="22181" s="6" customFormat="1" x14ac:dyDescent="0.45"/>
    <row r="22182" s="6" customFormat="1" x14ac:dyDescent="0.45"/>
    <row r="22183" s="6" customFormat="1" x14ac:dyDescent="0.45"/>
    <row r="22184" s="6" customFormat="1" x14ac:dyDescent="0.45"/>
    <row r="22185" s="6" customFormat="1" x14ac:dyDescent="0.45"/>
    <row r="22186" s="6" customFormat="1" x14ac:dyDescent="0.45"/>
    <row r="22187" s="6" customFormat="1" x14ac:dyDescent="0.45"/>
    <row r="22188" s="6" customFormat="1" x14ac:dyDescent="0.45"/>
    <row r="22189" s="6" customFormat="1" x14ac:dyDescent="0.45"/>
    <row r="22190" s="6" customFormat="1" x14ac:dyDescent="0.45"/>
    <row r="22191" s="6" customFormat="1" x14ac:dyDescent="0.45"/>
    <row r="22192" s="6" customFormat="1" x14ac:dyDescent="0.45"/>
    <row r="22193" s="6" customFormat="1" x14ac:dyDescent="0.45"/>
    <row r="22194" s="6" customFormat="1" x14ac:dyDescent="0.45"/>
    <row r="22195" s="6" customFormat="1" x14ac:dyDescent="0.45"/>
    <row r="22196" s="6" customFormat="1" x14ac:dyDescent="0.45"/>
    <row r="22197" s="6" customFormat="1" x14ac:dyDescent="0.45"/>
    <row r="22198" s="6" customFormat="1" x14ac:dyDescent="0.45"/>
    <row r="22199" s="6" customFormat="1" x14ac:dyDescent="0.45"/>
    <row r="22200" s="6" customFormat="1" x14ac:dyDescent="0.45"/>
    <row r="22201" s="6" customFormat="1" x14ac:dyDescent="0.45"/>
    <row r="22202" s="6" customFormat="1" x14ac:dyDescent="0.45"/>
    <row r="22203" s="6" customFormat="1" x14ac:dyDescent="0.45"/>
    <row r="22204" s="6" customFormat="1" x14ac:dyDescent="0.45"/>
    <row r="22205" s="6" customFormat="1" x14ac:dyDescent="0.45"/>
    <row r="22206" s="6" customFormat="1" x14ac:dyDescent="0.45"/>
    <row r="22207" s="6" customFormat="1" x14ac:dyDescent="0.45"/>
    <row r="22208" s="6" customFormat="1" x14ac:dyDescent="0.45"/>
    <row r="22209" s="6" customFormat="1" x14ac:dyDescent="0.45"/>
    <row r="22210" s="6" customFormat="1" x14ac:dyDescent="0.45"/>
    <row r="22211" s="6" customFormat="1" x14ac:dyDescent="0.45"/>
    <row r="22212" s="6" customFormat="1" x14ac:dyDescent="0.45"/>
    <row r="22213" s="6" customFormat="1" x14ac:dyDescent="0.45"/>
    <row r="22214" s="6" customFormat="1" x14ac:dyDescent="0.45"/>
    <row r="22215" s="6" customFormat="1" x14ac:dyDescent="0.45"/>
    <row r="22216" s="6" customFormat="1" x14ac:dyDescent="0.45"/>
    <row r="22217" s="6" customFormat="1" x14ac:dyDescent="0.45"/>
    <row r="22218" s="6" customFormat="1" x14ac:dyDescent="0.45"/>
    <row r="22219" s="6" customFormat="1" x14ac:dyDescent="0.45"/>
    <row r="22220" s="6" customFormat="1" x14ac:dyDescent="0.45"/>
    <row r="22221" s="6" customFormat="1" x14ac:dyDescent="0.45"/>
    <row r="22222" s="6" customFormat="1" x14ac:dyDescent="0.45"/>
    <row r="22223" s="6" customFormat="1" x14ac:dyDescent="0.45"/>
    <row r="22224" s="6" customFormat="1" x14ac:dyDescent="0.45"/>
    <row r="22225" s="6" customFormat="1" x14ac:dyDescent="0.45"/>
    <row r="22226" s="6" customFormat="1" x14ac:dyDescent="0.45"/>
    <row r="22227" s="6" customFormat="1" x14ac:dyDescent="0.45"/>
    <row r="22228" s="6" customFormat="1" x14ac:dyDescent="0.45"/>
    <row r="22229" s="6" customFormat="1" x14ac:dyDescent="0.45"/>
    <row r="22230" s="6" customFormat="1" x14ac:dyDescent="0.45"/>
    <row r="22231" s="6" customFormat="1" x14ac:dyDescent="0.45"/>
    <row r="22232" s="6" customFormat="1" x14ac:dyDescent="0.45"/>
    <row r="22233" s="6" customFormat="1" x14ac:dyDescent="0.45"/>
    <row r="22234" s="6" customFormat="1" x14ac:dyDescent="0.45"/>
    <row r="22235" s="6" customFormat="1" x14ac:dyDescent="0.45"/>
    <row r="22236" s="6" customFormat="1" x14ac:dyDescent="0.45"/>
    <row r="22237" s="6" customFormat="1" x14ac:dyDescent="0.45"/>
    <row r="22238" s="6" customFormat="1" x14ac:dyDescent="0.45"/>
    <row r="22239" s="6" customFormat="1" x14ac:dyDescent="0.45"/>
    <row r="22240" s="6" customFormat="1" x14ac:dyDescent="0.45"/>
    <row r="22241" s="6" customFormat="1" x14ac:dyDescent="0.45"/>
    <row r="22242" s="6" customFormat="1" x14ac:dyDescent="0.45"/>
    <row r="22243" s="6" customFormat="1" x14ac:dyDescent="0.45"/>
    <row r="22244" s="6" customFormat="1" x14ac:dyDescent="0.45"/>
    <row r="22245" s="6" customFormat="1" x14ac:dyDescent="0.45"/>
    <row r="22246" s="6" customFormat="1" x14ac:dyDescent="0.45"/>
    <row r="22247" s="6" customFormat="1" x14ac:dyDescent="0.45"/>
    <row r="22248" s="6" customFormat="1" x14ac:dyDescent="0.45"/>
    <row r="22249" s="6" customFormat="1" x14ac:dyDescent="0.45"/>
    <row r="22250" s="6" customFormat="1" x14ac:dyDescent="0.45"/>
    <row r="22251" s="6" customFormat="1" x14ac:dyDescent="0.45"/>
    <row r="22252" s="6" customFormat="1" x14ac:dyDescent="0.45"/>
    <row r="22253" s="6" customFormat="1" x14ac:dyDescent="0.45"/>
    <row r="22254" s="6" customFormat="1" x14ac:dyDescent="0.45"/>
    <row r="22255" s="6" customFormat="1" x14ac:dyDescent="0.45"/>
    <row r="22256" s="6" customFormat="1" x14ac:dyDescent="0.45"/>
    <row r="22257" s="6" customFormat="1" x14ac:dyDescent="0.45"/>
    <row r="22258" s="6" customFormat="1" x14ac:dyDescent="0.45"/>
    <row r="22259" s="6" customFormat="1" x14ac:dyDescent="0.45"/>
    <row r="22260" s="6" customFormat="1" x14ac:dyDescent="0.45"/>
    <row r="22261" s="6" customFormat="1" x14ac:dyDescent="0.45"/>
    <row r="22262" s="6" customFormat="1" x14ac:dyDescent="0.45"/>
    <row r="22263" s="6" customFormat="1" x14ac:dyDescent="0.45"/>
    <row r="22264" s="6" customFormat="1" x14ac:dyDescent="0.45"/>
    <row r="22265" s="6" customFormat="1" x14ac:dyDescent="0.45"/>
    <row r="22266" s="6" customFormat="1" x14ac:dyDescent="0.45"/>
    <row r="22267" s="6" customFormat="1" x14ac:dyDescent="0.45"/>
    <row r="22268" s="6" customFormat="1" x14ac:dyDescent="0.45"/>
    <row r="22269" s="6" customFormat="1" x14ac:dyDescent="0.45"/>
    <row r="22270" s="6" customFormat="1" x14ac:dyDescent="0.45"/>
    <row r="22271" s="6" customFormat="1" x14ac:dyDescent="0.45"/>
    <row r="22272" s="6" customFormat="1" x14ac:dyDescent="0.45"/>
    <row r="22273" s="6" customFormat="1" x14ac:dyDescent="0.45"/>
    <row r="22274" s="6" customFormat="1" x14ac:dyDescent="0.45"/>
    <row r="22275" s="6" customFormat="1" x14ac:dyDescent="0.45"/>
    <row r="22276" s="6" customFormat="1" x14ac:dyDescent="0.45"/>
    <row r="22277" s="6" customFormat="1" x14ac:dyDescent="0.45"/>
    <row r="22278" s="6" customFormat="1" x14ac:dyDescent="0.45"/>
    <row r="22279" s="6" customFormat="1" x14ac:dyDescent="0.45"/>
    <row r="22280" s="6" customFormat="1" x14ac:dyDescent="0.45"/>
    <row r="22281" s="6" customFormat="1" x14ac:dyDescent="0.45"/>
    <row r="22282" s="6" customFormat="1" x14ac:dyDescent="0.45"/>
    <row r="22283" s="6" customFormat="1" x14ac:dyDescent="0.45"/>
    <row r="22284" s="6" customFormat="1" x14ac:dyDescent="0.45"/>
    <row r="22285" s="6" customFormat="1" x14ac:dyDescent="0.45"/>
    <row r="22286" s="6" customFormat="1" x14ac:dyDescent="0.45"/>
    <row r="22287" s="6" customFormat="1" x14ac:dyDescent="0.45"/>
    <row r="22288" s="6" customFormat="1" x14ac:dyDescent="0.45"/>
    <row r="22289" s="6" customFormat="1" x14ac:dyDescent="0.45"/>
    <row r="22290" s="6" customFormat="1" x14ac:dyDescent="0.45"/>
    <row r="22291" s="6" customFormat="1" x14ac:dyDescent="0.45"/>
    <row r="22292" s="6" customFormat="1" x14ac:dyDescent="0.45"/>
    <row r="22293" s="6" customFormat="1" x14ac:dyDescent="0.45"/>
    <row r="22294" s="6" customFormat="1" x14ac:dyDescent="0.45"/>
    <row r="22295" s="6" customFormat="1" x14ac:dyDescent="0.45"/>
    <row r="22296" s="6" customFormat="1" x14ac:dyDescent="0.45"/>
    <row r="22297" s="6" customFormat="1" x14ac:dyDescent="0.45"/>
    <row r="22298" s="6" customFormat="1" x14ac:dyDescent="0.45"/>
    <row r="22299" s="6" customFormat="1" x14ac:dyDescent="0.45"/>
    <row r="22300" s="6" customFormat="1" x14ac:dyDescent="0.45"/>
    <row r="22301" s="6" customFormat="1" x14ac:dyDescent="0.45"/>
    <row r="22302" s="6" customFormat="1" x14ac:dyDescent="0.45"/>
    <row r="22303" s="6" customFormat="1" x14ac:dyDescent="0.45"/>
    <row r="22304" s="6" customFormat="1" x14ac:dyDescent="0.45"/>
    <row r="22305" s="6" customFormat="1" x14ac:dyDescent="0.45"/>
    <row r="22306" s="6" customFormat="1" x14ac:dyDescent="0.45"/>
    <row r="22307" s="6" customFormat="1" x14ac:dyDescent="0.45"/>
    <row r="22308" s="6" customFormat="1" x14ac:dyDescent="0.45"/>
    <row r="22309" s="6" customFormat="1" x14ac:dyDescent="0.45"/>
    <row r="22310" s="6" customFormat="1" x14ac:dyDescent="0.45"/>
    <row r="22311" s="6" customFormat="1" x14ac:dyDescent="0.45"/>
    <row r="22312" s="6" customFormat="1" x14ac:dyDescent="0.45"/>
    <row r="22313" s="6" customFormat="1" x14ac:dyDescent="0.45"/>
    <row r="22314" s="6" customFormat="1" x14ac:dyDescent="0.45"/>
    <row r="22315" s="6" customFormat="1" x14ac:dyDescent="0.45"/>
    <row r="22316" s="6" customFormat="1" x14ac:dyDescent="0.45"/>
    <row r="22317" s="6" customFormat="1" x14ac:dyDescent="0.45"/>
    <row r="22318" s="6" customFormat="1" x14ac:dyDescent="0.45"/>
    <row r="22319" s="6" customFormat="1" x14ac:dyDescent="0.45"/>
    <row r="22320" s="6" customFormat="1" x14ac:dyDescent="0.45"/>
    <row r="22321" s="6" customFormat="1" x14ac:dyDescent="0.45"/>
    <row r="22322" s="6" customFormat="1" x14ac:dyDescent="0.45"/>
    <row r="22323" s="6" customFormat="1" x14ac:dyDescent="0.45"/>
    <row r="22324" s="6" customFormat="1" x14ac:dyDescent="0.45"/>
    <row r="22325" s="6" customFormat="1" x14ac:dyDescent="0.45"/>
    <row r="22326" s="6" customFormat="1" x14ac:dyDescent="0.45"/>
    <row r="22327" s="6" customFormat="1" x14ac:dyDescent="0.45"/>
    <row r="22328" s="6" customFormat="1" x14ac:dyDescent="0.45"/>
    <row r="22329" s="6" customFormat="1" x14ac:dyDescent="0.45"/>
    <row r="22330" s="6" customFormat="1" x14ac:dyDescent="0.45"/>
    <row r="22331" s="6" customFormat="1" x14ac:dyDescent="0.45"/>
    <row r="22332" s="6" customFormat="1" x14ac:dyDescent="0.45"/>
    <row r="22333" s="6" customFormat="1" x14ac:dyDescent="0.45"/>
    <row r="22334" s="6" customFormat="1" x14ac:dyDescent="0.45"/>
    <row r="22335" s="6" customFormat="1" x14ac:dyDescent="0.45"/>
    <row r="22336" s="6" customFormat="1" x14ac:dyDescent="0.45"/>
    <row r="22337" s="6" customFormat="1" x14ac:dyDescent="0.45"/>
    <row r="22338" s="6" customFormat="1" x14ac:dyDescent="0.45"/>
    <row r="22339" s="6" customFormat="1" x14ac:dyDescent="0.45"/>
    <row r="22340" s="6" customFormat="1" x14ac:dyDescent="0.45"/>
    <row r="22341" s="6" customFormat="1" x14ac:dyDescent="0.45"/>
    <row r="22342" s="6" customFormat="1" x14ac:dyDescent="0.45"/>
    <row r="22343" s="6" customFormat="1" x14ac:dyDescent="0.45"/>
    <row r="22344" s="6" customFormat="1" x14ac:dyDescent="0.45"/>
    <row r="22345" s="6" customFormat="1" x14ac:dyDescent="0.45"/>
    <row r="22346" s="6" customFormat="1" x14ac:dyDescent="0.45"/>
    <row r="22347" s="6" customFormat="1" x14ac:dyDescent="0.45"/>
    <row r="22348" s="6" customFormat="1" x14ac:dyDescent="0.45"/>
    <row r="22349" s="6" customFormat="1" x14ac:dyDescent="0.45"/>
    <row r="22350" s="6" customFormat="1" x14ac:dyDescent="0.45"/>
    <row r="22351" s="6" customFormat="1" x14ac:dyDescent="0.45"/>
    <row r="22352" s="6" customFormat="1" x14ac:dyDescent="0.45"/>
    <row r="22353" s="6" customFormat="1" x14ac:dyDescent="0.45"/>
    <row r="22354" s="6" customFormat="1" x14ac:dyDescent="0.45"/>
    <row r="22355" s="6" customFormat="1" x14ac:dyDescent="0.45"/>
    <row r="22356" s="6" customFormat="1" x14ac:dyDescent="0.45"/>
    <row r="22357" s="6" customFormat="1" x14ac:dyDescent="0.45"/>
    <row r="22358" s="6" customFormat="1" x14ac:dyDescent="0.45"/>
    <row r="22359" s="6" customFormat="1" x14ac:dyDescent="0.45"/>
    <row r="22360" s="6" customFormat="1" x14ac:dyDescent="0.45"/>
    <row r="22361" s="6" customFormat="1" x14ac:dyDescent="0.45"/>
    <row r="22362" s="6" customFormat="1" x14ac:dyDescent="0.45"/>
    <row r="22363" s="6" customFormat="1" x14ac:dyDescent="0.45"/>
    <row r="22364" s="6" customFormat="1" x14ac:dyDescent="0.45"/>
    <row r="22365" s="6" customFormat="1" x14ac:dyDescent="0.45"/>
    <row r="22366" s="6" customFormat="1" x14ac:dyDescent="0.45"/>
    <row r="22367" s="6" customFormat="1" x14ac:dyDescent="0.45"/>
    <row r="22368" s="6" customFormat="1" x14ac:dyDescent="0.45"/>
    <row r="22369" s="6" customFormat="1" x14ac:dyDescent="0.45"/>
    <row r="22370" s="6" customFormat="1" x14ac:dyDescent="0.45"/>
    <row r="22371" s="6" customFormat="1" x14ac:dyDescent="0.45"/>
    <row r="22372" s="6" customFormat="1" x14ac:dyDescent="0.45"/>
    <row r="22373" s="6" customFormat="1" x14ac:dyDescent="0.45"/>
    <row r="22374" s="6" customFormat="1" x14ac:dyDescent="0.45"/>
    <row r="22375" s="6" customFormat="1" x14ac:dyDescent="0.45"/>
    <row r="22376" s="6" customFormat="1" x14ac:dyDescent="0.45"/>
    <row r="22377" s="6" customFormat="1" x14ac:dyDescent="0.45"/>
    <row r="22378" s="6" customFormat="1" x14ac:dyDescent="0.45"/>
    <row r="22379" s="6" customFormat="1" x14ac:dyDescent="0.45"/>
    <row r="22380" s="6" customFormat="1" x14ac:dyDescent="0.45"/>
    <row r="22381" s="6" customFormat="1" x14ac:dyDescent="0.45"/>
    <row r="22382" s="6" customFormat="1" x14ac:dyDescent="0.45"/>
    <row r="22383" s="6" customFormat="1" x14ac:dyDescent="0.45"/>
    <row r="22384" s="6" customFormat="1" x14ac:dyDescent="0.45"/>
    <row r="22385" s="6" customFormat="1" x14ac:dyDescent="0.45"/>
    <row r="22386" s="6" customFormat="1" x14ac:dyDescent="0.45"/>
    <row r="22387" s="6" customFormat="1" x14ac:dyDescent="0.45"/>
    <row r="22388" s="6" customFormat="1" x14ac:dyDescent="0.45"/>
    <row r="22389" s="6" customFormat="1" x14ac:dyDescent="0.45"/>
    <row r="22390" s="6" customFormat="1" x14ac:dyDescent="0.45"/>
    <row r="22391" s="6" customFormat="1" x14ac:dyDescent="0.45"/>
    <row r="22392" s="6" customFormat="1" x14ac:dyDescent="0.45"/>
    <row r="22393" s="6" customFormat="1" x14ac:dyDescent="0.45"/>
    <row r="22394" s="6" customFormat="1" x14ac:dyDescent="0.45"/>
    <row r="22395" s="6" customFormat="1" x14ac:dyDescent="0.45"/>
    <row r="22396" s="6" customFormat="1" x14ac:dyDescent="0.45"/>
    <row r="22397" s="6" customFormat="1" x14ac:dyDescent="0.45"/>
    <row r="22398" s="6" customFormat="1" x14ac:dyDescent="0.45"/>
    <row r="22399" s="6" customFormat="1" x14ac:dyDescent="0.45"/>
    <row r="22400" s="6" customFormat="1" x14ac:dyDescent="0.45"/>
    <row r="22401" s="6" customFormat="1" x14ac:dyDescent="0.45"/>
    <row r="22402" s="6" customFormat="1" x14ac:dyDescent="0.45"/>
    <row r="22403" s="6" customFormat="1" x14ac:dyDescent="0.45"/>
    <row r="22404" s="6" customFormat="1" x14ac:dyDescent="0.45"/>
    <row r="22405" s="6" customFormat="1" x14ac:dyDescent="0.45"/>
    <row r="22406" s="6" customFormat="1" x14ac:dyDescent="0.45"/>
    <row r="22407" s="6" customFormat="1" x14ac:dyDescent="0.45"/>
    <row r="22408" s="6" customFormat="1" x14ac:dyDescent="0.45"/>
    <row r="22409" s="6" customFormat="1" x14ac:dyDescent="0.45"/>
    <row r="22410" s="6" customFormat="1" x14ac:dyDescent="0.45"/>
    <row r="22411" s="6" customFormat="1" x14ac:dyDescent="0.45"/>
    <row r="22412" s="6" customFormat="1" x14ac:dyDescent="0.45"/>
    <row r="22413" s="6" customFormat="1" x14ac:dyDescent="0.45"/>
    <row r="22414" s="6" customFormat="1" x14ac:dyDescent="0.45"/>
    <row r="22415" s="6" customFormat="1" x14ac:dyDescent="0.45"/>
    <row r="22416" s="6" customFormat="1" x14ac:dyDescent="0.45"/>
    <row r="22417" s="6" customFormat="1" x14ac:dyDescent="0.45"/>
    <row r="22418" s="6" customFormat="1" x14ac:dyDescent="0.45"/>
    <row r="22419" s="6" customFormat="1" x14ac:dyDescent="0.45"/>
    <row r="22420" s="6" customFormat="1" x14ac:dyDescent="0.45"/>
    <row r="22421" s="6" customFormat="1" x14ac:dyDescent="0.45"/>
    <row r="22422" s="6" customFormat="1" x14ac:dyDescent="0.45"/>
    <row r="22423" s="6" customFormat="1" x14ac:dyDescent="0.45"/>
    <row r="22424" s="6" customFormat="1" x14ac:dyDescent="0.45"/>
    <row r="22425" s="6" customFormat="1" x14ac:dyDescent="0.45"/>
    <row r="22426" s="6" customFormat="1" x14ac:dyDescent="0.45"/>
    <row r="22427" s="6" customFormat="1" x14ac:dyDescent="0.45"/>
    <row r="22428" s="6" customFormat="1" x14ac:dyDescent="0.45"/>
    <row r="22429" s="6" customFormat="1" x14ac:dyDescent="0.45"/>
    <row r="22430" s="6" customFormat="1" x14ac:dyDescent="0.45"/>
    <row r="22431" s="6" customFormat="1" x14ac:dyDescent="0.45"/>
    <row r="22432" s="6" customFormat="1" x14ac:dyDescent="0.45"/>
    <row r="22433" s="6" customFormat="1" x14ac:dyDescent="0.45"/>
    <row r="22434" s="6" customFormat="1" x14ac:dyDescent="0.45"/>
    <row r="22435" s="6" customFormat="1" x14ac:dyDescent="0.45"/>
    <row r="22436" s="6" customFormat="1" x14ac:dyDescent="0.45"/>
    <row r="22437" s="6" customFormat="1" x14ac:dyDescent="0.45"/>
    <row r="22438" s="6" customFormat="1" x14ac:dyDescent="0.45"/>
    <row r="22439" s="6" customFormat="1" x14ac:dyDescent="0.45"/>
    <row r="22440" s="6" customFormat="1" x14ac:dyDescent="0.45"/>
    <row r="22441" s="6" customFormat="1" x14ac:dyDescent="0.45"/>
    <row r="22442" s="6" customFormat="1" x14ac:dyDescent="0.45"/>
    <row r="22443" s="6" customFormat="1" x14ac:dyDescent="0.45"/>
    <row r="22444" s="6" customFormat="1" x14ac:dyDescent="0.45"/>
    <row r="22445" s="6" customFormat="1" x14ac:dyDescent="0.45"/>
    <row r="22446" s="6" customFormat="1" x14ac:dyDescent="0.45"/>
    <row r="22447" s="6" customFormat="1" x14ac:dyDescent="0.45"/>
    <row r="22448" s="6" customFormat="1" x14ac:dyDescent="0.45"/>
    <row r="22449" s="6" customFormat="1" x14ac:dyDescent="0.45"/>
    <row r="22450" s="6" customFormat="1" x14ac:dyDescent="0.45"/>
    <row r="22451" s="6" customFormat="1" x14ac:dyDescent="0.45"/>
    <row r="22452" s="6" customFormat="1" x14ac:dyDescent="0.45"/>
    <row r="22453" s="6" customFormat="1" x14ac:dyDescent="0.45"/>
    <row r="22454" s="6" customFormat="1" x14ac:dyDescent="0.45"/>
    <row r="22455" s="6" customFormat="1" x14ac:dyDescent="0.45"/>
    <row r="22456" s="6" customFormat="1" x14ac:dyDescent="0.45"/>
    <row r="22457" s="6" customFormat="1" x14ac:dyDescent="0.45"/>
    <row r="22458" s="6" customFormat="1" x14ac:dyDescent="0.45"/>
    <row r="22459" s="6" customFormat="1" x14ac:dyDescent="0.45"/>
    <row r="22460" s="6" customFormat="1" x14ac:dyDescent="0.45"/>
    <row r="22461" s="6" customFormat="1" x14ac:dyDescent="0.45"/>
    <row r="22462" s="6" customFormat="1" x14ac:dyDescent="0.45"/>
    <row r="22463" s="6" customFormat="1" x14ac:dyDescent="0.45"/>
    <row r="22464" s="6" customFormat="1" x14ac:dyDescent="0.45"/>
    <row r="22465" s="6" customFormat="1" x14ac:dyDescent="0.45"/>
    <row r="22466" s="6" customFormat="1" x14ac:dyDescent="0.45"/>
    <row r="22467" s="6" customFormat="1" x14ac:dyDescent="0.45"/>
    <row r="22468" s="6" customFormat="1" x14ac:dyDescent="0.45"/>
    <row r="22469" s="6" customFormat="1" x14ac:dyDescent="0.45"/>
    <row r="22470" s="6" customFormat="1" x14ac:dyDescent="0.45"/>
    <row r="22471" s="6" customFormat="1" x14ac:dyDescent="0.45"/>
    <row r="22472" s="6" customFormat="1" x14ac:dyDescent="0.45"/>
    <row r="22473" s="6" customFormat="1" x14ac:dyDescent="0.45"/>
    <row r="22474" s="6" customFormat="1" x14ac:dyDescent="0.45"/>
    <row r="22475" s="6" customFormat="1" x14ac:dyDescent="0.45"/>
    <row r="22476" s="6" customFormat="1" x14ac:dyDescent="0.45"/>
    <row r="22477" s="6" customFormat="1" x14ac:dyDescent="0.45"/>
    <row r="22478" s="6" customFormat="1" x14ac:dyDescent="0.45"/>
    <row r="22479" s="6" customFormat="1" x14ac:dyDescent="0.45"/>
    <row r="22480" s="6" customFormat="1" x14ac:dyDescent="0.45"/>
    <row r="22481" s="6" customFormat="1" x14ac:dyDescent="0.45"/>
    <row r="22482" s="6" customFormat="1" x14ac:dyDescent="0.45"/>
    <row r="22483" s="6" customFormat="1" x14ac:dyDescent="0.45"/>
    <row r="22484" s="6" customFormat="1" x14ac:dyDescent="0.45"/>
    <row r="22485" s="6" customFormat="1" x14ac:dyDescent="0.45"/>
    <row r="22486" s="6" customFormat="1" x14ac:dyDescent="0.45"/>
    <row r="22487" s="6" customFormat="1" x14ac:dyDescent="0.45"/>
    <row r="22488" s="6" customFormat="1" x14ac:dyDescent="0.45"/>
    <row r="22489" s="6" customFormat="1" x14ac:dyDescent="0.45"/>
    <row r="22490" s="6" customFormat="1" x14ac:dyDescent="0.45"/>
    <row r="22491" s="6" customFormat="1" x14ac:dyDescent="0.45"/>
    <row r="22492" s="6" customFormat="1" x14ac:dyDescent="0.45"/>
    <row r="22493" s="6" customFormat="1" x14ac:dyDescent="0.45"/>
    <row r="22494" s="6" customFormat="1" x14ac:dyDescent="0.45"/>
    <row r="22495" s="6" customFormat="1" x14ac:dyDescent="0.45"/>
    <row r="22496" s="6" customFormat="1" x14ac:dyDescent="0.45"/>
    <row r="22497" s="6" customFormat="1" x14ac:dyDescent="0.45"/>
    <row r="22498" s="6" customFormat="1" x14ac:dyDescent="0.45"/>
    <row r="22499" s="6" customFormat="1" x14ac:dyDescent="0.45"/>
    <row r="22500" s="6" customFormat="1" x14ac:dyDescent="0.45"/>
    <row r="22501" s="6" customFormat="1" x14ac:dyDescent="0.45"/>
    <row r="22502" s="6" customFormat="1" x14ac:dyDescent="0.45"/>
    <row r="22503" s="6" customFormat="1" x14ac:dyDescent="0.45"/>
    <row r="22504" s="6" customFormat="1" x14ac:dyDescent="0.45"/>
    <row r="22505" s="6" customFormat="1" x14ac:dyDescent="0.45"/>
    <row r="22506" s="6" customFormat="1" x14ac:dyDescent="0.45"/>
    <row r="22507" s="6" customFormat="1" x14ac:dyDescent="0.45"/>
    <row r="22508" s="6" customFormat="1" x14ac:dyDescent="0.45"/>
    <row r="22509" s="6" customFormat="1" x14ac:dyDescent="0.45"/>
    <row r="22510" s="6" customFormat="1" x14ac:dyDescent="0.45"/>
    <row r="22511" s="6" customFormat="1" x14ac:dyDescent="0.45"/>
    <row r="22512" s="6" customFormat="1" x14ac:dyDescent="0.45"/>
    <row r="22513" s="6" customFormat="1" x14ac:dyDescent="0.45"/>
    <row r="22514" s="6" customFormat="1" x14ac:dyDescent="0.45"/>
    <row r="22515" s="6" customFormat="1" x14ac:dyDescent="0.45"/>
    <row r="22516" s="6" customFormat="1" x14ac:dyDescent="0.45"/>
    <row r="22517" s="6" customFormat="1" x14ac:dyDescent="0.45"/>
    <row r="22518" s="6" customFormat="1" x14ac:dyDescent="0.45"/>
    <row r="22519" s="6" customFormat="1" x14ac:dyDescent="0.45"/>
    <row r="22520" s="6" customFormat="1" x14ac:dyDescent="0.45"/>
    <row r="22521" s="6" customFormat="1" x14ac:dyDescent="0.45"/>
    <row r="22522" s="6" customFormat="1" x14ac:dyDescent="0.45"/>
    <row r="22523" s="6" customFormat="1" x14ac:dyDescent="0.45"/>
    <row r="22524" s="6" customFormat="1" x14ac:dyDescent="0.45"/>
    <row r="22525" s="6" customFormat="1" x14ac:dyDescent="0.45"/>
    <row r="22526" s="6" customFormat="1" x14ac:dyDescent="0.45"/>
    <row r="22527" s="6" customFormat="1" x14ac:dyDescent="0.45"/>
    <row r="22528" s="6" customFormat="1" x14ac:dyDescent="0.45"/>
    <row r="22529" s="6" customFormat="1" x14ac:dyDescent="0.45"/>
    <row r="22530" s="6" customFormat="1" x14ac:dyDescent="0.45"/>
    <row r="22531" s="6" customFormat="1" x14ac:dyDescent="0.45"/>
    <row r="22532" s="6" customFormat="1" x14ac:dyDescent="0.45"/>
    <row r="22533" s="6" customFormat="1" x14ac:dyDescent="0.45"/>
    <row r="22534" s="6" customFormat="1" x14ac:dyDescent="0.45"/>
    <row r="22535" s="6" customFormat="1" x14ac:dyDescent="0.45"/>
    <row r="22536" s="6" customFormat="1" x14ac:dyDescent="0.45"/>
    <row r="22537" s="6" customFormat="1" x14ac:dyDescent="0.45"/>
    <row r="22538" s="6" customFormat="1" x14ac:dyDescent="0.45"/>
    <row r="22539" s="6" customFormat="1" x14ac:dyDescent="0.45"/>
    <row r="22540" s="6" customFormat="1" x14ac:dyDescent="0.45"/>
    <row r="22541" s="6" customFormat="1" x14ac:dyDescent="0.45"/>
    <row r="22542" s="6" customFormat="1" x14ac:dyDescent="0.45"/>
    <row r="22543" s="6" customFormat="1" x14ac:dyDescent="0.45"/>
    <row r="22544" s="6" customFormat="1" x14ac:dyDescent="0.45"/>
    <row r="22545" s="6" customFormat="1" x14ac:dyDescent="0.45"/>
    <row r="22546" s="6" customFormat="1" x14ac:dyDescent="0.45"/>
    <row r="22547" s="6" customFormat="1" x14ac:dyDescent="0.45"/>
    <row r="22548" s="6" customFormat="1" x14ac:dyDescent="0.45"/>
    <row r="22549" s="6" customFormat="1" x14ac:dyDescent="0.45"/>
    <row r="22550" s="6" customFormat="1" x14ac:dyDescent="0.45"/>
    <row r="22551" s="6" customFormat="1" x14ac:dyDescent="0.45"/>
    <row r="22552" s="6" customFormat="1" x14ac:dyDescent="0.45"/>
    <row r="22553" s="6" customFormat="1" x14ac:dyDescent="0.45"/>
    <row r="22554" s="6" customFormat="1" x14ac:dyDescent="0.45"/>
    <row r="22555" s="6" customFormat="1" x14ac:dyDescent="0.45"/>
    <row r="22556" s="6" customFormat="1" x14ac:dyDescent="0.45"/>
    <row r="22557" s="6" customFormat="1" x14ac:dyDescent="0.45"/>
    <row r="22558" s="6" customFormat="1" x14ac:dyDescent="0.45"/>
    <row r="22559" s="6" customFormat="1" x14ac:dyDescent="0.45"/>
    <row r="22560" s="6" customFormat="1" x14ac:dyDescent="0.45"/>
    <row r="22561" s="6" customFormat="1" x14ac:dyDescent="0.45"/>
    <row r="22562" s="6" customFormat="1" x14ac:dyDescent="0.45"/>
    <row r="22563" s="6" customFormat="1" x14ac:dyDescent="0.45"/>
    <row r="22564" s="6" customFormat="1" x14ac:dyDescent="0.45"/>
    <row r="22565" s="6" customFormat="1" x14ac:dyDescent="0.45"/>
    <row r="22566" s="6" customFormat="1" x14ac:dyDescent="0.45"/>
    <row r="22567" s="6" customFormat="1" x14ac:dyDescent="0.45"/>
    <row r="22568" s="6" customFormat="1" x14ac:dyDescent="0.45"/>
    <row r="22569" s="6" customFormat="1" x14ac:dyDescent="0.45"/>
    <row r="22570" s="6" customFormat="1" x14ac:dyDescent="0.45"/>
    <row r="22571" s="6" customFormat="1" x14ac:dyDescent="0.45"/>
    <row r="22572" s="6" customFormat="1" x14ac:dyDescent="0.45"/>
    <row r="22573" s="6" customFormat="1" x14ac:dyDescent="0.45"/>
    <row r="22574" s="6" customFormat="1" x14ac:dyDescent="0.45"/>
    <row r="22575" s="6" customFormat="1" x14ac:dyDescent="0.45"/>
    <row r="22576" s="6" customFormat="1" x14ac:dyDescent="0.45"/>
    <row r="22577" s="6" customFormat="1" x14ac:dyDescent="0.45"/>
    <row r="22578" s="6" customFormat="1" x14ac:dyDescent="0.45"/>
    <row r="22579" s="6" customFormat="1" x14ac:dyDescent="0.45"/>
    <row r="22580" s="6" customFormat="1" x14ac:dyDescent="0.45"/>
    <row r="22581" s="6" customFormat="1" x14ac:dyDescent="0.45"/>
    <row r="22582" s="6" customFormat="1" x14ac:dyDescent="0.45"/>
    <row r="22583" s="6" customFormat="1" x14ac:dyDescent="0.45"/>
    <row r="22584" s="6" customFormat="1" x14ac:dyDescent="0.45"/>
    <row r="22585" s="6" customFormat="1" x14ac:dyDescent="0.45"/>
    <row r="22586" s="6" customFormat="1" x14ac:dyDescent="0.45"/>
    <row r="22587" s="6" customFormat="1" x14ac:dyDescent="0.45"/>
    <row r="22588" s="6" customFormat="1" x14ac:dyDescent="0.45"/>
    <row r="22589" s="6" customFormat="1" x14ac:dyDescent="0.45"/>
    <row r="22590" s="6" customFormat="1" x14ac:dyDescent="0.45"/>
    <row r="22591" s="6" customFormat="1" x14ac:dyDescent="0.45"/>
    <row r="22592" s="6" customFormat="1" x14ac:dyDescent="0.45"/>
    <row r="22593" s="6" customFormat="1" x14ac:dyDescent="0.45"/>
    <row r="22594" s="6" customFormat="1" x14ac:dyDescent="0.45"/>
    <row r="22595" s="6" customFormat="1" x14ac:dyDescent="0.45"/>
    <row r="22596" s="6" customFormat="1" x14ac:dyDescent="0.45"/>
    <row r="22597" s="6" customFormat="1" x14ac:dyDescent="0.45"/>
    <row r="22598" s="6" customFormat="1" x14ac:dyDescent="0.45"/>
    <row r="22599" s="6" customFormat="1" x14ac:dyDescent="0.45"/>
    <row r="22600" s="6" customFormat="1" x14ac:dyDescent="0.45"/>
    <row r="22601" s="6" customFormat="1" x14ac:dyDescent="0.45"/>
    <row r="22602" s="6" customFormat="1" x14ac:dyDescent="0.45"/>
    <row r="22603" s="6" customFormat="1" x14ac:dyDescent="0.45"/>
    <row r="22604" s="6" customFormat="1" x14ac:dyDescent="0.45"/>
    <row r="22605" s="6" customFormat="1" x14ac:dyDescent="0.45"/>
    <row r="22606" s="6" customFormat="1" x14ac:dyDescent="0.45"/>
    <row r="22607" s="6" customFormat="1" x14ac:dyDescent="0.45"/>
    <row r="22608" s="6" customFormat="1" x14ac:dyDescent="0.45"/>
    <row r="22609" s="6" customFormat="1" x14ac:dyDescent="0.45"/>
    <row r="22610" s="6" customFormat="1" x14ac:dyDescent="0.45"/>
    <row r="22611" s="6" customFormat="1" x14ac:dyDescent="0.45"/>
    <row r="22612" s="6" customFormat="1" x14ac:dyDescent="0.45"/>
    <row r="22613" s="6" customFormat="1" x14ac:dyDescent="0.45"/>
    <row r="22614" s="6" customFormat="1" x14ac:dyDescent="0.45"/>
    <row r="22615" s="6" customFormat="1" x14ac:dyDescent="0.45"/>
    <row r="22616" s="6" customFormat="1" x14ac:dyDescent="0.45"/>
    <row r="22617" s="6" customFormat="1" x14ac:dyDescent="0.45"/>
    <row r="22618" s="6" customFormat="1" x14ac:dyDescent="0.45"/>
    <row r="22619" s="6" customFormat="1" x14ac:dyDescent="0.45"/>
    <row r="22620" s="6" customFormat="1" x14ac:dyDescent="0.45"/>
    <row r="22621" s="6" customFormat="1" x14ac:dyDescent="0.45"/>
    <row r="22622" s="6" customFormat="1" x14ac:dyDescent="0.45"/>
    <row r="22623" s="6" customFormat="1" x14ac:dyDescent="0.45"/>
    <row r="22624" s="6" customFormat="1" x14ac:dyDescent="0.45"/>
    <row r="22625" s="6" customFormat="1" x14ac:dyDescent="0.45"/>
    <row r="22626" s="6" customFormat="1" x14ac:dyDescent="0.45"/>
    <row r="22627" s="6" customFormat="1" x14ac:dyDescent="0.45"/>
    <row r="22628" s="6" customFormat="1" x14ac:dyDescent="0.45"/>
    <row r="22629" s="6" customFormat="1" x14ac:dyDescent="0.45"/>
    <row r="22630" s="6" customFormat="1" x14ac:dyDescent="0.45"/>
    <row r="22631" s="6" customFormat="1" x14ac:dyDescent="0.45"/>
    <row r="22632" s="6" customFormat="1" x14ac:dyDescent="0.45"/>
    <row r="22633" s="6" customFormat="1" x14ac:dyDescent="0.45"/>
    <row r="22634" s="6" customFormat="1" x14ac:dyDescent="0.45"/>
    <row r="22635" s="6" customFormat="1" x14ac:dyDescent="0.45"/>
    <row r="22636" s="6" customFormat="1" x14ac:dyDescent="0.45"/>
    <row r="22637" s="6" customFormat="1" x14ac:dyDescent="0.45"/>
    <row r="22638" s="6" customFormat="1" x14ac:dyDescent="0.45"/>
    <row r="22639" s="6" customFormat="1" x14ac:dyDescent="0.45"/>
    <row r="22640" s="6" customFormat="1" x14ac:dyDescent="0.45"/>
    <row r="22641" s="6" customFormat="1" x14ac:dyDescent="0.45"/>
    <row r="22642" s="6" customFormat="1" x14ac:dyDescent="0.45"/>
    <row r="22643" s="6" customFormat="1" x14ac:dyDescent="0.45"/>
    <row r="22644" s="6" customFormat="1" x14ac:dyDescent="0.45"/>
    <row r="22645" s="6" customFormat="1" x14ac:dyDescent="0.45"/>
    <row r="22646" s="6" customFormat="1" x14ac:dyDescent="0.45"/>
    <row r="22647" s="6" customFormat="1" x14ac:dyDescent="0.45"/>
    <row r="22648" s="6" customFormat="1" x14ac:dyDescent="0.45"/>
    <row r="22649" s="6" customFormat="1" x14ac:dyDescent="0.45"/>
    <row r="22650" s="6" customFormat="1" x14ac:dyDescent="0.45"/>
    <row r="22651" s="6" customFormat="1" x14ac:dyDescent="0.45"/>
    <row r="22652" s="6" customFormat="1" x14ac:dyDescent="0.45"/>
    <row r="22653" s="6" customFormat="1" x14ac:dyDescent="0.45"/>
    <row r="22654" s="6" customFormat="1" x14ac:dyDescent="0.45"/>
    <row r="22655" s="6" customFormat="1" x14ac:dyDescent="0.45"/>
    <row r="22656" s="6" customFormat="1" x14ac:dyDescent="0.45"/>
    <row r="22657" s="6" customFormat="1" x14ac:dyDescent="0.45"/>
    <row r="22658" s="6" customFormat="1" x14ac:dyDescent="0.45"/>
    <row r="22659" s="6" customFormat="1" x14ac:dyDescent="0.45"/>
    <row r="22660" s="6" customFormat="1" x14ac:dyDescent="0.45"/>
    <row r="22661" s="6" customFormat="1" x14ac:dyDescent="0.45"/>
    <row r="22662" s="6" customFormat="1" x14ac:dyDescent="0.45"/>
    <row r="22663" s="6" customFormat="1" x14ac:dyDescent="0.45"/>
    <row r="22664" s="6" customFormat="1" x14ac:dyDescent="0.45"/>
    <row r="22665" s="6" customFormat="1" x14ac:dyDescent="0.45"/>
    <row r="22666" s="6" customFormat="1" x14ac:dyDescent="0.45"/>
    <row r="22667" s="6" customFormat="1" x14ac:dyDescent="0.45"/>
    <row r="22668" s="6" customFormat="1" x14ac:dyDescent="0.45"/>
    <row r="22669" s="6" customFormat="1" x14ac:dyDescent="0.45"/>
    <row r="22670" s="6" customFormat="1" x14ac:dyDescent="0.45"/>
    <row r="22671" s="6" customFormat="1" x14ac:dyDescent="0.45"/>
    <row r="22672" s="6" customFormat="1" x14ac:dyDescent="0.45"/>
    <row r="22673" s="6" customFormat="1" x14ac:dyDescent="0.45"/>
    <row r="22674" s="6" customFormat="1" x14ac:dyDescent="0.45"/>
    <row r="22675" s="6" customFormat="1" x14ac:dyDescent="0.45"/>
    <row r="22676" s="6" customFormat="1" x14ac:dyDescent="0.45"/>
    <row r="22677" s="6" customFormat="1" x14ac:dyDescent="0.45"/>
    <row r="22678" s="6" customFormat="1" x14ac:dyDescent="0.45"/>
    <row r="22679" s="6" customFormat="1" x14ac:dyDescent="0.45"/>
    <row r="22680" s="6" customFormat="1" x14ac:dyDescent="0.45"/>
    <row r="22681" s="6" customFormat="1" x14ac:dyDescent="0.45"/>
    <row r="22682" s="6" customFormat="1" x14ac:dyDescent="0.45"/>
    <row r="22683" s="6" customFormat="1" x14ac:dyDescent="0.45"/>
    <row r="22684" s="6" customFormat="1" x14ac:dyDescent="0.45"/>
    <row r="22685" s="6" customFormat="1" x14ac:dyDescent="0.45"/>
    <row r="22686" s="6" customFormat="1" x14ac:dyDescent="0.45"/>
    <row r="22687" s="6" customFormat="1" x14ac:dyDescent="0.45"/>
    <row r="22688" s="6" customFormat="1" x14ac:dyDescent="0.45"/>
    <row r="22689" s="6" customFormat="1" x14ac:dyDescent="0.45"/>
    <row r="22690" s="6" customFormat="1" x14ac:dyDescent="0.45"/>
    <row r="22691" s="6" customFormat="1" x14ac:dyDescent="0.45"/>
    <row r="22692" s="6" customFormat="1" x14ac:dyDescent="0.45"/>
    <row r="22693" s="6" customFormat="1" x14ac:dyDescent="0.45"/>
    <row r="22694" s="6" customFormat="1" x14ac:dyDescent="0.45"/>
    <row r="22695" s="6" customFormat="1" x14ac:dyDescent="0.45"/>
    <row r="22696" s="6" customFormat="1" x14ac:dyDescent="0.45"/>
    <row r="22697" s="6" customFormat="1" x14ac:dyDescent="0.45"/>
    <row r="22698" s="6" customFormat="1" x14ac:dyDescent="0.45"/>
    <row r="22699" s="6" customFormat="1" x14ac:dyDescent="0.45"/>
    <row r="22700" s="6" customFormat="1" x14ac:dyDescent="0.45"/>
    <row r="22701" s="6" customFormat="1" x14ac:dyDescent="0.45"/>
    <row r="22702" s="6" customFormat="1" x14ac:dyDescent="0.45"/>
    <row r="22703" s="6" customFormat="1" x14ac:dyDescent="0.45"/>
    <row r="22704" s="6" customFormat="1" x14ac:dyDescent="0.45"/>
    <row r="22705" s="6" customFormat="1" x14ac:dyDescent="0.45"/>
    <row r="22706" s="6" customFormat="1" x14ac:dyDescent="0.45"/>
    <row r="22707" s="6" customFormat="1" x14ac:dyDescent="0.45"/>
    <row r="22708" s="6" customFormat="1" x14ac:dyDescent="0.45"/>
    <row r="22709" s="6" customFormat="1" x14ac:dyDescent="0.45"/>
    <row r="22710" s="6" customFormat="1" x14ac:dyDescent="0.45"/>
    <row r="22711" s="6" customFormat="1" x14ac:dyDescent="0.45"/>
    <row r="22712" s="6" customFormat="1" x14ac:dyDescent="0.45"/>
    <row r="22713" s="6" customFormat="1" x14ac:dyDescent="0.45"/>
    <row r="22714" s="6" customFormat="1" x14ac:dyDescent="0.45"/>
    <row r="22715" s="6" customFormat="1" x14ac:dyDescent="0.45"/>
    <row r="22716" s="6" customFormat="1" x14ac:dyDescent="0.45"/>
    <row r="22717" s="6" customFormat="1" x14ac:dyDescent="0.45"/>
    <row r="22718" s="6" customFormat="1" x14ac:dyDescent="0.45"/>
    <row r="22719" s="6" customFormat="1" x14ac:dyDescent="0.45"/>
    <row r="22720" s="6" customFormat="1" x14ac:dyDescent="0.45"/>
    <row r="22721" s="6" customFormat="1" x14ac:dyDescent="0.45"/>
    <row r="22722" s="6" customFormat="1" x14ac:dyDescent="0.45"/>
    <row r="22723" s="6" customFormat="1" x14ac:dyDescent="0.45"/>
    <row r="22724" s="6" customFormat="1" x14ac:dyDescent="0.45"/>
    <row r="22725" s="6" customFormat="1" x14ac:dyDescent="0.45"/>
    <row r="22726" s="6" customFormat="1" x14ac:dyDescent="0.45"/>
    <row r="22727" s="6" customFormat="1" x14ac:dyDescent="0.45"/>
    <row r="22728" s="6" customFormat="1" x14ac:dyDescent="0.45"/>
    <row r="22729" s="6" customFormat="1" x14ac:dyDescent="0.45"/>
    <row r="22730" s="6" customFormat="1" x14ac:dyDescent="0.45"/>
    <row r="22731" s="6" customFormat="1" x14ac:dyDescent="0.45"/>
    <row r="22732" s="6" customFormat="1" x14ac:dyDescent="0.45"/>
    <row r="22733" s="6" customFormat="1" x14ac:dyDescent="0.45"/>
    <row r="22734" s="6" customFormat="1" x14ac:dyDescent="0.45"/>
    <row r="22735" s="6" customFormat="1" x14ac:dyDescent="0.45"/>
    <row r="22736" s="6" customFormat="1" x14ac:dyDescent="0.45"/>
    <row r="22737" s="6" customFormat="1" x14ac:dyDescent="0.45"/>
    <row r="22738" s="6" customFormat="1" x14ac:dyDescent="0.45"/>
    <row r="22739" s="6" customFormat="1" x14ac:dyDescent="0.45"/>
    <row r="22740" s="6" customFormat="1" x14ac:dyDescent="0.45"/>
    <row r="22741" s="6" customFormat="1" x14ac:dyDescent="0.45"/>
    <row r="22742" s="6" customFormat="1" x14ac:dyDescent="0.45"/>
    <row r="22743" s="6" customFormat="1" x14ac:dyDescent="0.45"/>
    <row r="22744" s="6" customFormat="1" x14ac:dyDescent="0.45"/>
    <row r="22745" s="6" customFormat="1" x14ac:dyDescent="0.45"/>
    <row r="22746" s="6" customFormat="1" x14ac:dyDescent="0.45"/>
    <row r="22747" s="6" customFormat="1" x14ac:dyDescent="0.45"/>
    <row r="22748" s="6" customFormat="1" x14ac:dyDescent="0.45"/>
    <row r="22749" s="6" customFormat="1" x14ac:dyDescent="0.45"/>
    <row r="22750" s="6" customFormat="1" x14ac:dyDescent="0.45"/>
    <row r="22751" s="6" customFormat="1" x14ac:dyDescent="0.45"/>
    <row r="22752" s="6" customFormat="1" x14ac:dyDescent="0.45"/>
    <row r="22753" s="6" customFormat="1" x14ac:dyDescent="0.45"/>
    <row r="22754" s="6" customFormat="1" x14ac:dyDescent="0.45"/>
    <row r="22755" s="6" customFormat="1" x14ac:dyDescent="0.45"/>
    <row r="22756" s="6" customFormat="1" x14ac:dyDescent="0.45"/>
    <row r="22757" s="6" customFormat="1" x14ac:dyDescent="0.45"/>
    <row r="22758" s="6" customFormat="1" x14ac:dyDescent="0.45"/>
    <row r="22759" s="6" customFormat="1" x14ac:dyDescent="0.45"/>
    <row r="22760" s="6" customFormat="1" x14ac:dyDescent="0.45"/>
    <row r="22761" s="6" customFormat="1" x14ac:dyDescent="0.45"/>
    <row r="22762" s="6" customFormat="1" x14ac:dyDescent="0.45"/>
    <row r="22763" s="6" customFormat="1" x14ac:dyDescent="0.45"/>
    <row r="22764" s="6" customFormat="1" x14ac:dyDescent="0.45"/>
    <row r="22765" s="6" customFormat="1" x14ac:dyDescent="0.45"/>
    <row r="22766" s="6" customFormat="1" x14ac:dyDescent="0.45"/>
    <row r="22767" s="6" customFormat="1" x14ac:dyDescent="0.45"/>
    <row r="22768" s="6" customFormat="1" x14ac:dyDescent="0.45"/>
    <row r="22769" s="6" customFormat="1" x14ac:dyDescent="0.45"/>
    <row r="22770" s="6" customFormat="1" x14ac:dyDescent="0.45"/>
    <row r="22771" s="6" customFormat="1" x14ac:dyDescent="0.45"/>
    <row r="22772" s="6" customFormat="1" x14ac:dyDescent="0.45"/>
    <row r="22773" s="6" customFormat="1" x14ac:dyDescent="0.45"/>
    <row r="22774" s="6" customFormat="1" x14ac:dyDescent="0.45"/>
    <row r="22775" s="6" customFormat="1" x14ac:dyDescent="0.45"/>
    <row r="22776" s="6" customFormat="1" x14ac:dyDescent="0.45"/>
    <row r="22777" s="6" customFormat="1" x14ac:dyDescent="0.45"/>
    <row r="22778" s="6" customFormat="1" x14ac:dyDescent="0.45"/>
    <row r="22779" s="6" customFormat="1" x14ac:dyDescent="0.45"/>
    <row r="22780" s="6" customFormat="1" x14ac:dyDescent="0.45"/>
    <row r="22781" s="6" customFormat="1" x14ac:dyDescent="0.45"/>
    <row r="22782" s="6" customFormat="1" x14ac:dyDescent="0.45"/>
    <row r="22783" s="6" customFormat="1" x14ac:dyDescent="0.45"/>
    <row r="22784" s="6" customFormat="1" x14ac:dyDescent="0.45"/>
    <row r="22785" s="6" customFormat="1" x14ac:dyDescent="0.45"/>
    <row r="22786" s="6" customFormat="1" x14ac:dyDescent="0.45"/>
    <row r="22787" s="6" customFormat="1" x14ac:dyDescent="0.45"/>
    <row r="22788" s="6" customFormat="1" x14ac:dyDescent="0.45"/>
    <row r="22789" s="6" customFormat="1" x14ac:dyDescent="0.45"/>
    <row r="22790" s="6" customFormat="1" x14ac:dyDescent="0.45"/>
    <row r="22791" s="6" customFormat="1" x14ac:dyDescent="0.45"/>
    <row r="22792" s="6" customFormat="1" x14ac:dyDescent="0.45"/>
    <row r="22793" s="6" customFormat="1" x14ac:dyDescent="0.45"/>
    <row r="22794" s="6" customFormat="1" x14ac:dyDescent="0.45"/>
    <row r="22795" s="6" customFormat="1" x14ac:dyDescent="0.45"/>
    <row r="22796" s="6" customFormat="1" x14ac:dyDescent="0.45"/>
    <row r="22797" s="6" customFormat="1" x14ac:dyDescent="0.45"/>
    <row r="22798" s="6" customFormat="1" x14ac:dyDescent="0.45"/>
    <row r="22799" s="6" customFormat="1" x14ac:dyDescent="0.45"/>
    <row r="22800" s="6" customFormat="1" x14ac:dyDescent="0.45"/>
    <row r="22801" s="6" customFormat="1" x14ac:dyDescent="0.45"/>
    <row r="22802" s="6" customFormat="1" x14ac:dyDescent="0.45"/>
    <row r="22803" s="6" customFormat="1" x14ac:dyDescent="0.45"/>
    <row r="22804" s="6" customFormat="1" x14ac:dyDescent="0.45"/>
    <row r="22805" s="6" customFormat="1" x14ac:dyDescent="0.45"/>
    <row r="22806" s="6" customFormat="1" x14ac:dyDescent="0.45"/>
    <row r="22807" s="6" customFormat="1" x14ac:dyDescent="0.45"/>
    <row r="22808" s="6" customFormat="1" x14ac:dyDescent="0.45"/>
    <row r="22809" s="6" customFormat="1" x14ac:dyDescent="0.45"/>
    <row r="22810" s="6" customFormat="1" x14ac:dyDescent="0.45"/>
    <row r="22811" s="6" customFormat="1" x14ac:dyDescent="0.45"/>
    <row r="22812" s="6" customFormat="1" x14ac:dyDescent="0.45"/>
    <row r="22813" s="6" customFormat="1" x14ac:dyDescent="0.45"/>
    <row r="22814" s="6" customFormat="1" x14ac:dyDescent="0.45"/>
    <row r="22815" s="6" customFormat="1" x14ac:dyDescent="0.45"/>
    <row r="22816" s="6" customFormat="1" x14ac:dyDescent="0.45"/>
    <row r="22817" s="6" customFormat="1" x14ac:dyDescent="0.45"/>
    <row r="22818" s="6" customFormat="1" x14ac:dyDescent="0.45"/>
    <row r="22819" s="6" customFormat="1" x14ac:dyDescent="0.45"/>
    <row r="22820" s="6" customFormat="1" x14ac:dyDescent="0.45"/>
    <row r="22821" s="6" customFormat="1" x14ac:dyDescent="0.45"/>
    <row r="22822" s="6" customFormat="1" x14ac:dyDescent="0.45"/>
    <row r="22823" s="6" customFormat="1" x14ac:dyDescent="0.45"/>
    <row r="22824" s="6" customFormat="1" x14ac:dyDescent="0.45"/>
    <row r="22825" s="6" customFormat="1" x14ac:dyDescent="0.45"/>
    <row r="22826" s="6" customFormat="1" x14ac:dyDescent="0.45"/>
    <row r="22827" s="6" customFormat="1" x14ac:dyDescent="0.45"/>
    <row r="22828" s="6" customFormat="1" x14ac:dyDescent="0.45"/>
    <row r="22829" s="6" customFormat="1" x14ac:dyDescent="0.45"/>
    <row r="22830" s="6" customFormat="1" x14ac:dyDescent="0.45"/>
    <row r="22831" s="6" customFormat="1" x14ac:dyDescent="0.45"/>
    <row r="22832" s="6" customFormat="1" x14ac:dyDescent="0.45"/>
    <row r="22833" s="6" customFormat="1" x14ac:dyDescent="0.45"/>
    <row r="22834" s="6" customFormat="1" x14ac:dyDescent="0.45"/>
    <row r="22835" s="6" customFormat="1" x14ac:dyDescent="0.45"/>
    <row r="22836" s="6" customFormat="1" x14ac:dyDescent="0.45"/>
    <row r="22837" s="6" customFormat="1" x14ac:dyDescent="0.45"/>
    <row r="22838" s="6" customFormat="1" x14ac:dyDescent="0.45"/>
    <row r="22839" s="6" customFormat="1" x14ac:dyDescent="0.45"/>
    <row r="22840" s="6" customFormat="1" x14ac:dyDescent="0.45"/>
    <row r="22841" s="6" customFormat="1" x14ac:dyDescent="0.45"/>
    <row r="22842" s="6" customFormat="1" x14ac:dyDescent="0.45"/>
    <row r="22843" s="6" customFormat="1" x14ac:dyDescent="0.45"/>
    <row r="22844" s="6" customFormat="1" x14ac:dyDescent="0.45"/>
    <row r="22845" s="6" customFormat="1" x14ac:dyDescent="0.45"/>
    <row r="22846" s="6" customFormat="1" x14ac:dyDescent="0.45"/>
    <row r="22847" s="6" customFormat="1" x14ac:dyDescent="0.45"/>
    <row r="22848" s="6" customFormat="1" x14ac:dyDescent="0.45"/>
    <row r="22849" s="6" customFormat="1" x14ac:dyDescent="0.45"/>
    <row r="22850" s="6" customFormat="1" x14ac:dyDescent="0.45"/>
    <row r="22851" s="6" customFormat="1" x14ac:dyDescent="0.45"/>
    <row r="22852" s="6" customFormat="1" x14ac:dyDescent="0.45"/>
    <row r="22853" s="6" customFormat="1" x14ac:dyDescent="0.45"/>
    <row r="22854" s="6" customFormat="1" x14ac:dyDescent="0.45"/>
    <row r="22855" s="6" customFormat="1" x14ac:dyDescent="0.45"/>
    <row r="22856" s="6" customFormat="1" x14ac:dyDescent="0.45"/>
    <row r="22857" s="6" customFormat="1" x14ac:dyDescent="0.45"/>
    <row r="22858" s="6" customFormat="1" x14ac:dyDescent="0.45"/>
    <row r="22859" s="6" customFormat="1" x14ac:dyDescent="0.45"/>
    <row r="22860" s="6" customFormat="1" x14ac:dyDescent="0.45"/>
    <row r="22861" s="6" customFormat="1" x14ac:dyDescent="0.45"/>
    <row r="22862" s="6" customFormat="1" x14ac:dyDescent="0.45"/>
    <row r="22863" s="6" customFormat="1" x14ac:dyDescent="0.45"/>
    <row r="22864" s="6" customFormat="1" x14ac:dyDescent="0.45"/>
    <row r="22865" s="6" customFormat="1" x14ac:dyDescent="0.45"/>
    <row r="22866" s="6" customFormat="1" x14ac:dyDescent="0.45"/>
    <row r="22867" s="6" customFormat="1" x14ac:dyDescent="0.45"/>
    <row r="22868" s="6" customFormat="1" x14ac:dyDescent="0.45"/>
    <row r="22869" s="6" customFormat="1" x14ac:dyDescent="0.45"/>
    <row r="22870" s="6" customFormat="1" x14ac:dyDescent="0.45"/>
    <row r="22871" s="6" customFormat="1" x14ac:dyDescent="0.45"/>
    <row r="22872" s="6" customFormat="1" x14ac:dyDescent="0.45"/>
    <row r="22873" s="6" customFormat="1" x14ac:dyDescent="0.45"/>
    <row r="22874" s="6" customFormat="1" x14ac:dyDescent="0.45"/>
    <row r="22875" s="6" customFormat="1" x14ac:dyDescent="0.45"/>
    <row r="22876" s="6" customFormat="1" x14ac:dyDescent="0.45"/>
    <row r="22877" s="6" customFormat="1" x14ac:dyDescent="0.45"/>
    <row r="22878" s="6" customFormat="1" x14ac:dyDescent="0.45"/>
    <row r="22879" s="6" customFormat="1" x14ac:dyDescent="0.45"/>
    <row r="22880" s="6" customFormat="1" x14ac:dyDescent="0.45"/>
    <row r="22881" s="6" customFormat="1" x14ac:dyDescent="0.45"/>
    <row r="22882" s="6" customFormat="1" x14ac:dyDescent="0.45"/>
    <row r="22883" s="6" customFormat="1" x14ac:dyDescent="0.45"/>
    <row r="22884" s="6" customFormat="1" x14ac:dyDescent="0.45"/>
    <row r="22885" s="6" customFormat="1" x14ac:dyDescent="0.45"/>
    <row r="22886" s="6" customFormat="1" x14ac:dyDescent="0.45"/>
    <row r="22887" s="6" customFormat="1" x14ac:dyDescent="0.45"/>
    <row r="22888" s="6" customFormat="1" x14ac:dyDescent="0.45"/>
    <row r="22889" s="6" customFormat="1" x14ac:dyDescent="0.45"/>
    <row r="22890" s="6" customFormat="1" x14ac:dyDescent="0.45"/>
    <row r="22891" s="6" customFormat="1" x14ac:dyDescent="0.45"/>
    <row r="22892" s="6" customFormat="1" x14ac:dyDescent="0.45"/>
    <row r="22893" s="6" customFormat="1" x14ac:dyDescent="0.45"/>
    <row r="22894" s="6" customFormat="1" x14ac:dyDescent="0.45"/>
    <row r="22895" s="6" customFormat="1" x14ac:dyDescent="0.45"/>
    <row r="22896" s="6" customFormat="1" x14ac:dyDescent="0.45"/>
    <row r="22897" s="6" customFormat="1" x14ac:dyDescent="0.45"/>
    <row r="22898" s="6" customFormat="1" x14ac:dyDescent="0.45"/>
    <row r="22899" s="6" customFormat="1" x14ac:dyDescent="0.45"/>
    <row r="22900" s="6" customFormat="1" x14ac:dyDescent="0.45"/>
    <row r="22901" s="6" customFormat="1" x14ac:dyDescent="0.45"/>
    <row r="22902" s="6" customFormat="1" x14ac:dyDescent="0.45"/>
    <row r="22903" s="6" customFormat="1" x14ac:dyDescent="0.45"/>
    <row r="22904" s="6" customFormat="1" x14ac:dyDescent="0.45"/>
    <row r="22905" s="6" customFormat="1" x14ac:dyDescent="0.45"/>
    <row r="22906" s="6" customFormat="1" x14ac:dyDescent="0.45"/>
    <row r="22907" s="6" customFormat="1" x14ac:dyDescent="0.45"/>
    <row r="22908" s="6" customFormat="1" x14ac:dyDescent="0.45"/>
    <row r="22909" s="6" customFormat="1" x14ac:dyDescent="0.45"/>
    <row r="22910" s="6" customFormat="1" x14ac:dyDescent="0.45"/>
    <row r="22911" s="6" customFormat="1" x14ac:dyDescent="0.45"/>
    <row r="22912" s="6" customFormat="1" x14ac:dyDescent="0.45"/>
    <row r="22913" s="6" customFormat="1" x14ac:dyDescent="0.45"/>
    <row r="22914" s="6" customFormat="1" x14ac:dyDescent="0.45"/>
    <row r="22915" s="6" customFormat="1" x14ac:dyDescent="0.45"/>
    <row r="22916" s="6" customFormat="1" x14ac:dyDescent="0.45"/>
    <row r="22917" s="6" customFormat="1" x14ac:dyDescent="0.45"/>
    <row r="22918" s="6" customFormat="1" x14ac:dyDescent="0.45"/>
    <row r="22919" s="6" customFormat="1" x14ac:dyDescent="0.45"/>
    <row r="22920" s="6" customFormat="1" x14ac:dyDescent="0.45"/>
    <row r="22921" s="6" customFormat="1" x14ac:dyDescent="0.45"/>
    <row r="22922" s="6" customFormat="1" x14ac:dyDescent="0.45"/>
    <row r="22923" s="6" customFormat="1" x14ac:dyDescent="0.45"/>
    <row r="22924" s="6" customFormat="1" x14ac:dyDescent="0.45"/>
    <row r="22925" s="6" customFormat="1" x14ac:dyDescent="0.45"/>
    <row r="22926" s="6" customFormat="1" x14ac:dyDescent="0.45"/>
    <row r="22927" s="6" customFormat="1" x14ac:dyDescent="0.45"/>
    <row r="22928" s="6" customFormat="1" x14ac:dyDescent="0.45"/>
    <row r="22929" s="6" customFormat="1" x14ac:dyDescent="0.45"/>
    <row r="22930" s="6" customFormat="1" x14ac:dyDescent="0.45"/>
    <row r="22931" s="6" customFormat="1" x14ac:dyDescent="0.45"/>
    <row r="22932" s="6" customFormat="1" x14ac:dyDescent="0.45"/>
    <row r="22933" s="6" customFormat="1" x14ac:dyDescent="0.45"/>
    <row r="22934" s="6" customFormat="1" x14ac:dyDescent="0.45"/>
    <row r="22935" s="6" customFormat="1" x14ac:dyDescent="0.45"/>
    <row r="22936" s="6" customFormat="1" x14ac:dyDescent="0.45"/>
    <row r="22937" s="6" customFormat="1" x14ac:dyDescent="0.45"/>
    <row r="22938" s="6" customFormat="1" x14ac:dyDescent="0.45"/>
    <row r="22939" s="6" customFormat="1" x14ac:dyDescent="0.45"/>
    <row r="22940" s="6" customFormat="1" x14ac:dyDescent="0.45"/>
    <row r="22941" s="6" customFormat="1" x14ac:dyDescent="0.45"/>
    <row r="22942" s="6" customFormat="1" x14ac:dyDescent="0.45"/>
    <row r="22943" s="6" customFormat="1" x14ac:dyDescent="0.45"/>
    <row r="22944" s="6" customFormat="1" x14ac:dyDescent="0.45"/>
    <row r="22945" s="6" customFormat="1" x14ac:dyDescent="0.45"/>
    <row r="22946" s="6" customFormat="1" x14ac:dyDescent="0.45"/>
    <row r="22947" s="6" customFormat="1" x14ac:dyDescent="0.45"/>
    <row r="22948" s="6" customFormat="1" x14ac:dyDescent="0.45"/>
    <row r="22949" s="6" customFormat="1" x14ac:dyDescent="0.45"/>
    <row r="22950" s="6" customFormat="1" x14ac:dyDescent="0.45"/>
    <row r="22951" s="6" customFormat="1" x14ac:dyDescent="0.45"/>
    <row r="22952" s="6" customFormat="1" x14ac:dyDescent="0.45"/>
    <row r="22953" s="6" customFormat="1" x14ac:dyDescent="0.45"/>
    <row r="22954" s="6" customFormat="1" x14ac:dyDescent="0.45"/>
    <row r="22955" s="6" customFormat="1" x14ac:dyDescent="0.45"/>
    <row r="22956" s="6" customFormat="1" x14ac:dyDescent="0.45"/>
    <row r="22957" s="6" customFormat="1" x14ac:dyDescent="0.45"/>
    <row r="22958" s="6" customFormat="1" x14ac:dyDescent="0.45"/>
    <row r="22959" s="6" customFormat="1" x14ac:dyDescent="0.45"/>
    <row r="22960" s="6" customFormat="1" x14ac:dyDescent="0.45"/>
    <row r="22961" s="6" customFormat="1" x14ac:dyDescent="0.45"/>
    <row r="22962" s="6" customFormat="1" x14ac:dyDescent="0.45"/>
    <row r="22963" s="6" customFormat="1" x14ac:dyDescent="0.45"/>
    <row r="22964" s="6" customFormat="1" x14ac:dyDescent="0.45"/>
    <row r="22965" s="6" customFormat="1" x14ac:dyDescent="0.45"/>
    <row r="22966" s="6" customFormat="1" x14ac:dyDescent="0.45"/>
    <row r="22967" s="6" customFormat="1" x14ac:dyDescent="0.45"/>
    <row r="22968" s="6" customFormat="1" x14ac:dyDescent="0.45"/>
    <row r="22969" s="6" customFormat="1" x14ac:dyDescent="0.45"/>
    <row r="22970" s="6" customFormat="1" x14ac:dyDescent="0.45"/>
    <row r="22971" s="6" customFormat="1" x14ac:dyDescent="0.45"/>
    <row r="22972" s="6" customFormat="1" x14ac:dyDescent="0.45"/>
    <row r="22973" s="6" customFormat="1" x14ac:dyDescent="0.45"/>
    <row r="22974" s="6" customFormat="1" x14ac:dyDescent="0.45"/>
    <row r="22975" s="6" customFormat="1" x14ac:dyDescent="0.45"/>
    <row r="22976" s="6" customFormat="1" x14ac:dyDescent="0.45"/>
    <row r="22977" s="6" customFormat="1" x14ac:dyDescent="0.45"/>
    <row r="22978" s="6" customFormat="1" x14ac:dyDescent="0.45"/>
    <row r="22979" s="6" customFormat="1" x14ac:dyDescent="0.45"/>
    <row r="22980" s="6" customFormat="1" x14ac:dyDescent="0.45"/>
    <row r="22981" s="6" customFormat="1" x14ac:dyDescent="0.45"/>
    <row r="22982" s="6" customFormat="1" x14ac:dyDescent="0.45"/>
    <row r="22983" s="6" customFormat="1" x14ac:dyDescent="0.45"/>
    <row r="22984" s="6" customFormat="1" x14ac:dyDescent="0.45"/>
    <row r="22985" s="6" customFormat="1" x14ac:dyDescent="0.45"/>
    <row r="22986" s="6" customFormat="1" x14ac:dyDescent="0.45"/>
    <row r="22987" s="6" customFormat="1" x14ac:dyDescent="0.45"/>
    <row r="22988" s="6" customFormat="1" x14ac:dyDescent="0.45"/>
    <row r="22989" s="6" customFormat="1" x14ac:dyDescent="0.45"/>
    <row r="22990" s="6" customFormat="1" x14ac:dyDescent="0.45"/>
    <row r="22991" s="6" customFormat="1" x14ac:dyDescent="0.45"/>
    <row r="22992" s="6" customFormat="1" x14ac:dyDescent="0.45"/>
    <row r="22993" s="6" customFormat="1" x14ac:dyDescent="0.45"/>
    <row r="22994" s="6" customFormat="1" x14ac:dyDescent="0.45"/>
    <row r="22995" s="6" customFormat="1" x14ac:dyDescent="0.45"/>
    <row r="22996" s="6" customFormat="1" x14ac:dyDescent="0.45"/>
    <row r="22997" s="6" customFormat="1" x14ac:dyDescent="0.45"/>
    <row r="22998" s="6" customFormat="1" x14ac:dyDescent="0.45"/>
    <row r="22999" s="6" customFormat="1" x14ac:dyDescent="0.45"/>
    <row r="23000" s="6" customFormat="1" x14ac:dyDescent="0.45"/>
    <row r="23001" s="6" customFormat="1" x14ac:dyDescent="0.45"/>
    <row r="23002" s="6" customFormat="1" x14ac:dyDescent="0.45"/>
    <row r="23003" s="6" customFormat="1" x14ac:dyDescent="0.45"/>
    <row r="23004" s="6" customFormat="1" x14ac:dyDescent="0.45"/>
    <row r="23005" s="6" customFormat="1" x14ac:dyDescent="0.45"/>
    <row r="23006" s="6" customFormat="1" x14ac:dyDescent="0.45"/>
    <row r="23007" s="6" customFormat="1" x14ac:dyDescent="0.45"/>
    <row r="23008" s="6" customFormat="1" x14ac:dyDescent="0.45"/>
    <row r="23009" s="6" customFormat="1" x14ac:dyDescent="0.45"/>
    <row r="23010" s="6" customFormat="1" x14ac:dyDescent="0.45"/>
    <row r="23011" s="6" customFormat="1" x14ac:dyDescent="0.45"/>
    <row r="23012" s="6" customFormat="1" x14ac:dyDescent="0.45"/>
    <row r="23013" s="6" customFormat="1" x14ac:dyDescent="0.45"/>
    <row r="23014" s="6" customFormat="1" x14ac:dyDescent="0.45"/>
    <row r="23015" s="6" customFormat="1" x14ac:dyDescent="0.45"/>
    <row r="23016" s="6" customFormat="1" x14ac:dyDescent="0.45"/>
    <row r="23017" s="6" customFormat="1" x14ac:dyDescent="0.45"/>
    <row r="23018" s="6" customFormat="1" x14ac:dyDescent="0.45"/>
    <row r="23019" s="6" customFormat="1" x14ac:dyDescent="0.45"/>
    <row r="23020" s="6" customFormat="1" x14ac:dyDescent="0.45"/>
    <row r="23021" s="6" customFormat="1" x14ac:dyDescent="0.45"/>
    <row r="23022" s="6" customFormat="1" x14ac:dyDescent="0.45"/>
    <row r="23023" s="6" customFormat="1" x14ac:dyDescent="0.45"/>
    <row r="23024" s="6" customFormat="1" x14ac:dyDescent="0.45"/>
    <row r="23025" s="6" customFormat="1" x14ac:dyDescent="0.45"/>
    <row r="23026" s="6" customFormat="1" x14ac:dyDescent="0.45"/>
    <row r="23027" s="6" customFormat="1" x14ac:dyDescent="0.45"/>
    <row r="23028" s="6" customFormat="1" x14ac:dyDescent="0.45"/>
    <row r="23029" s="6" customFormat="1" x14ac:dyDescent="0.45"/>
    <row r="23030" s="6" customFormat="1" x14ac:dyDescent="0.45"/>
    <row r="23031" s="6" customFormat="1" x14ac:dyDescent="0.45"/>
    <row r="23032" s="6" customFormat="1" x14ac:dyDescent="0.45"/>
    <row r="23033" s="6" customFormat="1" x14ac:dyDescent="0.45"/>
    <row r="23034" s="6" customFormat="1" x14ac:dyDescent="0.45"/>
    <row r="23035" s="6" customFormat="1" x14ac:dyDescent="0.45"/>
    <row r="23036" s="6" customFormat="1" x14ac:dyDescent="0.45"/>
    <row r="23037" s="6" customFormat="1" x14ac:dyDescent="0.45"/>
    <row r="23038" s="6" customFormat="1" x14ac:dyDescent="0.45"/>
    <row r="23039" s="6" customFormat="1" x14ac:dyDescent="0.45"/>
    <row r="23040" s="6" customFormat="1" x14ac:dyDescent="0.45"/>
    <row r="23041" s="6" customFormat="1" x14ac:dyDescent="0.45"/>
    <row r="23042" s="6" customFormat="1" x14ac:dyDescent="0.45"/>
    <row r="23043" s="6" customFormat="1" x14ac:dyDescent="0.45"/>
    <row r="23044" s="6" customFormat="1" x14ac:dyDescent="0.45"/>
    <row r="23045" s="6" customFormat="1" x14ac:dyDescent="0.45"/>
    <row r="23046" s="6" customFormat="1" x14ac:dyDescent="0.45"/>
    <row r="23047" s="6" customFormat="1" x14ac:dyDescent="0.45"/>
    <row r="23048" s="6" customFormat="1" x14ac:dyDescent="0.45"/>
    <row r="23049" s="6" customFormat="1" x14ac:dyDescent="0.45"/>
    <row r="23050" s="6" customFormat="1" x14ac:dyDescent="0.45"/>
    <row r="23051" s="6" customFormat="1" x14ac:dyDescent="0.45"/>
    <row r="23052" s="6" customFormat="1" x14ac:dyDescent="0.45"/>
    <row r="23053" s="6" customFormat="1" x14ac:dyDescent="0.45"/>
    <row r="23054" s="6" customFormat="1" x14ac:dyDescent="0.45"/>
    <row r="23055" s="6" customFormat="1" x14ac:dyDescent="0.45"/>
    <row r="23056" s="6" customFormat="1" x14ac:dyDescent="0.45"/>
    <row r="23057" s="6" customFormat="1" x14ac:dyDescent="0.45"/>
    <row r="23058" s="6" customFormat="1" x14ac:dyDescent="0.45"/>
    <row r="23059" s="6" customFormat="1" x14ac:dyDescent="0.45"/>
    <row r="23060" s="6" customFormat="1" x14ac:dyDescent="0.45"/>
    <row r="23061" s="6" customFormat="1" x14ac:dyDescent="0.45"/>
    <row r="23062" s="6" customFormat="1" x14ac:dyDescent="0.45"/>
    <row r="23063" s="6" customFormat="1" x14ac:dyDescent="0.45"/>
    <row r="23064" s="6" customFormat="1" x14ac:dyDescent="0.45"/>
    <row r="23065" s="6" customFormat="1" x14ac:dyDescent="0.45"/>
    <row r="23066" s="6" customFormat="1" x14ac:dyDescent="0.45"/>
    <row r="23067" s="6" customFormat="1" x14ac:dyDescent="0.45"/>
    <row r="23068" s="6" customFormat="1" x14ac:dyDescent="0.45"/>
    <row r="23069" s="6" customFormat="1" x14ac:dyDescent="0.45"/>
    <row r="23070" s="6" customFormat="1" x14ac:dyDescent="0.45"/>
    <row r="23071" s="6" customFormat="1" x14ac:dyDescent="0.45"/>
    <row r="23072" s="6" customFormat="1" x14ac:dyDescent="0.45"/>
    <row r="23073" s="6" customFormat="1" x14ac:dyDescent="0.45"/>
    <row r="23074" s="6" customFormat="1" x14ac:dyDescent="0.45"/>
    <row r="23075" s="6" customFormat="1" x14ac:dyDescent="0.45"/>
    <row r="23076" s="6" customFormat="1" x14ac:dyDescent="0.45"/>
    <row r="23077" s="6" customFormat="1" x14ac:dyDescent="0.45"/>
    <row r="23078" s="6" customFormat="1" x14ac:dyDescent="0.45"/>
    <row r="23079" s="6" customFormat="1" x14ac:dyDescent="0.45"/>
    <row r="23080" s="6" customFormat="1" x14ac:dyDescent="0.45"/>
    <row r="23081" s="6" customFormat="1" x14ac:dyDescent="0.45"/>
    <row r="23082" s="6" customFormat="1" x14ac:dyDescent="0.45"/>
    <row r="23083" s="6" customFormat="1" x14ac:dyDescent="0.45"/>
    <row r="23084" s="6" customFormat="1" x14ac:dyDescent="0.45"/>
    <row r="23085" s="6" customFormat="1" x14ac:dyDescent="0.45"/>
    <row r="23086" s="6" customFormat="1" x14ac:dyDescent="0.45"/>
    <row r="23087" s="6" customFormat="1" x14ac:dyDescent="0.45"/>
    <row r="23088" s="6" customFormat="1" x14ac:dyDescent="0.45"/>
    <row r="23089" s="6" customFormat="1" x14ac:dyDescent="0.45"/>
    <row r="23090" s="6" customFormat="1" x14ac:dyDescent="0.45"/>
    <row r="23091" s="6" customFormat="1" x14ac:dyDescent="0.45"/>
    <row r="23092" s="6" customFormat="1" x14ac:dyDescent="0.45"/>
    <row r="23093" s="6" customFormat="1" x14ac:dyDescent="0.45"/>
    <row r="23094" s="6" customFormat="1" x14ac:dyDescent="0.45"/>
    <row r="23095" s="6" customFormat="1" x14ac:dyDescent="0.45"/>
    <row r="23096" s="6" customFormat="1" x14ac:dyDescent="0.45"/>
    <row r="23097" s="6" customFormat="1" x14ac:dyDescent="0.45"/>
    <row r="23098" s="6" customFormat="1" x14ac:dyDescent="0.45"/>
    <row r="23099" s="6" customFormat="1" x14ac:dyDescent="0.45"/>
    <row r="23100" s="6" customFormat="1" x14ac:dyDescent="0.45"/>
    <row r="23101" s="6" customFormat="1" x14ac:dyDescent="0.45"/>
    <row r="23102" s="6" customFormat="1" x14ac:dyDescent="0.45"/>
    <row r="23103" s="6" customFormat="1" x14ac:dyDescent="0.45"/>
    <row r="23104" s="6" customFormat="1" x14ac:dyDescent="0.45"/>
    <row r="23105" s="6" customFormat="1" x14ac:dyDescent="0.45"/>
    <row r="23106" s="6" customFormat="1" x14ac:dyDescent="0.45"/>
    <row r="23107" s="6" customFormat="1" x14ac:dyDescent="0.45"/>
    <row r="23108" s="6" customFormat="1" x14ac:dyDescent="0.45"/>
    <row r="23109" s="6" customFormat="1" x14ac:dyDescent="0.45"/>
    <row r="23110" s="6" customFormat="1" x14ac:dyDescent="0.45"/>
    <row r="23111" s="6" customFormat="1" x14ac:dyDescent="0.45"/>
    <row r="23112" s="6" customFormat="1" x14ac:dyDescent="0.45"/>
    <row r="23113" s="6" customFormat="1" x14ac:dyDescent="0.45"/>
    <row r="23114" s="6" customFormat="1" x14ac:dyDescent="0.45"/>
    <row r="23115" s="6" customFormat="1" x14ac:dyDescent="0.45"/>
    <row r="23116" s="6" customFormat="1" x14ac:dyDescent="0.45"/>
    <row r="23117" s="6" customFormat="1" x14ac:dyDescent="0.45"/>
    <row r="23118" s="6" customFormat="1" x14ac:dyDescent="0.45"/>
    <row r="23119" s="6" customFormat="1" x14ac:dyDescent="0.45"/>
    <row r="23120" s="6" customFormat="1" x14ac:dyDescent="0.45"/>
    <row r="23121" s="6" customFormat="1" x14ac:dyDescent="0.45"/>
    <row r="23122" s="6" customFormat="1" x14ac:dyDescent="0.45"/>
    <row r="23123" s="6" customFormat="1" x14ac:dyDescent="0.45"/>
    <row r="23124" s="6" customFormat="1" x14ac:dyDescent="0.45"/>
    <row r="23125" s="6" customFormat="1" x14ac:dyDescent="0.45"/>
    <row r="23126" s="6" customFormat="1" x14ac:dyDescent="0.45"/>
    <row r="23127" s="6" customFormat="1" x14ac:dyDescent="0.45"/>
    <row r="23128" s="6" customFormat="1" x14ac:dyDescent="0.45"/>
    <row r="23129" s="6" customFormat="1" x14ac:dyDescent="0.45"/>
    <row r="23130" s="6" customFormat="1" x14ac:dyDescent="0.45"/>
    <row r="23131" s="6" customFormat="1" x14ac:dyDescent="0.45"/>
    <row r="23132" s="6" customFormat="1" x14ac:dyDescent="0.45"/>
    <row r="23133" s="6" customFormat="1" x14ac:dyDescent="0.45"/>
    <row r="23134" s="6" customFormat="1" x14ac:dyDescent="0.45"/>
    <row r="23135" s="6" customFormat="1" x14ac:dyDescent="0.45"/>
    <row r="23136" s="6" customFormat="1" x14ac:dyDescent="0.45"/>
    <row r="23137" s="6" customFormat="1" x14ac:dyDescent="0.45"/>
    <row r="23138" s="6" customFormat="1" x14ac:dyDescent="0.45"/>
    <row r="23139" s="6" customFormat="1" x14ac:dyDescent="0.45"/>
    <row r="23140" s="6" customFormat="1" x14ac:dyDescent="0.45"/>
    <row r="23141" s="6" customFormat="1" x14ac:dyDescent="0.45"/>
    <row r="23142" s="6" customFormat="1" x14ac:dyDescent="0.45"/>
    <row r="23143" s="6" customFormat="1" x14ac:dyDescent="0.45"/>
    <row r="23144" s="6" customFormat="1" x14ac:dyDescent="0.45"/>
    <row r="23145" s="6" customFormat="1" x14ac:dyDescent="0.45"/>
    <row r="23146" s="6" customFormat="1" x14ac:dyDescent="0.45"/>
    <row r="23147" s="6" customFormat="1" x14ac:dyDescent="0.45"/>
    <row r="23148" s="6" customFormat="1" x14ac:dyDescent="0.45"/>
    <row r="23149" s="6" customFormat="1" x14ac:dyDescent="0.45"/>
    <row r="23150" s="6" customFormat="1" x14ac:dyDescent="0.45"/>
    <row r="23151" s="6" customFormat="1" x14ac:dyDescent="0.45"/>
    <row r="23152" s="6" customFormat="1" x14ac:dyDescent="0.45"/>
    <row r="23153" s="6" customFormat="1" x14ac:dyDescent="0.45"/>
    <row r="23154" s="6" customFormat="1" x14ac:dyDescent="0.45"/>
    <row r="23155" s="6" customFormat="1" x14ac:dyDescent="0.45"/>
    <row r="23156" s="6" customFormat="1" x14ac:dyDescent="0.45"/>
    <row r="23157" s="6" customFormat="1" x14ac:dyDescent="0.45"/>
    <row r="23158" s="6" customFormat="1" x14ac:dyDescent="0.45"/>
    <row r="23159" s="6" customFormat="1" x14ac:dyDescent="0.45"/>
    <row r="23160" s="6" customFormat="1" x14ac:dyDescent="0.45"/>
    <row r="23161" s="6" customFormat="1" x14ac:dyDescent="0.45"/>
    <row r="23162" s="6" customFormat="1" x14ac:dyDescent="0.45"/>
    <row r="23163" s="6" customFormat="1" x14ac:dyDescent="0.45"/>
    <row r="23164" s="6" customFormat="1" x14ac:dyDescent="0.45"/>
    <row r="23165" s="6" customFormat="1" x14ac:dyDescent="0.45"/>
    <row r="23166" s="6" customFormat="1" x14ac:dyDescent="0.45"/>
    <row r="23167" s="6" customFormat="1" x14ac:dyDescent="0.45"/>
    <row r="23168" s="6" customFormat="1" x14ac:dyDescent="0.45"/>
    <row r="23169" s="6" customFormat="1" x14ac:dyDescent="0.45"/>
    <row r="23170" s="6" customFormat="1" x14ac:dyDescent="0.45"/>
    <row r="23171" s="6" customFormat="1" x14ac:dyDescent="0.45"/>
    <row r="23172" s="6" customFormat="1" x14ac:dyDescent="0.45"/>
    <row r="23173" s="6" customFormat="1" x14ac:dyDescent="0.45"/>
    <row r="23174" s="6" customFormat="1" x14ac:dyDescent="0.45"/>
    <row r="23175" s="6" customFormat="1" x14ac:dyDescent="0.45"/>
    <row r="23176" s="6" customFormat="1" x14ac:dyDescent="0.45"/>
    <row r="23177" s="6" customFormat="1" x14ac:dyDescent="0.45"/>
    <row r="23178" s="6" customFormat="1" x14ac:dyDescent="0.45"/>
    <row r="23179" s="6" customFormat="1" x14ac:dyDescent="0.45"/>
    <row r="23180" s="6" customFormat="1" x14ac:dyDescent="0.45"/>
    <row r="23181" s="6" customFormat="1" x14ac:dyDescent="0.45"/>
    <row r="23182" s="6" customFormat="1" x14ac:dyDescent="0.45"/>
    <row r="23183" s="6" customFormat="1" x14ac:dyDescent="0.45"/>
    <row r="23184" s="6" customFormat="1" x14ac:dyDescent="0.45"/>
    <row r="23185" s="6" customFormat="1" x14ac:dyDescent="0.45"/>
    <row r="23186" s="6" customFormat="1" x14ac:dyDescent="0.45"/>
    <row r="23187" s="6" customFormat="1" x14ac:dyDescent="0.45"/>
    <row r="23188" s="6" customFormat="1" x14ac:dyDescent="0.45"/>
    <row r="23189" s="6" customFormat="1" x14ac:dyDescent="0.45"/>
    <row r="23190" s="6" customFormat="1" x14ac:dyDescent="0.45"/>
    <row r="23191" s="6" customFormat="1" x14ac:dyDescent="0.45"/>
    <row r="23192" s="6" customFormat="1" x14ac:dyDescent="0.45"/>
    <row r="23193" s="6" customFormat="1" x14ac:dyDescent="0.45"/>
    <row r="23194" s="6" customFormat="1" x14ac:dyDescent="0.45"/>
    <row r="23195" s="6" customFormat="1" x14ac:dyDescent="0.45"/>
    <row r="23196" s="6" customFormat="1" x14ac:dyDescent="0.45"/>
    <row r="23197" s="6" customFormat="1" x14ac:dyDescent="0.45"/>
    <row r="23198" s="6" customFormat="1" x14ac:dyDescent="0.45"/>
    <row r="23199" s="6" customFormat="1" x14ac:dyDescent="0.45"/>
    <row r="23200" s="6" customFormat="1" x14ac:dyDescent="0.45"/>
    <row r="23201" s="6" customFormat="1" x14ac:dyDescent="0.45"/>
    <row r="23202" s="6" customFormat="1" x14ac:dyDescent="0.45"/>
    <row r="23203" s="6" customFormat="1" x14ac:dyDescent="0.45"/>
    <row r="23204" s="6" customFormat="1" x14ac:dyDescent="0.45"/>
    <row r="23205" s="6" customFormat="1" x14ac:dyDescent="0.45"/>
    <row r="23206" s="6" customFormat="1" x14ac:dyDescent="0.45"/>
    <row r="23207" s="6" customFormat="1" x14ac:dyDescent="0.45"/>
    <row r="23208" s="6" customFormat="1" x14ac:dyDescent="0.45"/>
    <row r="23209" s="6" customFormat="1" x14ac:dyDescent="0.45"/>
    <row r="23210" s="6" customFormat="1" x14ac:dyDescent="0.45"/>
    <row r="23211" s="6" customFormat="1" x14ac:dyDescent="0.45"/>
    <row r="23212" s="6" customFormat="1" x14ac:dyDescent="0.45"/>
    <row r="23213" s="6" customFormat="1" x14ac:dyDescent="0.45"/>
    <row r="23214" s="6" customFormat="1" x14ac:dyDescent="0.45"/>
    <row r="23215" s="6" customFormat="1" x14ac:dyDescent="0.45"/>
    <row r="23216" s="6" customFormat="1" x14ac:dyDescent="0.45"/>
    <row r="23217" s="6" customFormat="1" x14ac:dyDescent="0.45"/>
    <row r="23218" s="6" customFormat="1" x14ac:dyDescent="0.45"/>
    <row r="23219" s="6" customFormat="1" x14ac:dyDescent="0.45"/>
    <row r="23220" s="6" customFormat="1" x14ac:dyDescent="0.45"/>
    <row r="23221" s="6" customFormat="1" x14ac:dyDescent="0.45"/>
    <row r="23222" s="6" customFormat="1" x14ac:dyDescent="0.45"/>
    <row r="23223" s="6" customFormat="1" x14ac:dyDescent="0.45"/>
    <row r="23224" s="6" customFormat="1" x14ac:dyDescent="0.45"/>
    <row r="23225" s="6" customFormat="1" x14ac:dyDescent="0.45"/>
    <row r="23226" s="6" customFormat="1" x14ac:dyDescent="0.45"/>
    <row r="23227" s="6" customFormat="1" x14ac:dyDescent="0.45"/>
    <row r="23228" s="6" customFormat="1" x14ac:dyDescent="0.45"/>
    <row r="23229" s="6" customFormat="1" x14ac:dyDescent="0.45"/>
    <row r="23230" s="6" customFormat="1" x14ac:dyDescent="0.45"/>
    <row r="23231" s="6" customFormat="1" x14ac:dyDescent="0.45"/>
    <row r="23232" s="6" customFormat="1" x14ac:dyDescent="0.45"/>
    <row r="23233" s="6" customFormat="1" x14ac:dyDescent="0.45"/>
    <row r="23234" s="6" customFormat="1" x14ac:dyDescent="0.45"/>
    <row r="23235" s="6" customFormat="1" x14ac:dyDescent="0.45"/>
    <row r="23236" s="6" customFormat="1" x14ac:dyDescent="0.45"/>
    <row r="23237" s="6" customFormat="1" x14ac:dyDescent="0.45"/>
    <row r="23238" s="6" customFormat="1" x14ac:dyDescent="0.45"/>
    <row r="23239" s="6" customFormat="1" x14ac:dyDescent="0.45"/>
    <row r="23240" s="6" customFormat="1" x14ac:dyDescent="0.45"/>
    <row r="23241" s="6" customFormat="1" x14ac:dyDescent="0.45"/>
    <row r="23242" s="6" customFormat="1" x14ac:dyDescent="0.45"/>
    <row r="23243" s="6" customFormat="1" x14ac:dyDescent="0.45"/>
    <row r="23244" s="6" customFormat="1" x14ac:dyDescent="0.45"/>
    <row r="23245" s="6" customFormat="1" x14ac:dyDescent="0.45"/>
    <row r="23246" s="6" customFormat="1" x14ac:dyDescent="0.45"/>
    <row r="23247" s="6" customFormat="1" x14ac:dyDescent="0.45"/>
    <row r="23248" s="6" customFormat="1" x14ac:dyDescent="0.45"/>
    <row r="23249" s="6" customFormat="1" x14ac:dyDescent="0.45"/>
    <row r="23250" s="6" customFormat="1" x14ac:dyDescent="0.45"/>
    <row r="23251" s="6" customFormat="1" x14ac:dyDescent="0.45"/>
    <row r="23252" s="6" customFormat="1" x14ac:dyDescent="0.45"/>
    <row r="23253" s="6" customFormat="1" x14ac:dyDescent="0.45"/>
    <row r="23254" s="6" customFormat="1" x14ac:dyDescent="0.45"/>
    <row r="23255" s="6" customFormat="1" x14ac:dyDescent="0.45"/>
    <row r="23256" s="6" customFormat="1" x14ac:dyDescent="0.45"/>
    <row r="23257" s="6" customFormat="1" x14ac:dyDescent="0.45"/>
    <row r="23258" s="6" customFormat="1" x14ac:dyDescent="0.45"/>
    <row r="23259" s="6" customFormat="1" x14ac:dyDescent="0.45"/>
    <row r="23260" s="6" customFormat="1" x14ac:dyDescent="0.45"/>
    <row r="23261" s="6" customFormat="1" x14ac:dyDescent="0.45"/>
    <row r="23262" s="6" customFormat="1" x14ac:dyDescent="0.45"/>
    <row r="23263" s="6" customFormat="1" x14ac:dyDescent="0.45"/>
    <row r="23264" s="6" customFormat="1" x14ac:dyDescent="0.45"/>
    <row r="23265" s="6" customFormat="1" x14ac:dyDescent="0.45"/>
    <row r="23266" s="6" customFormat="1" x14ac:dyDescent="0.45"/>
    <row r="23267" s="6" customFormat="1" x14ac:dyDescent="0.45"/>
    <row r="23268" s="6" customFormat="1" x14ac:dyDescent="0.45"/>
    <row r="23269" s="6" customFormat="1" x14ac:dyDescent="0.45"/>
    <row r="23270" s="6" customFormat="1" x14ac:dyDescent="0.45"/>
    <row r="23271" s="6" customFormat="1" x14ac:dyDescent="0.45"/>
    <row r="23272" s="6" customFormat="1" x14ac:dyDescent="0.45"/>
    <row r="23273" s="6" customFormat="1" x14ac:dyDescent="0.45"/>
    <row r="23274" s="6" customFormat="1" x14ac:dyDescent="0.45"/>
    <row r="23275" s="6" customFormat="1" x14ac:dyDescent="0.45"/>
    <row r="23276" s="6" customFormat="1" x14ac:dyDescent="0.45"/>
    <row r="23277" s="6" customFormat="1" x14ac:dyDescent="0.45"/>
    <row r="23278" s="6" customFormat="1" x14ac:dyDescent="0.45"/>
    <row r="23279" s="6" customFormat="1" x14ac:dyDescent="0.45"/>
    <row r="23280" s="6" customFormat="1" x14ac:dyDescent="0.45"/>
    <row r="23281" s="6" customFormat="1" x14ac:dyDescent="0.45"/>
    <row r="23282" s="6" customFormat="1" x14ac:dyDescent="0.45"/>
    <row r="23283" s="6" customFormat="1" x14ac:dyDescent="0.45"/>
    <row r="23284" s="6" customFormat="1" x14ac:dyDescent="0.45"/>
    <row r="23285" s="6" customFormat="1" x14ac:dyDescent="0.45"/>
    <row r="23286" s="6" customFormat="1" x14ac:dyDescent="0.45"/>
    <row r="23287" s="6" customFormat="1" x14ac:dyDescent="0.45"/>
    <row r="23288" s="6" customFormat="1" x14ac:dyDescent="0.45"/>
    <row r="23289" s="6" customFormat="1" x14ac:dyDescent="0.45"/>
    <row r="23290" s="6" customFormat="1" x14ac:dyDescent="0.45"/>
    <row r="23291" s="6" customFormat="1" x14ac:dyDescent="0.45"/>
    <row r="23292" s="6" customFormat="1" x14ac:dyDescent="0.45"/>
    <row r="23293" s="6" customFormat="1" x14ac:dyDescent="0.45"/>
    <row r="23294" s="6" customFormat="1" x14ac:dyDescent="0.45"/>
    <row r="23295" s="6" customFormat="1" x14ac:dyDescent="0.45"/>
    <row r="23296" s="6" customFormat="1" x14ac:dyDescent="0.45"/>
    <row r="23297" s="6" customFormat="1" x14ac:dyDescent="0.45"/>
    <row r="23298" s="6" customFormat="1" x14ac:dyDescent="0.45"/>
    <row r="23299" s="6" customFormat="1" x14ac:dyDescent="0.45"/>
    <row r="23300" s="6" customFormat="1" x14ac:dyDescent="0.45"/>
    <row r="23301" s="6" customFormat="1" x14ac:dyDescent="0.45"/>
    <row r="23302" s="6" customFormat="1" x14ac:dyDescent="0.45"/>
    <row r="23303" s="6" customFormat="1" x14ac:dyDescent="0.45"/>
    <row r="23304" s="6" customFormat="1" x14ac:dyDescent="0.45"/>
    <row r="23305" s="6" customFormat="1" x14ac:dyDescent="0.45"/>
    <row r="23306" s="6" customFormat="1" x14ac:dyDescent="0.45"/>
    <row r="23307" s="6" customFormat="1" x14ac:dyDescent="0.45"/>
    <row r="23308" s="6" customFormat="1" x14ac:dyDescent="0.45"/>
    <row r="23309" s="6" customFormat="1" x14ac:dyDescent="0.45"/>
    <row r="23310" s="6" customFormat="1" x14ac:dyDescent="0.45"/>
    <row r="23311" s="6" customFormat="1" x14ac:dyDescent="0.45"/>
    <row r="23312" s="6" customFormat="1" x14ac:dyDescent="0.45"/>
    <row r="23313" s="6" customFormat="1" x14ac:dyDescent="0.45"/>
    <row r="23314" s="6" customFormat="1" x14ac:dyDescent="0.45"/>
    <row r="23315" s="6" customFormat="1" x14ac:dyDescent="0.45"/>
    <row r="23316" s="6" customFormat="1" x14ac:dyDescent="0.45"/>
    <row r="23317" s="6" customFormat="1" x14ac:dyDescent="0.45"/>
    <row r="23318" s="6" customFormat="1" x14ac:dyDescent="0.45"/>
    <row r="23319" s="6" customFormat="1" x14ac:dyDescent="0.45"/>
    <row r="23320" s="6" customFormat="1" x14ac:dyDescent="0.45"/>
    <row r="23321" s="6" customFormat="1" x14ac:dyDescent="0.45"/>
    <row r="23322" s="6" customFormat="1" x14ac:dyDescent="0.45"/>
    <row r="23323" s="6" customFormat="1" x14ac:dyDescent="0.45"/>
    <row r="23324" s="6" customFormat="1" x14ac:dyDescent="0.45"/>
    <row r="23325" s="6" customFormat="1" x14ac:dyDescent="0.45"/>
    <row r="23326" s="6" customFormat="1" x14ac:dyDescent="0.45"/>
    <row r="23327" s="6" customFormat="1" x14ac:dyDescent="0.45"/>
    <row r="23328" s="6" customFormat="1" x14ac:dyDescent="0.45"/>
    <row r="23329" s="6" customFormat="1" x14ac:dyDescent="0.45"/>
    <row r="23330" s="6" customFormat="1" x14ac:dyDescent="0.45"/>
    <row r="23331" s="6" customFormat="1" x14ac:dyDescent="0.45"/>
    <row r="23332" s="6" customFormat="1" x14ac:dyDescent="0.45"/>
    <row r="23333" s="6" customFormat="1" x14ac:dyDescent="0.45"/>
    <row r="23334" s="6" customFormat="1" x14ac:dyDescent="0.45"/>
    <row r="23335" s="6" customFormat="1" x14ac:dyDescent="0.45"/>
    <row r="23336" s="6" customFormat="1" x14ac:dyDescent="0.45"/>
    <row r="23337" s="6" customFormat="1" x14ac:dyDescent="0.45"/>
    <row r="23338" s="6" customFormat="1" x14ac:dyDescent="0.45"/>
    <row r="23339" s="6" customFormat="1" x14ac:dyDescent="0.45"/>
    <row r="23340" s="6" customFormat="1" x14ac:dyDescent="0.45"/>
    <row r="23341" s="6" customFormat="1" x14ac:dyDescent="0.45"/>
    <row r="23342" s="6" customFormat="1" x14ac:dyDescent="0.45"/>
    <row r="23343" s="6" customFormat="1" x14ac:dyDescent="0.45"/>
    <row r="23344" s="6" customFormat="1" x14ac:dyDescent="0.45"/>
    <row r="23345" s="6" customFormat="1" x14ac:dyDescent="0.45"/>
    <row r="23346" s="6" customFormat="1" x14ac:dyDescent="0.45"/>
    <row r="23347" s="6" customFormat="1" x14ac:dyDescent="0.45"/>
    <row r="23348" s="6" customFormat="1" x14ac:dyDescent="0.45"/>
    <row r="23349" s="6" customFormat="1" x14ac:dyDescent="0.45"/>
    <row r="23350" s="6" customFormat="1" x14ac:dyDescent="0.45"/>
    <row r="23351" s="6" customFormat="1" x14ac:dyDescent="0.45"/>
    <row r="23352" s="6" customFormat="1" x14ac:dyDescent="0.45"/>
    <row r="23353" s="6" customFormat="1" x14ac:dyDescent="0.45"/>
    <row r="23354" s="6" customFormat="1" x14ac:dyDescent="0.45"/>
    <row r="23355" s="6" customFormat="1" x14ac:dyDescent="0.45"/>
    <row r="23356" s="6" customFormat="1" x14ac:dyDescent="0.45"/>
    <row r="23357" s="6" customFormat="1" x14ac:dyDescent="0.45"/>
    <row r="23358" s="6" customFormat="1" x14ac:dyDescent="0.45"/>
    <row r="23359" s="6" customFormat="1" x14ac:dyDescent="0.45"/>
    <row r="23360" s="6" customFormat="1" x14ac:dyDescent="0.45"/>
    <row r="23361" s="6" customFormat="1" x14ac:dyDescent="0.45"/>
    <row r="23362" s="6" customFormat="1" x14ac:dyDescent="0.45"/>
    <row r="23363" s="6" customFormat="1" x14ac:dyDescent="0.45"/>
    <row r="23364" s="6" customFormat="1" x14ac:dyDescent="0.45"/>
    <row r="23365" s="6" customFormat="1" x14ac:dyDescent="0.45"/>
    <row r="23366" s="6" customFormat="1" x14ac:dyDescent="0.45"/>
    <row r="23367" s="6" customFormat="1" x14ac:dyDescent="0.45"/>
    <row r="23368" s="6" customFormat="1" x14ac:dyDescent="0.45"/>
    <row r="23369" s="6" customFormat="1" x14ac:dyDescent="0.45"/>
    <row r="23370" s="6" customFormat="1" x14ac:dyDescent="0.45"/>
    <row r="23371" s="6" customFormat="1" x14ac:dyDescent="0.45"/>
    <row r="23372" s="6" customFormat="1" x14ac:dyDescent="0.45"/>
    <row r="23373" s="6" customFormat="1" x14ac:dyDescent="0.45"/>
    <row r="23374" s="6" customFormat="1" x14ac:dyDescent="0.45"/>
    <row r="23375" s="6" customFormat="1" x14ac:dyDescent="0.45"/>
    <row r="23376" s="6" customFormat="1" x14ac:dyDescent="0.45"/>
    <row r="23377" s="6" customFormat="1" x14ac:dyDescent="0.45"/>
    <row r="23378" s="6" customFormat="1" x14ac:dyDescent="0.45"/>
    <row r="23379" s="6" customFormat="1" x14ac:dyDescent="0.45"/>
    <row r="23380" s="6" customFormat="1" x14ac:dyDescent="0.45"/>
    <row r="23381" s="6" customFormat="1" x14ac:dyDescent="0.45"/>
    <row r="23382" s="6" customFormat="1" x14ac:dyDescent="0.45"/>
    <row r="23383" s="6" customFormat="1" x14ac:dyDescent="0.45"/>
    <row r="23384" s="6" customFormat="1" x14ac:dyDescent="0.45"/>
    <row r="23385" s="6" customFormat="1" x14ac:dyDescent="0.45"/>
    <row r="23386" s="6" customFormat="1" x14ac:dyDescent="0.45"/>
    <row r="23387" s="6" customFormat="1" x14ac:dyDescent="0.45"/>
    <row r="23388" s="6" customFormat="1" x14ac:dyDescent="0.45"/>
    <row r="23389" s="6" customFormat="1" x14ac:dyDescent="0.45"/>
    <row r="23390" s="6" customFormat="1" x14ac:dyDescent="0.45"/>
    <row r="23391" s="6" customFormat="1" x14ac:dyDescent="0.45"/>
    <row r="23392" s="6" customFormat="1" x14ac:dyDescent="0.45"/>
    <row r="23393" s="6" customFormat="1" x14ac:dyDescent="0.45"/>
    <row r="23394" s="6" customFormat="1" x14ac:dyDescent="0.45"/>
    <row r="23395" s="6" customFormat="1" x14ac:dyDescent="0.45"/>
    <row r="23396" s="6" customFormat="1" x14ac:dyDescent="0.45"/>
    <row r="23397" s="6" customFormat="1" x14ac:dyDescent="0.45"/>
    <row r="23398" s="6" customFormat="1" x14ac:dyDescent="0.45"/>
    <row r="23399" s="6" customFormat="1" x14ac:dyDescent="0.45"/>
    <row r="23400" s="6" customFormat="1" x14ac:dyDescent="0.45"/>
    <row r="23401" s="6" customFormat="1" x14ac:dyDescent="0.45"/>
    <row r="23402" s="6" customFormat="1" x14ac:dyDescent="0.45"/>
    <row r="23403" s="6" customFormat="1" x14ac:dyDescent="0.45"/>
    <row r="23404" s="6" customFormat="1" x14ac:dyDescent="0.45"/>
    <row r="23405" s="6" customFormat="1" x14ac:dyDescent="0.45"/>
    <row r="23406" s="6" customFormat="1" x14ac:dyDescent="0.45"/>
    <row r="23407" s="6" customFormat="1" x14ac:dyDescent="0.45"/>
    <row r="23408" s="6" customFormat="1" x14ac:dyDescent="0.45"/>
    <row r="23409" s="6" customFormat="1" x14ac:dyDescent="0.45"/>
    <row r="23410" s="6" customFormat="1" x14ac:dyDescent="0.45"/>
    <row r="23411" s="6" customFormat="1" x14ac:dyDescent="0.45"/>
    <row r="23412" s="6" customFormat="1" x14ac:dyDescent="0.45"/>
    <row r="23413" s="6" customFormat="1" x14ac:dyDescent="0.45"/>
    <row r="23414" s="6" customFormat="1" x14ac:dyDescent="0.45"/>
    <row r="23415" s="6" customFormat="1" x14ac:dyDescent="0.45"/>
    <row r="23416" s="6" customFormat="1" x14ac:dyDescent="0.45"/>
    <row r="23417" s="6" customFormat="1" x14ac:dyDescent="0.45"/>
    <row r="23418" s="6" customFormat="1" x14ac:dyDescent="0.45"/>
    <row r="23419" s="6" customFormat="1" x14ac:dyDescent="0.45"/>
    <row r="23420" s="6" customFormat="1" x14ac:dyDescent="0.45"/>
    <row r="23421" s="6" customFormat="1" x14ac:dyDescent="0.45"/>
    <row r="23422" s="6" customFormat="1" x14ac:dyDescent="0.45"/>
    <row r="23423" s="6" customFormat="1" x14ac:dyDescent="0.45"/>
    <row r="23424" s="6" customFormat="1" x14ac:dyDescent="0.45"/>
    <row r="23425" s="6" customFormat="1" x14ac:dyDescent="0.45"/>
    <row r="23426" s="6" customFormat="1" x14ac:dyDescent="0.45"/>
    <row r="23427" s="6" customFormat="1" x14ac:dyDescent="0.45"/>
    <row r="23428" s="6" customFormat="1" x14ac:dyDescent="0.45"/>
    <row r="23429" s="6" customFormat="1" x14ac:dyDescent="0.45"/>
    <row r="23430" s="6" customFormat="1" x14ac:dyDescent="0.45"/>
    <row r="23431" s="6" customFormat="1" x14ac:dyDescent="0.45"/>
    <row r="23432" s="6" customFormat="1" x14ac:dyDescent="0.45"/>
    <row r="23433" s="6" customFormat="1" x14ac:dyDescent="0.45"/>
    <row r="23434" s="6" customFormat="1" x14ac:dyDescent="0.45"/>
    <row r="23435" s="6" customFormat="1" x14ac:dyDescent="0.45"/>
    <row r="23436" s="6" customFormat="1" x14ac:dyDescent="0.45"/>
    <row r="23437" s="6" customFormat="1" x14ac:dyDescent="0.45"/>
    <row r="23438" s="6" customFormat="1" x14ac:dyDescent="0.45"/>
    <row r="23439" s="6" customFormat="1" x14ac:dyDescent="0.45"/>
    <row r="23440" s="6" customFormat="1" x14ac:dyDescent="0.45"/>
    <row r="23441" s="6" customFormat="1" x14ac:dyDescent="0.45"/>
    <row r="23442" s="6" customFormat="1" x14ac:dyDescent="0.45"/>
    <row r="23443" s="6" customFormat="1" x14ac:dyDescent="0.45"/>
    <row r="23444" s="6" customFormat="1" x14ac:dyDescent="0.45"/>
    <row r="23445" s="6" customFormat="1" x14ac:dyDescent="0.45"/>
    <row r="23446" s="6" customFormat="1" x14ac:dyDescent="0.45"/>
    <row r="23447" s="6" customFormat="1" x14ac:dyDescent="0.45"/>
    <row r="23448" s="6" customFormat="1" x14ac:dyDescent="0.45"/>
    <row r="23449" s="6" customFormat="1" x14ac:dyDescent="0.45"/>
    <row r="23450" s="6" customFormat="1" x14ac:dyDescent="0.45"/>
    <row r="23451" s="6" customFormat="1" x14ac:dyDescent="0.45"/>
    <row r="23452" s="6" customFormat="1" x14ac:dyDescent="0.45"/>
    <row r="23453" s="6" customFormat="1" x14ac:dyDescent="0.45"/>
    <row r="23454" s="6" customFormat="1" x14ac:dyDescent="0.45"/>
    <row r="23455" s="6" customFormat="1" x14ac:dyDescent="0.45"/>
    <row r="23456" s="6" customFormat="1" x14ac:dyDescent="0.45"/>
    <row r="23457" s="6" customFormat="1" x14ac:dyDescent="0.45"/>
    <row r="23458" s="6" customFormat="1" x14ac:dyDescent="0.45"/>
    <row r="23459" s="6" customFormat="1" x14ac:dyDescent="0.45"/>
    <row r="23460" s="6" customFormat="1" x14ac:dyDescent="0.45"/>
    <row r="23461" s="6" customFormat="1" x14ac:dyDescent="0.45"/>
    <row r="23462" s="6" customFormat="1" x14ac:dyDescent="0.45"/>
    <row r="23463" s="6" customFormat="1" x14ac:dyDescent="0.45"/>
    <row r="23464" s="6" customFormat="1" x14ac:dyDescent="0.45"/>
    <row r="23465" s="6" customFormat="1" x14ac:dyDescent="0.45"/>
    <row r="23466" s="6" customFormat="1" x14ac:dyDescent="0.45"/>
    <row r="23467" s="6" customFormat="1" x14ac:dyDescent="0.45"/>
    <row r="23468" s="6" customFormat="1" x14ac:dyDescent="0.45"/>
    <row r="23469" s="6" customFormat="1" x14ac:dyDescent="0.45"/>
    <row r="23470" s="6" customFormat="1" x14ac:dyDescent="0.45"/>
    <row r="23471" s="6" customFormat="1" x14ac:dyDescent="0.45"/>
    <row r="23472" s="6" customFormat="1" x14ac:dyDescent="0.45"/>
    <row r="23473" s="6" customFormat="1" x14ac:dyDescent="0.45"/>
    <row r="23474" s="6" customFormat="1" x14ac:dyDescent="0.45"/>
    <row r="23475" s="6" customFormat="1" x14ac:dyDescent="0.45"/>
    <row r="23476" s="6" customFormat="1" x14ac:dyDescent="0.45"/>
    <row r="23477" s="6" customFormat="1" x14ac:dyDescent="0.45"/>
    <row r="23478" s="6" customFormat="1" x14ac:dyDescent="0.45"/>
    <row r="23479" s="6" customFormat="1" x14ac:dyDescent="0.45"/>
    <row r="23480" s="6" customFormat="1" x14ac:dyDescent="0.45"/>
    <row r="23481" s="6" customFormat="1" x14ac:dyDescent="0.45"/>
    <row r="23482" s="6" customFormat="1" x14ac:dyDescent="0.45"/>
    <row r="23483" s="6" customFormat="1" x14ac:dyDescent="0.45"/>
    <row r="23484" s="6" customFormat="1" x14ac:dyDescent="0.45"/>
    <row r="23485" s="6" customFormat="1" x14ac:dyDescent="0.45"/>
    <row r="23486" s="6" customFormat="1" x14ac:dyDescent="0.45"/>
    <row r="23487" s="6" customFormat="1" x14ac:dyDescent="0.45"/>
    <row r="23488" s="6" customFormat="1" x14ac:dyDescent="0.45"/>
    <row r="23489" s="6" customFormat="1" x14ac:dyDescent="0.45"/>
    <row r="23490" s="6" customFormat="1" x14ac:dyDescent="0.45"/>
    <row r="23491" s="6" customFormat="1" x14ac:dyDescent="0.45"/>
    <row r="23492" s="6" customFormat="1" x14ac:dyDescent="0.45"/>
    <row r="23493" s="6" customFormat="1" x14ac:dyDescent="0.45"/>
    <row r="23494" s="6" customFormat="1" x14ac:dyDescent="0.45"/>
    <row r="23495" s="6" customFormat="1" x14ac:dyDescent="0.45"/>
    <row r="23496" s="6" customFormat="1" x14ac:dyDescent="0.45"/>
    <row r="23497" s="6" customFormat="1" x14ac:dyDescent="0.45"/>
    <row r="23498" s="6" customFormat="1" x14ac:dyDescent="0.45"/>
    <row r="23499" s="6" customFormat="1" x14ac:dyDescent="0.45"/>
    <row r="23500" s="6" customFormat="1" x14ac:dyDescent="0.45"/>
    <row r="23501" s="6" customFormat="1" x14ac:dyDescent="0.45"/>
    <row r="23502" s="6" customFormat="1" x14ac:dyDescent="0.45"/>
    <row r="23503" s="6" customFormat="1" x14ac:dyDescent="0.45"/>
    <row r="23504" s="6" customFormat="1" x14ac:dyDescent="0.45"/>
    <row r="23505" s="6" customFormat="1" x14ac:dyDescent="0.45"/>
    <row r="23506" s="6" customFormat="1" x14ac:dyDescent="0.45"/>
    <row r="23507" s="6" customFormat="1" x14ac:dyDescent="0.45"/>
    <row r="23508" s="6" customFormat="1" x14ac:dyDescent="0.45"/>
    <row r="23509" s="6" customFormat="1" x14ac:dyDescent="0.45"/>
    <row r="23510" s="6" customFormat="1" x14ac:dyDescent="0.45"/>
    <row r="23511" s="6" customFormat="1" x14ac:dyDescent="0.45"/>
    <row r="23512" s="6" customFormat="1" x14ac:dyDescent="0.45"/>
    <row r="23513" s="6" customFormat="1" x14ac:dyDescent="0.45"/>
    <row r="23514" s="6" customFormat="1" x14ac:dyDescent="0.45"/>
    <row r="23515" s="6" customFormat="1" x14ac:dyDescent="0.45"/>
    <row r="23516" s="6" customFormat="1" x14ac:dyDescent="0.45"/>
    <row r="23517" s="6" customFormat="1" x14ac:dyDescent="0.45"/>
    <row r="23518" s="6" customFormat="1" x14ac:dyDescent="0.45"/>
    <row r="23519" s="6" customFormat="1" x14ac:dyDescent="0.45"/>
    <row r="23520" s="6" customFormat="1" x14ac:dyDescent="0.45"/>
    <row r="23521" s="6" customFormat="1" x14ac:dyDescent="0.45"/>
    <row r="23522" s="6" customFormat="1" x14ac:dyDescent="0.45"/>
    <row r="23523" s="6" customFormat="1" x14ac:dyDescent="0.45"/>
    <row r="23524" s="6" customFormat="1" x14ac:dyDescent="0.45"/>
    <row r="23525" s="6" customFormat="1" x14ac:dyDescent="0.45"/>
    <row r="23526" s="6" customFormat="1" x14ac:dyDescent="0.45"/>
    <row r="23527" s="6" customFormat="1" x14ac:dyDescent="0.45"/>
    <row r="23528" s="6" customFormat="1" x14ac:dyDescent="0.45"/>
    <row r="23529" s="6" customFormat="1" x14ac:dyDescent="0.45"/>
    <row r="23530" s="6" customFormat="1" x14ac:dyDescent="0.45"/>
    <row r="23531" s="6" customFormat="1" x14ac:dyDescent="0.45"/>
    <row r="23532" s="6" customFormat="1" x14ac:dyDescent="0.45"/>
    <row r="23533" s="6" customFormat="1" x14ac:dyDescent="0.45"/>
    <row r="23534" s="6" customFormat="1" x14ac:dyDescent="0.45"/>
    <row r="23535" s="6" customFormat="1" x14ac:dyDescent="0.45"/>
    <row r="23536" s="6" customFormat="1" x14ac:dyDescent="0.45"/>
    <row r="23537" s="6" customFormat="1" x14ac:dyDescent="0.45"/>
    <row r="23538" s="6" customFormat="1" x14ac:dyDescent="0.45"/>
    <row r="23539" s="6" customFormat="1" x14ac:dyDescent="0.45"/>
    <row r="23540" s="6" customFormat="1" x14ac:dyDescent="0.45"/>
    <row r="23541" s="6" customFormat="1" x14ac:dyDescent="0.45"/>
    <row r="23542" s="6" customFormat="1" x14ac:dyDescent="0.45"/>
    <row r="23543" s="6" customFormat="1" x14ac:dyDescent="0.45"/>
    <row r="23544" s="6" customFormat="1" x14ac:dyDescent="0.45"/>
    <row r="23545" s="6" customFormat="1" x14ac:dyDescent="0.45"/>
    <row r="23546" s="6" customFormat="1" x14ac:dyDescent="0.45"/>
    <row r="23547" s="6" customFormat="1" x14ac:dyDescent="0.45"/>
    <row r="23548" s="6" customFormat="1" x14ac:dyDescent="0.45"/>
    <row r="23549" s="6" customFormat="1" x14ac:dyDescent="0.45"/>
    <row r="23550" s="6" customFormat="1" x14ac:dyDescent="0.45"/>
    <row r="23551" s="6" customFormat="1" x14ac:dyDescent="0.45"/>
    <row r="23552" s="6" customFormat="1" x14ac:dyDescent="0.45"/>
    <row r="23553" s="6" customFormat="1" x14ac:dyDescent="0.45"/>
    <row r="23554" s="6" customFormat="1" x14ac:dyDescent="0.45"/>
    <row r="23555" s="6" customFormat="1" x14ac:dyDescent="0.45"/>
    <row r="23556" s="6" customFormat="1" x14ac:dyDescent="0.45"/>
    <row r="23557" s="6" customFormat="1" x14ac:dyDescent="0.45"/>
    <row r="23558" s="6" customFormat="1" x14ac:dyDescent="0.45"/>
    <row r="23559" s="6" customFormat="1" x14ac:dyDescent="0.45"/>
    <row r="23560" s="6" customFormat="1" x14ac:dyDescent="0.45"/>
    <row r="23561" s="6" customFormat="1" x14ac:dyDescent="0.45"/>
    <row r="23562" s="6" customFormat="1" x14ac:dyDescent="0.45"/>
    <row r="23563" s="6" customFormat="1" x14ac:dyDescent="0.45"/>
    <row r="23564" s="6" customFormat="1" x14ac:dyDescent="0.45"/>
    <row r="23565" s="6" customFormat="1" x14ac:dyDescent="0.45"/>
    <row r="23566" s="6" customFormat="1" x14ac:dyDescent="0.45"/>
    <row r="23567" s="6" customFormat="1" x14ac:dyDescent="0.45"/>
    <row r="23568" s="6" customFormat="1" x14ac:dyDescent="0.45"/>
    <row r="23569" s="6" customFormat="1" x14ac:dyDescent="0.45"/>
    <row r="23570" s="6" customFormat="1" x14ac:dyDescent="0.45"/>
    <row r="23571" s="6" customFormat="1" x14ac:dyDescent="0.45"/>
    <row r="23572" s="6" customFormat="1" x14ac:dyDescent="0.45"/>
    <row r="23573" s="6" customFormat="1" x14ac:dyDescent="0.45"/>
    <row r="23574" s="6" customFormat="1" x14ac:dyDescent="0.45"/>
    <row r="23575" s="6" customFormat="1" x14ac:dyDescent="0.45"/>
    <row r="23576" s="6" customFormat="1" x14ac:dyDescent="0.45"/>
    <row r="23577" s="6" customFormat="1" x14ac:dyDescent="0.45"/>
    <row r="23578" s="6" customFormat="1" x14ac:dyDescent="0.45"/>
    <row r="23579" s="6" customFormat="1" x14ac:dyDescent="0.45"/>
    <row r="23580" s="6" customFormat="1" x14ac:dyDescent="0.45"/>
    <row r="23581" s="6" customFormat="1" x14ac:dyDescent="0.45"/>
    <row r="23582" s="6" customFormat="1" x14ac:dyDescent="0.45"/>
    <row r="23583" s="6" customFormat="1" x14ac:dyDescent="0.45"/>
    <row r="23584" s="6" customFormat="1" x14ac:dyDescent="0.45"/>
    <row r="23585" s="6" customFormat="1" x14ac:dyDescent="0.45"/>
    <row r="23586" s="6" customFormat="1" x14ac:dyDescent="0.45"/>
    <row r="23587" s="6" customFormat="1" x14ac:dyDescent="0.45"/>
    <row r="23588" s="6" customFormat="1" x14ac:dyDescent="0.45"/>
    <row r="23589" s="6" customFormat="1" x14ac:dyDescent="0.45"/>
    <row r="23590" s="6" customFormat="1" x14ac:dyDescent="0.45"/>
    <row r="23591" s="6" customFormat="1" x14ac:dyDescent="0.45"/>
    <row r="23592" s="6" customFormat="1" x14ac:dyDescent="0.45"/>
    <row r="23593" s="6" customFormat="1" x14ac:dyDescent="0.45"/>
    <row r="23594" s="6" customFormat="1" x14ac:dyDescent="0.45"/>
    <row r="23595" s="6" customFormat="1" x14ac:dyDescent="0.45"/>
    <row r="23596" s="6" customFormat="1" x14ac:dyDescent="0.45"/>
    <row r="23597" s="6" customFormat="1" x14ac:dyDescent="0.45"/>
    <row r="23598" s="6" customFormat="1" x14ac:dyDescent="0.45"/>
    <row r="23599" s="6" customFormat="1" x14ac:dyDescent="0.45"/>
    <row r="23600" s="6" customFormat="1" x14ac:dyDescent="0.45"/>
    <row r="23601" s="6" customFormat="1" x14ac:dyDescent="0.45"/>
    <row r="23602" s="6" customFormat="1" x14ac:dyDescent="0.45"/>
    <row r="23603" s="6" customFormat="1" x14ac:dyDescent="0.45"/>
    <row r="23604" s="6" customFormat="1" x14ac:dyDescent="0.45"/>
    <row r="23605" s="6" customFormat="1" x14ac:dyDescent="0.45"/>
    <row r="23606" s="6" customFormat="1" x14ac:dyDescent="0.45"/>
    <row r="23607" s="6" customFormat="1" x14ac:dyDescent="0.45"/>
    <row r="23608" s="6" customFormat="1" x14ac:dyDescent="0.45"/>
    <row r="23609" s="6" customFormat="1" x14ac:dyDescent="0.45"/>
    <row r="23610" s="6" customFormat="1" x14ac:dyDescent="0.45"/>
    <row r="23611" s="6" customFormat="1" x14ac:dyDescent="0.45"/>
    <row r="23612" s="6" customFormat="1" x14ac:dyDescent="0.45"/>
    <row r="23613" s="6" customFormat="1" x14ac:dyDescent="0.45"/>
    <row r="23614" s="6" customFormat="1" x14ac:dyDescent="0.45"/>
    <row r="23615" s="6" customFormat="1" x14ac:dyDescent="0.45"/>
    <row r="23616" s="6" customFormat="1" x14ac:dyDescent="0.45"/>
    <row r="23617" s="6" customFormat="1" x14ac:dyDescent="0.45"/>
    <row r="23618" s="6" customFormat="1" x14ac:dyDescent="0.45"/>
    <row r="23619" s="6" customFormat="1" x14ac:dyDescent="0.45"/>
    <row r="23620" s="6" customFormat="1" x14ac:dyDescent="0.45"/>
    <row r="23621" s="6" customFormat="1" x14ac:dyDescent="0.45"/>
    <row r="23622" s="6" customFormat="1" x14ac:dyDescent="0.45"/>
    <row r="23623" s="6" customFormat="1" x14ac:dyDescent="0.45"/>
    <row r="23624" s="6" customFormat="1" x14ac:dyDescent="0.45"/>
    <row r="23625" s="6" customFormat="1" x14ac:dyDescent="0.45"/>
    <row r="23626" s="6" customFormat="1" x14ac:dyDescent="0.45"/>
    <row r="23627" s="6" customFormat="1" x14ac:dyDescent="0.45"/>
    <row r="23628" s="6" customFormat="1" x14ac:dyDescent="0.45"/>
    <row r="23629" s="6" customFormat="1" x14ac:dyDescent="0.45"/>
    <row r="23630" s="6" customFormat="1" x14ac:dyDescent="0.45"/>
    <row r="23631" s="6" customFormat="1" x14ac:dyDescent="0.45"/>
    <row r="23632" s="6" customFormat="1" x14ac:dyDescent="0.45"/>
    <row r="23633" s="6" customFormat="1" x14ac:dyDescent="0.45"/>
    <row r="23634" s="6" customFormat="1" x14ac:dyDescent="0.45"/>
    <row r="23635" s="6" customFormat="1" x14ac:dyDescent="0.45"/>
    <row r="23636" s="6" customFormat="1" x14ac:dyDescent="0.45"/>
    <row r="23637" s="6" customFormat="1" x14ac:dyDescent="0.45"/>
    <row r="23638" s="6" customFormat="1" x14ac:dyDescent="0.45"/>
    <row r="23639" s="6" customFormat="1" x14ac:dyDescent="0.45"/>
    <row r="23640" s="6" customFormat="1" x14ac:dyDescent="0.45"/>
    <row r="23641" s="6" customFormat="1" x14ac:dyDescent="0.45"/>
    <row r="23642" s="6" customFormat="1" x14ac:dyDescent="0.45"/>
    <row r="23643" s="6" customFormat="1" x14ac:dyDescent="0.45"/>
    <row r="23644" s="6" customFormat="1" x14ac:dyDescent="0.45"/>
    <row r="23645" s="6" customFormat="1" x14ac:dyDescent="0.45"/>
    <row r="23646" s="6" customFormat="1" x14ac:dyDescent="0.45"/>
    <row r="23647" s="6" customFormat="1" x14ac:dyDescent="0.45"/>
    <row r="23648" s="6" customFormat="1" x14ac:dyDescent="0.45"/>
    <row r="23649" s="6" customFormat="1" x14ac:dyDescent="0.45"/>
    <row r="23650" s="6" customFormat="1" x14ac:dyDescent="0.45"/>
    <row r="23651" s="6" customFormat="1" x14ac:dyDescent="0.45"/>
    <row r="23652" s="6" customFormat="1" x14ac:dyDescent="0.45"/>
    <row r="23653" s="6" customFormat="1" x14ac:dyDescent="0.45"/>
    <row r="23654" s="6" customFormat="1" x14ac:dyDescent="0.45"/>
    <row r="23655" s="6" customFormat="1" x14ac:dyDescent="0.45"/>
    <row r="23656" s="6" customFormat="1" x14ac:dyDescent="0.45"/>
    <row r="23657" s="6" customFormat="1" x14ac:dyDescent="0.45"/>
    <row r="23658" s="6" customFormat="1" x14ac:dyDescent="0.45"/>
    <row r="23659" s="6" customFormat="1" x14ac:dyDescent="0.45"/>
    <row r="23660" s="6" customFormat="1" x14ac:dyDescent="0.45"/>
    <row r="23661" s="6" customFormat="1" x14ac:dyDescent="0.45"/>
    <row r="23662" s="6" customFormat="1" x14ac:dyDescent="0.45"/>
    <row r="23663" s="6" customFormat="1" x14ac:dyDescent="0.45"/>
    <row r="23664" s="6" customFormat="1" x14ac:dyDescent="0.45"/>
    <row r="23665" s="6" customFormat="1" x14ac:dyDescent="0.45"/>
    <row r="23666" s="6" customFormat="1" x14ac:dyDescent="0.45"/>
    <row r="23667" s="6" customFormat="1" x14ac:dyDescent="0.45"/>
    <row r="23668" s="6" customFormat="1" x14ac:dyDescent="0.45"/>
    <row r="23669" s="6" customFormat="1" x14ac:dyDescent="0.45"/>
    <row r="23670" s="6" customFormat="1" x14ac:dyDescent="0.45"/>
    <row r="23671" s="6" customFormat="1" x14ac:dyDescent="0.45"/>
    <row r="23672" s="6" customFormat="1" x14ac:dyDescent="0.45"/>
    <row r="23673" s="6" customFormat="1" x14ac:dyDescent="0.45"/>
    <row r="23674" s="6" customFormat="1" x14ac:dyDescent="0.45"/>
    <row r="23675" s="6" customFormat="1" x14ac:dyDescent="0.45"/>
    <row r="23676" s="6" customFormat="1" x14ac:dyDescent="0.45"/>
    <row r="23677" s="6" customFormat="1" x14ac:dyDescent="0.45"/>
    <row r="23678" s="6" customFormat="1" x14ac:dyDescent="0.45"/>
    <row r="23679" s="6" customFormat="1" x14ac:dyDescent="0.45"/>
    <row r="23680" s="6" customFormat="1" x14ac:dyDescent="0.45"/>
    <row r="23681" s="6" customFormat="1" x14ac:dyDescent="0.45"/>
    <row r="23682" s="6" customFormat="1" x14ac:dyDescent="0.45"/>
    <row r="23683" s="6" customFormat="1" x14ac:dyDescent="0.45"/>
    <row r="23684" s="6" customFormat="1" x14ac:dyDescent="0.45"/>
    <row r="23685" s="6" customFormat="1" x14ac:dyDescent="0.45"/>
    <row r="23686" s="6" customFormat="1" x14ac:dyDescent="0.45"/>
    <row r="23687" s="6" customFormat="1" x14ac:dyDescent="0.45"/>
    <row r="23688" s="6" customFormat="1" x14ac:dyDescent="0.45"/>
    <row r="23689" s="6" customFormat="1" x14ac:dyDescent="0.45"/>
    <row r="23690" s="6" customFormat="1" x14ac:dyDescent="0.45"/>
    <row r="23691" s="6" customFormat="1" x14ac:dyDescent="0.45"/>
    <row r="23692" s="6" customFormat="1" x14ac:dyDescent="0.45"/>
    <row r="23693" s="6" customFormat="1" x14ac:dyDescent="0.45"/>
    <row r="23694" s="6" customFormat="1" x14ac:dyDescent="0.45"/>
    <row r="23695" s="6" customFormat="1" x14ac:dyDescent="0.45"/>
    <row r="23696" s="6" customFormat="1" x14ac:dyDescent="0.45"/>
    <row r="23697" s="6" customFormat="1" x14ac:dyDescent="0.45"/>
    <row r="23698" s="6" customFormat="1" x14ac:dyDescent="0.45"/>
    <row r="23699" s="6" customFormat="1" x14ac:dyDescent="0.45"/>
    <row r="23700" s="6" customFormat="1" x14ac:dyDescent="0.45"/>
    <row r="23701" s="6" customFormat="1" x14ac:dyDescent="0.45"/>
    <row r="23702" s="6" customFormat="1" x14ac:dyDescent="0.45"/>
    <row r="23703" s="6" customFormat="1" x14ac:dyDescent="0.45"/>
    <row r="23704" s="6" customFormat="1" x14ac:dyDescent="0.45"/>
    <row r="23705" s="6" customFormat="1" x14ac:dyDescent="0.45"/>
    <row r="23706" s="6" customFormat="1" x14ac:dyDescent="0.45"/>
    <row r="23707" s="6" customFormat="1" x14ac:dyDescent="0.45"/>
    <row r="23708" s="6" customFormat="1" x14ac:dyDescent="0.45"/>
    <row r="23709" s="6" customFormat="1" x14ac:dyDescent="0.45"/>
    <row r="23710" s="6" customFormat="1" x14ac:dyDescent="0.45"/>
    <row r="23711" s="6" customFormat="1" x14ac:dyDescent="0.45"/>
    <row r="23712" s="6" customFormat="1" x14ac:dyDescent="0.45"/>
    <row r="23713" s="6" customFormat="1" x14ac:dyDescent="0.45"/>
    <row r="23714" s="6" customFormat="1" x14ac:dyDescent="0.45"/>
    <row r="23715" s="6" customFormat="1" x14ac:dyDescent="0.45"/>
    <row r="23716" s="6" customFormat="1" x14ac:dyDescent="0.45"/>
    <row r="23717" s="6" customFormat="1" x14ac:dyDescent="0.45"/>
    <row r="23718" s="6" customFormat="1" x14ac:dyDescent="0.45"/>
    <row r="23719" s="6" customFormat="1" x14ac:dyDescent="0.45"/>
    <row r="23720" s="6" customFormat="1" x14ac:dyDescent="0.45"/>
    <row r="23721" s="6" customFormat="1" x14ac:dyDescent="0.45"/>
    <row r="23722" s="6" customFormat="1" x14ac:dyDescent="0.45"/>
    <row r="23723" s="6" customFormat="1" x14ac:dyDescent="0.45"/>
    <row r="23724" s="6" customFormat="1" x14ac:dyDescent="0.45"/>
    <row r="23725" s="6" customFormat="1" x14ac:dyDescent="0.45"/>
    <row r="23726" s="6" customFormat="1" x14ac:dyDescent="0.45"/>
    <row r="23727" s="6" customFormat="1" x14ac:dyDescent="0.45"/>
    <row r="23728" s="6" customFormat="1" x14ac:dyDescent="0.45"/>
    <row r="23729" s="6" customFormat="1" x14ac:dyDescent="0.45"/>
    <row r="23730" s="6" customFormat="1" x14ac:dyDescent="0.45"/>
    <row r="23731" s="6" customFormat="1" x14ac:dyDescent="0.45"/>
    <row r="23732" s="6" customFormat="1" x14ac:dyDescent="0.45"/>
    <row r="23733" s="6" customFormat="1" x14ac:dyDescent="0.45"/>
    <row r="23734" s="6" customFormat="1" x14ac:dyDescent="0.45"/>
    <row r="23735" s="6" customFormat="1" x14ac:dyDescent="0.45"/>
    <row r="23736" s="6" customFormat="1" x14ac:dyDescent="0.45"/>
    <row r="23737" s="6" customFormat="1" x14ac:dyDescent="0.45"/>
    <row r="23738" s="6" customFormat="1" x14ac:dyDescent="0.45"/>
    <row r="23739" s="6" customFormat="1" x14ac:dyDescent="0.45"/>
    <row r="23740" s="6" customFormat="1" x14ac:dyDescent="0.45"/>
    <row r="23741" s="6" customFormat="1" x14ac:dyDescent="0.45"/>
    <row r="23742" s="6" customFormat="1" x14ac:dyDescent="0.45"/>
    <row r="23743" s="6" customFormat="1" x14ac:dyDescent="0.45"/>
    <row r="23744" s="6" customFormat="1" x14ac:dyDescent="0.45"/>
    <row r="23745" s="6" customFormat="1" x14ac:dyDescent="0.45"/>
    <row r="23746" s="6" customFormat="1" x14ac:dyDescent="0.45"/>
    <row r="23747" s="6" customFormat="1" x14ac:dyDescent="0.45"/>
    <row r="23748" s="6" customFormat="1" x14ac:dyDescent="0.45"/>
    <row r="23749" s="6" customFormat="1" x14ac:dyDescent="0.45"/>
    <row r="23750" s="6" customFormat="1" x14ac:dyDescent="0.45"/>
    <row r="23751" s="6" customFormat="1" x14ac:dyDescent="0.45"/>
    <row r="23752" s="6" customFormat="1" x14ac:dyDescent="0.45"/>
    <row r="23753" s="6" customFormat="1" x14ac:dyDescent="0.45"/>
    <row r="23754" s="6" customFormat="1" x14ac:dyDescent="0.45"/>
    <row r="23755" s="6" customFormat="1" x14ac:dyDescent="0.45"/>
    <row r="23756" s="6" customFormat="1" x14ac:dyDescent="0.45"/>
    <row r="23757" s="6" customFormat="1" x14ac:dyDescent="0.45"/>
    <row r="23758" s="6" customFormat="1" x14ac:dyDescent="0.45"/>
    <row r="23759" s="6" customFormat="1" x14ac:dyDescent="0.45"/>
    <row r="23760" s="6" customFormat="1" x14ac:dyDescent="0.45"/>
    <row r="23761" s="6" customFormat="1" x14ac:dyDescent="0.45"/>
    <row r="23762" s="6" customFormat="1" x14ac:dyDescent="0.45"/>
    <row r="23763" s="6" customFormat="1" x14ac:dyDescent="0.45"/>
    <row r="23764" s="6" customFormat="1" x14ac:dyDescent="0.45"/>
    <row r="23765" s="6" customFormat="1" x14ac:dyDescent="0.45"/>
    <row r="23766" s="6" customFormat="1" x14ac:dyDescent="0.45"/>
    <row r="23767" s="6" customFormat="1" x14ac:dyDescent="0.45"/>
    <row r="23768" s="6" customFormat="1" x14ac:dyDescent="0.45"/>
    <row r="23769" s="6" customFormat="1" x14ac:dyDescent="0.45"/>
    <row r="23770" s="6" customFormat="1" x14ac:dyDescent="0.45"/>
    <row r="23771" s="6" customFormat="1" x14ac:dyDescent="0.45"/>
    <row r="23772" s="6" customFormat="1" x14ac:dyDescent="0.45"/>
    <row r="23773" s="6" customFormat="1" x14ac:dyDescent="0.45"/>
    <row r="23774" s="6" customFormat="1" x14ac:dyDescent="0.45"/>
    <row r="23775" s="6" customFormat="1" x14ac:dyDescent="0.45"/>
    <row r="23776" s="6" customFormat="1" x14ac:dyDescent="0.45"/>
    <row r="23777" s="6" customFormat="1" x14ac:dyDescent="0.45"/>
    <row r="23778" s="6" customFormat="1" x14ac:dyDescent="0.45"/>
    <row r="23779" s="6" customFormat="1" x14ac:dyDescent="0.45"/>
    <row r="23780" s="6" customFormat="1" x14ac:dyDescent="0.45"/>
    <row r="23781" s="6" customFormat="1" x14ac:dyDescent="0.45"/>
    <row r="23782" s="6" customFormat="1" x14ac:dyDescent="0.45"/>
    <row r="23783" s="6" customFormat="1" x14ac:dyDescent="0.45"/>
    <row r="23784" s="6" customFormat="1" x14ac:dyDescent="0.45"/>
    <row r="23785" s="6" customFormat="1" x14ac:dyDescent="0.45"/>
    <row r="23786" s="6" customFormat="1" x14ac:dyDescent="0.45"/>
    <row r="23787" s="6" customFormat="1" x14ac:dyDescent="0.45"/>
    <row r="23788" s="6" customFormat="1" x14ac:dyDescent="0.45"/>
    <row r="23789" s="6" customFormat="1" x14ac:dyDescent="0.45"/>
    <row r="23790" s="6" customFormat="1" x14ac:dyDescent="0.45"/>
    <row r="23791" s="6" customFormat="1" x14ac:dyDescent="0.45"/>
    <row r="23792" s="6" customFormat="1" x14ac:dyDescent="0.45"/>
    <row r="23793" s="6" customFormat="1" x14ac:dyDescent="0.45"/>
    <row r="23794" s="6" customFormat="1" x14ac:dyDescent="0.45"/>
    <row r="23795" s="6" customFormat="1" x14ac:dyDescent="0.45"/>
    <row r="23796" s="6" customFormat="1" x14ac:dyDescent="0.45"/>
    <row r="23797" s="6" customFormat="1" x14ac:dyDescent="0.45"/>
    <row r="23798" s="6" customFormat="1" x14ac:dyDescent="0.45"/>
    <row r="23799" s="6" customFormat="1" x14ac:dyDescent="0.45"/>
    <row r="23800" s="6" customFormat="1" x14ac:dyDescent="0.45"/>
    <row r="23801" s="6" customFormat="1" x14ac:dyDescent="0.45"/>
    <row r="23802" s="6" customFormat="1" x14ac:dyDescent="0.45"/>
    <row r="23803" s="6" customFormat="1" x14ac:dyDescent="0.45"/>
    <row r="23804" s="6" customFormat="1" x14ac:dyDescent="0.45"/>
    <row r="23805" s="6" customFormat="1" x14ac:dyDescent="0.45"/>
    <row r="23806" s="6" customFormat="1" x14ac:dyDescent="0.45"/>
    <row r="23807" s="6" customFormat="1" x14ac:dyDescent="0.45"/>
    <row r="23808" s="6" customFormat="1" x14ac:dyDescent="0.45"/>
    <row r="23809" s="6" customFormat="1" x14ac:dyDescent="0.45"/>
    <row r="23810" s="6" customFormat="1" x14ac:dyDescent="0.45"/>
    <row r="23811" s="6" customFormat="1" x14ac:dyDescent="0.45"/>
    <row r="23812" s="6" customFormat="1" x14ac:dyDescent="0.45"/>
    <row r="23813" s="6" customFormat="1" x14ac:dyDescent="0.45"/>
    <row r="23814" s="6" customFormat="1" x14ac:dyDescent="0.45"/>
    <row r="23815" s="6" customFormat="1" x14ac:dyDescent="0.45"/>
    <row r="23816" s="6" customFormat="1" x14ac:dyDescent="0.45"/>
    <row r="23817" s="6" customFormat="1" x14ac:dyDescent="0.45"/>
    <row r="23818" s="6" customFormat="1" x14ac:dyDescent="0.45"/>
    <row r="23819" s="6" customFormat="1" x14ac:dyDescent="0.45"/>
    <row r="23820" s="6" customFormat="1" x14ac:dyDescent="0.45"/>
    <row r="23821" s="6" customFormat="1" x14ac:dyDescent="0.45"/>
    <row r="23822" s="6" customFormat="1" x14ac:dyDescent="0.45"/>
    <row r="23823" s="6" customFormat="1" x14ac:dyDescent="0.45"/>
    <row r="23824" s="6" customFormat="1" x14ac:dyDescent="0.45"/>
    <row r="23825" s="6" customFormat="1" x14ac:dyDescent="0.45"/>
    <row r="23826" s="6" customFormat="1" x14ac:dyDescent="0.45"/>
    <row r="23827" s="6" customFormat="1" x14ac:dyDescent="0.45"/>
    <row r="23828" s="6" customFormat="1" x14ac:dyDescent="0.45"/>
    <row r="23829" s="6" customFormat="1" x14ac:dyDescent="0.45"/>
    <row r="23830" s="6" customFormat="1" x14ac:dyDescent="0.45"/>
    <row r="23831" s="6" customFormat="1" x14ac:dyDescent="0.45"/>
    <row r="23832" s="6" customFormat="1" x14ac:dyDescent="0.45"/>
    <row r="23833" s="6" customFormat="1" x14ac:dyDescent="0.45"/>
    <row r="23834" s="6" customFormat="1" x14ac:dyDescent="0.45"/>
    <row r="23835" s="6" customFormat="1" x14ac:dyDescent="0.45"/>
    <row r="23836" s="6" customFormat="1" x14ac:dyDescent="0.45"/>
    <row r="23837" s="6" customFormat="1" x14ac:dyDescent="0.45"/>
    <row r="23838" s="6" customFormat="1" x14ac:dyDescent="0.45"/>
    <row r="23839" s="6" customFormat="1" x14ac:dyDescent="0.45"/>
    <row r="23840" s="6" customFormat="1" x14ac:dyDescent="0.45"/>
    <row r="23841" s="6" customFormat="1" x14ac:dyDescent="0.45"/>
    <row r="23842" s="6" customFormat="1" x14ac:dyDescent="0.45"/>
    <row r="23843" s="6" customFormat="1" x14ac:dyDescent="0.45"/>
    <row r="23844" s="6" customFormat="1" x14ac:dyDescent="0.45"/>
    <row r="23845" s="6" customFormat="1" x14ac:dyDescent="0.45"/>
    <row r="23846" s="6" customFormat="1" x14ac:dyDescent="0.45"/>
    <row r="23847" s="6" customFormat="1" x14ac:dyDescent="0.45"/>
    <row r="23848" s="6" customFormat="1" x14ac:dyDescent="0.45"/>
    <row r="23849" s="6" customFormat="1" x14ac:dyDescent="0.45"/>
    <row r="23850" s="6" customFormat="1" x14ac:dyDescent="0.45"/>
    <row r="23851" s="6" customFormat="1" x14ac:dyDescent="0.45"/>
    <row r="23852" s="6" customFormat="1" x14ac:dyDescent="0.45"/>
    <row r="23853" s="6" customFormat="1" x14ac:dyDescent="0.45"/>
    <row r="23854" s="6" customFormat="1" x14ac:dyDescent="0.45"/>
    <row r="23855" s="6" customFormat="1" x14ac:dyDescent="0.45"/>
    <row r="23856" s="6" customFormat="1" x14ac:dyDescent="0.45"/>
    <row r="23857" s="6" customFormat="1" x14ac:dyDescent="0.45"/>
    <row r="23858" s="6" customFormat="1" x14ac:dyDescent="0.45"/>
    <row r="23859" s="6" customFormat="1" x14ac:dyDescent="0.45"/>
    <row r="23860" s="6" customFormat="1" x14ac:dyDescent="0.45"/>
    <row r="23861" s="6" customFormat="1" x14ac:dyDescent="0.45"/>
    <row r="23862" s="6" customFormat="1" x14ac:dyDescent="0.45"/>
    <row r="23863" s="6" customFormat="1" x14ac:dyDescent="0.45"/>
    <row r="23864" s="6" customFormat="1" x14ac:dyDescent="0.45"/>
    <row r="23865" s="6" customFormat="1" x14ac:dyDescent="0.45"/>
    <row r="23866" s="6" customFormat="1" x14ac:dyDescent="0.45"/>
    <row r="23867" s="6" customFormat="1" x14ac:dyDescent="0.45"/>
    <row r="23868" s="6" customFormat="1" x14ac:dyDescent="0.45"/>
    <row r="23869" s="6" customFormat="1" x14ac:dyDescent="0.45"/>
    <row r="23870" s="6" customFormat="1" x14ac:dyDescent="0.45"/>
    <row r="23871" s="6" customFormat="1" x14ac:dyDescent="0.45"/>
    <row r="23872" s="6" customFormat="1" x14ac:dyDescent="0.45"/>
    <row r="23873" s="6" customFormat="1" x14ac:dyDescent="0.45"/>
    <row r="23874" s="6" customFormat="1" x14ac:dyDescent="0.45"/>
    <row r="23875" s="6" customFormat="1" x14ac:dyDescent="0.45"/>
    <row r="23876" s="6" customFormat="1" x14ac:dyDescent="0.45"/>
    <row r="23877" s="6" customFormat="1" x14ac:dyDescent="0.45"/>
    <row r="23878" s="6" customFormat="1" x14ac:dyDescent="0.45"/>
    <row r="23879" s="6" customFormat="1" x14ac:dyDescent="0.45"/>
    <row r="23880" s="6" customFormat="1" x14ac:dyDescent="0.45"/>
    <row r="23881" s="6" customFormat="1" x14ac:dyDescent="0.45"/>
    <row r="23882" s="6" customFormat="1" x14ac:dyDescent="0.45"/>
    <row r="23883" s="6" customFormat="1" x14ac:dyDescent="0.45"/>
    <row r="23884" s="6" customFormat="1" x14ac:dyDescent="0.45"/>
    <row r="23885" s="6" customFormat="1" x14ac:dyDescent="0.45"/>
    <row r="23886" s="6" customFormat="1" x14ac:dyDescent="0.45"/>
    <row r="23887" s="6" customFormat="1" x14ac:dyDescent="0.45"/>
    <row r="23888" s="6" customFormat="1" x14ac:dyDescent="0.45"/>
    <row r="23889" s="6" customFormat="1" x14ac:dyDescent="0.45"/>
    <row r="23890" s="6" customFormat="1" x14ac:dyDescent="0.45"/>
    <row r="23891" s="6" customFormat="1" x14ac:dyDescent="0.45"/>
    <row r="23892" s="6" customFormat="1" x14ac:dyDescent="0.45"/>
    <row r="23893" s="6" customFormat="1" x14ac:dyDescent="0.45"/>
    <row r="23894" s="6" customFormat="1" x14ac:dyDescent="0.45"/>
    <row r="23895" s="6" customFormat="1" x14ac:dyDescent="0.45"/>
    <row r="23896" s="6" customFormat="1" x14ac:dyDescent="0.45"/>
    <row r="23897" s="6" customFormat="1" x14ac:dyDescent="0.45"/>
    <row r="23898" s="6" customFormat="1" x14ac:dyDescent="0.45"/>
    <row r="23899" s="6" customFormat="1" x14ac:dyDescent="0.45"/>
    <row r="23900" s="6" customFormat="1" x14ac:dyDescent="0.45"/>
    <row r="23901" s="6" customFormat="1" x14ac:dyDescent="0.45"/>
    <row r="23902" s="6" customFormat="1" x14ac:dyDescent="0.45"/>
    <row r="23903" s="6" customFormat="1" x14ac:dyDescent="0.45"/>
    <row r="23904" s="6" customFormat="1" x14ac:dyDescent="0.45"/>
    <row r="23905" s="6" customFormat="1" x14ac:dyDescent="0.45"/>
    <row r="23906" s="6" customFormat="1" x14ac:dyDescent="0.45"/>
    <row r="23907" s="6" customFormat="1" x14ac:dyDescent="0.45"/>
    <row r="23908" s="6" customFormat="1" x14ac:dyDescent="0.45"/>
    <row r="23909" s="6" customFormat="1" x14ac:dyDescent="0.45"/>
    <row r="23910" s="6" customFormat="1" x14ac:dyDescent="0.45"/>
    <row r="23911" s="6" customFormat="1" x14ac:dyDescent="0.45"/>
    <row r="23912" s="6" customFormat="1" x14ac:dyDescent="0.45"/>
    <row r="23913" s="6" customFormat="1" x14ac:dyDescent="0.45"/>
    <row r="23914" s="6" customFormat="1" x14ac:dyDescent="0.45"/>
    <row r="23915" s="6" customFormat="1" x14ac:dyDescent="0.45"/>
    <row r="23916" s="6" customFormat="1" x14ac:dyDescent="0.45"/>
    <row r="23917" s="6" customFormat="1" x14ac:dyDescent="0.45"/>
    <row r="23918" s="6" customFormat="1" x14ac:dyDescent="0.45"/>
    <row r="23919" s="6" customFormat="1" x14ac:dyDescent="0.45"/>
    <row r="23920" s="6" customFormat="1" x14ac:dyDescent="0.45"/>
    <row r="23921" s="6" customFormat="1" x14ac:dyDescent="0.45"/>
    <row r="23922" s="6" customFormat="1" x14ac:dyDescent="0.45"/>
    <row r="23923" s="6" customFormat="1" x14ac:dyDescent="0.45"/>
    <row r="23924" s="6" customFormat="1" x14ac:dyDescent="0.45"/>
    <row r="23925" s="6" customFormat="1" x14ac:dyDescent="0.45"/>
    <row r="23926" s="6" customFormat="1" x14ac:dyDescent="0.45"/>
    <row r="23927" s="6" customFormat="1" x14ac:dyDescent="0.45"/>
    <row r="23928" s="6" customFormat="1" x14ac:dyDescent="0.45"/>
    <row r="23929" s="6" customFormat="1" x14ac:dyDescent="0.45"/>
    <row r="23930" s="6" customFormat="1" x14ac:dyDescent="0.45"/>
    <row r="23931" s="6" customFormat="1" x14ac:dyDescent="0.45"/>
    <row r="23932" s="6" customFormat="1" x14ac:dyDescent="0.45"/>
    <row r="23933" s="6" customFormat="1" x14ac:dyDescent="0.45"/>
    <row r="23934" s="6" customFormat="1" x14ac:dyDescent="0.45"/>
    <row r="23935" s="6" customFormat="1" x14ac:dyDescent="0.45"/>
    <row r="23936" s="6" customFormat="1" x14ac:dyDescent="0.45"/>
    <row r="23937" s="6" customFormat="1" x14ac:dyDescent="0.45"/>
    <row r="23938" s="6" customFormat="1" x14ac:dyDescent="0.45"/>
    <row r="23939" s="6" customFormat="1" x14ac:dyDescent="0.45"/>
    <row r="23940" s="6" customFormat="1" x14ac:dyDescent="0.45"/>
    <row r="23941" s="6" customFormat="1" x14ac:dyDescent="0.45"/>
    <row r="23942" s="6" customFormat="1" x14ac:dyDescent="0.45"/>
    <row r="23943" s="6" customFormat="1" x14ac:dyDescent="0.45"/>
    <row r="23944" s="6" customFormat="1" x14ac:dyDescent="0.45"/>
    <row r="23945" s="6" customFormat="1" x14ac:dyDescent="0.45"/>
    <row r="23946" s="6" customFormat="1" x14ac:dyDescent="0.45"/>
    <row r="23947" s="6" customFormat="1" x14ac:dyDescent="0.45"/>
    <row r="23948" s="6" customFormat="1" x14ac:dyDescent="0.45"/>
    <row r="23949" s="6" customFormat="1" x14ac:dyDescent="0.45"/>
    <row r="23950" s="6" customFormat="1" x14ac:dyDescent="0.45"/>
    <row r="23951" s="6" customFormat="1" x14ac:dyDescent="0.45"/>
    <row r="23952" s="6" customFormat="1" x14ac:dyDescent="0.45"/>
    <row r="23953" s="6" customFormat="1" x14ac:dyDescent="0.45"/>
    <row r="23954" s="6" customFormat="1" x14ac:dyDescent="0.45"/>
    <row r="23955" s="6" customFormat="1" x14ac:dyDescent="0.45"/>
    <row r="23956" s="6" customFormat="1" x14ac:dyDescent="0.45"/>
    <row r="23957" s="6" customFormat="1" x14ac:dyDescent="0.45"/>
    <row r="23958" s="6" customFormat="1" x14ac:dyDescent="0.45"/>
    <row r="23959" s="6" customFormat="1" x14ac:dyDescent="0.45"/>
    <row r="23960" s="6" customFormat="1" x14ac:dyDescent="0.45"/>
    <row r="23961" s="6" customFormat="1" x14ac:dyDescent="0.45"/>
    <row r="23962" s="6" customFormat="1" x14ac:dyDescent="0.45"/>
    <row r="23963" s="6" customFormat="1" x14ac:dyDescent="0.45"/>
    <row r="23964" s="6" customFormat="1" x14ac:dyDescent="0.45"/>
    <row r="23965" s="6" customFormat="1" x14ac:dyDescent="0.45"/>
    <row r="23966" s="6" customFormat="1" x14ac:dyDescent="0.45"/>
    <row r="23967" s="6" customFormat="1" x14ac:dyDescent="0.45"/>
    <row r="23968" s="6" customFormat="1" x14ac:dyDescent="0.45"/>
    <row r="23969" s="6" customFormat="1" x14ac:dyDescent="0.45"/>
    <row r="23970" s="6" customFormat="1" x14ac:dyDescent="0.45"/>
    <row r="23971" s="6" customFormat="1" x14ac:dyDescent="0.45"/>
    <row r="23972" s="6" customFormat="1" x14ac:dyDescent="0.45"/>
    <row r="23973" s="6" customFormat="1" x14ac:dyDescent="0.45"/>
    <row r="23974" s="6" customFormat="1" x14ac:dyDescent="0.45"/>
    <row r="23975" s="6" customFormat="1" x14ac:dyDescent="0.45"/>
    <row r="23976" s="6" customFormat="1" x14ac:dyDescent="0.45"/>
    <row r="23977" s="6" customFormat="1" x14ac:dyDescent="0.45"/>
    <row r="23978" s="6" customFormat="1" x14ac:dyDescent="0.45"/>
    <row r="23979" s="6" customFormat="1" x14ac:dyDescent="0.45"/>
    <row r="23980" s="6" customFormat="1" x14ac:dyDescent="0.45"/>
    <row r="23981" s="6" customFormat="1" x14ac:dyDescent="0.45"/>
    <row r="23982" s="6" customFormat="1" x14ac:dyDescent="0.45"/>
    <row r="23983" s="6" customFormat="1" x14ac:dyDescent="0.45"/>
    <row r="23984" s="6" customFormat="1" x14ac:dyDescent="0.45"/>
    <row r="23985" s="6" customFormat="1" x14ac:dyDescent="0.45"/>
    <row r="23986" s="6" customFormat="1" x14ac:dyDescent="0.45"/>
    <row r="23987" s="6" customFormat="1" x14ac:dyDescent="0.45"/>
    <row r="23988" s="6" customFormat="1" x14ac:dyDescent="0.45"/>
    <row r="23989" s="6" customFormat="1" x14ac:dyDescent="0.45"/>
    <row r="23990" s="6" customFormat="1" x14ac:dyDescent="0.45"/>
    <row r="23991" s="6" customFormat="1" x14ac:dyDescent="0.45"/>
    <row r="23992" s="6" customFormat="1" x14ac:dyDescent="0.45"/>
    <row r="23993" s="6" customFormat="1" x14ac:dyDescent="0.45"/>
    <row r="23994" s="6" customFormat="1" x14ac:dyDescent="0.45"/>
    <row r="23995" s="6" customFormat="1" x14ac:dyDescent="0.45"/>
    <row r="23996" s="6" customFormat="1" x14ac:dyDescent="0.45"/>
    <row r="23997" s="6" customFormat="1" x14ac:dyDescent="0.45"/>
    <row r="23998" s="6" customFormat="1" x14ac:dyDescent="0.45"/>
    <row r="23999" s="6" customFormat="1" x14ac:dyDescent="0.45"/>
    <row r="24000" s="6" customFormat="1" x14ac:dyDescent="0.45"/>
    <row r="24001" s="6" customFormat="1" x14ac:dyDescent="0.45"/>
    <row r="24002" s="6" customFormat="1" x14ac:dyDescent="0.45"/>
    <row r="24003" s="6" customFormat="1" x14ac:dyDescent="0.45"/>
    <row r="24004" s="6" customFormat="1" x14ac:dyDescent="0.45"/>
    <row r="24005" s="6" customFormat="1" x14ac:dyDescent="0.45"/>
    <row r="24006" s="6" customFormat="1" x14ac:dyDescent="0.45"/>
    <row r="24007" s="6" customFormat="1" x14ac:dyDescent="0.45"/>
    <row r="24008" s="6" customFormat="1" x14ac:dyDescent="0.45"/>
    <row r="24009" s="6" customFormat="1" x14ac:dyDescent="0.45"/>
    <row r="24010" s="6" customFormat="1" x14ac:dyDescent="0.45"/>
    <row r="24011" s="6" customFormat="1" x14ac:dyDescent="0.45"/>
    <row r="24012" s="6" customFormat="1" x14ac:dyDescent="0.45"/>
    <row r="24013" s="6" customFormat="1" x14ac:dyDescent="0.45"/>
    <row r="24014" s="6" customFormat="1" x14ac:dyDescent="0.45"/>
    <row r="24015" s="6" customFormat="1" x14ac:dyDescent="0.45"/>
    <row r="24016" s="6" customFormat="1" x14ac:dyDescent="0.45"/>
    <row r="24017" s="6" customFormat="1" x14ac:dyDescent="0.45"/>
    <row r="24018" s="6" customFormat="1" x14ac:dyDescent="0.45"/>
    <row r="24019" s="6" customFormat="1" x14ac:dyDescent="0.45"/>
    <row r="24020" s="6" customFormat="1" x14ac:dyDescent="0.45"/>
    <row r="24021" s="6" customFormat="1" x14ac:dyDescent="0.45"/>
    <row r="24022" s="6" customFormat="1" x14ac:dyDescent="0.45"/>
    <row r="24023" s="6" customFormat="1" x14ac:dyDescent="0.45"/>
    <row r="24024" s="6" customFormat="1" x14ac:dyDescent="0.45"/>
    <row r="24025" s="6" customFormat="1" x14ac:dyDescent="0.45"/>
    <row r="24026" s="6" customFormat="1" x14ac:dyDescent="0.45"/>
    <row r="24027" s="6" customFormat="1" x14ac:dyDescent="0.45"/>
    <row r="24028" s="6" customFormat="1" x14ac:dyDescent="0.45"/>
    <row r="24029" s="6" customFormat="1" x14ac:dyDescent="0.45"/>
    <row r="24030" s="6" customFormat="1" x14ac:dyDescent="0.45"/>
    <row r="24031" s="6" customFormat="1" x14ac:dyDescent="0.45"/>
    <row r="24032" s="6" customFormat="1" x14ac:dyDescent="0.45"/>
    <row r="24033" s="6" customFormat="1" x14ac:dyDescent="0.45"/>
    <row r="24034" s="6" customFormat="1" x14ac:dyDescent="0.45"/>
    <row r="24035" s="6" customFormat="1" x14ac:dyDescent="0.45"/>
    <row r="24036" s="6" customFormat="1" x14ac:dyDescent="0.45"/>
    <row r="24037" s="6" customFormat="1" x14ac:dyDescent="0.45"/>
    <row r="24038" s="6" customFormat="1" x14ac:dyDescent="0.45"/>
    <row r="24039" s="6" customFormat="1" x14ac:dyDescent="0.45"/>
    <row r="24040" s="6" customFormat="1" x14ac:dyDescent="0.45"/>
    <row r="24041" s="6" customFormat="1" x14ac:dyDescent="0.45"/>
    <row r="24042" s="6" customFormat="1" x14ac:dyDescent="0.45"/>
    <row r="24043" s="6" customFormat="1" x14ac:dyDescent="0.45"/>
    <row r="24044" s="6" customFormat="1" x14ac:dyDescent="0.45"/>
    <row r="24045" s="6" customFormat="1" x14ac:dyDescent="0.45"/>
    <row r="24046" s="6" customFormat="1" x14ac:dyDescent="0.45"/>
    <row r="24047" s="6" customFormat="1" x14ac:dyDescent="0.45"/>
    <row r="24048" s="6" customFormat="1" x14ac:dyDescent="0.45"/>
    <row r="24049" s="6" customFormat="1" x14ac:dyDescent="0.45"/>
    <row r="24050" s="6" customFormat="1" x14ac:dyDescent="0.45"/>
    <row r="24051" s="6" customFormat="1" x14ac:dyDescent="0.45"/>
    <row r="24052" s="6" customFormat="1" x14ac:dyDescent="0.45"/>
    <row r="24053" s="6" customFormat="1" x14ac:dyDescent="0.45"/>
    <row r="24054" s="6" customFormat="1" x14ac:dyDescent="0.45"/>
    <row r="24055" s="6" customFormat="1" x14ac:dyDescent="0.45"/>
    <row r="24056" s="6" customFormat="1" x14ac:dyDescent="0.45"/>
    <row r="24057" s="6" customFormat="1" x14ac:dyDescent="0.45"/>
    <row r="24058" s="6" customFormat="1" x14ac:dyDescent="0.45"/>
    <row r="24059" s="6" customFormat="1" x14ac:dyDescent="0.45"/>
    <row r="24060" s="6" customFormat="1" x14ac:dyDescent="0.45"/>
    <row r="24061" s="6" customFormat="1" x14ac:dyDescent="0.45"/>
    <row r="24062" s="6" customFormat="1" x14ac:dyDescent="0.45"/>
    <row r="24063" s="6" customFormat="1" x14ac:dyDescent="0.45"/>
    <row r="24064" s="6" customFormat="1" x14ac:dyDescent="0.45"/>
    <row r="24065" s="6" customFormat="1" x14ac:dyDescent="0.45"/>
    <row r="24066" s="6" customFormat="1" x14ac:dyDescent="0.45"/>
    <row r="24067" s="6" customFormat="1" x14ac:dyDescent="0.45"/>
    <row r="24068" s="6" customFormat="1" x14ac:dyDescent="0.45"/>
    <row r="24069" s="6" customFormat="1" x14ac:dyDescent="0.45"/>
    <row r="24070" s="6" customFormat="1" x14ac:dyDescent="0.45"/>
    <row r="24071" s="6" customFormat="1" x14ac:dyDescent="0.45"/>
    <row r="24072" s="6" customFormat="1" x14ac:dyDescent="0.45"/>
    <row r="24073" s="6" customFormat="1" x14ac:dyDescent="0.45"/>
    <row r="24074" s="6" customFormat="1" x14ac:dyDescent="0.45"/>
    <row r="24075" s="6" customFormat="1" x14ac:dyDescent="0.45"/>
    <row r="24076" s="6" customFormat="1" x14ac:dyDescent="0.45"/>
    <row r="24077" s="6" customFormat="1" x14ac:dyDescent="0.45"/>
    <row r="24078" s="6" customFormat="1" x14ac:dyDescent="0.45"/>
    <row r="24079" s="6" customFormat="1" x14ac:dyDescent="0.45"/>
    <row r="24080" s="6" customFormat="1" x14ac:dyDescent="0.45"/>
    <row r="24081" s="6" customFormat="1" x14ac:dyDescent="0.45"/>
    <row r="24082" s="6" customFormat="1" x14ac:dyDescent="0.45"/>
    <row r="24083" s="6" customFormat="1" x14ac:dyDescent="0.45"/>
    <row r="24084" s="6" customFormat="1" x14ac:dyDescent="0.45"/>
    <row r="24085" s="6" customFormat="1" x14ac:dyDescent="0.45"/>
    <row r="24086" s="6" customFormat="1" x14ac:dyDescent="0.45"/>
    <row r="24087" s="6" customFormat="1" x14ac:dyDescent="0.45"/>
    <row r="24088" s="6" customFormat="1" x14ac:dyDescent="0.45"/>
    <row r="24089" s="6" customFormat="1" x14ac:dyDescent="0.45"/>
    <row r="24090" s="6" customFormat="1" x14ac:dyDescent="0.45"/>
    <row r="24091" s="6" customFormat="1" x14ac:dyDescent="0.45"/>
    <row r="24092" s="6" customFormat="1" x14ac:dyDescent="0.45"/>
    <row r="24093" s="6" customFormat="1" x14ac:dyDescent="0.45"/>
    <row r="24094" s="6" customFormat="1" x14ac:dyDescent="0.45"/>
    <row r="24095" s="6" customFormat="1" x14ac:dyDescent="0.45"/>
    <row r="24096" s="6" customFormat="1" x14ac:dyDescent="0.45"/>
    <row r="24097" s="6" customFormat="1" x14ac:dyDescent="0.45"/>
    <row r="24098" s="6" customFormat="1" x14ac:dyDescent="0.45"/>
    <row r="24099" s="6" customFormat="1" x14ac:dyDescent="0.45"/>
    <row r="24100" s="6" customFormat="1" x14ac:dyDescent="0.45"/>
    <row r="24101" s="6" customFormat="1" x14ac:dyDescent="0.45"/>
    <row r="24102" s="6" customFormat="1" x14ac:dyDescent="0.45"/>
    <row r="24103" s="6" customFormat="1" x14ac:dyDescent="0.45"/>
    <row r="24104" s="6" customFormat="1" x14ac:dyDescent="0.45"/>
    <row r="24105" s="6" customFormat="1" x14ac:dyDescent="0.45"/>
    <row r="24106" s="6" customFormat="1" x14ac:dyDescent="0.45"/>
    <row r="24107" s="6" customFormat="1" x14ac:dyDescent="0.45"/>
    <row r="24108" s="6" customFormat="1" x14ac:dyDescent="0.45"/>
    <row r="24109" s="6" customFormat="1" x14ac:dyDescent="0.45"/>
    <row r="24110" s="6" customFormat="1" x14ac:dyDescent="0.45"/>
    <row r="24111" s="6" customFormat="1" x14ac:dyDescent="0.45"/>
    <row r="24112" s="6" customFormat="1" x14ac:dyDescent="0.45"/>
    <row r="24113" s="6" customFormat="1" x14ac:dyDescent="0.45"/>
    <row r="24114" s="6" customFormat="1" x14ac:dyDescent="0.45"/>
    <row r="24115" s="6" customFormat="1" x14ac:dyDescent="0.45"/>
    <row r="24116" s="6" customFormat="1" x14ac:dyDescent="0.45"/>
    <row r="24117" s="6" customFormat="1" x14ac:dyDescent="0.45"/>
    <row r="24118" s="6" customFormat="1" x14ac:dyDescent="0.45"/>
    <row r="24119" s="6" customFormat="1" x14ac:dyDescent="0.45"/>
    <row r="24120" s="6" customFormat="1" x14ac:dyDescent="0.45"/>
    <row r="24121" s="6" customFormat="1" x14ac:dyDescent="0.45"/>
    <row r="24122" s="6" customFormat="1" x14ac:dyDescent="0.45"/>
    <row r="24123" s="6" customFormat="1" x14ac:dyDescent="0.45"/>
    <row r="24124" s="6" customFormat="1" x14ac:dyDescent="0.45"/>
    <row r="24125" s="6" customFormat="1" x14ac:dyDescent="0.45"/>
    <row r="24126" s="6" customFormat="1" x14ac:dyDescent="0.45"/>
    <row r="24127" s="6" customFormat="1" x14ac:dyDescent="0.45"/>
    <row r="24128" s="6" customFormat="1" x14ac:dyDescent="0.45"/>
    <row r="24129" s="6" customFormat="1" x14ac:dyDescent="0.45"/>
    <row r="24130" s="6" customFormat="1" x14ac:dyDescent="0.45"/>
    <row r="24131" s="6" customFormat="1" x14ac:dyDescent="0.45"/>
    <row r="24132" s="6" customFormat="1" x14ac:dyDescent="0.45"/>
    <row r="24133" s="6" customFormat="1" x14ac:dyDescent="0.45"/>
    <row r="24134" s="6" customFormat="1" x14ac:dyDescent="0.45"/>
    <row r="24135" s="6" customFormat="1" x14ac:dyDescent="0.45"/>
    <row r="24136" s="6" customFormat="1" x14ac:dyDescent="0.45"/>
    <row r="24137" s="6" customFormat="1" x14ac:dyDescent="0.45"/>
    <row r="24138" s="6" customFormat="1" x14ac:dyDescent="0.45"/>
    <row r="24139" s="6" customFormat="1" x14ac:dyDescent="0.45"/>
    <row r="24140" s="6" customFormat="1" x14ac:dyDescent="0.45"/>
    <row r="24141" s="6" customFormat="1" x14ac:dyDescent="0.45"/>
    <row r="24142" s="6" customFormat="1" x14ac:dyDescent="0.45"/>
    <row r="24143" s="6" customFormat="1" x14ac:dyDescent="0.45"/>
    <row r="24144" s="6" customFormat="1" x14ac:dyDescent="0.45"/>
    <row r="24145" s="6" customFormat="1" x14ac:dyDescent="0.45"/>
    <row r="24146" s="6" customFormat="1" x14ac:dyDescent="0.45"/>
    <row r="24147" s="6" customFormat="1" x14ac:dyDescent="0.45"/>
    <row r="24148" s="6" customFormat="1" x14ac:dyDescent="0.45"/>
    <row r="24149" s="6" customFormat="1" x14ac:dyDescent="0.45"/>
    <row r="24150" s="6" customFormat="1" x14ac:dyDescent="0.45"/>
    <row r="24151" s="6" customFormat="1" x14ac:dyDescent="0.45"/>
    <row r="24152" s="6" customFormat="1" x14ac:dyDescent="0.45"/>
    <row r="24153" s="6" customFormat="1" x14ac:dyDescent="0.45"/>
    <row r="24154" s="6" customFormat="1" x14ac:dyDescent="0.45"/>
    <row r="24155" s="6" customFormat="1" x14ac:dyDescent="0.45"/>
    <row r="24156" s="6" customFormat="1" x14ac:dyDescent="0.45"/>
    <row r="24157" s="6" customFormat="1" x14ac:dyDescent="0.45"/>
    <row r="24158" s="6" customFormat="1" x14ac:dyDescent="0.45"/>
    <row r="24159" s="6" customFormat="1" x14ac:dyDescent="0.45"/>
    <row r="24160" s="6" customFormat="1" x14ac:dyDescent="0.45"/>
    <row r="24161" s="6" customFormat="1" x14ac:dyDescent="0.45"/>
    <row r="24162" s="6" customFormat="1" x14ac:dyDescent="0.45"/>
    <row r="24163" s="6" customFormat="1" x14ac:dyDescent="0.45"/>
    <row r="24164" s="6" customFormat="1" x14ac:dyDescent="0.45"/>
    <row r="24165" s="6" customFormat="1" x14ac:dyDescent="0.45"/>
    <row r="24166" s="6" customFormat="1" x14ac:dyDescent="0.45"/>
    <row r="24167" s="6" customFormat="1" x14ac:dyDescent="0.45"/>
    <row r="24168" s="6" customFormat="1" x14ac:dyDescent="0.45"/>
    <row r="24169" s="6" customFormat="1" x14ac:dyDescent="0.45"/>
    <row r="24170" s="6" customFormat="1" x14ac:dyDescent="0.45"/>
    <row r="24171" s="6" customFormat="1" x14ac:dyDescent="0.45"/>
    <row r="24172" s="6" customFormat="1" x14ac:dyDescent="0.45"/>
    <row r="24173" s="6" customFormat="1" x14ac:dyDescent="0.45"/>
    <row r="24174" s="6" customFormat="1" x14ac:dyDescent="0.45"/>
    <row r="24175" s="6" customFormat="1" x14ac:dyDescent="0.45"/>
    <row r="24176" s="6" customFormat="1" x14ac:dyDescent="0.45"/>
    <row r="24177" s="6" customFormat="1" x14ac:dyDescent="0.45"/>
    <row r="24178" s="6" customFormat="1" x14ac:dyDescent="0.45"/>
    <row r="24179" s="6" customFormat="1" x14ac:dyDescent="0.45"/>
    <row r="24180" s="6" customFormat="1" x14ac:dyDescent="0.45"/>
    <row r="24181" s="6" customFormat="1" x14ac:dyDescent="0.45"/>
    <row r="24182" s="6" customFormat="1" x14ac:dyDescent="0.45"/>
    <row r="24183" s="6" customFormat="1" x14ac:dyDescent="0.45"/>
    <row r="24184" s="6" customFormat="1" x14ac:dyDescent="0.45"/>
    <row r="24185" s="6" customFormat="1" x14ac:dyDescent="0.45"/>
    <row r="24186" s="6" customFormat="1" x14ac:dyDescent="0.45"/>
    <row r="24187" s="6" customFormat="1" x14ac:dyDescent="0.45"/>
    <row r="24188" s="6" customFormat="1" x14ac:dyDescent="0.45"/>
    <row r="24189" s="6" customFormat="1" x14ac:dyDescent="0.45"/>
    <row r="24190" s="6" customFormat="1" x14ac:dyDescent="0.45"/>
    <row r="24191" s="6" customFormat="1" x14ac:dyDescent="0.45"/>
    <row r="24192" s="6" customFormat="1" x14ac:dyDescent="0.45"/>
    <row r="24193" s="6" customFormat="1" x14ac:dyDescent="0.45"/>
    <row r="24194" s="6" customFormat="1" x14ac:dyDescent="0.45"/>
    <row r="24195" s="6" customFormat="1" x14ac:dyDescent="0.45"/>
    <row r="24196" s="6" customFormat="1" x14ac:dyDescent="0.45"/>
    <row r="24197" s="6" customFormat="1" x14ac:dyDescent="0.45"/>
    <row r="24198" s="6" customFormat="1" x14ac:dyDescent="0.45"/>
    <row r="24199" s="6" customFormat="1" x14ac:dyDescent="0.45"/>
    <row r="24200" s="6" customFormat="1" x14ac:dyDescent="0.45"/>
    <row r="24201" s="6" customFormat="1" x14ac:dyDescent="0.45"/>
    <row r="24202" s="6" customFormat="1" x14ac:dyDescent="0.45"/>
    <row r="24203" s="6" customFormat="1" x14ac:dyDescent="0.45"/>
    <row r="24204" s="6" customFormat="1" x14ac:dyDescent="0.45"/>
    <row r="24205" s="6" customFormat="1" x14ac:dyDescent="0.45"/>
    <row r="24206" s="6" customFormat="1" x14ac:dyDescent="0.45"/>
    <row r="24207" s="6" customFormat="1" x14ac:dyDescent="0.45"/>
    <row r="24208" s="6" customFormat="1" x14ac:dyDescent="0.45"/>
    <row r="24209" s="6" customFormat="1" x14ac:dyDescent="0.45"/>
    <row r="24210" s="6" customFormat="1" x14ac:dyDescent="0.45"/>
    <row r="24211" s="6" customFormat="1" x14ac:dyDescent="0.45"/>
    <row r="24212" s="6" customFormat="1" x14ac:dyDescent="0.45"/>
    <row r="24213" s="6" customFormat="1" x14ac:dyDescent="0.45"/>
    <row r="24214" s="6" customFormat="1" x14ac:dyDescent="0.45"/>
    <row r="24215" s="6" customFormat="1" x14ac:dyDescent="0.45"/>
    <row r="24216" s="6" customFormat="1" x14ac:dyDescent="0.45"/>
    <row r="24217" s="6" customFormat="1" x14ac:dyDescent="0.45"/>
    <row r="24218" s="6" customFormat="1" x14ac:dyDescent="0.45"/>
    <row r="24219" s="6" customFormat="1" x14ac:dyDescent="0.45"/>
    <row r="24220" s="6" customFormat="1" x14ac:dyDescent="0.45"/>
    <row r="24221" s="6" customFormat="1" x14ac:dyDescent="0.45"/>
    <row r="24222" s="6" customFormat="1" x14ac:dyDescent="0.45"/>
    <row r="24223" s="6" customFormat="1" x14ac:dyDescent="0.45"/>
    <row r="24224" s="6" customFormat="1" x14ac:dyDescent="0.45"/>
    <row r="24225" s="6" customFormat="1" x14ac:dyDescent="0.45"/>
    <row r="24226" s="6" customFormat="1" x14ac:dyDescent="0.45"/>
    <row r="24227" s="6" customFormat="1" x14ac:dyDescent="0.45"/>
    <row r="24228" s="6" customFormat="1" x14ac:dyDescent="0.45"/>
    <row r="24229" s="6" customFormat="1" x14ac:dyDescent="0.45"/>
    <row r="24230" s="6" customFormat="1" x14ac:dyDescent="0.45"/>
    <row r="24231" s="6" customFormat="1" x14ac:dyDescent="0.45"/>
    <row r="24232" s="6" customFormat="1" x14ac:dyDescent="0.45"/>
    <row r="24233" s="6" customFormat="1" x14ac:dyDescent="0.45"/>
    <row r="24234" s="6" customFormat="1" x14ac:dyDescent="0.45"/>
    <row r="24235" s="6" customFormat="1" x14ac:dyDescent="0.45"/>
    <row r="24236" s="6" customFormat="1" x14ac:dyDescent="0.45"/>
    <row r="24237" s="6" customFormat="1" x14ac:dyDescent="0.45"/>
    <row r="24238" s="6" customFormat="1" x14ac:dyDescent="0.45"/>
    <row r="24239" s="6" customFormat="1" x14ac:dyDescent="0.45"/>
    <row r="24240" s="6" customFormat="1" x14ac:dyDescent="0.45"/>
    <row r="24241" s="6" customFormat="1" x14ac:dyDescent="0.45"/>
    <row r="24242" s="6" customFormat="1" x14ac:dyDescent="0.45"/>
    <row r="24243" s="6" customFormat="1" x14ac:dyDescent="0.45"/>
    <row r="24244" s="6" customFormat="1" x14ac:dyDescent="0.45"/>
    <row r="24245" s="6" customFormat="1" x14ac:dyDescent="0.45"/>
    <row r="24246" s="6" customFormat="1" x14ac:dyDescent="0.45"/>
    <row r="24247" s="6" customFormat="1" x14ac:dyDescent="0.45"/>
    <row r="24248" s="6" customFormat="1" x14ac:dyDescent="0.45"/>
    <row r="24249" s="6" customFormat="1" x14ac:dyDescent="0.45"/>
    <row r="24250" s="6" customFormat="1" x14ac:dyDescent="0.45"/>
    <row r="24251" s="6" customFormat="1" x14ac:dyDescent="0.45"/>
    <row r="24252" s="6" customFormat="1" x14ac:dyDescent="0.45"/>
    <row r="24253" s="6" customFormat="1" x14ac:dyDescent="0.45"/>
    <row r="24254" s="6" customFormat="1" x14ac:dyDescent="0.45"/>
    <row r="24255" s="6" customFormat="1" x14ac:dyDescent="0.45"/>
    <row r="24256" s="6" customFormat="1" x14ac:dyDescent="0.45"/>
    <row r="24257" s="6" customFormat="1" x14ac:dyDescent="0.45"/>
    <row r="24258" s="6" customFormat="1" x14ac:dyDescent="0.45"/>
    <row r="24259" s="6" customFormat="1" x14ac:dyDescent="0.45"/>
    <row r="24260" s="6" customFormat="1" x14ac:dyDescent="0.45"/>
    <row r="24261" s="6" customFormat="1" x14ac:dyDescent="0.45"/>
    <row r="24262" s="6" customFormat="1" x14ac:dyDescent="0.45"/>
    <row r="24263" s="6" customFormat="1" x14ac:dyDescent="0.45"/>
    <row r="24264" s="6" customFormat="1" x14ac:dyDescent="0.45"/>
    <row r="24265" s="6" customFormat="1" x14ac:dyDescent="0.45"/>
    <row r="24266" s="6" customFormat="1" x14ac:dyDescent="0.45"/>
    <row r="24267" s="6" customFormat="1" x14ac:dyDescent="0.45"/>
    <row r="24268" s="6" customFormat="1" x14ac:dyDescent="0.45"/>
    <row r="24269" s="6" customFormat="1" x14ac:dyDescent="0.45"/>
    <row r="24270" s="6" customFormat="1" x14ac:dyDescent="0.45"/>
    <row r="24271" s="6" customFormat="1" x14ac:dyDescent="0.45"/>
    <row r="24272" s="6" customFormat="1" x14ac:dyDescent="0.45"/>
    <row r="24273" s="6" customFormat="1" x14ac:dyDescent="0.45"/>
    <row r="24274" s="6" customFormat="1" x14ac:dyDescent="0.45"/>
    <row r="24275" s="6" customFormat="1" x14ac:dyDescent="0.45"/>
    <row r="24276" s="6" customFormat="1" x14ac:dyDescent="0.45"/>
    <row r="24277" s="6" customFormat="1" x14ac:dyDescent="0.45"/>
    <row r="24278" s="6" customFormat="1" x14ac:dyDescent="0.45"/>
    <row r="24279" s="6" customFormat="1" x14ac:dyDescent="0.45"/>
    <row r="24280" s="6" customFormat="1" x14ac:dyDescent="0.45"/>
    <row r="24281" s="6" customFormat="1" x14ac:dyDescent="0.45"/>
    <row r="24282" s="6" customFormat="1" x14ac:dyDescent="0.45"/>
    <row r="24283" s="6" customFormat="1" x14ac:dyDescent="0.45"/>
    <row r="24284" s="6" customFormat="1" x14ac:dyDescent="0.45"/>
    <row r="24285" s="6" customFormat="1" x14ac:dyDescent="0.45"/>
    <row r="24286" s="6" customFormat="1" x14ac:dyDescent="0.45"/>
    <row r="24287" s="6" customFormat="1" x14ac:dyDescent="0.45"/>
    <row r="24288" s="6" customFormat="1" x14ac:dyDescent="0.45"/>
    <row r="24289" s="6" customFormat="1" x14ac:dyDescent="0.45"/>
    <row r="24290" s="6" customFormat="1" x14ac:dyDescent="0.45"/>
    <row r="24291" s="6" customFormat="1" x14ac:dyDescent="0.45"/>
    <row r="24292" s="6" customFormat="1" x14ac:dyDescent="0.45"/>
    <row r="24293" s="6" customFormat="1" x14ac:dyDescent="0.45"/>
    <row r="24294" s="6" customFormat="1" x14ac:dyDescent="0.45"/>
    <row r="24295" s="6" customFormat="1" x14ac:dyDescent="0.45"/>
    <row r="24296" s="6" customFormat="1" x14ac:dyDescent="0.45"/>
    <row r="24297" s="6" customFormat="1" x14ac:dyDescent="0.45"/>
    <row r="24298" s="6" customFormat="1" x14ac:dyDescent="0.45"/>
    <row r="24299" s="6" customFormat="1" x14ac:dyDescent="0.45"/>
    <row r="24300" s="6" customFormat="1" x14ac:dyDescent="0.45"/>
    <row r="24301" s="6" customFormat="1" x14ac:dyDescent="0.45"/>
    <row r="24302" s="6" customFormat="1" x14ac:dyDescent="0.45"/>
    <row r="24303" s="6" customFormat="1" x14ac:dyDescent="0.45"/>
    <row r="24304" s="6" customFormat="1" x14ac:dyDescent="0.45"/>
    <row r="24305" s="6" customFormat="1" x14ac:dyDescent="0.45"/>
    <row r="24306" s="6" customFormat="1" x14ac:dyDescent="0.45"/>
    <row r="24307" s="6" customFormat="1" x14ac:dyDescent="0.45"/>
    <row r="24308" s="6" customFormat="1" x14ac:dyDescent="0.45"/>
    <row r="24309" s="6" customFormat="1" x14ac:dyDescent="0.45"/>
    <row r="24310" s="6" customFormat="1" x14ac:dyDescent="0.45"/>
    <row r="24311" s="6" customFormat="1" x14ac:dyDescent="0.45"/>
    <row r="24312" s="6" customFormat="1" x14ac:dyDescent="0.45"/>
    <row r="24313" s="6" customFormat="1" x14ac:dyDescent="0.45"/>
    <row r="24314" s="6" customFormat="1" x14ac:dyDescent="0.45"/>
    <row r="24315" s="6" customFormat="1" x14ac:dyDescent="0.45"/>
    <row r="24316" s="6" customFormat="1" x14ac:dyDescent="0.45"/>
    <row r="24317" s="6" customFormat="1" x14ac:dyDescent="0.45"/>
    <row r="24318" s="6" customFormat="1" x14ac:dyDescent="0.45"/>
    <row r="24319" s="6" customFormat="1" x14ac:dyDescent="0.45"/>
    <row r="24320" s="6" customFormat="1" x14ac:dyDescent="0.45"/>
    <row r="24321" s="6" customFormat="1" x14ac:dyDescent="0.45"/>
    <row r="24322" s="6" customFormat="1" x14ac:dyDescent="0.45"/>
    <row r="24323" s="6" customFormat="1" x14ac:dyDescent="0.45"/>
    <row r="24324" s="6" customFormat="1" x14ac:dyDescent="0.45"/>
    <row r="24325" s="6" customFormat="1" x14ac:dyDescent="0.45"/>
    <row r="24326" s="6" customFormat="1" x14ac:dyDescent="0.45"/>
    <row r="24327" s="6" customFormat="1" x14ac:dyDescent="0.45"/>
    <row r="24328" s="6" customFormat="1" x14ac:dyDescent="0.45"/>
    <row r="24329" s="6" customFormat="1" x14ac:dyDescent="0.45"/>
    <row r="24330" s="6" customFormat="1" x14ac:dyDescent="0.45"/>
    <row r="24331" s="6" customFormat="1" x14ac:dyDescent="0.45"/>
    <row r="24332" s="6" customFormat="1" x14ac:dyDescent="0.45"/>
    <row r="24333" s="6" customFormat="1" x14ac:dyDescent="0.45"/>
    <row r="24334" s="6" customFormat="1" x14ac:dyDescent="0.45"/>
    <row r="24335" s="6" customFormat="1" x14ac:dyDescent="0.45"/>
    <row r="24336" s="6" customFormat="1" x14ac:dyDescent="0.45"/>
    <row r="24337" s="6" customFormat="1" x14ac:dyDescent="0.45"/>
    <row r="24338" s="6" customFormat="1" x14ac:dyDescent="0.45"/>
    <row r="24339" s="6" customFormat="1" x14ac:dyDescent="0.45"/>
    <row r="24340" s="6" customFormat="1" x14ac:dyDescent="0.45"/>
    <row r="24341" s="6" customFormat="1" x14ac:dyDescent="0.45"/>
    <row r="24342" s="6" customFormat="1" x14ac:dyDescent="0.45"/>
    <row r="24343" s="6" customFormat="1" x14ac:dyDescent="0.45"/>
    <row r="24344" s="6" customFormat="1" x14ac:dyDescent="0.45"/>
    <row r="24345" s="6" customFormat="1" x14ac:dyDescent="0.45"/>
    <row r="24346" s="6" customFormat="1" x14ac:dyDescent="0.45"/>
    <row r="24347" s="6" customFormat="1" x14ac:dyDescent="0.45"/>
    <row r="24348" s="6" customFormat="1" x14ac:dyDescent="0.45"/>
    <row r="24349" s="6" customFormat="1" x14ac:dyDescent="0.45"/>
    <row r="24350" s="6" customFormat="1" x14ac:dyDescent="0.45"/>
    <row r="24351" s="6" customFormat="1" x14ac:dyDescent="0.45"/>
    <row r="24352" s="6" customFormat="1" x14ac:dyDescent="0.45"/>
    <row r="24353" s="6" customFormat="1" x14ac:dyDescent="0.45"/>
    <row r="24354" s="6" customFormat="1" x14ac:dyDescent="0.45"/>
    <row r="24355" s="6" customFormat="1" x14ac:dyDescent="0.45"/>
    <row r="24356" s="6" customFormat="1" x14ac:dyDescent="0.45"/>
    <row r="24357" s="6" customFormat="1" x14ac:dyDescent="0.45"/>
    <row r="24358" s="6" customFormat="1" x14ac:dyDescent="0.45"/>
    <row r="24359" s="6" customFormat="1" x14ac:dyDescent="0.45"/>
    <row r="24360" s="6" customFormat="1" x14ac:dyDescent="0.45"/>
    <row r="24361" s="6" customFormat="1" x14ac:dyDescent="0.45"/>
    <row r="24362" s="6" customFormat="1" x14ac:dyDescent="0.45"/>
    <row r="24363" s="6" customFormat="1" x14ac:dyDescent="0.45"/>
    <row r="24364" s="6" customFormat="1" x14ac:dyDescent="0.45"/>
    <row r="24365" s="6" customFormat="1" x14ac:dyDescent="0.45"/>
    <row r="24366" s="6" customFormat="1" x14ac:dyDescent="0.45"/>
    <row r="24367" s="6" customFormat="1" x14ac:dyDescent="0.45"/>
    <row r="24368" s="6" customFormat="1" x14ac:dyDescent="0.45"/>
    <row r="24369" s="6" customFormat="1" x14ac:dyDescent="0.45"/>
    <row r="24370" s="6" customFormat="1" x14ac:dyDescent="0.45"/>
    <row r="24371" s="6" customFormat="1" x14ac:dyDescent="0.45"/>
    <row r="24372" s="6" customFormat="1" x14ac:dyDescent="0.45"/>
    <row r="24373" s="6" customFormat="1" x14ac:dyDescent="0.45"/>
    <row r="24374" s="6" customFormat="1" x14ac:dyDescent="0.45"/>
    <row r="24375" s="6" customFormat="1" x14ac:dyDescent="0.45"/>
    <row r="24376" s="6" customFormat="1" x14ac:dyDescent="0.45"/>
    <row r="24377" s="6" customFormat="1" x14ac:dyDescent="0.45"/>
    <row r="24378" s="6" customFormat="1" x14ac:dyDescent="0.45"/>
    <row r="24379" s="6" customFormat="1" x14ac:dyDescent="0.45"/>
    <row r="24380" s="6" customFormat="1" x14ac:dyDescent="0.45"/>
    <row r="24381" s="6" customFormat="1" x14ac:dyDescent="0.45"/>
    <row r="24382" s="6" customFormat="1" x14ac:dyDescent="0.45"/>
    <row r="24383" s="6" customFormat="1" x14ac:dyDescent="0.45"/>
    <row r="24384" s="6" customFormat="1" x14ac:dyDescent="0.45"/>
    <row r="24385" s="6" customFormat="1" x14ac:dyDescent="0.45"/>
    <row r="24386" s="6" customFormat="1" x14ac:dyDescent="0.45"/>
    <row r="24387" s="6" customFormat="1" x14ac:dyDescent="0.45"/>
    <row r="24388" s="6" customFormat="1" x14ac:dyDescent="0.45"/>
    <row r="24389" s="6" customFormat="1" x14ac:dyDescent="0.45"/>
    <row r="24390" s="6" customFormat="1" x14ac:dyDescent="0.45"/>
    <row r="24391" s="6" customFormat="1" x14ac:dyDescent="0.45"/>
    <row r="24392" s="6" customFormat="1" x14ac:dyDescent="0.45"/>
    <row r="24393" s="6" customFormat="1" x14ac:dyDescent="0.45"/>
    <row r="24394" s="6" customFormat="1" x14ac:dyDescent="0.45"/>
    <row r="24395" s="6" customFormat="1" x14ac:dyDescent="0.45"/>
    <row r="24396" s="6" customFormat="1" x14ac:dyDescent="0.45"/>
    <row r="24397" s="6" customFormat="1" x14ac:dyDescent="0.45"/>
    <row r="24398" s="6" customFormat="1" x14ac:dyDescent="0.45"/>
    <row r="24399" s="6" customFormat="1" x14ac:dyDescent="0.45"/>
    <row r="24400" s="6" customFormat="1" x14ac:dyDescent="0.45"/>
    <row r="24401" s="6" customFormat="1" x14ac:dyDescent="0.45"/>
    <row r="24402" s="6" customFormat="1" x14ac:dyDescent="0.45"/>
    <row r="24403" s="6" customFormat="1" x14ac:dyDescent="0.45"/>
    <row r="24404" s="6" customFormat="1" x14ac:dyDescent="0.45"/>
    <row r="24405" s="6" customFormat="1" x14ac:dyDescent="0.45"/>
    <row r="24406" s="6" customFormat="1" x14ac:dyDescent="0.45"/>
    <row r="24407" s="6" customFormat="1" x14ac:dyDescent="0.45"/>
    <row r="24408" s="6" customFormat="1" x14ac:dyDescent="0.45"/>
    <row r="24409" s="6" customFormat="1" x14ac:dyDescent="0.45"/>
    <row r="24410" s="6" customFormat="1" x14ac:dyDescent="0.45"/>
    <row r="24411" s="6" customFormat="1" x14ac:dyDescent="0.45"/>
    <row r="24412" s="6" customFormat="1" x14ac:dyDescent="0.45"/>
    <row r="24413" s="6" customFormat="1" x14ac:dyDescent="0.45"/>
    <row r="24414" s="6" customFormat="1" x14ac:dyDescent="0.45"/>
    <row r="24415" s="6" customFormat="1" x14ac:dyDescent="0.45"/>
    <row r="24416" s="6" customFormat="1" x14ac:dyDescent="0.45"/>
    <row r="24417" s="6" customFormat="1" x14ac:dyDescent="0.45"/>
    <row r="24418" s="6" customFormat="1" x14ac:dyDescent="0.45"/>
    <row r="24419" s="6" customFormat="1" x14ac:dyDescent="0.45"/>
    <row r="24420" s="6" customFormat="1" x14ac:dyDescent="0.45"/>
    <row r="24421" s="6" customFormat="1" x14ac:dyDescent="0.45"/>
    <row r="24422" s="6" customFormat="1" x14ac:dyDescent="0.45"/>
    <row r="24423" s="6" customFormat="1" x14ac:dyDescent="0.45"/>
    <row r="24424" s="6" customFormat="1" x14ac:dyDescent="0.45"/>
    <row r="24425" s="6" customFormat="1" x14ac:dyDescent="0.45"/>
    <row r="24426" s="6" customFormat="1" x14ac:dyDescent="0.45"/>
    <row r="24427" s="6" customFormat="1" x14ac:dyDescent="0.45"/>
    <row r="24428" s="6" customFormat="1" x14ac:dyDescent="0.45"/>
    <row r="24429" s="6" customFormat="1" x14ac:dyDescent="0.45"/>
    <row r="24430" s="6" customFormat="1" x14ac:dyDescent="0.45"/>
    <row r="24431" s="6" customFormat="1" x14ac:dyDescent="0.45"/>
    <row r="24432" s="6" customFormat="1" x14ac:dyDescent="0.45"/>
    <row r="24433" s="6" customFormat="1" x14ac:dyDescent="0.45"/>
    <row r="24434" s="6" customFormat="1" x14ac:dyDescent="0.45"/>
    <row r="24435" s="6" customFormat="1" x14ac:dyDescent="0.45"/>
    <row r="24436" s="6" customFormat="1" x14ac:dyDescent="0.45"/>
    <row r="24437" s="6" customFormat="1" x14ac:dyDescent="0.45"/>
    <row r="24438" s="6" customFormat="1" x14ac:dyDescent="0.45"/>
    <row r="24439" s="6" customFormat="1" x14ac:dyDescent="0.45"/>
    <row r="24440" s="6" customFormat="1" x14ac:dyDescent="0.45"/>
    <row r="24441" s="6" customFormat="1" x14ac:dyDescent="0.45"/>
    <row r="24442" s="6" customFormat="1" x14ac:dyDescent="0.45"/>
    <row r="24443" s="6" customFormat="1" x14ac:dyDescent="0.45"/>
    <row r="24444" s="6" customFormat="1" x14ac:dyDescent="0.45"/>
    <row r="24445" s="6" customFormat="1" x14ac:dyDescent="0.45"/>
    <row r="24446" s="6" customFormat="1" x14ac:dyDescent="0.45"/>
    <row r="24447" s="6" customFormat="1" x14ac:dyDescent="0.45"/>
    <row r="24448" s="6" customFormat="1" x14ac:dyDescent="0.45"/>
    <row r="24449" s="6" customFormat="1" x14ac:dyDescent="0.45"/>
    <row r="24450" s="6" customFormat="1" x14ac:dyDescent="0.45"/>
    <row r="24451" s="6" customFormat="1" x14ac:dyDescent="0.45"/>
    <row r="24452" s="6" customFormat="1" x14ac:dyDescent="0.45"/>
    <row r="24453" s="6" customFormat="1" x14ac:dyDescent="0.45"/>
    <row r="24454" s="6" customFormat="1" x14ac:dyDescent="0.45"/>
    <row r="24455" s="6" customFormat="1" x14ac:dyDescent="0.45"/>
    <row r="24456" s="6" customFormat="1" x14ac:dyDescent="0.45"/>
    <row r="24457" s="6" customFormat="1" x14ac:dyDescent="0.45"/>
    <row r="24458" s="6" customFormat="1" x14ac:dyDescent="0.45"/>
    <row r="24459" s="6" customFormat="1" x14ac:dyDescent="0.45"/>
    <row r="24460" s="6" customFormat="1" x14ac:dyDescent="0.45"/>
    <row r="24461" s="6" customFormat="1" x14ac:dyDescent="0.45"/>
    <row r="24462" s="6" customFormat="1" x14ac:dyDescent="0.45"/>
    <row r="24463" s="6" customFormat="1" x14ac:dyDescent="0.45"/>
    <row r="24464" s="6" customFormat="1" x14ac:dyDescent="0.45"/>
    <row r="24465" s="6" customFormat="1" x14ac:dyDescent="0.45"/>
    <row r="24466" s="6" customFormat="1" x14ac:dyDescent="0.45"/>
    <row r="24467" s="6" customFormat="1" x14ac:dyDescent="0.45"/>
    <row r="24468" s="6" customFormat="1" x14ac:dyDescent="0.45"/>
    <row r="24469" s="6" customFormat="1" x14ac:dyDescent="0.45"/>
    <row r="24470" s="6" customFormat="1" x14ac:dyDescent="0.45"/>
    <row r="24471" s="6" customFormat="1" x14ac:dyDescent="0.45"/>
    <row r="24472" s="6" customFormat="1" x14ac:dyDescent="0.45"/>
    <row r="24473" s="6" customFormat="1" x14ac:dyDescent="0.45"/>
    <row r="24474" s="6" customFormat="1" x14ac:dyDescent="0.45"/>
    <row r="24475" s="6" customFormat="1" x14ac:dyDescent="0.45"/>
    <row r="24476" s="6" customFormat="1" x14ac:dyDescent="0.45"/>
    <row r="24477" s="6" customFormat="1" x14ac:dyDescent="0.45"/>
    <row r="24478" s="6" customFormat="1" x14ac:dyDescent="0.45"/>
    <row r="24479" s="6" customFormat="1" x14ac:dyDescent="0.45"/>
    <row r="24480" s="6" customFormat="1" x14ac:dyDescent="0.45"/>
    <row r="24481" s="6" customFormat="1" x14ac:dyDescent="0.45"/>
    <row r="24482" s="6" customFormat="1" x14ac:dyDescent="0.45"/>
    <row r="24483" s="6" customFormat="1" x14ac:dyDescent="0.45"/>
    <row r="24484" s="6" customFormat="1" x14ac:dyDescent="0.45"/>
    <row r="24485" s="6" customFormat="1" x14ac:dyDescent="0.45"/>
    <row r="24486" s="6" customFormat="1" x14ac:dyDescent="0.45"/>
    <row r="24487" s="6" customFormat="1" x14ac:dyDescent="0.45"/>
    <row r="24488" s="6" customFormat="1" x14ac:dyDescent="0.45"/>
    <row r="24489" s="6" customFormat="1" x14ac:dyDescent="0.45"/>
    <row r="24490" s="6" customFormat="1" x14ac:dyDescent="0.45"/>
    <row r="24491" s="6" customFormat="1" x14ac:dyDescent="0.45"/>
    <row r="24492" s="6" customFormat="1" x14ac:dyDescent="0.45"/>
    <row r="24493" s="6" customFormat="1" x14ac:dyDescent="0.45"/>
    <row r="24494" s="6" customFormat="1" x14ac:dyDescent="0.45"/>
    <row r="24495" s="6" customFormat="1" x14ac:dyDescent="0.45"/>
    <row r="24496" s="6" customFormat="1" x14ac:dyDescent="0.45"/>
    <row r="24497" s="6" customFormat="1" x14ac:dyDescent="0.45"/>
    <row r="24498" s="6" customFormat="1" x14ac:dyDescent="0.45"/>
    <row r="24499" s="6" customFormat="1" x14ac:dyDescent="0.45"/>
    <row r="24500" s="6" customFormat="1" x14ac:dyDescent="0.45"/>
    <row r="24501" s="6" customFormat="1" x14ac:dyDescent="0.45"/>
    <row r="24502" s="6" customFormat="1" x14ac:dyDescent="0.45"/>
    <row r="24503" s="6" customFormat="1" x14ac:dyDescent="0.45"/>
    <row r="24504" s="6" customFormat="1" x14ac:dyDescent="0.45"/>
    <row r="24505" s="6" customFormat="1" x14ac:dyDescent="0.45"/>
    <row r="24506" s="6" customFormat="1" x14ac:dyDescent="0.45"/>
    <row r="24507" s="6" customFormat="1" x14ac:dyDescent="0.45"/>
    <row r="24508" s="6" customFormat="1" x14ac:dyDescent="0.45"/>
    <row r="24509" s="6" customFormat="1" x14ac:dyDescent="0.45"/>
    <row r="24510" s="6" customFormat="1" x14ac:dyDescent="0.45"/>
    <row r="24511" s="6" customFormat="1" x14ac:dyDescent="0.45"/>
    <row r="24512" s="6" customFormat="1" x14ac:dyDescent="0.45"/>
    <row r="24513" s="6" customFormat="1" x14ac:dyDescent="0.45"/>
    <row r="24514" s="6" customFormat="1" x14ac:dyDescent="0.45"/>
    <row r="24515" s="6" customFormat="1" x14ac:dyDescent="0.45"/>
    <row r="24516" s="6" customFormat="1" x14ac:dyDescent="0.45"/>
    <row r="24517" s="6" customFormat="1" x14ac:dyDescent="0.45"/>
    <row r="24518" s="6" customFormat="1" x14ac:dyDescent="0.45"/>
    <row r="24519" s="6" customFormat="1" x14ac:dyDescent="0.45"/>
    <row r="24520" s="6" customFormat="1" x14ac:dyDescent="0.45"/>
    <row r="24521" s="6" customFormat="1" x14ac:dyDescent="0.45"/>
    <row r="24522" s="6" customFormat="1" x14ac:dyDescent="0.45"/>
    <row r="24523" s="6" customFormat="1" x14ac:dyDescent="0.45"/>
    <row r="24524" s="6" customFormat="1" x14ac:dyDescent="0.45"/>
    <row r="24525" s="6" customFormat="1" x14ac:dyDescent="0.45"/>
    <row r="24526" s="6" customFormat="1" x14ac:dyDescent="0.45"/>
    <row r="24527" s="6" customFormat="1" x14ac:dyDescent="0.45"/>
    <row r="24528" s="6" customFormat="1" x14ac:dyDescent="0.45"/>
    <row r="24529" s="6" customFormat="1" x14ac:dyDescent="0.45"/>
    <row r="24530" s="6" customFormat="1" x14ac:dyDescent="0.45"/>
    <row r="24531" s="6" customFormat="1" x14ac:dyDescent="0.45"/>
    <row r="24532" s="6" customFormat="1" x14ac:dyDescent="0.45"/>
    <row r="24533" s="6" customFormat="1" x14ac:dyDescent="0.45"/>
    <row r="24534" s="6" customFormat="1" x14ac:dyDescent="0.45"/>
    <row r="24535" s="6" customFormat="1" x14ac:dyDescent="0.45"/>
    <row r="24536" s="6" customFormat="1" x14ac:dyDescent="0.45"/>
    <row r="24537" s="6" customFormat="1" x14ac:dyDescent="0.45"/>
    <row r="24538" s="6" customFormat="1" x14ac:dyDescent="0.45"/>
    <row r="24539" s="6" customFormat="1" x14ac:dyDescent="0.45"/>
    <row r="24540" s="6" customFormat="1" x14ac:dyDescent="0.45"/>
    <row r="24541" s="6" customFormat="1" x14ac:dyDescent="0.45"/>
    <row r="24542" s="6" customFormat="1" x14ac:dyDescent="0.45"/>
    <row r="24543" s="6" customFormat="1" x14ac:dyDescent="0.45"/>
    <row r="24544" s="6" customFormat="1" x14ac:dyDescent="0.45"/>
    <row r="24545" s="6" customFormat="1" x14ac:dyDescent="0.45"/>
    <row r="24546" s="6" customFormat="1" x14ac:dyDescent="0.45"/>
    <row r="24547" s="6" customFormat="1" x14ac:dyDescent="0.45"/>
    <row r="24548" s="6" customFormat="1" x14ac:dyDescent="0.45"/>
    <row r="24549" s="6" customFormat="1" x14ac:dyDescent="0.45"/>
    <row r="24550" s="6" customFormat="1" x14ac:dyDescent="0.45"/>
    <row r="24551" s="6" customFormat="1" x14ac:dyDescent="0.45"/>
    <row r="24552" s="6" customFormat="1" x14ac:dyDescent="0.45"/>
    <row r="24553" s="6" customFormat="1" x14ac:dyDescent="0.45"/>
    <row r="24554" s="6" customFormat="1" x14ac:dyDescent="0.45"/>
    <row r="24555" s="6" customFormat="1" x14ac:dyDescent="0.45"/>
    <row r="24556" s="6" customFormat="1" x14ac:dyDescent="0.45"/>
    <row r="24557" s="6" customFormat="1" x14ac:dyDescent="0.45"/>
    <row r="24558" s="6" customFormat="1" x14ac:dyDescent="0.45"/>
    <row r="24559" s="6" customFormat="1" x14ac:dyDescent="0.45"/>
    <row r="24560" s="6" customFormat="1" x14ac:dyDescent="0.45"/>
    <row r="24561" s="6" customFormat="1" x14ac:dyDescent="0.45"/>
    <row r="24562" s="6" customFormat="1" x14ac:dyDescent="0.45"/>
    <row r="24563" s="6" customFormat="1" x14ac:dyDescent="0.45"/>
    <row r="24564" s="6" customFormat="1" x14ac:dyDescent="0.45"/>
    <row r="24565" s="6" customFormat="1" x14ac:dyDescent="0.45"/>
    <row r="24566" s="6" customFormat="1" x14ac:dyDescent="0.45"/>
    <row r="24567" s="6" customFormat="1" x14ac:dyDescent="0.45"/>
    <row r="24568" s="6" customFormat="1" x14ac:dyDescent="0.45"/>
    <row r="24569" s="6" customFormat="1" x14ac:dyDescent="0.45"/>
    <row r="24570" s="6" customFormat="1" x14ac:dyDescent="0.45"/>
    <row r="24571" s="6" customFormat="1" x14ac:dyDescent="0.45"/>
    <row r="24572" s="6" customFormat="1" x14ac:dyDescent="0.45"/>
    <row r="24573" s="6" customFormat="1" x14ac:dyDescent="0.45"/>
    <row r="24574" s="6" customFormat="1" x14ac:dyDescent="0.45"/>
    <row r="24575" s="6" customFormat="1" x14ac:dyDescent="0.45"/>
    <row r="24576" s="6" customFormat="1" x14ac:dyDescent="0.45"/>
    <row r="24577" s="6" customFormat="1" x14ac:dyDescent="0.45"/>
    <row r="24578" s="6" customFormat="1" x14ac:dyDescent="0.45"/>
    <row r="24579" s="6" customFormat="1" x14ac:dyDescent="0.45"/>
    <row r="24580" s="6" customFormat="1" x14ac:dyDescent="0.45"/>
    <row r="24581" s="6" customFormat="1" x14ac:dyDescent="0.45"/>
    <row r="24582" s="6" customFormat="1" x14ac:dyDescent="0.45"/>
    <row r="24583" s="6" customFormat="1" x14ac:dyDescent="0.45"/>
    <row r="24584" s="6" customFormat="1" x14ac:dyDescent="0.45"/>
    <row r="24585" s="6" customFormat="1" x14ac:dyDescent="0.45"/>
    <row r="24586" s="6" customFormat="1" x14ac:dyDescent="0.45"/>
    <row r="24587" s="6" customFormat="1" x14ac:dyDescent="0.45"/>
    <row r="24588" s="6" customFormat="1" x14ac:dyDescent="0.45"/>
    <row r="24589" s="6" customFormat="1" x14ac:dyDescent="0.45"/>
    <row r="24590" s="6" customFormat="1" x14ac:dyDescent="0.45"/>
    <row r="24591" s="6" customFormat="1" x14ac:dyDescent="0.45"/>
    <row r="24592" s="6" customFormat="1" x14ac:dyDescent="0.45"/>
    <row r="24593" s="6" customFormat="1" x14ac:dyDescent="0.45"/>
    <row r="24594" s="6" customFormat="1" x14ac:dyDescent="0.45"/>
    <row r="24595" s="6" customFormat="1" x14ac:dyDescent="0.45"/>
    <row r="24596" s="6" customFormat="1" x14ac:dyDescent="0.45"/>
    <row r="24597" s="6" customFormat="1" x14ac:dyDescent="0.45"/>
    <row r="24598" s="6" customFormat="1" x14ac:dyDescent="0.45"/>
    <row r="24599" s="6" customFormat="1" x14ac:dyDescent="0.45"/>
    <row r="24600" s="6" customFormat="1" x14ac:dyDescent="0.45"/>
    <row r="24601" s="6" customFormat="1" x14ac:dyDescent="0.45"/>
    <row r="24602" s="6" customFormat="1" x14ac:dyDescent="0.45"/>
    <row r="24603" s="6" customFormat="1" x14ac:dyDescent="0.45"/>
    <row r="24604" s="6" customFormat="1" x14ac:dyDescent="0.45"/>
    <row r="24605" s="6" customFormat="1" x14ac:dyDescent="0.45"/>
    <row r="24606" s="6" customFormat="1" x14ac:dyDescent="0.45"/>
    <row r="24607" s="6" customFormat="1" x14ac:dyDescent="0.45"/>
    <row r="24608" s="6" customFormat="1" x14ac:dyDescent="0.45"/>
    <row r="24609" s="6" customFormat="1" x14ac:dyDescent="0.45"/>
    <row r="24610" s="6" customFormat="1" x14ac:dyDescent="0.45"/>
    <row r="24611" s="6" customFormat="1" x14ac:dyDescent="0.45"/>
    <row r="24612" s="6" customFormat="1" x14ac:dyDescent="0.45"/>
    <row r="24613" s="6" customFormat="1" x14ac:dyDescent="0.45"/>
    <row r="24614" s="6" customFormat="1" x14ac:dyDescent="0.45"/>
    <row r="24615" s="6" customFormat="1" x14ac:dyDescent="0.45"/>
    <row r="24616" s="6" customFormat="1" x14ac:dyDescent="0.45"/>
    <row r="24617" s="6" customFormat="1" x14ac:dyDescent="0.45"/>
    <row r="24618" s="6" customFormat="1" x14ac:dyDescent="0.45"/>
    <row r="24619" s="6" customFormat="1" x14ac:dyDescent="0.45"/>
    <row r="24620" s="6" customFormat="1" x14ac:dyDescent="0.45"/>
    <row r="24621" s="6" customFormat="1" x14ac:dyDescent="0.45"/>
    <row r="24622" s="6" customFormat="1" x14ac:dyDescent="0.45"/>
    <row r="24623" s="6" customFormat="1" x14ac:dyDescent="0.45"/>
    <row r="24624" s="6" customFormat="1" x14ac:dyDescent="0.45"/>
    <row r="24625" s="6" customFormat="1" x14ac:dyDescent="0.45"/>
    <row r="24626" s="6" customFormat="1" x14ac:dyDescent="0.45"/>
    <row r="24627" s="6" customFormat="1" x14ac:dyDescent="0.45"/>
    <row r="24628" s="6" customFormat="1" x14ac:dyDescent="0.45"/>
    <row r="24629" s="6" customFormat="1" x14ac:dyDescent="0.45"/>
    <row r="24630" s="6" customFormat="1" x14ac:dyDescent="0.45"/>
    <row r="24631" s="6" customFormat="1" x14ac:dyDescent="0.45"/>
    <row r="24632" s="6" customFormat="1" x14ac:dyDescent="0.45"/>
    <row r="24633" s="6" customFormat="1" x14ac:dyDescent="0.45"/>
    <row r="24634" s="6" customFormat="1" x14ac:dyDescent="0.45"/>
    <row r="24635" s="6" customFormat="1" x14ac:dyDescent="0.45"/>
    <row r="24636" s="6" customFormat="1" x14ac:dyDescent="0.45"/>
    <row r="24637" s="6" customFormat="1" x14ac:dyDescent="0.45"/>
    <row r="24638" s="6" customFormat="1" x14ac:dyDescent="0.45"/>
    <row r="24639" s="6" customFormat="1" x14ac:dyDescent="0.45"/>
    <row r="24640" s="6" customFormat="1" x14ac:dyDescent="0.45"/>
    <row r="24641" s="6" customFormat="1" x14ac:dyDescent="0.45"/>
    <row r="24642" s="6" customFormat="1" x14ac:dyDescent="0.45"/>
    <row r="24643" s="6" customFormat="1" x14ac:dyDescent="0.45"/>
    <row r="24644" s="6" customFormat="1" x14ac:dyDescent="0.45"/>
    <row r="24645" s="6" customFormat="1" x14ac:dyDescent="0.45"/>
    <row r="24646" s="6" customFormat="1" x14ac:dyDescent="0.45"/>
    <row r="24647" s="6" customFormat="1" x14ac:dyDescent="0.45"/>
    <row r="24648" s="6" customFormat="1" x14ac:dyDescent="0.45"/>
    <row r="24649" s="6" customFormat="1" x14ac:dyDescent="0.45"/>
    <row r="24650" s="6" customFormat="1" x14ac:dyDescent="0.45"/>
    <row r="24651" s="6" customFormat="1" x14ac:dyDescent="0.45"/>
    <row r="24652" s="6" customFormat="1" x14ac:dyDescent="0.45"/>
    <row r="24653" s="6" customFormat="1" x14ac:dyDescent="0.45"/>
    <row r="24654" s="6" customFormat="1" x14ac:dyDescent="0.45"/>
    <row r="24655" s="6" customFormat="1" x14ac:dyDescent="0.45"/>
    <row r="24656" s="6" customFormat="1" x14ac:dyDescent="0.45"/>
    <row r="24657" s="6" customFormat="1" x14ac:dyDescent="0.45"/>
    <row r="24658" s="6" customFormat="1" x14ac:dyDescent="0.45"/>
    <row r="24659" s="6" customFormat="1" x14ac:dyDescent="0.45"/>
    <row r="24660" s="6" customFormat="1" x14ac:dyDescent="0.45"/>
    <row r="24661" s="6" customFormat="1" x14ac:dyDescent="0.45"/>
    <row r="24662" s="6" customFormat="1" x14ac:dyDescent="0.45"/>
    <row r="24663" s="6" customFormat="1" x14ac:dyDescent="0.45"/>
    <row r="24664" s="6" customFormat="1" x14ac:dyDescent="0.45"/>
    <row r="24665" s="6" customFormat="1" x14ac:dyDescent="0.45"/>
    <row r="24666" s="6" customFormat="1" x14ac:dyDescent="0.45"/>
    <row r="24667" s="6" customFormat="1" x14ac:dyDescent="0.45"/>
    <row r="24668" s="6" customFormat="1" x14ac:dyDescent="0.45"/>
    <row r="24669" s="6" customFormat="1" x14ac:dyDescent="0.45"/>
    <row r="24670" s="6" customFormat="1" x14ac:dyDescent="0.45"/>
    <row r="24671" s="6" customFormat="1" x14ac:dyDescent="0.45"/>
    <row r="24672" s="6" customFormat="1" x14ac:dyDescent="0.45"/>
    <row r="24673" s="6" customFormat="1" x14ac:dyDescent="0.45"/>
    <row r="24674" s="6" customFormat="1" x14ac:dyDescent="0.45"/>
    <row r="24675" s="6" customFormat="1" x14ac:dyDescent="0.45"/>
    <row r="24676" s="6" customFormat="1" x14ac:dyDescent="0.45"/>
    <row r="24677" s="6" customFormat="1" x14ac:dyDescent="0.45"/>
    <row r="24678" s="6" customFormat="1" x14ac:dyDescent="0.45"/>
    <row r="24679" s="6" customFormat="1" x14ac:dyDescent="0.45"/>
    <row r="24680" s="6" customFormat="1" x14ac:dyDescent="0.45"/>
    <row r="24681" s="6" customFormat="1" x14ac:dyDescent="0.45"/>
    <row r="24682" s="6" customFormat="1" x14ac:dyDescent="0.45"/>
    <row r="24683" s="6" customFormat="1" x14ac:dyDescent="0.45"/>
    <row r="24684" s="6" customFormat="1" x14ac:dyDescent="0.45"/>
    <row r="24685" s="6" customFormat="1" x14ac:dyDescent="0.45"/>
    <row r="24686" s="6" customFormat="1" x14ac:dyDescent="0.45"/>
    <row r="24687" s="6" customFormat="1" x14ac:dyDescent="0.45"/>
    <row r="24688" s="6" customFormat="1" x14ac:dyDescent="0.45"/>
    <row r="24689" s="6" customFormat="1" x14ac:dyDescent="0.45"/>
    <row r="24690" s="6" customFormat="1" x14ac:dyDescent="0.45"/>
    <row r="24691" s="6" customFormat="1" x14ac:dyDescent="0.45"/>
    <row r="24692" s="6" customFormat="1" x14ac:dyDescent="0.45"/>
    <row r="24693" s="6" customFormat="1" x14ac:dyDescent="0.45"/>
    <row r="24694" s="6" customFormat="1" x14ac:dyDescent="0.45"/>
    <row r="24695" s="6" customFormat="1" x14ac:dyDescent="0.45"/>
    <row r="24696" s="6" customFormat="1" x14ac:dyDescent="0.45"/>
    <row r="24697" s="6" customFormat="1" x14ac:dyDescent="0.45"/>
    <row r="24698" s="6" customFormat="1" x14ac:dyDescent="0.45"/>
    <row r="24699" s="6" customFormat="1" x14ac:dyDescent="0.45"/>
    <row r="24700" s="6" customFormat="1" x14ac:dyDescent="0.45"/>
    <row r="24701" s="6" customFormat="1" x14ac:dyDescent="0.45"/>
    <row r="24702" s="6" customFormat="1" x14ac:dyDescent="0.45"/>
    <row r="24703" s="6" customFormat="1" x14ac:dyDescent="0.45"/>
    <row r="24704" s="6" customFormat="1" x14ac:dyDescent="0.45"/>
    <row r="24705" s="6" customFormat="1" x14ac:dyDescent="0.45"/>
    <row r="24706" s="6" customFormat="1" x14ac:dyDescent="0.45"/>
    <row r="24707" s="6" customFormat="1" x14ac:dyDescent="0.45"/>
    <row r="24708" s="6" customFormat="1" x14ac:dyDescent="0.45"/>
    <row r="24709" s="6" customFormat="1" x14ac:dyDescent="0.45"/>
    <row r="24710" s="6" customFormat="1" x14ac:dyDescent="0.45"/>
    <row r="24711" s="6" customFormat="1" x14ac:dyDescent="0.45"/>
    <row r="24712" s="6" customFormat="1" x14ac:dyDescent="0.45"/>
    <row r="24713" s="6" customFormat="1" x14ac:dyDescent="0.45"/>
    <row r="24714" s="6" customFormat="1" x14ac:dyDescent="0.45"/>
    <row r="24715" s="6" customFormat="1" x14ac:dyDescent="0.45"/>
    <row r="24716" s="6" customFormat="1" x14ac:dyDescent="0.45"/>
    <row r="24717" s="6" customFormat="1" x14ac:dyDescent="0.45"/>
    <row r="24718" s="6" customFormat="1" x14ac:dyDescent="0.45"/>
    <row r="24719" s="6" customFormat="1" x14ac:dyDescent="0.45"/>
    <row r="24720" s="6" customFormat="1" x14ac:dyDescent="0.45"/>
    <row r="24721" s="6" customFormat="1" x14ac:dyDescent="0.45"/>
    <row r="24722" s="6" customFormat="1" x14ac:dyDescent="0.45"/>
    <row r="24723" s="6" customFormat="1" x14ac:dyDescent="0.45"/>
    <row r="24724" s="6" customFormat="1" x14ac:dyDescent="0.45"/>
    <row r="24725" s="6" customFormat="1" x14ac:dyDescent="0.45"/>
    <row r="24726" s="6" customFormat="1" x14ac:dyDescent="0.45"/>
    <row r="24727" s="6" customFormat="1" x14ac:dyDescent="0.45"/>
    <row r="24728" s="6" customFormat="1" x14ac:dyDescent="0.45"/>
    <row r="24729" s="6" customFormat="1" x14ac:dyDescent="0.45"/>
    <row r="24730" s="6" customFormat="1" x14ac:dyDescent="0.45"/>
    <row r="24731" s="6" customFormat="1" x14ac:dyDescent="0.45"/>
    <row r="24732" s="6" customFormat="1" x14ac:dyDescent="0.45"/>
    <row r="24733" s="6" customFormat="1" x14ac:dyDescent="0.45"/>
    <row r="24734" s="6" customFormat="1" x14ac:dyDescent="0.45"/>
    <row r="24735" s="6" customFormat="1" x14ac:dyDescent="0.45"/>
    <row r="24736" s="6" customFormat="1" x14ac:dyDescent="0.45"/>
    <row r="24737" s="6" customFormat="1" x14ac:dyDescent="0.45"/>
    <row r="24738" s="6" customFormat="1" x14ac:dyDescent="0.45"/>
    <row r="24739" s="6" customFormat="1" x14ac:dyDescent="0.45"/>
    <row r="24740" s="6" customFormat="1" x14ac:dyDescent="0.45"/>
    <row r="24741" s="6" customFormat="1" x14ac:dyDescent="0.45"/>
    <row r="24742" s="6" customFormat="1" x14ac:dyDescent="0.45"/>
    <row r="24743" s="6" customFormat="1" x14ac:dyDescent="0.45"/>
    <row r="24744" s="6" customFormat="1" x14ac:dyDescent="0.45"/>
    <row r="24745" s="6" customFormat="1" x14ac:dyDescent="0.45"/>
    <row r="24746" s="6" customFormat="1" x14ac:dyDescent="0.45"/>
    <row r="24747" s="6" customFormat="1" x14ac:dyDescent="0.45"/>
    <row r="24748" s="6" customFormat="1" x14ac:dyDescent="0.45"/>
    <row r="24749" s="6" customFormat="1" x14ac:dyDescent="0.45"/>
    <row r="24750" s="6" customFormat="1" x14ac:dyDescent="0.45"/>
    <row r="24751" s="6" customFormat="1" x14ac:dyDescent="0.45"/>
    <row r="24752" s="6" customFormat="1" x14ac:dyDescent="0.45"/>
    <row r="24753" s="6" customFormat="1" x14ac:dyDescent="0.45"/>
    <row r="24754" s="6" customFormat="1" x14ac:dyDescent="0.45"/>
    <row r="24755" s="6" customFormat="1" x14ac:dyDescent="0.45"/>
    <row r="24756" s="6" customFormat="1" x14ac:dyDescent="0.45"/>
    <row r="24757" s="6" customFormat="1" x14ac:dyDescent="0.45"/>
    <row r="24758" s="6" customFormat="1" x14ac:dyDescent="0.45"/>
    <row r="24759" s="6" customFormat="1" x14ac:dyDescent="0.45"/>
    <row r="24760" s="6" customFormat="1" x14ac:dyDescent="0.45"/>
    <row r="24761" s="6" customFormat="1" x14ac:dyDescent="0.45"/>
    <row r="24762" s="6" customFormat="1" x14ac:dyDescent="0.45"/>
    <row r="24763" s="6" customFormat="1" x14ac:dyDescent="0.45"/>
    <row r="24764" s="6" customFormat="1" x14ac:dyDescent="0.45"/>
    <row r="24765" s="6" customFormat="1" x14ac:dyDescent="0.45"/>
    <row r="24766" s="6" customFormat="1" x14ac:dyDescent="0.45"/>
    <row r="24767" s="6" customFormat="1" x14ac:dyDescent="0.45"/>
    <row r="24768" s="6" customFormat="1" x14ac:dyDescent="0.45"/>
    <row r="24769" s="6" customFormat="1" x14ac:dyDescent="0.45"/>
    <row r="24770" s="6" customFormat="1" x14ac:dyDescent="0.45"/>
    <row r="24771" s="6" customFormat="1" x14ac:dyDescent="0.45"/>
    <row r="24772" s="6" customFormat="1" x14ac:dyDescent="0.45"/>
    <row r="24773" s="6" customFormat="1" x14ac:dyDescent="0.45"/>
    <row r="24774" s="6" customFormat="1" x14ac:dyDescent="0.45"/>
    <row r="24775" s="6" customFormat="1" x14ac:dyDescent="0.45"/>
    <row r="24776" s="6" customFormat="1" x14ac:dyDescent="0.45"/>
    <row r="24777" s="6" customFormat="1" x14ac:dyDescent="0.45"/>
    <row r="24778" s="6" customFormat="1" x14ac:dyDescent="0.45"/>
    <row r="24779" s="6" customFormat="1" x14ac:dyDescent="0.45"/>
    <row r="24780" s="6" customFormat="1" x14ac:dyDescent="0.45"/>
    <row r="24781" s="6" customFormat="1" x14ac:dyDescent="0.45"/>
    <row r="24782" s="6" customFormat="1" x14ac:dyDescent="0.45"/>
    <row r="24783" s="6" customFormat="1" x14ac:dyDescent="0.45"/>
    <row r="24784" s="6" customFormat="1" x14ac:dyDescent="0.45"/>
    <row r="24785" s="6" customFormat="1" x14ac:dyDescent="0.45"/>
    <row r="24786" s="6" customFormat="1" x14ac:dyDescent="0.45"/>
    <row r="24787" s="6" customFormat="1" x14ac:dyDescent="0.45"/>
    <row r="24788" s="6" customFormat="1" x14ac:dyDescent="0.45"/>
    <row r="24789" s="6" customFormat="1" x14ac:dyDescent="0.45"/>
    <row r="24790" s="6" customFormat="1" x14ac:dyDescent="0.45"/>
    <row r="24791" s="6" customFormat="1" x14ac:dyDescent="0.45"/>
    <row r="24792" s="6" customFormat="1" x14ac:dyDescent="0.45"/>
    <row r="24793" s="6" customFormat="1" x14ac:dyDescent="0.45"/>
    <row r="24794" s="6" customFormat="1" x14ac:dyDescent="0.45"/>
    <row r="24795" s="6" customFormat="1" x14ac:dyDescent="0.45"/>
    <row r="24796" s="6" customFormat="1" x14ac:dyDescent="0.45"/>
    <row r="24797" s="6" customFormat="1" x14ac:dyDescent="0.45"/>
    <row r="24798" s="6" customFormat="1" x14ac:dyDescent="0.45"/>
    <row r="24799" s="6" customFormat="1" x14ac:dyDescent="0.45"/>
    <row r="24800" s="6" customFormat="1" x14ac:dyDescent="0.45"/>
    <row r="24801" s="6" customFormat="1" x14ac:dyDescent="0.45"/>
    <row r="24802" s="6" customFormat="1" x14ac:dyDescent="0.45"/>
    <row r="24803" s="6" customFormat="1" x14ac:dyDescent="0.45"/>
    <row r="24804" s="6" customFormat="1" x14ac:dyDescent="0.45"/>
    <row r="24805" s="6" customFormat="1" x14ac:dyDescent="0.45"/>
    <row r="24806" s="6" customFormat="1" x14ac:dyDescent="0.45"/>
    <row r="24807" s="6" customFormat="1" x14ac:dyDescent="0.45"/>
    <row r="24808" s="6" customFormat="1" x14ac:dyDescent="0.45"/>
    <row r="24809" s="6" customFormat="1" x14ac:dyDescent="0.45"/>
    <row r="24810" s="6" customFormat="1" x14ac:dyDescent="0.45"/>
    <row r="24811" s="6" customFormat="1" x14ac:dyDescent="0.45"/>
    <row r="24812" s="6" customFormat="1" x14ac:dyDescent="0.45"/>
    <row r="24813" s="6" customFormat="1" x14ac:dyDescent="0.45"/>
    <row r="24814" s="6" customFormat="1" x14ac:dyDescent="0.45"/>
    <row r="24815" s="6" customFormat="1" x14ac:dyDescent="0.45"/>
    <row r="24816" s="6" customFormat="1" x14ac:dyDescent="0.45"/>
    <row r="24817" s="6" customFormat="1" x14ac:dyDescent="0.45"/>
    <row r="24818" s="6" customFormat="1" x14ac:dyDescent="0.45"/>
    <row r="24819" s="6" customFormat="1" x14ac:dyDescent="0.45"/>
    <row r="24820" s="6" customFormat="1" x14ac:dyDescent="0.45"/>
    <row r="24821" s="6" customFormat="1" x14ac:dyDescent="0.45"/>
    <row r="24822" s="6" customFormat="1" x14ac:dyDescent="0.45"/>
    <row r="24823" s="6" customFormat="1" x14ac:dyDescent="0.45"/>
    <row r="24824" s="6" customFormat="1" x14ac:dyDescent="0.45"/>
    <row r="24825" s="6" customFormat="1" x14ac:dyDescent="0.45"/>
    <row r="24826" s="6" customFormat="1" x14ac:dyDescent="0.45"/>
    <row r="24827" s="6" customFormat="1" x14ac:dyDescent="0.45"/>
    <row r="24828" s="6" customFormat="1" x14ac:dyDescent="0.45"/>
    <row r="24829" s="6" customFormat="1" x14ac:dyDescent="0.45"/>
    <row r="24830" s="6" customFormat="1" x14ac:dyDescent="0.45"/>
    <row r="24831" s="6" customFormat="1" x14ac:dyDescent="0.45"/>
    <row r="24832" s="6" customFormat="1" x14ac:dyDescent="0.45"/>
    <row r="24833" s="6" customFormat="1" x14ac:dyDescent="0.45"/>
    <row r="24834" s="6" customFormat="1" x14ac:dyDescent="0.45"/>
    <row r="24835" s="6" customFormat="1" x14ac:dyDescent="0.45"/>
    <row r="24836" s="6" customFormat="1" x14ac:dyDescent="0.45"/>
    <row r="24837" s="6" customFormat="1" x14ac:dyDescent="0.45"/>
    <row r="24838" s="6" customFormat="1" x14ac:dyDescent="0.45"/>
    <row r="24839" s="6" customFormat="1" x14ac:dyDescent="0.45"/>
    <row r="24840" s="6" customFormat="1" x14ac:dyDescent="0.45"/>
    <row r="24841" s="6" customFormat="1" x14ac:dyDescent="0.45"/>
    <row r="24842" s="6" customFormat="1" x14ac:dyDescent="0.45"/>
    <row r="24843" s="6" customFormat="1" x14ac:dyDescent="0.45"/>
    <row r="24844" s="6" customFormat="1" x14ac:dyDescent="0.45"/>
    <row r="24845" s="6" customFormat="1" x14ac:dyDescent="0.45"/>
    <row r="24846" s="6" customFormat="1" x14ac:dyDescent="0.45"/>
    <row r="24847" s="6" customFormat="1" x14ac:dyDescent="0.45"/>
    <row r="24848" s="6" customFormat="1" x14ac:dyDescent="0.45"/>
    <row r="24849" s="6" customFormat="1" x14ac:dyDescent="0.45"/>
    <row r="24850" s="6" customFormat="1" x14ac:dyDescent="0.45"/>
    <row r="24851" s="6" customFormat="1" x14ac:dyDescent="0.45"/>
    <row r="24852" s="6" customFormat="1" x14ac:dyDescent="0.45"/>
    <row r="24853" s="6" customFormat="1" x14ac:dyDescent="0.45"/>
    <row r="24854" s="6" customFormat="1" x14ac:dyDescent="0.45"/>
    <row r="24855" s="6" customFormat="1" x14ac:dyDescent="0.45"/>
    <row r="24856" s="6" customFormat="1" x14ac:dyDescent="0.45"/>
    <row r="24857" s="6" customFormat="1" x14ac:dyDescent="0.45"/>
    <row r="24858" s="6" customFormat="1" x14ac:dyDescent="0.45"/>
    <row r="24859" s="6" customFormat="1" x14ac:dyDescent="0.45"/>
    <row r="24860" s="6" customFormat="1" x14ac:dyDescent="0.45"/>
    <row r="24861" s="6" customFormat="1" x14ac:dyDescent="0.45"/>
    <row r="24862" s="6" customFormat="1" x14ac:dyDescent="0.45"/>
    <row r="24863" s="6" customFormat="1" x14ac:dyDescent="0.45"/>
    <row r="24864" s="6" customFormat="1" x14ac:dyDescent="0.45"/>
    <row r="24865" s="6" customFormat="1" x14ac:dyDescent="0.45"/>
    <row r="24866" s="6" customFormat="1" x14ac:dyDescent="0.45"/>
    <row r="24867" s="6" customFormat="1" x14ac:dyDescent="0.45"/>
    <row r="24868" s="6" customFormat="1" x14ac:dyDescent="0.45"/>
    <row r="24869" s="6" customFormat="1" x14ac:dyDescent="0.45"/>
    <row r="24870" s="6" customFormat="1" x14ac:dyDescent="0.45"/>
    <row r="24871" s="6" customFormat="1" x14ac:dyDescent="0.45"/>
    <row r="24872" s="6" customFormat="1" x14ac:dyDescent="0.45"/>
    <row r="24873" s="6" customFormat="1" x14ac:dyDescent="0.45"/>
    <row r="24874" s="6" customFormat="1" x14ac:dyDescent="0.45"/>
    <row r="24875" s="6" customFormat="1" x14ac:dyDescent="0.45"/>
    <row r="24876" s="6" customFormat="1" x14ac:dyDescent="0.45"/>
    <row r="24877" s="6" customFormat="1" x14ac:dyDescent="0.45"/>
    <row r="24878" s="6" customFormat="1" x14ac:dyDescent="0.45"/>
    <row r="24879" s="6" customFormat="1" x14ac:dyDescent="0.45"/>
    <row r="24880" s="6" customFormat="1" x14ac:dyDescent="0.45"/>
    <row r="24881" s="6" customFormat="1" x14ac:dyDescent="0.45"/>
    <row r="24882" s="6" customFormat="1" x14ac:dyDescent="0.45"/>
    <row r="24883" s="6" customFormat="1" x14ac:dyDescent="0.45"/>
    <row r="24884" s="6" customFormat="1" x14ac:dyDescent="0.45"/>
    <row r="24885" s="6" customFormat="1" x14ac:dyDescent="0.45"/>
    <row r="24886" s="6" customFormat="1" x14ac:dyDescent="0.45"/>
    <row r="24887" s="6" customFormat="1" x14ac:dyDescent="0.45"/>
    <row r="24888" s="6" customFormat="1" x14ac:dyDescent="0.45"/>
    <row r="24889" s="6" customFormat="1" x14ac:dyDescent="0.45"/>
    <row r="24890" s="6" customFormat="1" x14ac:dyDescent="0.45"/>
    <row r="24891" s="6" customFormat="1" x14ac:dyDescent="0.45"/>
    <row r="24892" s="6" customFormat="1" x14ac:dyDescent="0.45"/>
    <row r="24893" s="6" customFormat="1" x14ac:dyDescent="0.45"/>
    <row r="24894" s="6" customFormat="1" x14ac:dyDescent="0.45"/>
    <row r="24895" s="6" customFormat="1" x14ac:dyDescent="0.45"/>
    <row r="24896" s="6" customFormat="1" x14ac:dyDescent="0.45"/>
    <row r="24897" s="6" customFormat="1" x14ac:dyDescent="0.45"/>
    <row r="24898" s="6" customFormat="1" x14ac:dyDescent="0.45"/>
    <row r="24899" s="6" customFormat="1" x14ac:dyDescent="0.45"/>
    <row r="24900" s="6" customFormat="1" x14ac:dyDescent="0.45"/>
    <row r="24901" s="6" customFormat="1" x14ac:dyDescent="0.45"/>
    <row r="24902" s="6" customFormat="1" x14ac:dyDescent="0.45"/>
    <row r="24903" s="6" customFormat="1" x14ac:dyDescent="0.45"/>
    <row r="24904" s="6" customFormat="1" x14ac:dyDescent="0.45"/>
    <row r="24905" s="6" customFormat="1" x14ac:dyDescent="0.45"/>
    <row r="24906" s="6" customFormat="1" x14ac:dyDescent="0.45"/>
    <row r="24907" s="6" customFormat="1" x14ac:dyDescent="0.45"/>
    <row r="24908" s="6" customFormat="1" x14ac:dyDescent="0.45"/>
    <row r="24909" s="6" customFormat="1" x14ac:dyDescent="0.45"/>
    <row r="24910" s="6" customFormat="1" x14ac:dyDescent="0.45"/>
    <row r="24911" s="6" customFormat="1" x14ac:dyDescent="0.45"/>
    <row r="24912" s="6" customFormat="1" x14ac:dyDescent="0.45"/>
    <row r="24913" s="6" customFormat="1" x14ac:dyDescent="0.45"/>
    <row r="24914" s="6" customFormat="1" x14ac:dyDescent="0.45"/>
    <row r="24915" s="6" customFormat="1" x14ac:dyDescent="0.45"/>
    <row r="24916" s="6" customFormat="1" x14ac:dyDescent="0.45"/>
    <row r="24917" s="6" customFormat="1" x14ac:dyDescent="0.45"/>
    <row r="24918" s="6" customFormat="1" x14ac:dyDescent="0.45"/>
    <row r="24919" s="6" customFormat="1" x14ac:dyDescent="0.45"/>
    <row r="24920" s="6" customFormat="1" x14ac:dyDescent="0.45"/>
    <row r="24921" s="6" customFormat="1" x14ac:dyDescent="0.45"/>
    <row r="24922" s="6" customFormat="1" x14ac:dyDescent="0.45"/>
    <row r="24923" s="6" customFormat="1" x14ac:dyDescent="0.45"/>
    <row r="24924" s="6" customFormat="1" x14ac:dyDescent="0.45"/>
    <row r="24925" s="6" customFormat="1" x14ac:dyDescent="0.45"/>
    <row r="24926" s="6" customFormat="1" x14ac:dyDescent="0.45"/>
    <row r="24927" s="6" customFormat="1" x14ac:dyDescent="0.45"/>
    <row r="24928" s="6" customFormat="1" x14ac:dyDescent="0.45"/>
    <row r="24929" s="6" customFormat="1" x14ac:dyDescent="0.45"/>
    <row r="24930" s="6" customFormat="1" x14ac:dyDescent="0.45"/>
    <row r="24931" s="6" customFormat="1" x14ac:dyDescent="0.45"/>
    <row r="24932" s="6" customFormat="1" x14ac:dyDescent="0.45"/>
    <row r="24933" s="6" customFormat="1" x14ac:dyDescent="0.45"/>
    <row r="24934" s="6" customFormat="1" x14ac:dyDescent="0.45"/>
    <row r="24935" s="6" customFormat="1" x14ac:dyDescent="0.45"/>
    <row r="24936" s="6" customFormat="1" x14ac:dyDescent="0.45"/>
    <row r="24937" s="6" customFormat="1" x14ac:dyDescent="0.45"/>
    <row r="24938" s="6" customFormat="1" x14ac:dyDescent="0.45"/>
    <row r="24939" s="6" customFormat="1" x14ac:dyDescent="0.45"/>
    <row r="24940" s="6" customFormat="1" x14ac:dyDescent="0.45"/>
    <row r="24941" s="6" customFormat="1" x14ac:dyDescent="0.45"/>
    <row r="24942" s="6" customFormat="1" x14ac:dyDescent="0.45"/>
    <row r="24943" s="6" customFormat="1" x14ac:dyDescent="0.45"/>
    <row r="24944" s="6" customFormat="1" x14ac:dyDescent="0.45"/>
    <row r="24945" s="6" customFormat="1" x14ac:dyDescent="0.45"/>
    <row r="24946" s="6" customFormat="1" x14ac:dyDescent="0.45"/>
    <row r="24947" s="6" customFormat="1" x14ac:dyDescent="0.45"/>
    <row r="24948" s="6" customFormat="1" x14ac:dyDescent="0.45"/>
    <row r="24949" s="6" customFormat="1" x14ac:dyDescent="0.45"/>
    <row r="24950" s="6" customFormat="1" x14ac:dyDescent="0.45"/>
    <row r="24951" s="6" customFormat="1" x14ac:dyDescent="0.45"/>
    <row r="24952" s="6" customFormat="1" x14ac:dyDescent="0.45"/>
    <row r="24953" s="6" customFormat="1" x14ac:dyDescent="0.45"/>
    <row r="24954" s="6" customFormat="1" x14ac:dyDescent="0.45"/>
    <row r="24955" s="6" customFormat="1" x14ac:dyDescent="0.45"/>
    <row r="24956" s="6" customFormat="1" x14ac:dyDescent="0.45"/>
    <row r="24957" s="6" customFormat="1" x14ac:dyDescent="0.45"/>
    <row r="24958" s="6" customFormat="1" x14ac:dyDescent="0.45"/>
    <row r="24959" s="6" customFormat="1" x14ac:dyDescent="0.45"/>
    <row r="24960" s="6" customFormat="1" x14ac:dyDescent="0.45"/>
    <row r="24961" s="6" customFormat="1" x14ac:dyDescent="0.45"/>
    <row r="24962" s="6" customFormat="1" x14ac:dyDescent="0.45"/>
    <row r="24963" s="6" customFormat="1" x14ac:dyDescent="0.45"/>
    <row r="24964" s="6" customFormat="1" x14ac:dyDescent="0.45"/>
    <row r="24965" s="6" customFormat="1" x14ac:dyDescent="0.45"/>
    <row r="24966" s="6" customFormat="1" x14ac:dyDescent="0.45"/>
    <row r="24967" s="6" customFormat="1" x14ac:dyDescent="0.45"/>
    <row r="24968" s="6" customFormat="1" x14ac:dyDescent="0.45"/>
    <row r="24969" s="6" customFormat="1" x14ac:dyDescent="0.45"/>
    <row r="24970" s="6" customFormat="1" x14ac:dyDescent="0.45"/>
    <row r="24971" s="6" customFormat="1" x14ac:dyDescent="0.45"/>
    <row r="24972" s="6" customFormat="1" x14ac:dyDescent="0.45"/>
    <row r="24973" s="6" customFormat="1" x14ac:dyDescent="0.45"/>
    <row r="24974" s="6" customFormat="1" x14ac:dyDescent="0.45"/>
    <row r="24975" s="6" customFormat="1" x14ac:dyDescent="0.45"/>
    <row r="24976" s="6" customFormat="1" x14ac:dyDescent="0.45"/>
    <row r="24977" s="6" customFormat="1" x14ac:dyDescent="0.45"/>
    <row r="24978" s="6" customFormat="1" x14ac:dyDescent="0.45"/>
    <row r="24979" s="6" customFormat="1" x14ac:dyDescent="0.45"/>
    <row r="24980" s="6" customFormat="1" x14ac:dyDescent="0.45"/>
    <row r="24981" s="6" customFormat="1" x14ac:dyDescent="0.45"/>
    <row r="24982" s="6" customFormat="1" x14ac:dyDescent="0.45"/>
    <row r="24983" s="6" customFormat="1" x14ac:dyDescent="0.45"/>
    <row r="24984" s="6" customFormat="1" x14ac:dyDescent="0.45"/>
    <row r="24985" s="6" customFormat="1" x14ac:dyDescent="0.45"/>
    <row r="24986" s="6" customFormat="1" x14ac:dyDescent="0.45"/>
    <row r="24987" s="6" customFormat="1" x14ac:dyDescent="0.45"/>
    <row r="24988" s="6" customFormat="1" x14ac:dyDescent="0.45"/>
    <row r="24989" s="6" customFormat="1" x14ac:dyDescent="0.45"/>
    <row r="24990" s="6" customFormat="1" x14ac:dyDescent="0.45"/>
    <row r="24991" s="6" customFormat="1" x14ac:dyDescent="0.45"/>
    <row r="24992" s="6" customFormat="1" x14ac:dyDescent="0.45"/>
    <row r="24993" s="6" customFormat="1" x14ac:dyDescent="0.45"/>
    <row r="24994" s="6" customFormat="1" x14ac:dyDescent="0.45"/>
    <row r="24995" s="6" customFormat="1" x14ac:dyDescent="0.45"/>
    <row r="24996" s="6" customFormat="1" x14ac:dyDescent="0.45"/>
    <row r="24997" s="6" customFormat="1" x14ac:dyDescent="0.45"/>
    <row r="24998" s="6" customFormat="1" x14ac:dyDescent="0.45"/>
    <row r="24999" s="6" customFormat="1" x14ac:dyDescent="0.45"/>
    <row r="25000" s="6" customFormat="1" x14ac:dyDescent="0.45"/>
    <row r="25001" s="6" customFormat="1" x14ac:dyDescent="0.45"/>
    <row r="25002" s="6" customFormat="1" x14ac:dyDescent="0.45"/>
    <row r="25003" s="6" customFormat="1" x14ac:dyDescent="0.45"/>
    <row r="25004" s="6" customFormat="1" x14ac:dyDescent="0.45"/>
    <row r="25005" s="6" customFormat="1" x14ac:dyDescent="0.45"/>
    <row r="25006" s="6" customFormat="1" x14ac:dyDescent="0.45"/>
    <row r="25007" s="6" customFormat="1" x14ac:dyDescent="0.45"/>
    <row r="25008" s="6" customFormat="1" x14ac:dyDescent="0.45"/>
    <row r="25009" s="6" customFormat="1" x14ac:dyDescent="0.45"/>
    <row r="25010" s="6" customFormat="1" x14ac:dyDescent="0.45"/>
    <row r="25011" s="6" customFormat="1" x14ac:dyDescent="0.45"/>
    <row r="25012" s="6" customFormat="1" x14ac:dyDescent="0.45"/>
    <row r="25013" s="6" customFormat="1" x14ac:dyDescent="0.45"/>
    <row r="25014" s="6" customFormat="1" x14ac:dyDescent="0.45"/>
    <row r="25015" s="6" customFormat="1" x14ac:dyDescent="0.45"/>
    <row r="25016" s="6" customFormat="1" x14ac:dyDescent="0.45"/>
    <row r="25017" s="6" customFormat="1" x14ac:dyDescent="0.45"/>
    <row r="25018" s="6" customFormat="1" x14ac:dyDescent="0.45"/>
    <row r="25019" s="6" customFormat="1" x14ac:dyDescent="0.45"/>
    <row r="25020" s="6" customFormat="1" x14ac:dyDescent="0.45"/>
    <row r="25021" s="6" customFormat="1" x14ac:dyDescent="0.45"/>
    <row r="25022" s="6" customFormat="1" x14ac:dyDescent="0.45"/>
    <row r="25023" s="6" customFormat="1" x14ac:dyDescent="0.45"/>
    <row r="25024" s="6" customFormat="1" x14ac:dyDescent="0.45"/>
    <row r="25025" s="6" customFormat="1" x14ac:dyDescent="0.45"/>
    <row r="25026" s="6" customFormat="1" x14ac:dyDescent="0.45"/>
    <row r="25027" s="6" customFormat="1" x14ac:dyDescent="0.45"/>
    <row r="25028" s="6" customFormat="1" x14ac:dyDescent="0.45"/>
    <row r="25029" s="6" customFormat="1" x14ac:dyDescent="0.45"/>
    <row r="25030" s="6" customFormat="1" x14ac:dyDescent="0.45"/>
    <row r="25031" s="6" customFormat="1" x14ac:dyDescent="0.45"/>
    <row r="25032" s="6" customFormat="1" x14ac:dyDescent="0.45"/>
    <row r="25033" s="6" customFormat="1" x14ac:dyDescent="0.45"/>
    <row r="25034" s="6" customFormat="1" x14ac:dyDescent="0.45"/>
    <row r="25035" s="6" customFormat="1" x14ac:dyDescent="0.45"/>
    <row r="25036" s="6" customFormat="1" x14ac:dyDescent="0.45"/>
    <row r="25037" s="6" customFormat="1" x14ac:dyDescent="0.45"/>
    <row r="25038" s="6" customFormat="1" x14ac:dyDescent="0.45"/>
    <row r="25039" s="6" customFormat="1" x14ac:dyDescent="0.45"/>
    <row r="25040" s="6" customFormat="1" x14ac:dyDescent="0.45"/>
    <row r="25041" s="6" customFormat="1" x14ac:dyDescent="0.45"/>
    <row r="25042" s="6" customFormat="1" x14ac:dyDescent="0.45"/>
    <row r="25043" s="6" customFormat="1" x14ac:dyDescent="0.45"/>
    <row r="25044" s="6" customFormat="1" x14ac:dyDescent="0.45"/>
    <row r="25045" s="6" customFormat="1" x14ac:dyDescent="0.45"/>
    <row r="25046" s="6" customFormat="1" x14ac:dyDescent="0.45"/>
    <row r="25047" s="6" customFormat="1" x14ac:dyDescent="0.45"/>
    <row r="25048" s="6" customFormat="1" x14ac:dyDescent="0.45"/>
    <row r="25049" s="6" customFormat="1" x14ac:dyDescent="0.45"/>
    <row r="25050" s="6" customFormat="1" x14ac:dyDescent="0.45"/>
    <row r="25051" s="6" customFormat="1" x14ac:dyDescent="0.45"/>
    <row r="25052" s="6" customFormat="1" x14ac:dyDescent="0.45"/>
    <row r="25053" s="6" customFormat="1" x14ac:dyDescent="0.45"/>
    <row r="25054" s="6" customFormat="1" x14ac:dyDescent="0.45"/>
    <row r="25055" s="6" customFormat="1" x14ac:dyDescent="0.45"/>
    <row r="25056" s="6" customFormat="1" x14ac:dyDescent="0.45"/>
    <row r="25057" s="6" customFormat="1" x14ac:dyDescent="0.45"/>
    <row r="25058" s="6" customFormat="1" x14ac:dyDescent="0.45"/>
    <row r="25059" s="6" customFormat="1" x14ac:dyDescent="0.45"/>
    <row r="25060" s="6" customFormat="1" x14ac:dyDescent="0.45"/>
    <row r="25061" s="6" customFormat="1" x14ac:dyDescent="0.45"/>
    <row r="25062" s="6" customFormat="1" x14ac:dyDescent="0.45"/>
    <row r="25063" s="6" customFormat="1" x14ac:dyDescent="0.45"/>
    <row r="25064" s="6" customFormat="1" x14ac:dyDescent="0.45"/>
    <row r="25065" s="6" customFormat="1" x14ac:dyDescent="0.45"/>
    <row r="25066" s="6" customFormat="1" x14ac:dyDescent="0.45"/>
    <row r="25067" s="6" customFormat="1" x14ac:dyDescent="0.45"/>
    <row r="25068" s="6" customFormat="1" x14ac:dyDescent="0.45"/>
    <row r="25069" s="6" customFormat="1" x14ac:dyDescent="0.45"/>
    <row r="25070" s="6" customFormat="1" x14ac:dyDescent="0.45"/>
    <row r="25071" s="6" customFormat="1" x14ac:dyDescent="0.45"/>
    <row r="25072" s="6" customFormat="1" x14ac:dyDescent="0.45"/>
    <row r="25073" s="6" customFormat="1" x14ac:dyDescent="0.45"/>
    <row r="25074" s="6" customFormat="1" x14ac:dyDescent="0.45"/>
    <row r="25075" s="6" customFormat="1" x14ac:dyDescent="0.45"/>
    <row r="25076" s="6" customFormat="1" x14ac:dyDescent="0.45"/>
    <row r="25077" s="6" customFormat="1" x14ac:dyDescent="0.45"/>
    <row r="25078" s="6" customFormat="1" x14ac:dyDescent="0.45"/>
    <row r="25079" s="6" customFormat="1" x14ac:dyDescent="0.45"/>
    <row r="25080" s="6" customFormat="1" x14ac:dyDescent="0.45"/>
    <row r="25081" s="6" customFormat="1" x14ac:dyDescent="0.45"/>
    <row r="25082" s="6" customFormat="1" x14ac:dyDescent="0.45"/>
    <row r="25083" s="6" customFormat="1" x14ac:dyDescent="0.45"/>
    <row r="25084" s="6" customFormat="1" x14ac:dyDescent="0.45"/>
    <row r="25085" s="6" customFormat="1" x14ac:dyDescent="0.45"/>
    <row r="25086" s="6" customFormat="1" x14ac:dyDescent="0.45"/>
    <row r="25087" s="6" customFormat="1" x14ac:dyDescent="0.45"/>
    <row r="25088" s="6" customFormat="1" x14ac:dyDescent="0.45"/>
    <row r="25089" s="6" customFormat="1" x14ac:dyDescent="0.45"/>
    <row r="25090" s="6" customFormat="1" x14ac:dyDescent="0.45"/>
    <row r="25091" s="6" customFormat="1" x14ac:dyDescent="0.45"/>
    <row r="25092" s="6" customFormat="1" x14ac:dyDescent="0.45"/>
    <row r="25093" s="6" customFormat="1" x14ac:dyDescent="0.45"/>
    <row r="25094" s="6" customFormat="1" x14ac:dyDescent="0.45"/>
    <row r="25095" s="6" customFormat="1" x14ac:dyDescent="0.45"/>
    <row r="25096" s="6" customFormat="1" x14ac:dyDescent="0.45"/>
    <row r="25097" s="6" customFormat="1" x14ac:dyDescent="0.45"/>
    <row r="25098" s="6" customFormat="1" x14ac:dyDescent="0.45"/>
    <row r="25099" s="6" customFormat="1" x14ac:dyDescent="0.45"/>
    <row r="25100" s="6" customFormat="1" x14ac:dyDescent="0.45"/>
    <row r="25101" s="6" customFormat="1" x14ac:dyDescent="0.45"/>
    <row r="25102" s="6" customFormat="1" x14ac:dyDescent="0.45"/>
    <row r="25103" s="6" customFormat="1" x14ac:dyDescent="0.45"/>
    <row r="25104" s="6" customFormat="1" x14ac:dyDescent="0.45"/>
    <row r="25105" s="6" customFormat="1" x14ac:dyDescent="0.45"/>
    <row r="25106" s="6" customFormat="1" x14ac:dyDescent="0.45"/>
    <row r="25107" s="6" customFormat="1" x14ac:dyDescent="0.45"/>
    <row r="25108" s="6" customFormat="1" x14ac:dyDescent="0.45"/>
    <row r="25109" s="6" customFormat="1" x14ac:dyDescent="0.45"/>
    <row r="25110" s="6" customFormat="1" x14ac:dyDescent="0.45"/>
    <row r="25111" s="6" customFormat="1" x14ac:dyDescent="0.45"/>
    <row r="25112" s="6" customFormat="1" x14ac:dyDescent="0.45"/>
    <row r="25113" s="6" customFormat="1" x14ac:dyDescent="0.45"/>
    <row r="25114" s="6" customFormat="1" x14ac:dyDescent="0.45"/>
    <row r="25115" s="6" customFormat="1" x14ac:dyDescent="0.45"/>
    <row r="25116" s="6" customFormat="1" x14ac:dyDescent="0.45"/>
    <row r="25117" s="6" customFormat="1" x14ac:dyDescent="0.45"/>
    <row r="25118" s="6" customFormat="1" x14ac:dyDescent="0.45"/>
    <row r="25119" s="6" customFormat="1" x14ac:dyDescent="0.45"/>
    <row r="25120" s="6" customFormat="1" x14ac:dyDescent="0.45"/>
    <row r="25121" s="6" customFormat="1" x14ac:dyDescent="0.45"/>
    <row r="25122" s="6" customFormat="1" x14ac:dyDescent="0.45"/>
    <row r="25123" s="6" customFormat="1" x14ac:dyDescent="0.45"/>
    <row r="25124" s="6" customFormat="1" x14ac:dyDescent="0.45"/>
    <row r="25125" s="6" customFormat="1" x14ac:dyDescent="0.45"/>
    <row r="25126" s="6" customFormat="1" x14ac:dyDescent="0.45"/>
    <row r="25127" s="6" customFormat="1" x14ac:dyDescent="0.45"/>
    <row r="25128" s="6" customFormat="1" x14ac:dyDescent="0.45"/>
    <row r="25129" s="6" customFormat="1" x14ac:dyDescent="0.45"/>
    <row r="25130" s="6" customFormat="1" x14ac:dyDescent="0.45"/>
    <row r="25131" s="6" customFormat="1" x14ac:dyDescent="0.45"/>
    <row r="25132" s="6" customFormat="1" x14ac:dyDescent="0.45"/>
    <row r="25133" s="6" customFormat="1" x14ac:dyDescent="0.45"/>
    <row r="25134" s="6" customFormat="1" x14ac:dyDescent="0.45"/>
    <row r="25135" s="6" customFormat="1" x14ac:dyDescent="0.45"/>
    <row r="25136" s="6" customFormat="1" x14ac:dyDescent="0.45"/>
    <row r="25137" s="6" customFormat="1" x14ac:dyDescent="0.45"/>
    <row r="25138" s="6" customFormat="1" x14ac:dyDescent="0.45"/>
    <row r="25139" s="6" customFormat="1" x14ac:dyDescent="0.45"/>
    <row r="25140" s="6" customFormat="1" x14ac:dyDescent="0.45"/>
    <row r="25141" s="6" customFormat="1" x14ac:dyDescent="0.45"/>
    <row r="25142" s="6" customFormat="1" x14ac:dyDescent="0.45"/>
    <row r="25143" s="6" customFormat="1" x14ac:dyDescent="0.45"/>
    <row r="25144" s="6" customFormat="1" x14ac:dyDescent="0.45"/>
    <row r="25145" s="6" customFormat="1" x14ac:dyDescent="0.45"/>
    <row r="25146" s="6" customFormat="1" x14ac:dyDescent="0.45"/>
    <row r="25147" s="6" customFormat="1" x14ac:dyDescent="0.45"/>
    <row r="25148" s="6" customFormat="1" x14ac:dyDescent="0.45"/>
    <row r="25149" s="6" customFormat="1" x14ac:dyDescent="0.45"/>
    <row r="25150" s="6" customFormat="1" x14ac:dyDescent="0.45"/>
    <row r="25151" s="6" customFormat="1" x14ac:dyDescent="0.45"/>
    <row r="25152" s="6" customFormat="1" x14ac:dyDescent="0.45"/>
    <row r="25153" s="6" customFormat="1" x14ac:dyDescent="0.45"/>
    <row r="25154" s="6" customFormat="1" x14ac:dyDescent="0.45"/>
    <row r="25155" s="6" customFormat="1" x14ac:dyDescent="0.45"/>
    <row r="25156" s="6" customFormat="1" x14ac:dyDescent="0.45"/>
    <row r="25157" s="6" customFormat="1" x14ac:dyDescent="0.45"/>
    <row r="25158" s="6" customFormat="1" x14ac:dyDescent="0.45"/>
    <row r="25159" s="6" customFormat="1" x14ac:dyDescent="0.45"/>
    <row r="25160" s="6" customFormat="1" x14ac:dyDescent="0.45"/>
    <row r="25161" s="6" customFormat="1" x14ac:dyDescent="0.45"/>
    <row r="25162" s="6" customFormat="1" x14ac:dyDescent="0.45"/>
    <row r="25163" s="6" customFormat="1" x14ac:dyDescent="0.45"/>
    <row r="25164" s="6" customFormat="1" x14ac:dyDescent="0.45"/>
    <row r="25165" s="6" customFormat="1" x14ac:dyDescent="0.45"/>
    <row r="25166" s="6" customFormat="1" x14ac:dyDescent="0.45"/>
    <row r="25167" s="6" customFormat="1" x14ac:dyDescent="0.45"/>
    <row r="25168" s="6" customFormat="1" x14ac:dyDescent="0.45"/>
    <row r="25169" s="6" customFormat="1" x14ac:dyDescent="0.45"/>
    <row r="25170" s="6" customFormat="1" x14ac:dyDescent="0.45"/>
    <row r="25171" s="6" customFormat="1" x14ac:dyDescent="0.45"/>
    <row r="25172" s="6" customFormat="1" x14ac:dyDescent="0.45"/>
    <row r="25173" s="6" customFormat="1" x14ac:dyDescent="0.45"/>
    <row r="25174" s="6" customFormat="1" x14ac:dyDescent="0.45"/>
    <row r="25175" s="6" customFormat="1" x14ac:dyDescent="0.45"/>
    <row r="25176" s="6" customFormat="1" x14ac:dyDescent="0.45"/>
    <row r="25177" s="6" customFormat="1" x14ac:dyDescent="0.45"/>
    <row r="25178" s="6" customFormat="1" x14ac:dyDescent="0.45"/>
    <row r="25179" s="6" customFormat="1" x14ac:dyDescent="0.45"/>
    <row r="25180" s="6" customFormat="1" x14ac:dyDescent="0.45"/>
    <row r="25181" s="6" customFormat="1" x14ac:dyDescent="0.45"/>
    <row r="25182" s="6" customFormat="1" x14ac:dyDescent="0.45"/>
    <row r="25183" s="6" customFormat="1" x14ac:dyDescent="0.45"/>
    <row r="25184" s="6" customFormat="1" x14ac:dyDescent="0.45"/>
    <row r="25185" s="6" customFormat="1" x14ac:dyDescent="0.45"/>
    <row r="25186" s="6" customFormat="1" x14ac:dyDescent="0.45"/>
    <row r="25187" s="6" customFormat="1" x14ac:dyDescent="0.45"/>
    <row r="25188" s="6" customFormat="1" x14ac:dyDescent="0.45"/>
    <row r="25189" s="6" customFormat="1" x14ac:dyDescent="0.45"/>
    <row r="25190" s="6" customFormat="1" x14ac:dyDescent="0.45"/>
    <row r="25191" s="6" customFormat="1" x14ac:dyDescent="0.45"/>
    <row r="25192" s="6" customFormat="1" x14ac:dyDescent="0.45"/>
    <row r="25193" s="6" customFormat="1" x14ac:dyDescent="0.45"/>
    <row r="25194" s="6" customFormat="1" x14ac:dyDescent="0.45"/>
    <row r="25195" s="6" customFormat="1" x14ac:dyDescent="0.45"/>
    <row r="25196" s="6" customFormat="1" x14ac:dyDescent="0.45"/>
    <row r="25197" s="6" customFormat="1" x14ac:dyDescent="0.45"/>
    <row r="25198" s="6" customFormat="1" x14ac:dyDescent="0.45"/>
    <row r="25199" s="6" customFormat="1" x14ac:dyDescent="0.45"/>
    <row r="25200" s="6" customFormat="1" x14ac:dyDescent="0.45"/>
    <row r="25201" s="6" customFormat="1" x14ac:dyDescent="0.45"/>
    <row r="25202" s="6" customFormat="1" x14ac:dyDescent="0.45"/>
    <row r="25203" s="6" customFormat="1" x14ac:dyDescent="0.45"/>
    <row r="25204" s="6" customFormat="1" x14ac:dyDescent="0.45"/>
    <row r="25205" s="6" customFormat="1" x14ac:dyDescent="0.45"/>
    <row r="25206" s="6" customFormat="1" x14ac:dyDescent="0.45"/>
    <row r="25207" s="6" customFormat="1" x14ac:dyDescent="0.45"/>
    <row r="25208" s="6" customFormat="1" x14ac:dyDescent="0.45"/>
    <row r="25209" s="6" customFormat="1" x14ac:dyDescent="0.45"/>
    <row r="25210" s="6" customFormat="1" x14ac:dyDescent="0.45"/>
    <row r="25211" s="6" customFormat="1" x14ac:dyDescent="0.45"/>
    <row r="25212" s="6" customFormat="1" x14ac:dyDescent="0.45"/>
    <row r="25213" s="6" customFormat="1" x14ac:dyDescent="0.45"/>
    <row r="25214" s="6" customFormat="1" x14ac:dyDescent="0.45"/>
    <row r="25215" s="6" customFormat="1" x14ac:dyDescent="0.45"/>
    <row r="25216" s="6" customFormat="1" x14ac:dyDescent="0.45"/>
    <row r="25217" s="6" customFormat="1" x14ac:dyDescent="0.45"/>
    <row r="25218" s="6" customFormat="1" x14ac:dyDescent="0.45"/>
    <row r="25219" s="6" customFormat="1" x14ac:dyDescent="0.45"/>
    <row r="25220" s="6" customFormat="1" x14ac:dyDescent="0.45"/>
    <row r="25221" s="6" customFormat="1" x14ac:dyDescent="0.45"/>
    <row r="25222" s="6" customFormat="1" x14ac:dyDescent="0.45"/>
    <row r="25223" s="6" customFormat="1" x14ac:dyDescent="0.45"/>
    <row r="25224" s="6" customFormat="1" x14ac:dyDescent="0.45"/>
    <row r="25225" s="6" customFormat="1" x14ac:dyDescent="0.45"/>
    <row r="25226" s="6" customFormat="1" x14ac:dyDescent="0.45"/>
    <row r="25227" s="6" customFormat="1" x14ac:dyDescent="0.45"/>
    <row r="25228" s="6" customFormat="1" x14ac:dyDescent="0.45"/>
    <row r="25229" s="6" customFormat="1" x14ac:dyDescent="0.45"/>
    <row r="25230" s="6" customFormat="1" x14ac:dyDescent="0.45"/>
    <row r="25231" s="6" customFormat="1" x14ac:dyDescent="0.45"/>
    <row r="25232" s="6" customFormat="1" x14ac:dyDescent="0.45"/>
    <row r="25233" s="6" customFormat="1" x14ac:dyDescent="0.45"/>
    <row r="25234" s="6" customFormat="1" x14ac:dyDescent="0.45"/>
    <row r="25235" s="6" customFormat="1" x14ac:dyDescent="0.45"/>
    <row r="25236" s="6" customFormat="1" x14ac:dyDescent="0.45"/>
    <row r="25237" s="6" customFormat="1" x14ac:dyDescent="0.45"/>
    <row r="25238" s="6" customFormat="1" x14ac:dyDescent="0.45"/>
    <row r="25239" s="6" customFormat="1" x14ac:dyDescent="0.45"/>
    <row r="25240" s="6" customFormat="1" x14ac:dyDescent="0.45"/>
    <row r="25241" s="6" customFormat="1" x14ac:dyDescent="0.45"/>
    <row r="25242" s="6" customFormat="1" x14ac:dyDescent="0.45"/>
    <row r="25243" s="6" customFormat="1" x14ac:dyDescent="0.45"/>
    <row r="25244" s="6" customFormat="1" x14ac:dyDescent="0.45"/>
    <row r="25245" s="6" customFormat="1" x14ac:dyDescent="0.45"/>
    <row r="25246" s="6" customFormat="1" x14ac:dyDescent="0.45"/>
    <row r="25247" s="6" customFormat="1" x14ac:dyDescent="0.45"/>
    <row r="25248" s="6" customFormat="1" x14ac:dyDescent="0.45"/>
    <row r="25249" s="6" customFormat="1" x14ac:dyDescent="0.45"/>
    <row r="25250" s="6" customFormat="1" x14ac:dyDescent="0.45"/>
    <row r="25251" s="6" customFormat="1" x14ac:dyDescent="0.45"/>
    <row r="25252" s="6" customFormat="1" x14ac:dyDescent="0.45"/>
    <row r="25253" s="6" customFormat="1" x14ac:dyDescent="0.45"/>
    <row r="25254" s="6" customFormat="1" x14ac:dyDescent="0.45"/>
    <row r="25255" s="6" customFormat="1" x14ac:dyDescent="0.45"/>
    <row r="25256" s="6" customFormat="1" x14ac:dyDescent="0.45"/>
    <row r="25257" s="6" customFormat="1" x14ac:dyDescent="0.45"/>
    <row r="25258" s="6" customFormat="1" x14ac:dyDescent="0.45"/>
    <row r="25259" s="6" customFormat="1" x14ac:dyDescent="0.45"/>
    <row r="25260" s="6" customFormat="1" x14ac:dyDescent="0.45"/>
    <row r="25261" s="6" customFormat="1" x14ac:dyDescent="0.45"/>
    <row r="25262" s="6" customFormat="1" x14ac:dyDescent="0.45"/>
    <row r="25263" s="6" customFormat="1" x14ac:dyDescent="0.45"/>
    <row r="25264" s="6" customFormat="1" x14ac:dyDescent="0.45"/>
    <row r="25265" s="6" customFormat="1" x14ac:dyDescent="0.45"/>
    <row r="25266" s="6" customFormat="1" x14ac:dyDescent="0.45"/>
    <row r="25267" s="6" customFormat="1" x14ac:dyDescent="0.45"/>
    <row r="25268" s="6" customFormat="1" x14ac:dyDescent="0.45"/>
    <row r="25269" s="6" customFormat="1" x14ac:dyDescent="0.45"/>
    <row r="25270" s="6" customFormat="1" x14ac:dyDescent="0.45"/>
    <row r="25271" s="6" customFormat="1" x14ac:dyDescent="0.45"/>
    <row r="25272" s="6" customFormat="1" x14ac:dyDescent="0.45"/>
    <row r="25273" s="6" customFormat="1" x14ac:dyDescent="0.45"/>
    <row r="25274" s="6" customFormat="1" x14ac:dyDescent="0.45"/>
    <row r="25275" s="6" customFormat="1" x14ac:dyDescent="0.45"/>
    <row r="25276" s="6" customFormat="1" x14ac:dyDescent="0.45"/>
    <row r="25277" s="6" customFormat="1" x14ac:dyDescent="0.45"/>
    <row r="25278" s="6" customFormat="1" x14ac:dyDescent="0.45"/>
    <row r="25279" s="6" customFormat="1" x14ac:dyDescent="0.45"/>
    <row r="25280" s="6" customFormat="1" x14ac:dyDescent="0.45"/>
    <row r="25281" s="6" customFormat="1" x14ac:dyDescent="0.45"/>
    <row r="25282" s="6" customFormat="1" x14ac:dyDescent="0.45"/>
    <row r="25283" s="6" customFormat="1" x14ac:dyDescent="0.45"/>
    <row r="25284" s="6" customFormat="1" x14ac:dyDescent="0.45"/>
    <row r="25285" s="6" customFormat="1" x14ac:dyDescent="0.45"/>
    <row r="25286" s="6" customFormat="1" x14ac:dyDescent="0.45"/>
    <row r="25287" s="6" customFormat="1" x14ac:dyDescent="0.45"/>
    <row r="25288" s="6" customFormat="1" x14ac:dyDescent="0.45"/>
    <row r="25289" s="6" customFormat="1" x14ac:dyDescent="0.45"/>
    <row r="25290" s="6" customFormat="1" x14ac:dyDescent="0.45"/>
    <row r="25291" s="6" customFormat="1" x14ac:dyDescent="0.45"/>
    <row r="25292" s="6" customFormat="1" x14ac:dyDescent="0.45"/>
    <row r="25293" s="6" customFormat="1" x14ac:dyDescent="0.45"/>
    <row r="25294" s="6" customFormat="1" x14ac:dyDescent="0.45"/>
    <row r="25295" s="6" customFormat="1" x14ac:dyDescent="0.45"/>
    <row r="25296" s="6" customFormat="1" x14ac:dyDescent="0.45"/>
    <row r="25297" s="6" customFormat="1" x14ac:dyDescent="0.45"/>
    <row r="25298" s="6" customFormat="1" x14ac:dyDescent="0.45"/>
    <row r="25299" s="6" customFormat="1" x14ac:dyDescent="0.45"/>
    <row r="25300" s="6" customFormat="1" x14ac:dyDescent="0.45"/>
    <row r="25301" s="6" customFormat="1" x14ac:dyDescent="0.45"/>
    <row r="25302" s="6" customFormat="1" x14ac:dyDescent="0.45"/>
    <row r="25303" s="6" customFormat="1" x14ac:dyDescent="0.45"/>
    <row r="25304" s="6" customFormat="1" x14ac:dyDescent="0.45"/>
    <row r="25305" s="6" customFormat="1" x14ac:dyDescent="0.45"/>
    <row r="25306" s="6" customFormat="1" x14ac:dyDescent="0.45"/>
    <row r="25307" s="6" customFormat="1" x14ac:dyDescent="0.45"/>
    <row r="25308" s="6" customFormat="1" x14ac:dyDescent="0.45"/>
    <row r="25309" s="6" customFormat="1" x14ac:dyDescent="0.45"/>
    <row r="25310" s="6" customFormat="1" x14ac:dyDescent="0.45"/>
    <row r="25311" s="6" customFormat="1" x14ac:dyDescent="0.45"/>
    <row r="25312" s="6" customFormat="1" x14ac:dyDescent="0.45"/>
    <row r="25313" s="6" customFormat="1" x14ac:dyDescent="0.45"/>
    <row r="25314" s="6" customFormat="1" x14ac:dyDescent="0.45"/>
    <row r="25315" s="6" customFormat="1" x14ac:dyDescent="0.45"/>
    <row r="25316" s="6" customFormat="1" x14ac:dyDescent="0.45"/>
    <row r="25317" s="6" customFormat="1" x14ac:dyDescent="0.45"/>
    <row r="25318" s="6" customFormat="1" x14ac:dyDescent="0.45"/>
    <row r="25319" s="6" customFormat="1" x14ac:dyDescent="0.45"/>
    <row r="25320" s="6" customFormat="1" x14ac:dyDescent="0.45"/>
    <row r="25321" s="6" customFormat="1" x14ac:dyDescent="0.45"/>
    <row r="25322" s="6" customFormat="1" x14ac:dyDescent="0.45"/>
    <row r="25323" s="6" customFormat="1" x14ac:dyDescent="0.45"/>
    <row r="25324" s="6" customFormat="1" x14ac:dyDescent="0.45"/>
    <row r="25325" s="6" customFormat="1" x14ac:dyDescent="0.45"/>
    <row r="25326" s="6" customFormat="1" x14ac:dyDescent="0.45"/>
    <row r="25327" s="6" customFormat="1" x14ac:dyDescent="0.45"/>
    <row r="25328" s="6" customFormat="1" x14ac:dyDescent="0.45"/>
    <row r="25329" s="6" customFormat="1" x14ac:dyDescent="0.45"/>
    <row r="25330" s="6" customFormat="1" x14ac:dyDescent="0.45"/>
    <row r="25331" s="6" customFormat="1" x14ac:dyDescent="0.45"/>
    <row r="25332" s="6" customFormat="1" x14ac:dyDescent="0.45"/>
    <row r="25333" s="6" customFormat="1" x14ac:dyDescent="0.45"/>
    <row r="25334" s="6" customFormat="1" x14ac:dyDescent="0.45"/>
    <row r="25335" s="6" customFormat="1" x14ac:dyDescent="0.45"/>
    <row r="25336" s="6" customFormat="1" x14ac:dyDescent="0.45"/>
    <row r="25337" s="6" customFormat="1" x14ac:dyDescent="0.45"/>
    <row r="25338" s="6" customFormat="1" x14ac:dyDescent="0.45"/>
    <row r="25339" s="6" customFormat="1" x14ac:dyDescent="0.45"/>
    <row r="25340" s="6" customFormat="1" x14ac:dyDescent="0.45"/>
    <row r="25341" s="6" customFormat="1" x14ac:dyDescent="0.45"/>
    <row r="25342" s="6" customFormat="1" x14ac:dyDescent="0.45"/>
    <row r="25343" s="6" customFormat="1" x14ac:dyDescent="0.45"/>
    <row r="25344" s="6" customFormat="1" x14ac:dyDescent="0.45"/>
    <row r="25345" s="6" customFormat="1" x14ac:dyDescent="0.45"/>
    <row r="25346" s="6" customFormat="1" x14ac:dyDescent="0.45"/>
    <row r="25347" s="6" customFormat="1" x14ac:dyDescent="0.45"/>
    <row r="25348" s="6" customFormat="1" x14ac:dyDescent="0.45"/>
    <row r="25349" s="6" customFormat="1" x14ac:dyDescent="0.45"/>
    <row r="25350" s="6" customFormat="1" x14ac:dyDescent="0.45"/>
    <row r="25351" s="6" customFormat="1" x14ac:dyDescent="0.45"/>
    <row r="25352" s="6" customFormat="1" x14ac:dyDescent="0.45"/>
    <row r="25353" s="6" customFormat="1" x14ac:dyDescent="0.45"/>
    <row r="25354" s="6" customFormat="1" x14ac:dyDescent="0.45"/>
    <row r="25355" s="6" customFormat="1" x14ac:dyDescent="0.45"/>
    <row r="25356" s="6" customFormat="1" x14ac:dyDescent="0.45"/>
    <row r="25357" s="6" customFormat="1" x14ac:dyDescent="0.45"/>
    <row r="25358" s="6" customFormat="1" x14ac:dyDescent="0.45"/>
    <row r="25359" s="6" customFormat="1" x14ac:dyDescent="0.45"/>
    <row r="25360" s="6" customFormat="1" x14ac:dyDescent="0.45"/>
    <row r="25361" s="6" customFormat="1" x14ac:dyDescent="0.45"/>
    <row r="25362" s="6" customFormat="1" x14ac:dyDescent="0.45"/>
    <row r="25363" s="6" customFormat="1" x14ac:dyDescent="0.45"/>
    <row r="25364" s="6" customFormat="1" x14ac:dyDescent="0.45"/>
    <row r="25365" s="6" customFormat="1" x14ac:dyDescent="0.45"/>
    <row r="25366" s="6" customFormat="1" x14ac:dyDescent="0.45"/>
    <row r="25367" s="6" customFormat="1" x14ac:dyDescent="0.45"/>
    <row r="25368" s="6" customFormat="1" x14ac:dyDescent="0.45"/>
    <row r="25369" s="6" customFormat="1" x14ac:dyDescent="0.45"/>
    <row r="25370" s="6" customFormat="1" x14ac:dyDescent="0.45"/>
    <row r="25371" s="6" customFormat="1" x14ac:dyDescent="0.45"/>
    <row r="25372" s="6" customFormat="1" x14ac:dyDescent="0.45"/>
    <row r="25373" s="6" customFormat="1" x14ac:dyDescent="0.45"/>
    <row r="25374" s="6" customFormat="1" x14ac:dyDescent="0.45"/>
    <row r="25375" s="6" customFormat="1" x14ac:dyDescent="0.45"/>
    <row r="25376" s="6" customFormat="1" x14ac:dyDescent="0.45"/>
    <row r="25377" s="6" customFormat="1" x14ac:dyDescent="0.45"/>
    <row r="25378" s="6" customFormat="1" x14ac:dyDescent="0.45"/>
    <row r="25379" s="6" customFormat="1" x14ac:dyDescent="0.45"/>
    <row r="25380" s="6" customFormat="1" x14ac:dyDescent="0.45"/>
    <row r="25381" s="6" customFormat="1" x14ac:dyDescent="0.45"/>
    <row r="25382" s="6" customFormat="1" x14ac:dyDescent="0.45"/>
    <row r="25383" s="6" customFormat="1" x14ac:dyDescent="0.45"/>
    <row r="25384" s="6" customFormat="1" x14ac:dyDescent="0.45"/>
    <row r="25385" s="6" customFormat="1" x14ac:dyDescent="0.45"/>
    <row r="25386" s="6" customFormat="1" x14ac:dyDescent="0.45"/>
    <row r="25387" s="6" customFormat="1" x14ac:dyDescent="0.45"/>
    <row r="25388" s="6" customFormat="1" x14ac:dyDescent="0.45"/>
    <row r="25389" s="6" customFormat="1" x14ac:dyDescent="0.45"/>
    <row r="25390" s="6" customFormat="1" x14ac:dyDescent="0.45"/>
    <row r="25391" s="6" customFormat="1" x14ac:dyDescent="0.45"/>
    <row r="25392" s="6" customFormat="1" x14ac:dyDescent="0.45"/>
    <row r="25393" s="6" customFormat="1" x14ac:dyDescent="0.45"/>
    <row r="25394" s="6" customFormat="1" x14ac:dyDescent="0.45"/>
    <row r="25395" s="6" customFormat="1" x14ac:dyDescent="0.45"/>
    <row r="25396" s="6" customFormat="1" x14ac:dyDescent="0.45"/>
    <row r="25397" s="6" customFormat="1" x14ac:dyDescent="0.45"/>
    <row r="25398" s="6" customFormat="1" x14ac:dyDescent="0.45"/>
    <row r="25399" s="6" customFormat="1" x14ac:dyDescent="0.45"/>
    <row r="25400" s="6" customFormat="1" x14ac:dyDescent="0.45"/>
    <row r="25401" s="6" customFormat="1" x14ac:dyDescent="0.45"/>
    <row r="25402" s="6" customFormat="1" x14ac:dyDescent="0.45"/>
    <row r="25403" s="6" customFormat="1" x14ac:dyDescent="0.45"/>
    <row r="25404" s="6" customFormat="1" x14ac:dyDescent="0.45"/>
    <row r="25405" s="6" customFormat="1" x14ac:dyDescent="0.45"/>
    <row r="25406" s="6" customFormat="1" x14ac:dyDescent="0.45"/>
    <row r="25407" s="6" customFormat="1" x14ac:dyDescent="0.45"/>
    <row r="25408" s="6" customFormat="1" x14ac:dyDescent="0.45"/>
    <row r="25409" s="6" customFormat="1" x14ac:dyDescent="0.45"/>
    <row r="25410" s="6" customFormat="1" x14ac:dyDescent="0.45"/>
    <row r="25411" s="6" customFormat="1" x14ac:dyDescent="0.45"/>
    <row r="25412" s="6" customFormat="1" x14ac:dyDescent="0.45"/>
    <row r="25413" s="6" customFormat="1" x14ac:dyDescent="0.45"/>
    <row r="25414" s="6" customFormat="1" x14ac:dyDescent="0.45"/>
    <row r="25415" s="6" customFormat="1" x14ac:dyDescent="0.45"/>
    <row r="25416" s="6" customFormat="1" x14ac:dyDescent="0.45"/>
    <row r="25417" s="6" customFormat="1" x14ac:dyDescent="0.45"/>
    <row r="25418" s="6" customFormat="1" x14ac:dyDescent="0.45"/>
    <row r="25419" s="6" customFormat="1" x14ac:dyDescent="0.45"/>
    <row r="25420" s="6" customFormat="1" x14ac:dyDescent="0.45"/>
    <row r="25421" s="6" customFormat="1" x14ac:dyDescent="0.45"/>
    <row r="25422" s="6" customFormat="1" x14ac:dyDescent="0.45"/>
    <row r="25423" s="6" customFormat="1" x14ac:dyDescent="0.45"/>
    <row r="25424" s="6" customFormat="1" x14ac:dyDescent="0.45"/>
    <row r="25425" s="6" customFormat="1" x14ac:dyDescent="0.45"/>
    <row r="25426" s="6" customFormat="1" x14ac:dyDescent="0.45"/>
    <row r="25427" s="6" customFormat="1" x14ac:dyDescent="0.45"/>
    <row r="25428" s="6" customFormat="1" x14ac:dyDescent="0.45"/>
    <row r="25429" s="6" customFormat="1" x14ac:dyDescent="0.45"/>
    <row r="25430" s="6" customFormat="1" x14ac:dyDescent="0.45"/>
    <row r="25431" s="6" customFormat="1" x14ac:dyDescent="0.45"/>
    <row r="25432" s="6" customFormat="1" x14ac:dyDescent="0.45"/>
    <row r="25433" s="6" customFormat="1" x14ac:dyDescent="0.45"/>
    <row r="25434" s="6" customFormat="1" x14ac:dyDescent="0.45"/>
    <row r="25435" s="6" customFormat="1" x14ac:dyDescent="0.45"/>
    <row r="25436" s="6" customFormat="1" x14ac:dyDescent="0.45"/>
    <row r="25437" s="6" customFormat="1" x14ac:dyDescent="0.45"/>
    <row r="25438" s="6" customFormat="1" x14ac:dyDescent="0.45"/>
    <row r="25439" s="6" customFormat="1" x14ac:dyDescent="0.45"/>
    <row r="25440" s="6" customFormat="1" x14ac:dyDescent="0.45"/>
    <row r="25441" s="6" customFormat="1" x14ac:dyDescent="0.45"/>
    <row r="25442" s="6" customFormat="1" x14ac:dyDescent="0.45"/>
    <row r="25443" s="6" customFormat="1" x14ac:dyDescent="0.45"/>
    <row r="25444" s="6" customFormat="1" x14ac:dyDescent="0.45"/>
    <row r="25445" s="6" customFormat="1" x14ac:dyDescent="0.45"/>
    <row r="25446" s="6" customFormat="1" x14ac:dyDescent="0.45"/>
    <row r="25447" s="6" customFormat="1" x14ac:dyDescent="0.45"/>
    <row r="25448" s="6" customFormat="1" x14ac:dyDescent="0.45"/>
    <row r="25449" s="6" customFormat="1" x14ac:dyDescent="0.45"/>
    <row r="25450" s="6" customFormat="1" x14ac:dyDescent="0.45"/>
    <row r="25451" s="6" customFormat="1" x14ac:dyDescent="0.45"/>
    <row r="25452" s="6" customFormat="1" x14ac:dyDescent="0.45"/>
    <row r="25453" s="6" customFormat="1" x14ac:dyDescent="0.45"/>
    <row r="25454" s="6" customFormat="1" x14ac:dyDescent="0.45"/>
    <row r="25455" s="6" customFormat="1" x14ac:dyDescent="0.45"/>
    <row r="25456" s="6" customFormat="1" x14ac:dyDescent="0.45"/>
    <row r="25457" s="6" customFormat="1" x14ac:dyDescent="0.45"/>
    <row r="25458" s="6" customFormat="1" x14ac:dyDescent="0.45"/>
    <row r="25459" s="6" customFormat="1" x14ac:dyDescent="0.45"/>
    <row r="25460" s="6" customFormat="1" x14ac:dyDescent="0.45"/>
    <row r="25461" s="6" customFormat="1" x14ac:dyDescent="0.45"/>
    <row r="25462" s="6" customFormat="1" x14ac:dyDescent="0.45"/>
    <row r="25463" s="6" customFormat="1" x14ac:dyDescent="0.45"/>
    <row r="25464" s="6" customFormat="1" x14ac:dyDescent="0.45"/>
    <row r="25465" s="6" customFormat="1" x14ac:dyDescent="0.45"/>
    <row r="25466" s="6" customFormat="1" x14ac:dyDescent="0.45"/>
    <row r="25467" s="6" customFormat="1" x14ac:dyDescent="0.45"/>
    <row r="25468" s="6" customFormat="1" x14ac:dyDescent="0.45"/>
    <row r="25469" s="6" customFormat="1" x14ac:dyDescent="0.45"/>
    <row r="25470" s="6" customFormat="1" x14ac:dyDescent="0.45"/>
    <row r="25471" s="6" customFormat="1" x14ac:dyDescent="0.45"/>
    <row r="25472" s="6" customFormat="1" x14ac:dyDescent="0.45"/>
    <row r="25473" s="6" customFormat="1" x14ac:dyDescent="0.45"/>
    <row r="25474" s="6" customFormat="1" x14ac:dyDescent="0.45"/>
    <row r="25475" s="6" customFormat="1" x14ac:dyDescent="0.45"/>
    <row r="25476" s="6" customFormat="1" x14ac:dyDescent="0.45"/>
    <row r="25477" s="6" customFormat="1" x14ac:dyDescent="0.45"/>
    <row r="25478" s="6" customFormat="1" x14ac:dyDescent="0.45"/>
    <row r="25479" s="6" customFormat="1" x14ac:dyDescent="0.45"/>
    <row r="25480" s="6" customFormat="1" x14ac:dyDescent="0.45"/>
    <row r="25481" s="6" customFormat="1" x14ac:dyDescent="0.45"/>
    <row r="25482" s="6" customFormat="1" x14ac:dyDescent="0.45"/>
    <row r="25483" s="6" customFormat="1" x14ac:dyDescent="0.45"/>
    <row r="25484" s="6" customFormat="1" x14ac:dyDescent="0.45"/>
    <row r="25485" s="6" customFormat="1" x14ac:dyDescent="0.45"/>
    <row r="25486" s="6" customFormat="1" x14ac:dyDescent="0.45"/>
    <row r="25487" s="6" customFormat="1" x14ac:dyDescent="0.45"/>
    <row r="25488" s="6" customFormat="1" x14ac:dyDescent="0.45"/>
    <row r="25489" s="6" customFormat="1" x14ac:dyDescent="0.45"/>
    <row r="25490" s="6" customFormat="1" x14ac:dyDescent="0.45"/>
    <row r="25491" s="6" customFormat="1" x14ac:dyDescent="0.45"/>
    <row r="25492" s="6" customFormat="1" x14ac:dyDescent="0.45"/>
    <row r="25493" s="6" customFormat="1" x14ac:dyDescent="0.45"/>
    <row r="25494" s="6" customFormat="1" x14ac:dyDescent="0.45"/>
    <row r="25495" s="6" customFormat="1" x14ac:dyDescent="0.45"/>
    <row r="25496" s="6" customFormat="1" x14ac:dyDescent="0.45"/>
    <row r="25497" s="6" customFormat="1" x14ac:dyDescent="0.45"/>
    <row r="25498" s="6" customFormat="1" x14ac:dyDescent="0.45"/>
    <row r="25499" s="6" customFormat="1" x14ac:dyDescent="0.45"/>
    <row r="25500" s="6" customFormat="1" x14ac:dyDescent="0.45"/>
    <row r="25501" s="6" customFormat="1" x14ac:dyDescent="0.45"/>
    <row r="25502" s="6" customFormat="1" x14ac:dyDescent="0.45"/>
    <row r="25503" s="6" customFormat="1" x14ac:dyDescent="0.45"/>
    <row r="25504" s="6" customFormat="1" x14ac:dyDescent="0.45"/>
    <row r="25505" s="6" customFormat="1" x14ac:dyDescent="0.45"/>
    <row r="25506" s="6" customFormat="1" x14ac:dyDescent="0.45"/>
    <row r="25507" s="6" customFormat="1" x14ac:dyDescent="0.45"/>
    <row r="25508" s="6" customFormat="1" x14ac:dyDescent="0.45"/>
    <row r="25509" s="6" customFormat="1" x14ac:dyDescent="0.45"/>
    <row r="25510" s="6" customFormat="1" x14ac:dyDescent="0.45"/>
    <row r="25511" s="6" customFormat="1" x14ac:dyDescent="0.45"/>
    <row r="25512" s="6" customFormat="1" x14ac:dyDescent="0.45"/>
    <row r="25513" s="6" customFormat="1" x14ac:dyDescent="0.45"/>
    <row r="25514" s="6" customFormat="1" x14ac:dyDescent="0.45"/>
    <row r="25515" s="6" customFormat="1" x14ac:dyDescent="0.45"/>
    <row r="25516" s="6" customFormat="1" x14ac:dyDescent="0.45"/>
    <row r="25517" s="6" customFormat="1" x14ac:dyDescent="0.45"/>
    <row r="25518" s="6" customFormat="1" x14ac:dyDescent="0.45"/>
    <row r="25519" s="6" customFormat="1" x14ac:dyDescent="0.45"/>
    <row r="25520" s="6" customFormat="1" x14ac:dyDescent="0.45"/>
    <row r="25521" s="6" customFormat="1" x14ac:dyDescent="0.45"/>
    <row r="25522" s="6" customFormat="1" x14ac:dyDescent="0.45"/>
    <row r="25523" s="6" customFormat="1" x14ac:dyDescent="0.45"/>
    <row r="25524" s="6" customFormat="1" x14ac:dyDescent="0.45"/>
    <row r="25525" s="6" customFormat="1" x14ac:dyDescent="0.45"/>
    <row r="25526" s="6" customFormat="1" x14ac:dyDescent="0.45"/>
    <row r="25527" s="6" customFormat="1" x14ac:dyDescent="0.45"/>
    <row r="25528" s="6" customFormat="1" x14ac:dyDescent="0.45"/>
    <row r="25529" s="6" customFormat="1" x14ac:dyDescent="0.45"/>
    <row r="25530" s="6" customFormat="1" x14ac:dyDescent="0.45"/>
    <row r="25531" s="6" customFormat="1" x14ac:dyDescent="0.45"/>
    <row r="25532" s="6" customFormat="1" x14ac:dyDescent="0.45"/>
    <row r="25533" s="6" customFormat="1" x14ac:dyDescent="0.45"/>
    <row r="25534" s="6" customFormat="1" x14ac:dyDescent="0.45"/>
    <row r="25535" s="6" customFormat="1" x14ac:dyDescent="0.45"/>
    <row r="25536" s="6" customFormat="1" x14ac:dyDescent="0.45"/>
    <row r="25537" s="6" customFormat="1" x14ac:dyDescent="0.45"/>
    <row r="25538" s="6" customFormat="1" x14ac:dyDescent="0.45"/>
    <row r="25539" s="6" customFormat="1" x14ac:dyDescent="0.45"/>
    <row r="25540" s="6" customFormat="1" x14ac:dyDescent="0.45"/>
    <row r="25541" s="6" customFormat="1" x14ac:dyDescent="0.45"/>
    <row r="25542" s="6" customFormat="1" x14ac:dyDescent="0.45"/>
    <row r="25543" s="6" customFormat="1" x14ac:dyDescent="0.45"/>
    <row r="25544" s="6" customFormat="1" x14ac:dyDescent="0.45"/>
    <row r="25545" s="6" customFormat="1" x14ac:dyDescent="0.45"/>
    <row r="25546" s="6" customFormat="1" x14ac:dyDescent="0.45"/>
    <row r="25547" s="6" customFormat="1" x14ac:dyDescent="0.45"/>
    <row r="25548" s="6" customFormat="1" x14ac:dyDescent="0.45"/>
    <row r="25549" s="6" customFormat="1" x14ac:dyDescent="0.45"/>
    <row r="25550" s="6" customFormat="1" x14ac:dyDescent="0.45"/>
    <row r="25551" s="6" customFormat="1" x14ac:dyDescent="0.45"/>
    <row r="25552" s="6" customFormat="1" x14ac:dyDescent="0.45"/>
    <row r="25553" s="6" customFormat="1" x14ac:dyDescent="0.45"/>
    <row r="25554" s="6" customFormat="1" x14ac:dyDescent="0.45"/>
    <row r="25555" s="6" customFormat="1" x14ac:dyDescent="0.45"/>
    <row r="25556" s="6" customFormat="1" x14ac:dyDescent="0.45"/>
    <row r="25557" s="6" customFormat="1" x14ac:dyDescent="0.45"/>
    <row r="25558" s="6" customFormat="1" x14ac:dyDescent="0.45"/>
    <row r="25559" s="6" customFormat="1" x14ac:dyDescent="0.45"/>
    <row r="25560" s="6" customFormat="1" x14ac:dyDescent="0.45"/>
    <row r="25561" s="6" customFormat="1" x14ac:dyDescent="0.45"/>
    <row r="25562" s="6" customFormat="1" x14ac:dyDescent="0.45"/>
    <row r="25563" s="6" customFormat="1" x14ac:dyDescent="0.45"/>
    <row r="25564" s="6" customFormat="1" x14ac:dyDescent="0.45"/>
    <row r="25565" s="6" customFormat="1" x14ac:dyDescent="0.45"/>
    <row r="25566" s="6" customFormat="1" x14ac:dyDescent="0.45"/>
    <row r="25567" s="6" customFormat="1" x14ac:dyDescent="0.45"/>
    <row r="25568" s="6" customFormat="1" x14ac:dyDescent="0.45"/>
    <row r="25569" s="6" customFormat="1" x14ac:dyDescent="0.45"/>
    <row r="25570" s="6" customFormat="1" x14ac:dyDescent="0.45"/>
    <row r="25571" s="6" customFormat="1" x14ac:dyDescent="0.45"/>
    <row r="25572" s="6" customFormat="1" x14ac:dyDescent="0.45"/>
    <row r="25573" s="6" customFormat="1" x14ac:dyDescent="0.45"/>
    <row r="25574" s="6" customFormat="1" x14ac:dyDescent="0.45"/>
    <row r="25575" s="6" customFormat="1" x14ac:dyDescent="0.45"/>
    <row r="25576" s="6" customFormat="1" x14ac:dyDescent="0.45"/>
    <row r="25577" s="6" customFormat="1" x14ac:dyDescent="0.45"/>
    <row r="25578" s="6" customFormat="1" x14ac:dyDescent="0.45"/>
    <row r="25579" s="6" customFormat="1" x14ac:dyDescent="0.45"/>
    <row r="25580" s="6" customFormat="1" x14ac:dyDescent="0.45"/>
    <row r="25581" s="6" customFormat="1" x14ac:dyDescent="0.45"/>
    <row r="25582" s="6" customFormat="1" x14ac:dyDescent="0.45"/>
    <row r="25583" s="6" customFormat="1" x14ac:dyDescent="0.45"/>
    <row r="25584" s="6" customFormat="1" x14ac:dyDescent="0.45"/>
    <row r="25585" s="6" customFormat="1" x14ac:dyDescent="0.45"/>
    <row r="25586" s="6" customFormat="1" x14ac:dyDescent="0.45"/>
    <row r="25587" s="6" customFormat="1" x14ac:dyDescent="0.45"/>
    <row r="25588" s="6" customFormat="1" x14ac:dyDescent="0.45"/>
    <row r="25589" s="6" customFormat="1" x14ac:dyDescent="0.45"/>
    <row r="25590" s="6" customFormat="1" x14ac:dyDescent="0.45"/>
    <row r="25591" s="6" customFormat="1" x14ac:dyDescent="0.45"/>
    <row r="25592" s="6" customFormat="1" x14ac:dyDescent="0.45"/>
    <row r="25593" s="6" customFormat="1" x14ac:dyDescent="0.45"/>
    <row r="25594" s="6" customFormat="1" x14ac:dyDescent="0.45"/>
    <row r="25595" s="6" customFormat="1" x14ac:dyDescent="0.45"/>
    <row r="25596" s="6" customFormat="1" x14ac:dyDescent="0.45"/>
    <row r="25597" s="6" customFormat="1" x14ac:dyDescent="0.45"/>
    <row r="25598" s="6" customFormat="1" x14ac:dyDescent="0.45"/>
    <row r="25599" s="6" customFormat="1" x14ac:dyDescent="0.45"/>
    <row r="25600" s="6" customFormat="1" x14ac:dyDescent="0.45"/>
    <row r="25601" s="6" customFormat="1" x14ac:dyDescent="0.45"/>
    <row r="25602" s="6" customFormat="1" x14ac:dyDescent="0.45"/>
    <row r="25603" s="6" customFormat="1" x14ac:dyDescent="0.45"/>
    <row r="25604" s="6" customFormat="1" x14ac:dyDescent="0.45"/>
    <row r="25605" s="6" customFormat="1" x14ac:dyDescent="0.45"/>
    <row r="25606" s="6" customFormat="1" x14ac:dyDescent="0.45"/>
    <row r="25607" s="6" customFormat="1" x14ac:dyDescent="0.45"/>
    <row r="25608" s="6" customFormat="1" x14ac:dyDescent="0.45"/>
    <row r="25609" s="6" customFormat="1" x14ac:dyDescent="0.45"/>
    <row r="25610" s="6" customFormat="1" x14ac:dyDescent="0.45"/>
    <row r="25611" s="6" customFormat="1" x14ac:dyDescent="0.45"/>
    <row r="25612" s="6" customFormat="1" x14ac:dyDescent="0.45"/>
    <row r="25613" s="6" customFormat="1" x14ac:dyDescent="0.45"/>
    <row r="25614" s="6" customFormat="1" x14ac:dyDescent="0.45"/>
    <row r="25615" s="6" customFormat="1" x14ac:dyDescent="0.45"/>
    <row r="25616" s="6" customFormat="1" x14ac:dyDescent="0.45"/>
    <row r="25617" s="6" customFormat="1" x14ac:dyDescent="0.45"/>
    <row r="25618" s="6" customFormat="1" x14ac:dyDescent="0.45"/>
    <row r="25619" s="6" customFormat="1" x14ac:dyDescent="0.45"/>
    <row r="25620" s="6" customFormat="1" x14ac:dyDescent="0.45"/>
    <row r="25621" s="6" customFormat="1" x14ac:dyDescent="0.45"/>
    <row r="25622" s="6" customFormat="1" x14ac:dyDescent="0.45"/>
    <row r="25623" s="6" customFormat="1" x14ac:dyDescent="0.45"/>
    <row r="25624" s="6" customFormat="1" x14ac:dyDescent="0.45"/>
    <row r="25625" s="6" customFormat="1" x14ac:dyDescent="0.45"/>
    <row r="25626" s="6" customFormat="1" x14ac:dyDescent="0.45"/>
    <row r="25627" s="6" customFormat="1" x14ac:dyDescent="0.45"/>
    <row r="25628" s="6" customFormat="1" x14ac:dyDescent="0.45"/>
    <row r="25629" s="6" customFormat="1" x14ac:dyDescent="0.45"/>
    <row r="25630" s="6" customFormat="1" x14ac:dyDescent="0.45"/>
    <row r="25631" s="6" customFormat="1" x14ac:dyDescent="0.45"/>
    <row r="25632" s="6" customFormat="1" x14ac:dyDescent="0.45"/>
    <row r="25633" s="6" customFormat="1" x14ac:dyDescent="0.45"/>
    <row r="25634" s="6" customFormat="1" x14ac:dyDescent="0.45"/>
    <row r="25635" s="6" customFormat="1" x14ac:dyDescent="0.45"/>
    <row r="25636" s="6" customFormat="1" x14ac:dyDescent="0.45"/>
    <row r="25637" s="6" customFormat="1" x14ac:dyDescent="0.45"/>
    <row r="25638" s="6" customFormat="1" x14ac:dyDescent="0.45"/>
    <row r="25639" s="6" customFormat="1" x14ac:dyDescent="0.45"/>
    <row r="25640" s="6" customFormat="1" x14ac:dyDescent="0.45"/>
    <row r="25641" s="6" customFormat="1" x14ac:dyDescent="0.45"/>
    <row r="25642" s="6" customFormat="1" x14ac:dyDescent="0.45"/>
    <row r="25643" s="6" customFormat="1" x14ac:dyDescent="0.45"/>
    <row r="25644" s="6" customFormat="1" x14ac:dyDescent="0.45"/>
    <row r="25645" s="6" customFormat="1" x14ac:dyDescent="0.45"/>
    <row r="25646" s="6" customFormat="1" x14ac:dyDescent="0.45"/>
    <row r="25647" s="6" customFormat="1" x14ac:dyDescent="0.45"/>
    <row r="25648" s="6" customFormat="1" x14ac:dyDescent="0.45"/>
    <row r="25649" s="6" customFormat="1" x14ac:dyDescent="0.45"/>
    <row r="25650" s="6" customFormat="1" x14ac:dyDescent="0.45"/>
    <row r="25651" s="6" customFormat="1" x14ac:dyDescent="0.45"/>
    <row r="25652" s="6" customFormat="1" x14ac:dyDescent="0.45"/>
    <row r="25653" s="6" customFormat="1" x14ac:dyDescent="0.45"/>
    <row r="25654" s="6" customFormat="1" x14ac:dyDescent="0.45"/>
    <row r="25655" s="6" customFormat="1" x14ac:dyDescent="0.45"/>
    <row r="25656" s="6" customFormat="1" x14ac:dyDescent="0.45"/>
    <row r="25657" s="6" customFormat="1" x14ac:dyDescent="0.45"/>
    <row r="25658" s="6" customFormat="1" x14ac:dyDescent="0.45"/>
    <row r="25659" s="6" customFormat="1" x14ac:dyDescent="0.45"/>
    <row r="25660" s="6" customFormat="1" x14ac:dyDescent="0.45"/>
    <row r="25661" s="6" customFormat="1" x14ac:dyDescent="0.45"/>
    <row r="25662" s="6" customFormat="1" x14ac:dyDescent="0.45"/>
    <row r="25663" s="6" customFormat="1" x14ac:dyDescent="0.45"/>
    <row r="25664" s="6" customFormat="1" x14ac:dyDescent="0.45"/>
    <row r="25665" s="6" customFormat="1" x14ac:dyDescent="0.45"/>
    <row r="25666" s="6" customFormat="1" x14ac:dyDescent="0.45"/>
    <row r="25667" s="6" customFormat="1" x14ac:dyDescent="0.45"/>
    <row r="25668" s="6" customFormat="1" x14ac:dyDescent="0.45"/>
    <row r="25669" s="6" customFormat="1" x14ac:dyDescent="0.45"/>
    <row r="25670" s="6" customFormat="1" x14ac:dyDescent="0.45"/>
    <row r="25671" s="6" customFormat="1" x14ac:dyDescent="0.45"/>
    <row r="25672" s="6" customFormat="1" x14ac:dyDescent="0.45"/>
    <row r="25673" s="6" customFormat="1" x14ac:dyDescent="0.45"/>
    <row r="25674" s="6" customFormat="1" x14ac:dyDescent="0.45"/>
    <row r="25675" s="6" customFormat="1" x14ac:dyDescent="0.45"/>
    <row r="25676" s="6" customFormat="1" x14ac:dyDescent="0.45"/>
    <row r="25677" s="6" customFormat="1" x14ac:dyDescent="0.45"/>
    <row r="25678" s="6" customFormat="1" x14ac:dyDescent="0.45"/>
    <row r="25679" s="6" customFormat="1" x14ac:dyDescent="0.45"/>
    <row r="25680" s="6" customFormat="1" x14ac:dyDescent="0.45"/>
    <row r="25681" s="6" customFormat="1" x14ac:dyDescent="0.45"/>
    <row r="25682" s="6" customFormat="1" x14ac:dyDescent="0.45"/>
    <row r="25683" s="6" customFormat="1" x14ac:dyDescent="0.45"/>
    <row r="25684" s="6" customFormat="1" x14ac:dyDescent="0.45"/>
    <row r="25685" s="6" customFormat="1" x14ac:dyDescent="0.45"/>
    <row r="25686" s="6" customFormat="1" x14ac:dyDescent="0.45"/>
    <row r="25687" s="6" customFormat="1" x14ac:dyDescent="0.45"/>
    <row r="25688" s="6" customFormat="1" x14ac:dyDescent="0.45"/>
    <row r="25689" s="6" customFormat="1" x14ac:dyDescent="0.45"/>
    <row r="25690" s="6" customFormat="1" x14ac:dyDescent="0.45"/>
    <row r="25691" s="6" customFormat="1" x14ac:dyDescent="0.45"/>
    <row r="25692" s="6" customFormat="1" x14ac:dyDescent="0.45"/>
    <row r="25693" s="6" customFormat="1" x14ac:dyDescent="0.45"/>
    <row r="25694" s="6" customFormat="1" x14ac:dyDescent="0.45"/>
    <row r="25695" s="6" customFormat="1" x14ac:dyDescent="0.45"/>
    <row r="25696" s="6" customFormat="1" x14ac:dyDescent="0.45"/>
    <row r="25697" s="6" customFormat="1" x14ac:dyDescent="0.45"/>
    <row r="25698" s="6" customFormat="1" x14ac:dyDescent="0.45"/>
    <row r="25699" s="6" customFormat="1" x14ac:dyDescent="0.45"/>
    <row r="25700" s="6" customFormat="1" x14ac:dyDescent="0.45"/>
    <row r="25701" s="6" customFormat="1" x14ac:dyDescent="0.45"/>
    <row r="25702" s="6" customFormat="1" x14ac:dyDescent="0.45"/>
    <row r="25703" s="6" customFormat="1" x14ac:dyDescent="0.45"/>
    <row r="25704" s="6" customFormat="1" x14ac:dyDescent="0.45"/>
    <row r="25705" s="6" customFormat="1" x14ac:dyDescent="0.45"/>
    <row r="25706" s="6" customFormat="1" x14ac:dyDescent="0.45"/>
    <row r="25707" s="6" customFormat="1" x14ac:dyDescent="0.45"/>
    <row r="25708" s="6" customFormat="1" x14ac:dyDescent="0.45"/>
    <row r="25709" s="6" customFormat="1" x14ac:dyDescent="0.45"/>
    <row r="25710" s="6" customFormat="1" x14ac:dyDescent="0.45"/>
    <row r="25711" s="6" customFormat="1" x14ac:dyDescent="0.45"/>
    <row r="25712" s="6" customFormat="1" x14ac:dyDescent="0.45"/>
    <row r="25713" s="6" customFormat="1" x14ac:dyDescent="0.45"/>
    <row r="25714" s="6" customFormat="1" x14ac:dyDescent="0.45"/>
    <row r="25715" s="6" customFormat="1" x14ac:dyDescent="0.45"/>
    <row r="25716" s="6" customFormat="1" x14ac:dyDescent="0.45"/>
    <row r="25717" s="6" customFormat="1" x14ac:dyDescent="0.45"/>
    <row r="25718" s="6" customFormat="1" x14ac:dyDescent="0.45"/>
    <row r="25719" s="6" customFormat="1" x14ac:dyDescent="0.45"/>
    <row r="25720" s="6" customFormat="1" x14ac:dyDescent="0.45"/>
    <row r="25721" s="6" customFormat="1" x14ac:dyDescent="0.45"/>
    <row r="25722" s="6" customFormat="1" x14ac:dyDescent="0.45"/>
    <row r="25723" s="6" customFormat="1" x14ac:dyDescent="0.45"/>
    <row r="25724" s="6" customFormat="1" x14ac:dyDescent="0.45"/>
    <row r="25725" s="6" customFormat="1" x14ac:dyDescent="0.45"/>
    <row r="25726" s="6" customFormat="1" x14ac:dyDescent="0.45"/>
    <row r="25727" s="6" customFormat="1" x14ac:dyDescent="0.45"/>
    <row r="25728" s="6" customFormat="1" x14ac:dyDescent="0.45"/>
    <row r="25729" s="6" customFormat="1" x14ac:dyDescent="0.45"/>
    <row r="25730" s="6" customFormat="1" x14ac:dyDescent="0.45"/>
    <row r="25731" s="6" customFormat="1" x14ac:dyDescent="0.45"/>
    <row r="25732" s="6" customFormat="1" x14ac:dyDescent="0.45"/>
    <row r="25733" s="6" customFormat="1" x14ac:dyDescent="0.45"/>
    <row r="25734" s="6" customFormat="1" x14ac:dyDescent="0.45"/>
    <row r="25735" s="6" customFormat="1" x14ac:dyDescent="0.45"/>
    <row r="25736" s="6" customFormat="1" x14ac:dyDescent="0.45"/>
    <row r="25737" s="6" customFormat="1" x14ac:dyDescent="0.45"/>
    <row r="25738" s="6" customFormat="1" x14ac:dyDescent="0.45"/>
    <row r="25739" s="6" customFormat="1" x14ac:dyDescent="0.45"/>
    <row r="25740" s="6" customFormat="1" x14ac:dyDescent="0.45"/>
    <row r="25741" s="6" customFormat="1" x14ac:dyDescent="0.45"/>
    <row r="25742" s="6" customFormat="1" x14ac:dyDescent="0.45"/>
    <row r="25743" s="6" customFormat="1" x14ac:dyDescent="0.45"/>
    <row r="25744" s="6" customFormat="1" x14ac:dyDescent="0.45"/>
    <row r="25745" s="6" customFormat="1" x14ac:dyDescent="0.45"/>
    <row r="25746" s="6" customFormat="1" x14ac:dyDescent="0.45"/>
    <row r="25747" s="6" customFormat="1" x14ac:dyDescent="0.45"/>
    <row r="25748" s="6" customFormat="1" x14ac:dyDescent="0.45"/>
    <row r="25749" s="6" customFormat="1" x14ac:dyDescent="0.45"/>
    <row r="25750" s="6" customFormat="1" x14ac:dyDescent="0.45"/>
    <row r="25751" s="6" customFormat="1" x14ac:dyDescent="0.45"/>
    <row r="25752" s="6" customFormat="1" x14ac:dyDescent="0.45"/>
    <row r="25753" s="6" customFormat="1" x14ac:dyDescent="0.45"/>
    <row r="25754" s="6" customFormat="1" x14ac:dyDescent="0.45"/>
    <row r="25755" s="6" customFormat="1" x14ac:dyDescent="0.45"/>
    <row r="25756" s="6" customFormat="1" x14ac:dyDescent="0.45"/>
    <row r="25757" s="6" customFormat="1" x14ac:dyDescent="0.45"/>
    <row r="25758" s="6" customFormat="1" x14ac:dyDescent="0.45"/>
    <row r="25759" s="6" customFormat="1" x14ac:dyDescent="0.45"/>
    <row r="25760" s="6" customFormat="1" x14ac:dyDescent="0.45"/>
    <row r="25761" s="6" customFormat="1" x14ac:dyDescent="0.45"/>
    <row r="25762" s="6" customFormat="1" x14ac:dyDescent="0.45"/>
    <row r="25763" s="6" customFormat="1" x14ac:dyDescent="0.45"/>
    <row r="25764" s="6" customFormat="1" x14ac:dyDescent="0.45"/>
    <row r="25765" s="6" customFormat="1" x14ac:dyDescent="0.45"/>
    <row r="25766" s="6" customFormat="1" x14ac:dyDescent="0.45"/>
    <row r="25767" s="6" customFormat="1" x14ac:dyDescent="0.45"/>
    <row r="25768" s="6" customFormat="1" x14ac:dyDescent="0.45"/>
    <row r="25769" s="6" customFormat="1" x14ac:dyDescent="0.45"/>
    <row r="25770" s="6" customFormat="1" x14ac:dyDescent="0.45"/>
    <row r="25771" s="6" customFormat="1" x14ac:dyDescent="0.45"/>
    <row r="25772" s="6" customFormat="1" x14ac:dyDescent="0.45"/>
    <row r="25773" s="6" customFormat="1" x14ac:dyDescent="0.45"/>
    <row r="25774" s="6" customFormat="1" x14ac:dyDescent="0.45"/>
    <row r="25775" s="6" customFormat="1" x14ac:dyDescent="0.45"/>
    <row r="25776" s="6" customFormat="1" x14ac:dyDescent="0.45"/>
    <row r="25777" s="6" customFormat="1" x14ac:dyDescent="0.45"/>
    <row r="25778" s="6" customFormat="1" x14ac:dyDescent="0.45"/>
    <row r="25779" s="6" customFormat="1" x14ac:dyDescent="0.45"/>
    <row r="25780" s="6" customFormat="1" x14ac:dyDescent="0.45"/>
    <row r="25781" s="6" customFormat="1" x14ac:dyDescent="0.45"/>
    <row r="25782" s="6" customFormat="1" x14ac:dyDescent="0.45"/>
    <row r="25783" s="6" customFormat="1" x14ac:dyDescent="0.45"/>
    <row r="25784" s="6" customFormat="1" x14ac:dyDescent="0.45"/>
    <row r="25785" s="6" customFormat="1" x14ac:dyDescent="0.45"/>
    <row r="25786" s="6" customFormat="1" x14ac:dyDescent="0.45"/>
    <row r="25787" s="6" customFormat="1" x14ac:dyDescent="0.45"/>
    <row r="25788" s="6" customFormat="1" x14ac:dyDescent="0.45"/>
    <row r="25789" s="6" customFormat="1" x14ac:dyDescent="0.45"/>
    <row r="25790" s="6" customFormat="1" x14ac:dyDescent="0.45"/>
    <row r="25791" s="6" customFormat="1" x14ac:dyDescent="0.45"/>
    <row r="25792" s="6" customFormat="1" x14ac:dyDescent="0.45"/>
    <row r="25793" s="6" customFormat="1" x14ac:dyDescent="0.45"/>
    <row r="25794" s="6" customFormat="1" x14ac:dyDescent="0.45"/>
    <row r="25795" s="6" customFormat="1" x14ac:dyDescent="0.45"/>
    <row r="25796" s="6" customFormat="1" x14ac:dyDescent="0.45"/>
    <row r="25797" s="6" customFormat="1" x14ac:dyDescent="0.45"/>
    <row r="25798" s="6" customFormat="1" x14ac:dyDescent="0.45"/>
    <row r="25799" s="6" customFormat="1" x14ac:dyDescent="0.45"/>
    <row r="25800" s="6" customFormat="1" x14ac:dyDescent="0.45"/>
    <row r="25801" s="6" customFormat="1" x14ac:dyDescent="0.45"/>
    <row r="25802" s="6" customFormat="1" x14ac:dyDescent="0.45"/>
    <row r="25803" s="6" customFormat="1" x14ac:dyDescent="0.45"/>
    <row r="25804" s="6" customFormat="1" x14ac:dyDescent="0.45"/>
    <row r="25805" s="6" customFormat="1" x14ac:dyDescent="0.45"/>
    <row r="25806" s="6" customFormat="1" x14ac:dyDescent="0.45"/>
    <row r="25807" s="6" customFormat="1" x14ac:dyDescent="0.45"/>
    <row r="25808" s="6" customFormat="1" x14ac:dyDescent="0.45"/>
    <row r="25809" s="6" customFormat="1" x14ac:dyDescent="0.45"/>
    <row r="25810" s="6" customFormat="1" x14ac:dyDescent="0.45"/>
    <row r="25811" s="6" customFormat="1" x14ac:dyDescent="0.45"/>
    <row r="25812" s="6" customFormat="1" x14ac:dyDescent="0.45"/>
    <row r="25813" s="6" customFormat="1" x14ac:dyDescent="0.45"/>
    <row r="25814" s="6" customFormat="1" x14ac:dyDescent="0.45"/>
    <row r="25815" s="6" customFormat="1" x14ac:dyDescent="0.45"/>
    <row r="25816" s="6" customFormat="1" x14ac:dyDescent="0.45"/>
    <row r="25817" s="6" customFormat="1" x14ac:dyDescent="0.45"/>
    <row r="25818" s="6" customFormat="1" x14ac:dyDescent="0.45"/>
    <row r="25819" s="6" customFormat="1" x14ac:dyDescent="0.45"/>
    <row r="25820" s="6" customFormat="1" x14ac:dyDescent="0.45"/>
    <row r="25821" s="6" customFormat="1" x14ac:dyDescent="0.45"/>
    <row r="25822" s="6" customFormat="1" x14ac:dyDescent="0.45"/>
    <row r="25823" s="6" customFormat="1" x14ac:dyDescent="0.45"/>
    <row r="25824" s="6" customFormat="1" x14ac:dyDescent="0.45"/>
    <row r="25825" s="6" customFormat="1" x14ac:dyDescent="0.45"/>
    <row r="25826" s="6" customFormat="1" x14ac:dyDescent="0.45"/>
    <row r="25827" s="6" customFormat="1" x14ac:dyDescent="0.45"/>
    <row r="25828" s="6" customFormat="1" x14ac:dyDescent="0.45"/>
    <row r="25829" s="6" customFormat="1" x14ac:dyDescent="0.45"/>
    <row r="25830" s="6" customFormat="1" x14ac:dyDescent="0.45"/>
    <row r="25831" s="6" customFormat="1" x14ac:dyDescent="0.45"/>
    <row r="25832" s="6" customFormat="1" x14ac:dyDescent="0.45"/>
    <row r="25833" s="6" customFormat="1" x14ac:dyDescent="0.45"/>
    <row r="25834" s="6" customFormat="1" x14ac:dyDescent="0.45"/>
    <row r="25835" s="6" customFormat="1" x14ac:dyDescent="0.45"/>
    <row r="25836" s="6" customFormat="1" x14ac:dyDescent="0.45"/>
    <row r="25837" s="6" customFormat="1" x14ac:dyDescent="0.45"/>
    <row r="25838" s="6" customFormat="1" x14ac:dyDescent="0.45"/>
    <row r="25839" s="6" customFormat="1" x14ac:dyDescent="0.45"/>
    <row r="25840" s="6" customFormat="1" x14ac:dyDescent="0.45"/>
    <row r="25841" s="6" customFormat="1" x14ac:dyDescent="0.45"/>
    <row r="25842" s="6" customFormat="1" x14ac:dyDescent="0.45"/>
    <row r="25843" s="6" customFormat="1" x14ac:dyDescent="0.45"/>
    <row r="25844" s="6" customFormat="1" x14ac:dyDescent="0.45"/>
    <row r="25845" s="6" customFormat="1" x14ac:dyDescent="0.45"/>
    <row r="25846" s="6" customFormat="1" x14ac:dyDescent="0.45"/>
    <row r="25847" s="6" customFormat="1" x14ac:dyDescent="0.45"/>
    <row r="25848" s="6" customFormat="1" x14ac:dyDescent="0.45"/>
    <row r="25849" s="6" customFormat="1" x14ac:dyDescent="0.45"/>
    <row r="25850" s="6" customFormat="1" x14ac:dyDescent="0.45"/>
    <row r="25851" s="6" customFormat="1" x14ac:dyDescent="0.45"/>
    <row r="25852" s="6" customFormat="1" x14ac:dyDescent="0.45"/>
    <row r="25853" s="6" customFormat="1" x14ac:dyDescent="0.45"/>
    <row r="25854" s="6" customFormat="1" x14ac:dyDescent="0.45"/>
    <row r="25855" s="6" customFormat="1" x14ac:dyDescent="0.45"/>
    <row r="25856" s="6" customFormat="1" x14ac:dyDescent="0.45"/>
    <row r="25857" s="6" customFormat="1" x14ac:dyDescent="0.45"/>
    <row r="25858" s="6" customFormat="1" x14ac:dyDescent="0.45"/>
    <row r="25859" s="6" customFormat="1" x14ac:dyDescent="0.45"/>
    <row r="25860" s="6" customFormat="1" x14ac:dyDescent="0.45"/>
    <row r="25861" s="6" customFormat="1" x14ac:dyDescent="0.45"/>
    <row r="25862" s="6" customFormat="1" x14ac:dyDescent="0.45"/>
    <row r="25863" s="6" customFormat="1" x14ac:dyDescent="0.45"/>
    <row r="25864" s="6" customFormat="1" x14ac:dyDescent="0.45"/>
    <row r="25865" s="6" customFormat="1" x14ac:dyDescent="0.45"/>
    <row r="25866" s="6" customFormat="1" x14ac:dyDescent="0.45"/>
    <row r="25867" s="6" customFormat="1" x14ac:dyDescent="0.45"/>
    <row r="25868" s="6" customFormat="1" x14ac:dyDescent="0.45"/>
    <row r="25869" s="6" customFormat="1" x14ac:dyDescent="0.45"/>
    <row r="25870" s="6" customFormat="1" x14ac:dyDescent="0.45"/>
    <row r="25871" s="6" customFormat="1" x14ac:dyDescent="0.45"/>
    <row r="25872" s="6" customFormat="1" x14ac:dyDescent="0.45"/>
    <row r="25873" s="6" customFormat="1" x14ac:dyDescent="0.45"/>
    <row r="25874" s="6" customFormat="1" x14ac:dyDescent="0.45"/>
    <row r="25875" s="6" customFormat="1" x14ac:dyDescent="0.45"/>
    <row r="25876" s="6" customFormat="1" x14ac:dyDescent="0.45"/>
    <row r="25877" s="6" customFormat="1" x14ac:dyDescent="0.45"/>
    <row r="25878" s="6" customFormat="1" x14ac:dyDescent="0.45"/>
    <row r="25879" s="6" customFormat="1" x14ac:dyDescent="0.45"/>
    <row r="25880" s="6" customFormat="1" x14ac:dyDescent="0.45"/>
    <row r="25881" s="6" customFormat="1" x14ac:dyDescent="0.45"/>
    <row r="25882" s="6" customFormat="1" x14ac:dyDescent="0.45"/>
    <row r="25883" s="6" customFormat="1" x14ac:dyDescent="0.45"/>
    <row r="25884" s="6" customFormat="1" x14ac:dyDescent="0.45"/>
    <row r="25885" s="6" customFormat="1" x14ac:dyDescent="0.45"/>
    <row r="25886" s="6" customFormat="1" x14ac:dyDescent="0.45"/>
    <row r="25887" s="6" customFormat="1" x14ac:dyDescent="0.45"/>
    <row r="25888" s="6" customFormat="1" x14ac:dyDescent="0.45"/>
    <row r="25889" s="6" customFormat="1" x14ac:dyDescent="0.45"/>
    <row r="25890" s="6" customFormat="1" x14ac:dyDescent="0.45"/>
    <row r="25891" s="6" customFormat="1" x14ac:dyDescent="0.45"/>
    <row r="25892" s="6" customFormat="1" x14ac:dyDescent="0.45"/>
    <row r="25893" s="6" customFormat="1" x14ac:dyDescent="0.45"/>
    <row r="25894" s="6" customFormat="1" x14ac:dyDescent="0.45"/>
    <row r="25895" s="6" customFormat="1" x14ac:dyDescent="0.45"/>
    <row r="25896" s="6" customFormat="1" x14ac:dyDescent="0.45"/>
    <row r="25897" s="6" customFormat="1" x14ac:dyDescent="0.45"/>
    <row r="25898" s="6" customFormat="1" x14ac:dyDescent="0.45"/>
    <row r="25899" s="6" customFormat="1" x14ac:dyDescent="0.45"/>
    <row r="25900" s="6" customFormat="1" x14ac:dyDescent="0.45"/>
    <row r="25901" s="6" customFormat="1" x14ac:dyDescent="0.45"/>
    <row r="25902" s="6" customFormat="1" x14ac:dyDescent="0.45"/>
    <row r="25903" s="6" customFormat="1" x14ac:dyDescent="0.45"/>
    <row r="25904" s="6" customFormat="1" x14ac:dyDescent="0.45"/>
    <row r="25905" s="6" customFormat="1" x14ac:dyDescent="0.45"/>
    <row r="25906" s="6" customFormat="1" x14ac:dyDescent="0.45"/>
    <row r="25907" s="6" customFormat="1" x14ac:dyDescent="0.45"/>
    <row r="25908" s="6" customFormat="1" x14ac:dyDescent="0.45"/>
    <row r="25909" s="6" customFormat="1" x14ac:dyDescent="0.45"/>
    <row r="25910" s="6" customFormat="1" x14ac:dyDescent="0.45"/>
    <row r="25911" s="6" customFormat="1" x14ac:dyDescent="0.45"/>
    <row r="25912" s="6" customFormat="1" x14ac:dyDescent="0.45"/>
    <row r="25913" s="6" customFormat="1" x14ac:dyDescent="0.45"/>
    <row r="25914" s="6" customFormat="1" x14ac:dyDescent="0.45"/>
    <row r="25915" s="6" customFormat="1" x14ac:dyDescent="0.45"/>
    <row r="25916" s="6" customFormat="1" x14ac:dyDescent="0.45"/>
    <row r="25917" s="6" customFormat="1" x14ac:dyDescent="0.45"/>
    <row r="25918" s="6" customFormat="1" x14ac:dyDescent="0.45"/>
    <row r="25919" s="6" customFormat="1" x14ac:dyDescent="0.45"/>
    <row r="25920" s="6" customFormat="1" x14ac:dyDescent="0.45"/>
    <row r="25921" s="6" customFormat="1" x14ac:dyDescent="0.45"/>
    <row r="25922" s="6" customFormat="1" x14ac:dyDescent="0.45"/>
    <row r="25923" s="6" customFormat="1" x14ac:dyDescent="0.45"/>
    <row r="25924" s="6" customFormat="1" x14ac:dyDescent="0.45"/>
    <row r="25925" s="6" customFormat="1" x14ac:dyDescent="0.45"/>
    <row r="25926" s="6" customFormat="1" x14ac:dyDescent="0.45"/>
    <row r="25927" s="6" customFormat="1" x14ac:dyDescent="0.45"/>
    <row r="25928" s="6" customFormat="1" x14ac:dyDescent="0.45"/>
    <row r="25929" s="6" customFormat="1" x14ac:dyDescent="0.45"/>
    <row r="25930" s="6" customFormat="1" x14ac:dyDescent="0.45"/>
    <row r="25931" s="6" customFormat="1" x14ac:dyDescent="0.45"/>
    <row r="25932" s="6" customFormat="1" x14ac:dyDescent="0.45"/>
    <row r="25933" s="6" customFormat="1" x14ac:dyDescent="0.45"/>
    <row r="25934" s="6" customFormat="1" x14ac:dyDescent="0.45"/>
    <row r="25935" s="6" customFormat="1" x14ac:dyDescent="0.45"/>
    <row r="25936" s="6" customFormat="1" x14ac:dyDescent="0.45"/>
    <row r="25937" s="6" customFormat="1" x14ac:dyDescent="0.45"/>
    <row r="25938" s="6" customFormat="1" x14ac:dyDescent="0.45"/>
    <row r="25939" s="6" customFormat="1" x14ac:dyDescent="0.45"/>
    <row r="25940" s="6" customFormat="1" x14ac:dyDescent="0.45"/>
    <row r="25941" s="6" customFormat="1" x14ac:dyDescent="0.45"/>
    <row r="25942" s="6" customFormat="1" x14ac:dyDescent="0.45"/>
    <row r="25943" s="6" customFormat="1" x14ac:dyDescent="0.45"/>
    <row r="25944" s="6" customFormat="1" x14ac:dyDescent="0.45"/>
    <row r="25945" s="6" customFormat="1" x14ac:dyDescent="0.45"/>
    <row r="25946" s="6" customFormat="1" x14ac:dyDescent="0.45"/>
    <row r="25947" s="6" customFormat="1" x14ac:dyDescent="0.45"/>
    <row r="25948" s="6" customFormat="1" x14ac:dyDescent="0.45"/>
    <row r="25949" s="6" customFormat="1" x14ac:dyDescent="0.45"/>
    <row r="25950" s="6" customFormat="1" x14ac:dyDescent="0.45"/>
    <row r="25951" s="6" customFormat="1" x14ac:dyDescent="0.45"/>
    <row r="25952" s="6" customFormat="1" x14ac:dyDescent="0.45"/>
    <row r="25953" s="6" customFormat="1" x14ac:dyDescent="0.45"/>
    <row r="25954" s="6" customFormat="1" x14ac:dyDescent="0.45"/>
    <row r="25955" s="6" customFormat="1" x14ac:dyDescent="0.45"/>
    <row r="25956" s="6" customFormat="1" x14ac:dyDescent="0.45"/>
    <row r="25957" s="6" customFormat="1" x14ac:dyDescent="0.45"/>
    <row r="25958" s="6" customFormat="1" x14ac:dyDescent="0.45"/>
    <row r="25959" s="6" customFormat="1" x14ac:dyDescent="0.45"/>
    <row r="25960" s="6" customFormat="1" x14ac:dyDescent="0.45"/>
    <row r="25961" s="6" customFormat="1" x14ac:dyDescent="0.45"/>
    <row r="25962" s="6" customFormat="1" x14ac:dyDescent="0.45"/>
    <row r="25963" s="6" customFormat="1" x14ac:dyDescent="0.45"/>
    <row r="25964" s="6" customFormat="1" x14ac:dyDescent="0.45"/>
    <row r="25965" s="6" customFormat="1" x14ac:dyDescent="0.45"/>
    <row r="25966" s="6" customFormat="1" x14ac:dyDescent="0.45"/>
    <row r="25967" s="6" customFormat="1" x14ac:dyDescent="0.45"/>
    <row r="25968" s="6" customFormat="1" x14ac:dyDescent="0.45"/>
    <row r="25969" s="6" customFormat="1" x14ac:dyDescent="0.45"/>
    <row r="25970" s="6" customFormat="1" x14ac:dyDescent="0.45"/>
    <row r="25971" s="6" customFormat="1" x14ac:dyDescent="0.45"/>
    <row r="25972" s="6" customFormat="1" x14ac:dyDescent="0.45"/>
    <row r="25973" s="6" customFormat="1" x14ac:dyDescent="0.45"/>
    <row r="25974" s="6" customFormat="1" x14ac:dyDescent="0.45"/>
    <row r="25975" s="6" customFormat="1" x14ac:dyDescent="0.45"/>
    <row r="25976" s="6" customFormat="1" x14ac:dyDescent="0.45"/>
    <row r="25977" s="6" customFormat="1" x14ac:dyDescent="0.45"/>
    <row r="25978" s="6" customFormat="1" x14ac:dyDescent="0.45"/>
    <row r="25979" s="6" customFormat="1" x14ac:dyDescent="0.45"/>
    <row r="25980" s="6" customFormat="1" x14ac:dyDescent="0.45"/>
    <row r="25981" s="6" customFormat="1" x14ac:dyDescent="0.45"/>
    <row r="25982" s="6" customFormat="1" x14ac:dyDescent="0.45"/>
    <row r="25983" s="6" customFormat="1" x14ac:dyDescent="0.45"/>
    <row r="25984" s="6" customFormat="1" x14ac:dyDescent="0.45"/>
    <row r="25985" s="6" customFormat="1" x14ac:dyDescent="0.45"/>
    <row r="25986" s="6" customFormat="1" x14ac:dyDescent="0.45"/>
    <row r="25987" s="6" customFormat="1" x14ac:dyDescent="0.45"/>
    <row r="25988" s="6" customFormat="1" x14ac:dyDescent="0.45"/>
    <row r="25989" s="6" customFormat="1" x14ac:dyDescent="0.45"/>
    <row r="25990" s="6" customFormat="1" x14ac:dyDescent="0.45"/>
    <row r="25991" s="6" customFormat="1" x14ac:dyDescent="0.45"/>
    <row r="25992" s="6" customFormat="1" x14ac:dyDescent="0.45"/>
    <row r="25993" s="6" customFormat="1" x14ac:dyDescent="0.45"/>
    <row r="25994" s="6" customFormat="1" x14ac:dyDescent="0.45"/>
    <row r="25995" s="6" customFormat="1" x14ac:dyDescent="0.45"/>
    <row r="25996" s="6" customFormat="1" x14ac:dyDescent="0.45"/>
    <row r="25997" s="6" customFormat="1" x14ac:dyDescent="0.45"/>
    <row r="25998" s="6" customFormat="1" x14ac:dyDescent="0.45"/>
    <row r="25999" s="6" customFormat="1" x14ac:dyDescent="0.45"/>
    <row r="26000" s="6" customFormat="1" x14ac:dyDescent="0.45"/>
    <row r="26001" s="6" customFormat="1" x14ac:dyDescent="0.45"/>
    <row r="26002" s="6" customFormat="1" x14ac:dyDescent="0.45"/>
    <row r="26003" s="6" customFormat="1" x14ac:dyDescent="0.45"/>
    <row r="26004" s="6" customFormat="1" x14ac:dyDescent="0.45"/>
    <row r="26005" s="6" customFormat="1" x14ac:dyDescent="0.45"/>
    <row r="26006" s="6" customFormat="1" x14ac:dyDescent="0.45"/>
    <row r="26007" s="6" customFormat="1" x14ac:dyDescent="0.45"/>
    <row r="26008" s="6" customFormat="1" x14ac:dyDescent="0.45"/>
    <row r="26009" s="6" customFormat="1" x14ac:dyDescent="0.45"/>
    <row r="26010" s="6" customFormat="1" x14ac:dyDescent="0.45"/>
    <row r="26011" s="6" customFormat="1" x14ac:dyDescent="0.45"/>
    <row r="26012" s="6" customFormat="1" x14ac:dyDescent="0.45"/>
    <row r="26013" s="6" customFormat="1" x14ac:dyDescent="0.45"/>
    <row r="26014" s="6" customFormat="1" x14ac:dyDescent="0.45"/>
    <row r="26015" s="6" customFormat="1" x14ac:dyDescent="0.45"/>
    <row r="26016" s="6" customFormat="1" x14ac:dyDescent="0.45"/>
    <row r="26017" s="6" customFormat="1" x14ac:dyDescent="0.45"/>
    <row r="26018" s="6" customFormat="1" x14ac:dyDescent="0.45"/>
    <row r="26019" s="6" customFormat="1" x14ac:dyDescent="0.45"/>
    <row r="26020" s="6" customFormat="1" x14ac:dyDescent="0.45"/>
    <row r="26021" s="6" customFormat="1" x14ac:dyDescent="0.45"/>
    <row r="26022" s="6" customFormat="1" x14ac:dyDescent="0.45"/>
    <row r="26023" s="6" customFormat="1" x14ac:dyDescent="0.45"/>
    <row r="26024" s="6" customFormat="1" x14ac:dyDescent="0.45"/>
    <row r="26025" s="6" customFormat="1" x14ac:dyDescent="0.45"/>
    <row r="26026" s="6" customFormat="1" x14ac:dyDescent="0.45"/>
    <row r="26027" s="6" customFormat="1" x14ac:dyDescent="0.45"/>
    <row r="26028" s="6" customFormat="1" x14ac:dyDescent="0.45"/>
    <row r="26029" s="6" customFormat="1" x14ac:dyDescent="0.45"/>
    <row r="26030" s="6" customFormat="1" x14ac:dyDescent="0.45"/>
    <row r="26031" s="6" customFormat="1" x14ac:dyDescent="0.45"/>
    <row r="26032" s="6" customFormat="1" x14ac:dyDescent="0.45"/>
    <row r="26033" s="6" customFormat="1" x14ac:dyDescent="0.45"/>
    <row r="26034" s="6" customFormat="1" x14ac:dyDescent="0.45"/>
    <row r="26035" s="6" customFormat="1" x14ac:dyDescent="0.45"/>
    <row r="26036" s="6" customFormat="1" x14ac:dyDescent="0.45"/>
    <row r="26037" s="6" customFormat="1" x14ac:dyDescent="0.45"/>
    <row r="26038" s="6" customFormat="1" x14ac:dyDescent="0.45"/>
    <row r="26039" s="6" customFormat="1" x14ac:dyDescent="0.45"/>
    <row r="26040" s="6" customFormat="1" x14ac:dyDescent="0.45"/>
    <row r="26041" s="6" customFormat="1" x14ac:dyDescent="0.45"/>
    <row r="26042" s="6" customFormat="1" x14ac:dyDescent="0.45"/>
    <row r="26043" s="6" customFormat="1" x14ac:dyDescent="0.45"/>
    <row r="26044" s="6" customFormat="1" x14ac:dyDescent="0.45"/>
    <row r="26045" s="6" customFormat="1" x14ac:dyDescent="0.45"/>
    <row r="26046" s="6" customFormat="1" x14ac:dyDescent="0.45"/>
    <row r="26047" s="6" customFormat="1" x14ac:dyDescent="0.45"/>
    <row r="26048" s="6" customFormat="1" x14ac:dyDescent="0.45"/>
    <row r="26049" s="6" customFormat="1" x14ac:dyDescent="0.45"/>
    <row r="26050" s="6" customFormat="1" x14ac:dyDescent="0.45"/>
    <row r="26051" s="6" customFormat="1" x14ac:dyDescent="0.45"/>
    <row r="26052" s="6" customFormat="1" x14ac:dyDescent="0.45"/>
    <row r="26053" s="6" customFormat="1" x14ac:dyDescent="0.45"/>
    <row r="26054" s="6" customFormat="1" x14ac:dyDescent="0.45"/>
    <row r="26055" s="6" customFormat="1" x14ac:dyDescent="0.45"/>
    <row r="26056" s="6" customFormat="1" x14ac:dyDescent="0.45"/>
    <row r="26057" s="6" customFormat="1" x14ac:dyDescent="0.45"/>
    <row r="26058" s="6" customFormat="1" x14ac:dyDescent="0.45"/>
    <row r="26059" s="6" customFormat="1" x14ac:dyDescent="0.45"/>
    <row r="26060" s="6" customFormat="1" x14ac:dyDescent="0.45"/>
    <row r="26061" s="6" customFormat="1" x14ac:dyDescent="0.45"/>
    <row r="26062" s="6" customFormat="1" x14ac:dyDescent="0.45"/>
    <row r="26063" s="6" customFormat="1" x14ac:dyDescent="0.45"/>
    <row r="26064" s="6" customFormat="1" x14ac:dyDescent="0.45"/>
    <row r="26065" s="6" customFormat="1" x14ac:dyDescent="0.45"/>
    <row r="26066" s="6" customFormat="1" x14ac:dyDescent="0.45"/>
    <row r="26067" s="6" customFormat="1" x14ac:dyDescent="0.45"/>
    <row r="26068" s="6" customFormat="1" x14ac:dyDescent="0.45"/>
    <row r="26069" s="6" customFormat="1" x14ac:dyDescent="0.45"/>
    <row r="26070" s="6" customFormat="1" x14ac:dyDescent="0.45"/>
    <row r="26071" s="6" customFormat="1" x14ac:dyDescent="0.45"/>
    <row r="26072" s="6" customFormat="1" x14ac:dyDescent="0.45"/>
    <row r="26073" s="6" customFormat="1" x14ac:dyDescent="0.45"/>
    <row r="26074" s="6" customFormat="1" x14ac:dyDescent="0.45"/>
    <row r="26075" s="6" customFormat="1" x14ac:dyDescent="0.45"/>
    <row r="26076" s="6" customFormat="1" x14ac:dyDescent="0.45"/>
    <row r="26077" s="6" customFormat="1" x14ac:dyDescent="0.45"/>
    <row r="26078" s="6" customFormat="1" x14ac:dyDescent="0.45"/>
    <row r="26079" s="6" customFormat="1" x14ac:dyDescent="0.45"/>
    <row r="26080" s="6" customFormat="1" x14ac:dyDescent="0.45"/>
    <row r="26081" s="6" customFormat="1" x14ac:dyDescent="0.45"/>
    <row r="26082" s="6" customFormat="1" x14ac:dyDescent="0.45"/>
    <row r="26083" s="6" customFormat="1" x14ac:dyDescent="0.45"/>
    <row r="26084" s="6" customFormat="1" x14ac:dyDescent="0.45"/>
    <row r="26085" s="6" customFormat="1" x14ac:dyDescent="0.45"/>
    <row r="26086" s="6" customFormat="1" x14ac:dyDescent="0.45"/>
    <row r="26087" s="6" customFormat="1" x14ac:dyDescent="0.45"/>
    <row r="26088" s="6" customFormat="1" x14ac:dyDescent="0.45"/>
    <row r="26089" s="6" customFormat="1" x14ac:dyDescent="0.45"/>
    <row r="26090" s="6" customFormat="1" x14ac:dyDescent="0.45"/>
    <row r="26091" s="6" customFormat="1" x14ac:dyDescent="0.45"/>
    <row r="26092" s="6" customFormat="1" x14ac:dyDescent="0.45"/>
    <row r="26093" s="6" customFormat="1" x14ac:dyDescent="0.45"/>
    <row r="26094" s="6" customFormat="1" x14ac:dyDescent="0.45"/>
    <row r="26095" s="6" customFormat="1" x14ac:dyDescent="0.45"/>
    <row r="26096" s="6" customFormat="1" x14ac:dyDescent="0.45"/>
    <row r="26097" s="6" customFormat="1" x14ac:dyDescent="0.45"/>
    <row r="26098" s="6" customFormat="1" x14ac:dyDescent="0.45"/>
    <row r="26099" s="6" customFormat="1" x14ac:dyDescent="0.45"/>
    <row r="26100" s="6" customFormat="1" x14ac:dyDescent="0.45"/>
    <row r="26101" s="6" customFormat="1" x14ac:dyDescent="0.45"/>
    <row r="26102" s="6" customFormat="1" x14ac:dyDescent="0.45"/>
    <row r="26103" s="6" customFormat="1" x14ac:dyDescent="0.45"/>
    <row r="26104" s="6" customFormat="1" x14ac:dyDescent="0.45"/>
    <row r="26105" s="6" customFormat="1" x14ac:dyDescent="0.45"/>
    <row r="26106" s="6" customFormat="1" x14ac:dyDescent="0.45"/>
    <row r="26107" s="6" customFormat="1" x14ac:dyDescent="0.45"/>
    <row r="26108" s="6" customFormat="1" x14ac:dyDescent="0.45"/>
    <row r="26109" s="6" customFormat="1" x14ac:dyDescent="0.45"/>
    <row r="26110" s="6" customFormat="1" x14ac:dyDescent="0.45"/>
    <row r="26111" s="6" customFormat="1" x14ac:dyDescent="0.45"/>
    <row r="26112" s="6" customFormat="1" x14ac:dyDescent="0.45"/>
    <row r="26113" s="6" customFormat="1" x14ac:dyDescent="0.45"/>
    <row r="26114" s="6" customFormat="1" x14ac:dyDescent="0.45"/>
    <row r="26115" s="6" customFormat="1" x14ac:dyDescent="0.45"/>
    <row r="26116" s="6" customFormat="1" x14ac:dyDescent="0.45"/>
    <row r="26117" s="6" customFormat="1" x14ac:dyDescent="0.45"/>
    <row r="26118" s="6" customFormat="1" x14ac:dyDescent="0.45"/>
    <row r="26119" s="6" customFormat="1" x14ac:dyDescent="0.45"/>
    <row r="26120" s="6" customFormat="1" x14ac:dyDescent="0.45"/>
    <row r="26121" s="6" customFormat="1" x14ac:dyDescent="0.45"/>
    <row r="26122" s="6" customFormat="1" x14ac:dyDescent="0.45"/>
    <row r="26123" s="6" customFormat="1" x14ac:dyDescent="0.45"/>
    <row r="26124" s="6" customFormat="1" x14ac:dyDescent="0.45"/>
    <row r="26125" s="6" customFormat="1" x14ac:dyDescent="0.45"/>
    <row r="26126" s="6" customFormat="1" x14ac:dyDescent="0.45"/>
    <row r="26127" s="6" customFormat="1" x14ac:dyDescent="0.45"/>
    <row r="26128" s="6" customFormat="1" x14ac:dyDescent="0.45"/>
    <row r="26129" s="6" customFormat="1" x14ac:dyDescent="0.45"/>
    <row r="26130" s="6" customFormat="1" x14ac:dyDescent="0.45"/>
    <row r="26131" s="6" customFormat="1" x14ac:dyDescent="0.45"/>
    <row r="26132" s="6" customFormat="1" x14ac:dyDescent="0.45"/>
    <row r="26133" s="6" customFormat="1" x14ac:dyDescent="0.45"/>
    <row r="26134" s="6" customFormat="1" x14ac:dyDescent="0.45"/>
    <row r="26135" s="6" customFormat="1" x14ac:dyDescent="0.45"/>
    <row r="26136" s="6" customFormat="1" x14ac:dyDescent="0.45"/>
    <row r="26137" s="6" customFormat="1" x14ac:dyDescent="0.45"/>
    <row r="26138" s="6" customFormat="1" x14ac:dyDescent="0.45"/>
    <row r="26139" s="6" customFormat="1" x14ac:dyDescent="0.45"/>
    <row r="26140" s="6" customFormat="1" x14ac:dyDescent="0.45"/>
    <row r="26141" s="6" customFormat="1" x14ac:dyDescent="0.45"/>
    <row r="26142" s="6" customFormat="1" x14ac:dyDescent="0.45"/>
    <row r="26143" s="6" customFormat="1" x14ac:dyDescent="0.45"/>
    <row r="26144" s="6" customFormat="1" x14ac:dyDescent="0.45"/>
    <row r="26145" s="6" customFormat="1" x14ac:dyDescent="0.45"/>
    <row r="26146" s="6" customFormat="1" x14ac:dyDescent="0.45"/>
    <row r="26147" s="6" customFormat="1" x14ac:dyDescent="0.45"/>
    <row r="26148" s="6" customFormat="1" x14ac:dyDescent="0.45"/>
    <row r="26149" s="6" customFormat="1" x14ac:dyDescent="0.45"/>
    <row r="26150" s="6" customFormat="1" x14ac:dyDescent="0.45"/>
    <row r="26151" s="6" customFormat="1" x14ac:dyDescent="0.45"/>
    <row r="26152" s="6" customFormat="1" x14ac:dyDescent="0.45"/>
    <row r="26153" s="6" customFormat="1" x14ac:dyDescent="0.45"/>
    <row r="26154" s="6" customFormat="1" x14ac:dyDescent="0.45"/>
    <row r="26155" s="6" customFormat="1" x14ac:dyDescent="0.45"/>
    <row r="26156" s="6" customFormat="1" x14ac:dyDescent="0.45"/>
    <row r="26157" s="6" customFormat="1" x14ac:dyDescent="0.45"/>
    <row r="26158" s="6" customFormat="1" x14ac:dyDescent="0.45"/>
    <row r="26159" s="6" customFormat="1" x14ac:dyDescent="0.45"/>
    <row r="26160" s="6" customFormat="1" x14ac:dyDescent="0.45"/>
    <row r="26161" s="6" customFormat="1" x14ac:dyDescent="0.45"/>
    <row r="26162" s="6" customFormat="1" x14ac:dyDescent="0.45"/>
    <row r="26163" s="6" customFormat="1" x14ac:dyDescent="0.45"/>
    <row r="26164" s="6" customFormat="1" x14ac:dyDescent="0.45"/>
    <row r="26165" s="6" customFormat="1" x14ac:dyDescent="0.45"/>
    <row r="26166" s="6" customFormat="1" x14ac:dyDescent="0.45"/>
    <row r="26167" s="6" customFormat="1" x14ac:dyDescent="0.45"/>
    <row r="26168" s="6" customFormat="1" x14ac:dyDescent="0.45"/>
    <row r="26169" s="6" customFormat="1" x14ac:dyDescent="0.45"/>
    <row r="26170" s="6" customFormat="1" x14ac:dyDescent="0.45"/>
    <row r="26171" s="6" customFormat="1" x14ac:dyDescent="0.45"/>
    <row r="26172" s="6" customFormat="1" x14ac:dyDescent="0.45"/>
    <row r="26173" s="6" customFormat="1" x14ac:dyDescent="0.45"/>
    <row r="26174" s="6" customFormat="1" x14ac:dyDescent="0.45"/>
    <row r="26175" s="6" customFormat="1" x14ac:dyDescent="0.45"/>
    <row r="26176" s="6" customFormat="1" x14ac:dyDescent="0.45"/>
    <row r="26177" s="6" customFormat="1" x14ac:dyDescent="0.45"/>
    <row r="26178" s="6" customFormat="1" x14ac:dyDescent="0.45"/>
    <row r="26179" s="6" customFormat="1" x14ac:dyDescent="0.45"/>
    <row r="26180" s="6" customFormat="1" x14ac:dyDescent="0.45"/>
    <row r="26181" s="6" customFormat="1" x14ac:dyDescent="0.45"/>
    <row r="26182" s="6" customFormat="1" x14ac:dyDescent="0.45"/>
    <row r="26183" s="6" customFormat="1" x14ac:dyDescent="0.45"/>
    <row r="26184" s="6" customFormat="1" x14ac:dyDescent="0.45"/>
    <row r="26185" s="6" customFormat="1" x14ac:dyDescent="0.45"/>
    <row r="26186" s="6" customFormat="1" x14ac:dyDescent="0.45"/>
    <row r="26187" s="6" customFormat="1" x14ac:dyDescent="0.45"/>
    <row r="26188" s="6" customFormat="1" x14ac:dyDescent="0.45"/>
    <row r="26189" s="6" customFormat="1" x14ac:dyDescent="0.45"/>
    <row r="26190" s="6" customFormat="1" x14ac:dyDescent="0.45"/>
    <row r="26191" s="6" customFormat="1" x14ac:dyDescent="0.45"/>
    <row r="26192" s="6" customFormat="1" x14ac:dyDescent="0.45"/>
    <row r="26193" s="6" customFormat="1" x14ac:dyDescent="0.45"/>
    <row r="26194" s="6" customFormat="1" x14ac:dyDescent="0.45"/>
    <row r="26195" s="6" customFormat="1" x14ac:dyDescent="0.45"/>
    <row r="26196" s="6" customFormat="1" x14ac:dyDescent="0.45"/>
    <row r="26197" s="6" customFormat="1" x14ac:dyDescent="0.45"/>
    <row r="26198" s="6" customFormat="1" x14ac:dyDescent="0.45"/>
    <row r="26199" s="6" customFormat="1" x14ac:dyDescent="0.45"/>
    <row r="26200" s="6" customFormat="1" x14ac:dyDescent="0.45"/>
    <row r="26201" s="6" customFormat="1" x14ac:dyDescent="0.45"/>
    <row r="26202" s="6" customFormat="1" x14ac:dyDescent="0.45"/>
    <row r="26203" s="6" customFormat="1" x14ac:dyDescent="0.45"/>
    <row r="26204" s="6" customFormat="1" x14ac:dyDescent="0.45"/>
    <row r="26205" s="6" customFormat="1" x14ac:dyDescent="0.45"/>
    <row r="26206" s="6" customFormat="1" x14ac:dyDescent="0.45"/>
    <row r="26207" s="6" customFormat="1" x14ac:dyDescent="0.45"/>
    <row r="26208" s="6" customFormat="1" x14ac:dyDescent="0.45"/>
    <row r="26209" s="6" customFormat="1" x14ac:dyDescent="0.45"/>
    <row r="26210" s="6" customFormat="1" x14ac:dyDescent="0.45"/>
    <row r="26211" s="6" customFormat="1" x14ac:dyDescent="0.45"/>
    <row r="26212" s="6" customFormat="1" x14ac:dyDescent="0.45"/>
    <row r="26213" s="6" customFormat="1" x14ac:dyDescent="0.45"/>
    <row r="26214" s="6" customFormat="1" x14ac:dyDescent="0.45"/>
    <row r="26215" s="6" customFormat="1" x14ac:dyDescent="0.45"/>
    <row r="26216" s="6" customFormat="1" x14ac:dyDescent="0.45"/>
    <row r="26217" s="6" customFormat="1" x14ac:dyDescent="0.45"/>
    <row r="26218" s="6" customFormat="1" x14ac:dyDescent="0.45"/>
    <row r="26219" s="6" customFormat="1" x14ac:dyDescent="0.45"/>
    <row r="26220" s="6" customFormat="1" x14ac:dyDescent="0.45"/>
    <row r="26221" s="6" customFormat="1" x14ac:dyDescent="0.45"/>
    <row r="26222" s="6" customFormat="1" x14ac:dyDescent="0.45"/>
    <row r="26223" s="6" customFormat="1" x14ac:dyDescent="0.45"/>
    <row r="26224" s="6" customFormat="1" x14ac:dyDescent="0.45"/>
    <row r="26225" s="6" customFormat="1" x14ac:dyDescent="0.45"/>
    <row r="26226" s="6" customFormat="1" x14ac:dyDescent="0.45"/>
    <row r="26227" s="6" customFormat="1" x14ac:dyDescent="0.45"/>
    <row r="26228" s="6" customFormat="1" x14ac:dyDescent="0.45"/>
    <row r="26229" s="6" customFormat="1" x14ac:dyDescent="0.45"/>
    <row r="26230" s="6" customFormat="1" x14ac:dyDescent="0.45"/>
    <row r="26231" s="6" customFormat="1" x14ac:dyDescent="0.45"/>
    <row r="26232" s="6" customFormat="1" x14ac:dyDescent="0.45"/>
    <row r="26233" s="6" customFormat="1" x14ac:dyDescent="0.45"/>
    <row r="26234" s="6" customFormat="1" x14ac:dyDescent="0.45"/>
    <row r="26235" s="6" customFormat="1" x14ac:dyDescent="0.45"/>
    <row r="26236" s="6" customFormat="1" x14ac:dyDescent="0.45"/>
    <row r="26237" s="6" customFormat="1" x14ac:dyDescent="0.45"/>
    <row r="26238" s="6" customFormat="1" x14ac:dyDescent="0.45"/>
    <row r="26239" s="6" customFormat="1" x14ac:dyDescent="0.45"/>
    <row r="26240" s="6" customFormat="1" x14ac:dyDescent="0.45"/>
    <row r="26241" s="6" customFormat="1" x14ac:dyDescent="0.45"/>
    <row r="26242" s="6" customFormat="1" x14ac:dyDescent="0.45"/>
    <row r="26243" s="6" customFormat="1" x14ac:dyDescent="0.45"/>
    <row r="26244" s="6" customFormat="1" x14ac:dyDescent="0.45"/>
    <row r="26245" s="6" customFormat="1" x14ac:dyDescent="0.45"/>
    <row r="26246" s="6" customFormat="1" x14ac:dyDescent="0.45"/>
    <row r="26247" s="6" customFormat="1" x14ac:dyDescent="0.45"/>
    <row r="26248" s="6" customFormat="1" x14ac:dyDescent="0.45"/>
    <row r="26249" s="6" customFormat="1" x14ac:dyDescent="0.45"/>
    <row r="26250" s="6" customFormat="1" x14ac:dyDescent="0.45"/>
    <row r="26251" s="6" customFormat="1" x14ac:dyDescent="0.45"/>
    <row r="26252" s="6" customFormat="1" x14ac:dyDescent="0.45"/>
    <row r="26253" s="6" customFormat="1" x14ac:dyDescent="0.45"/>
    <row r="26254" s="6" customFormat="1" x14ac:dyDescent="0.45"/>
    <row r="26255" s="6" customFormat="1" x14ac:dyDescent="0.45"/>
    <row r="26256" s="6" customFormat="1" x14ac:dyDescent="0.45"/>
    <row r="26257" s="6" customFormat="1" x14ac:dyDescent="0.45"/>
    <row r="26258" s="6" customFormat="1" x14ac:dyDescent="0.45"/>
    <row r="26259" s="6" customFormat="1" x14ac:dyDescent="0.45"/>
    <row r="26260" s="6" customFormat="1" x14ac:dyDescent="0.45"/>
    <row r="26261" s="6" customFormat="1" x14ac:dyDescent="0.45"/>
    <row r="26262" s="6" customFormat="1" x14ac:dyDescent="0.45"/>
    <row r="26263" s="6" customFormat="1" x14ac:dyDescent="0.45"/>
    <row r="26264" s="6" customFormat="1" x14ac:dyDescent="0.45"/>
    <row r="26265" s="6" customFormat="1" x14ac:dyDescent="0.45"/>
    <row r="26266" s="6" customFormat="1" x14ac:dyDescent="0.45"/>
    <row r="26267" s="6" customFormat="1" x14ac:dyDescent="0.45"/>
    <row r="26268" s="6" customFormat="1" x14ac:dyDescent="0.45"/>
    <row r="26269" s="6" customFormat="1" x14ac:dyDescent="0.45"/>
    <row r="26270" s="6" customFormat="1" x14ac:dyDescent="0.45"/>
    <row r="26271" s="6" customFormat="1" x14ac:dyDescent="0.45"/>
    <row r="26272" s="6" customFormat="1" x14ac:dyDescent="0.45"/>
    <row r="26273" s="6" customFormat="1" x14ac:dyDescent="0.45"/>
    <row r="26274" s="6" customFormat="1" x14ac:dyDescent="0.45"/>
    <row r="26275" s="6" customFormat="1" x14ac:dyDescent="0.45"/>
    <row r="26276" s="6" customFormat="1" x14ac:dyDescent="0.45"/>
    <row r="26277" s="6" customFormat="1" x14ac:dyDescent="0.45"/>
    <row r="26278" s="6" customFormat="1" x14ac:dyDescent="0.45"/>
    <row r="26279" s="6" customFormat="1" x14ac:dyDescent="0.45"/>
    <row r="26280" s="6" customFormat="1" x14ac:dyDescent="0.45"/>
    <row r="26281" s="6" customFormat="1" x14ac:dyDescent="0.45"/>
    <row r="26282" s="6" customFormat="1" x14ac:dyDescent="0.45"/>
    <row r="26283" s="6" customFormat="1" x14ac:dyDescent="0.45"/>
    <row r="26284" s="6" customFormat="1" x14ac:dyDescent="0.45"/>
    <row r="26285" s="6" customFormat="1" x14ac:dyDescent="0.45"/>
    <row r="26286" s="6" customFormat="1" x14ac:dyDescent="0.45"/>
    <row r="26287" s="6" customFormat="1" x14ac:dyDescent="0.45"/>
    <row r="26288" s="6" customFormat="1" x14ac:dyDescent="0.45"/>
    <row r="26289" s="6" customFormat="1" x14ac:dyDescent="0.45"/>
    <row r="26290" s="6" customFormat="1" x14ac:dyDescent="0.45"/>
    <row r="26291" s="6" customFormat="1" x14ac:dyDescent="0.45"/>
    <row r="26292" s="6" customFormat="1" x14ac:dyDescent="0.45"/>
    <row r="26293" s="6" customFormat="1" x14ac:dyDescent="0.45"/>
    <row r="26294" s="6" customFormat="1" x14ac:dyDescent="0.45"/>
    <row r="26295" s="6" customFormat="1" x14ac:dyDescent="0.45"/>
    <row r="26296" s="6" customFormat="1" x14ac:dyDescent="0.45"/>
    <row r="26297" s="6" customFormat="1" x14ac:dyDescent="0.45"/>
    <row r="26298" s="6" customFormat="1" x14ac:dyDescent="0.45"/>
    <row r="26299" s="6" customFormat="1" x14ac:dyDescent="0.45"/>
    <row r="26300" s="6" customFormat="1" x14ac:dyDescent="0.45"/>
    <row r="26301" s="6" customFormat="1" x14ac:dyDescent="0.45"/>
    <row r="26302" s="6" customFormat="1" x14ac:dyDescent="0.45"/>
    <row r="26303" s="6" customFormat="1" x14ac:dyDescent="0.45"/>
    <row r="26304" s="6" customFormat="1" x14ac:dyDescent="0.45"/>
    <row r="26305" s="6" customFormat="1" x14ac:dyDescent="0.45"/>
    <row r="26306" s="6" customFormat="1" x14ac:dyDescent="0.45"/>
    <row r="26307" s="6" customFormat="1" x14ac:dyDescent="0.45"/>
    <row r="26308" s="6" customFormat="1" x14ac:dyDescent="0.45"/>
    <row r="26309" s="6" customFormat="1" x14ac:dyDescent="0.45"/>
    <row r="26310" s="6" customFormat="1" x14ac:dyDescent="0.45"/>
    <row r="26311" s="6" customFormat="1" x14ac:dyDescent="0.45"/>
    <row r="26312" s="6" customFormat="1" x14ac:dyDescent="0.45"/>
    <row r="26313" s="6" customFormat="1" x14ac:dyDescent="0.45"/>
    <row r="26314" s="6" customFormat="1" x14ac:dyDescent="0.45"/>
    <row r="26315" s="6" customFormat="1" x14ac:dyDescent="0.45"/>
    <row r="26316" s="6" customFormat="1" x14ac:dyDescent="0.45"/>
    <row r="26317" s="6" customFormat="1" x14ac:dyDescent="0.45"/>
    <row r="26318" s="6" customFormat="1" x14ac:dyDescent="0.45"/>
    <row r="26319" s="6" customFormat="1" x14ac:dyDescent="0.45"/>
    <row r="26320" s="6" customFormat="1" x14ac:dyDescent="0.45"/>
    <row r="26321" s="6" customFormat="1" x14ac:dyDescent="0.45"/>
    <row r="26322" s="6" customFormat="1" x14ac:dyDescent="0.45"/>
    <row r="26323" s="6" customFormat="1" x14ac:dyDescent="0.45"/>
    <row r="26324" s="6" customFormat="1" x14ac:dyDescent="0.45"/>
    <row r="26325" s="6" customFormat="1" x14ac:dyDescent="0.45"/>
    <row r="26326" s="6" customFormat="1" x14ac:dyDescent="0.45"/>
    <row r="26327" s="6" customFormat="1" x14ac:dyDescent="0.45"/>
    <row r="26328" s="6" customFormat="1" x14ac:dyDescent="0.45"/>
    <row r="26329" s="6" customFormat="1" x14ac:dyDescent="0.45"/>
    <row r="26330" s="6" customFormat="1" x14ac:dyDescent="0.45"/>
    <row r="26331" s="6" customFormat="1" x14ac:dyDescent="0.45"/>
    <row r="26332" s="6" customFormat="1" x14ac:dyDescent="0.45"/>
    <row r="26333" s="6" customFormat="1" x14ac:dyDescent="0.45"/>
    <row r="26334" s="6" customFormat="1" x14ac:dyDescent="0.45"/>
    <row r="26335" s="6" customFormat="1" x14ac:dyDescent="0.45"/>
    <row r="26336" s="6" customFormat="1" x14ac:dyDescent="0.45"/>
    <row r="26337" s="6" customFormat="1" x14ac:dyDescent="0.45"/>
    <row r="26338" s="6" customFormat="1" x14ac:dyDescent="0.45"/>
    <row r="26339" s="6" customFormat="1" x14ac:dyDescent="0.45"/>
    <row r="26340" s="6" customFormat="1" x14ac:dyDescent="0.45"/>
    <row r="26341" s="6" customFormat="1" x14ac:dyDescent="0.45"/>
    <row r="26342" s="6" customFormat="1" x14ac:dyDescent="0.45"/>
    <row r="26343" s="6" customFormat="1" x14ac:dyDescent="0.45"/>
    <row r="26344" s="6" customFormat="1" x14ac:dyDescent="0.45"/>
    <row r="26345" s="6" customFormat="1" x14ac:dyDescent="0.45"/>
    <row r="26346" s="6" customFormat="1" x14ac:dyDescent="0.45"/>
    <row r="26347" s="6" customFormat="1" x14ac:dyDescent="0.45"/>
    <row r="26348" s="6" customFormat="1" x14ac:dyDescent="0.45"/>
    <row r="26349" s="6" customFormat="1" x14ac:dyDescent="0.45"/>
    <row r="26350" s="6" customFormat="1" x14ac:dyDescent="0.45"/>
    <row r="26351" s="6" customFormat="1" x14ac:dyDescent="0.45"/>
    <row r="26352" s="6" customFormat="1" x14ac:dyDescent="0.45"/>
    <row r="26353" s="6" customFormat="1" x14ac:dyDescent="0.45"/>
    <row r="26354" s="6" customFormat="1" x14ac:dyDescent="0.45"/>
    <row r="26355" s="6" customFormat="1" x14ac:dyDescent="0.45"/>
    <row r="26356" s="6" customFormat="1" x14ac:dyDescent="0.45"/>
    <row r="26357" s="6" customFormat="1" x14ac:dyDescent="0.45"/>
    <row r="26358" s="6" customFormat="1" x14ac:dyDescent="0.45"/>
    <row r="26359" s="6" customFormat="1" x14ac:dyDescent="0.45"/>
    <row r="26360" s="6" customFormat="1" x14ac:dyDescent="0.45"/>
    <row r="26361" s="6" customFormat="1" x14ac:dyDescent="0.45"/>
    <row r="26362" s="6" customFormat="1" x14ac:dyDescent="0.45"/>
    <row r="26363" s="6" customFormat="1" x14ac:dyDescent="0.45"/>
    <row r="26364" s="6" customFormat="1" x14ac:dyDescent="0.45"/>
    <row r="26365" s="6" customFormat="1" x14ac:dyDescent="0.45"/>
    <row r="26366" s="6" customFormat="1" x14ac:dyDescent="0.45"/>
    <row r="26367" s="6" customFormat="1" x14ac:dyDescent="0.45"/>
    <row r="26368" s="6" customFormat="1" x14ac:dyDescent="0.45"/>
    <row r="26369" s="6" customFormat="1" x14ac:dyDescent="0.45"/>
    <row r="26370" s="6" customFormat="1" x14ac:dyDescent="0.45"/>
    <row r="26371" s="6" customFormat="1" x14ac:dyDescent="0.45"/>
    <row r="26372" s="6" customFormat="1" x14ac:dyDescent="0.45"/>
    <row r="26373" s="6" customFormat="1" x14ac:dyDescent="0.45"/>
    <row r="26374" s="6" customFormat="1" x14ac:dyDescent="0.45"/>
    <row r="26375" s="6" customFormat="1" x14ac:dyDescent="0.45"/>
    <row r="26376" s="6" customFormat="1" x14ac:dyDescent="0.45"/>
    <row r="26377" s="6" customFormat="1" x14ac:dyDescent="0.45"/>
    <row r="26378" s="6" customFormat="1" x14ac:dyDescent="0.45"/>
    <row r="26379" s="6" customFormat="1" x14ac:dyDescent="0.45"/>
    <row r="26380" s="6" customFormat="1" x14ac:dyDescent="0.45"/>
    <row r="26381" s="6" customFormat="1" x14ac:dyDescent="0.45"/>
    <row r="26382" s="6" customFormat="1" x14ac:dyDescent="0.45"/>
    <row r="26383" s="6" customFormat="1" x14ac:dyDescent="0.45"/>
    <row r="26384" s="6" customFormat="1" x14ac:dyDescent="0.45"/>
    <row r="26385" s="6" customFormat="1" x14ac:dyDescent="0.45"/>
    <row r="26386" s="6" customFormat="1" x14ac:dyDescent="0.45"/>
    <row r="26387" s="6" customFormat="1" x14ac:dyDescent="0.45"/>
    <row r="26388" s="6" customFormat="1" x14ac:dyDescent="0.45"/>
    <row r="26389" s="6" customFormat="1" x14ac:dyDescent="0.45"/>
    <row r="26390" s="6" customFormat="1" x14ac:dyDescent="0.45"/>
    <row r="26391" s="6" customFormat="1" x14ac:dyDescent="0.45"/>
    <row r="26392" s="6" customFormat="1" x14ac:dyDescent="0.45"/>
    <row r="26393" s="6" customFormat="1" x14ac:dyDescent="0.45"/>
    <row r="26394" s="6" customFormat="1" x14ac:dyDescent="0.45"/>
    <row r="26395" s="6" customFormat="1" x14ac:dyDescent="0.45"/>
    <row r="26396" s="6" customFormat="1" x14ac:dyDescent="0.45"/>
    <row r="26397" s="6" customFormat="1" x14ac:dyDescent="0.45"/>
    <row r="26398" s="6" customFormat="1" x14ac:dyDescent="0.45"/>
    <row r="26399" s="6" customFormat="1" x14ac:dyDescent="0.45"/>
    <row r="26400" s="6" customFormat="1" x14ac:dyDescent="0.45"/>
    <row r="26401" s="6" customFormat="1" x14ac:dyDescent="0.45"/>
    <row r="26402" s="6" customFormat="1" x14ac:dyDescent="0.45"/>
    <row r="26403" s="6" customFormat="1" x14ac:dyDescent="0.45"/>
    <row r="26404" s="6" customFormat="1" x14ac:dyDescent="0.45"/>
    <row r="26405" s="6" customFormat="1" x14ac:dyDescent="0.45"/>
    <row r="26406" s="6" customFormat="1" x14ac:dyDescent="0.45"/>
    <row r="26407" s="6" customFormat="1" x14ac:dyDescent="0.45"/>
    <row r="26408" s="6" customFormat="1" x14ac:dyDescent="0.45"/>
    <row r="26409" s="6" customFormat="1" x14ac:dyDescent="0.45"/>
    <row r="26410" s="6" customFormat="1" x14ac:dyDescent="0.45"/>
    <row r="26411" s="6" customFormat="1" x14ac:dyDescent="0.45"/>
    <row r="26412" s="6" customFormat="1" x14ac:dyDescent="0.45"/>
    <row r="26413" s="6" customFormat="1" x14ac:dyDescent="0.45"/>
    <row r="26414" s="6" customFormat="1" x14ac:dyDescent="0.45"/>
    <row r="26415" s="6" customFormat="1" x14ac:dyDescent="0.45"/>
    <row r="26416" s="6" customFormat="1" x14ac:dyDescent="0.45"/>
    <row r="26417" s="6" customFormat="1" x14ac:dyDescent="0.45"/>
    <row r="26418" s="6" customFormat="1" x14ac:dyDescent="0.45"/>
    <row r="26419" s="6" customFormat="1" x14ac:dyDescent="0.45"/>
    <row r="26420" s="6" customFormat="1" x14ac:dyDescent="0.45"/>
    <row r="26421" s="6" customFormat="1" x14ac:dyDescent="0.45"/>
    <row r="26422" s="6" customFormat="1" x14ac:dyDescent="0.45"/>
    <row r="26423" s="6" customFormat="1" x14ac:dyDescent="0.45"/>
    <row r="26424" s="6" customFormat="1" x14ac:dyDescent="0.45"/>
    <row r="26425" s="6" customFormat="1" x14ac:dyDescent="0.45"/>
    <row r="26426" s="6" customFormat="1" x14ac:dyDescent="0.45"/>
    <row r="26427" s="6" customFormat="1" x14ac:dyDescent="0.45"/>
    <row r="26428" s="6" customFormat="1" x14ac:dyDescent="0.45"/>
    <row r="26429" s="6" customFormat="1" x14ac:dyDescent="0.45"/>
    <row r="26430" s="6" customFormat="1" x14ac:dyDescent="0.45"/>
    <row r="26431" s="6" customFormat="1" x14ac:dyDescent="0.45"/>
    <row r="26432" s="6" customFormat="1" x14ac:dyDescent="0.45"/>
    <row r="26433" s="6" customFormat="1" x14ac:dyDescent="0.45"/>
    <row r="26434" s="6" customFormat="1" x14ac:dyDescent="0.45"/>
    <row r="26435" s="6" customFormat="1" x14ac:dyDescent="0.45"/>
    <row r="26436" s="6" customFormat="1" x14ac:dyDescent="0.45"/>
    <row r="26437" s="6" customFormat="1" x14ac:dyDescent="0.45"/>
    <row r="26438" s="6" customFormat="1" x14ac:dyDescent="0.45"/>
    <row r="26439" s="6" customFormat="1" x14ac:dyDescent="0.45"/>
    <row r="26440" s="6" customFormat="1" x14ac:dyDescent="0.45"/>
    <row r="26441" s="6" customFormat="1" x14ac:dyDescent="0.45"/>
    <row r="26442" s="6" customFormat="1" x14ac:dyDescent="0.45"/>
    <row r="26443" s="6" customFormat="1" x14ac:dyDescent="0.45"/>
    <row r="26444" s="6" customFormat="1" x14ac:dyDescent="0.45"/>
    <row r="26445" s="6" customFormat="1" x14ac:dyDescent="0.45"/>
    <row r="26446" s="6" customFormat="1" x14ac:dyDescent="0.45"/>
    <row r="26447" s="6" customFormat="1" x14ac:dyDescent="0.45"/>
    <row r="26448" s="6" customFormat="1" x14ac:dyDescent="0.45"/>
    <row r="26449" s="6" customFormat="1" x14ac:dyDescent="0.45"/>
    <row r="26450" s="6" customFormat="1" x14ac:dyDescent="0.45"/>
    <row r="26451" s="6" customFormat="1" x14ac:dyDescent="0.45"/>
    <row r="26452" s="6" customFormat="1" x14ac:dyDescent="0.45"/>
    <row r="26453" s="6" customFormat="1" x14ac:dyDescent="0.45"/>
    <row r="26454" s="6" customFormat="1" x14ac:dyDescent="0.45"/>
    <row r="26455" s="6" customFormat="1" x14ac:dyDescent="0.45"/>
    <row r="26456" s="6" customFormat="1" x14ac:dyDescent="0.45"/>
    <row r="26457" s="6" customFormat="1" x14ac:dyDescent="0.45"/>
    <row r="26458" s="6" customFormat="1" x14ac:dyDescent="0.45"/>
    <row r="26459" s="6" customFormat="1" x14ac:dyDescent="0.45"/>
    <row r="26460" s="6" customFormat="1" x14ac:dyDescent="0.45"/>
    <row r="26461" s="6" customFormat="1" x14ac:dyDescent="0.45"/>
    <row r="26462" s="6" customFormat="1" x14ac:dyDescent="0.45"/>
    <row r="26463" s="6" customFormat="1" x14ac:dyDescent="0.45"/>
    <row r="26464" s="6" customFormat="1" x14ac:dyDescent="0.45"/>
    <row r="26465" s="6" customFormat="1" x14ac:dyDescent="0.45"/>
    <row r="26466" s="6" customFormat="1" x14ac:dyDescent="0.45"/>
    <row r="26467" s="6" customFormat="1" x14ac:dyDescent="0.45"/>
    <row r="26468" s="6" customFormat="1" x14ac:dyDescent="0.45"/>
    <row r="26469" s="6" customFormat="1" x14ac:dyDescent="0.45"/>
    <row r="26470" s="6" customFormat="1" x14ac:dyDescent="0.45"/>
    <row r="26471" s="6" customFormat="1" x14ac:dyDescent="0.45"/>
    <row r="26472" s="6" customFormat="1" x14ac:dyDescent="0.45"/>
    <row r="26473" s="6" customFormat="1" x14ac:dyDescent="0.45"/>
    <row r="26474" s="6" customFormat="1" x14ac:dyDescent="0.45"/>
    <row r="26475" s="6" customFormat="1" x14ac:dyDescent="0.45"/>
    <row r="26476" s="6" customFormat="1" x14ac:dyDescent="0.45"/>
    <row r="26477" s="6" customFormat="1" x14ac:dyDescent="0.45"/>
    <row r="26478" s="6" customFormat="1" x14ac:dyDescent="0.45"/>
    <row r="26479" s="6" customFormat="1" x14ac:dyDescent="0.45"/>
    <row r="26480" s="6" customFormat="1" x14ac:dyDescent="0.45"/>
    <row r="26481" s="6" customFormat="1" x14ac:dyDescent="0.45"/>
    <row r="26482" s="6" customFormat="1" x14ac:dyDescent="0.45"/>
    <row r="26483" s="6" customFormat="1" x14ac:dyDescent="0.45"/>
    <row r="26484" s="6" customFormat="1" x14ac:dyDescent="0.45"/>
    <row r="26485" s="6" customFormat="1" x14ac:dyDescent="0.45"/>
    <row r="26486" s="6" customFormat="1" x14ac:dyDescent="0.45"/>
    <row r="26487" s="6" customFormat="1" x14ac:dyDescent="0.45"/>
    <row r="26488" s="6" customFormat="1" x14ac:dyDescent="0.45"/>
    <row r="26489" s="6" customFormat="1" x14ac:dyDescent="0.45"/>
    <row r="26490" s="6" customFormat="1" x14ac:dyDescent="0.45"/>
    <row r="26491" s="6" customFormat="1" x14ac:dyDescent="0.45"/>
    <row r="26492" s="6" customFormat="1" x14ac:dyDescent="0.45"/>
    <row r="26493" s="6" customFormat="1" x14ac:dyDescent="0.45"/>
    <row r="26494" s="6" customFormat="1" x14ac:dyDescent="0.45"/>
    <row r="26495" s="6" customFormat="1" x14ac:dyDescent="0.45"/>
    <row r="26496" s="6" customFormat="1" x14ac:dyDescent="0.45"/>
    <row r="26497" s="6" customFormat="1" x14ac:dyDescent="0.45"/>
    <row r="26498" s="6" customFormat="1" x14ac:dyDescent="0.45"/>
    <row r="26499" s="6" customFormat="1" x14ac:dyDescent="0.45"/>
    <row r="26500" s="6" customFormat="1" x14ac:dyDescent="0.45"/>
    <row r="26501" s="6" customFormat="1" x14ac:dyDescent="0.45"/>
    <row r="26502" s="6" customFormat="1" x14ac:dyDescent="0.45"/>
    <row r="26503" s="6" customFormat="1" x14ac:dyDescent="0.45"/>
    <row r="26504" s="6" customFormat="1" x14ac:dyDescent="0.45"/>
    <row r="26505" s="6" customFormat="1" x14ac:dyDescent="0.45"/>
    <row r="26506" s="6" customFormat="1" x14ac:dyDescent="0.45"/>
    <row r="26507" s="6" customFormat="1" x14ac:dyDescent="0.45"/>
    <row r="26508" s="6" customFormat="1" x14ac:dyDescent="0.45"/>
    <row r="26509" s="6" customFormat="1" x14ac:dyDescent="0.45"/>
    <row r="26510" s="6" customFormat="1" x14ac:dyDescent="0.45"/>
    <row r="26511" s="6" customFormat="1" x14ac:dyDescent="0.45"/>
    <row r="26512" s="6" customFormat="1" x14ac:dyDescent="0.45"/>
    <row r="26513" s="6" customFormat="1" x14ac:dyDescent="0.45"/>
    <row r="26514" s="6" customFormat="1" x14ac:dyDescent="0.45"/>
    <row r="26515" s="6" customFormat="1" x14ac:dyDescent="0.45"/>
    <row r="26516" s="6" customFormat="1" x14ac:dyDescent="0.45"/>
    <row r="26517" s="6" customFormat="1" x14ac:dyDescent="0.45"/>
    <row r="26518" s="6" customFormat="1" x14ac:dyDescent="0.45"/>
    <row r="26519" s="6" customFormat="1" x14ac:dyDescent="0.45"/>
    <row r="26520" s="6" customFormat="1" x14ac:dyDescent="0.45"/>
    <row r="26521" s="6" customFormat="1" x14ac:dyDescent="0.45"/>
    <row r="26522" s="6" customFormat="1" x14ac:dyDescent="0.45"/>
    <row r="26523" s="6" customFormat="1" x14ac:dyDescent="0.45"/>
    <row r="26524" s="6" customFormat="1" x14ac:dyDescent="0.45"/>
    <row r="26525" s="6" customFormat="1" x14ac:dyDescent="0.45"/>
    <row r="26526" s="6" customFormat="1" x14ac:dyDescent="0.45"/>
    <row r="26527" s="6" customFormat="1" x14ac:dyDescent="0.45"/>
    <row r="26528" s="6" customFormat="1" x14ac:dyDescent="0.45"/>
    <row r="26529" s="6" customFormat="1" x14ac:dyDescent="0.45"/>
    <row r="26530" s="6" customFormat="1" x14ac:dyDescent="0.45"/>
    <row r="26531" s="6" customFormat="1" x14ac:dyDescent="0.45"/>
    <row r="26532" s="6" customFormat="1" x14ac:dyDescent="0.45"/>
    <row r="26533" s="6" customFormat="1" x14ac:dyDescent="0.45"/>
    <row r="26534" s="6" customFormat="1" x14ac:dyDescent="0.45"/>
    <row r="26535" s="6" customFormat="1" x14ac:dyDescent="0.45"/>
    <row r="26536" s="6" customFormat="1" x14ac:dyDescent="0.45"/>
    <row r="26537" s="6" customFormat="1" x14ac:dyDescent="0.45"/>
    <row r="26538" s="6" customFormat="1" x14ac:dyDescent="0.45"/>
    <row r="26539" s="6" customFormat="1" x14ac:dyDescent="0.45"/>
    <row r="26540" s="6" customFormat="1" x14ac:dyDescent="0.45"/>
    <row r="26541" s="6" customFormat="1" x14ac:dyDescent="0.45"/>
    <row r="26542" s="6" customFormat="1" x14ac:dyDescent="0.45"/>
    <row r="26543" s="6" customFormat="1" x14ac:dyDescent="0.45"/>
    <row r="26544" s="6" customFormat="1" x14ac:dyDescent="0.45"/>
    <row r="26545" s="6" customFormat="1" x14ac:dyDescent="0.45"/>
    <row r="26546" s="6" customFormat="1" x14ac:dyDescent="0.45"/>
    <row r="26547" s="6" customFormat="1" x14ac:dyDescent="0.45"/>
    <row r="26548" s="6" customFormat="1" x14ac:dyDescent="0.45"/>
    <row r="26549" s="6" customFormat="1" x14ac:dyDescent="0.45"/>
    <row r="26550" s="6" customFormat="1" x14ac:dyDescent="0.45"/>
    <row r="26551" s="6" customFormat="1" x14ac:dyDescent="0.45"/>
    <row r="26552" s="6" customFormat="1" x14ac:dyDescent="0.45"/>
    <row r="26553" s="6" customFormat="1" x14ac:dyDescent="0.45"/>
    <row r="26554" s="6" customFormat="1" x14ac:dyDescent="0.45"/>
    <row r="26555" s="6" customFormat="1" x14ac:dyDescent="0.45"/>
    <row r="26556" s="6" customFormat="1" x14ac:dyDescent="0.45"/>
    <row r="26557" s="6" customFormat="1" x14ac:dyDescent="0.45"/>
    <row r="26558" s="6" customFormat="1" x14ac:dyDescent="0.45"/>
    <row r="26559" s="6" customFormat="1" x14ac:dyDescent="0.45"/>
    <row r="26560" s="6" customFormat="1" x14ac:dyDescent="0.45"/>
    <row r="26561" s="6" customFormat="1" x14ac:dyDescent="0.45"/>
    <row r="26562" s="6" customFormat="1" x14ac:dyDescent="0.45"/>
    <row r="26563" s="6" customFormat="1" x14ac:dyDescent="0.45"/>
    <row r="26564" s="6" customFormat="1" x14ac:dyDescent="0.45"/>
    <row r="26565" s="6" customFormat="1" x14ac:dyDescent="0.45"/>
    <row r="26566" s="6" customFormat="1" x14ac:dyDescent="0.45"/>
    <row r="26567" s="6" customFormat="1" x14ac:dyDescent="0.45"/>
    <row r="26568" s="6" customFormat="1" x14ac:dyDescent="0.45"/>
    <row r="26569" s="6" customFormat="1" x14ac:dyDescent="0.45"/>
    <row r="26570" s="6" customFormat="1" x14ac:dyDescent="0.45"/>
    <row r="26571" s="6" customFormat="1" x14ac:dyDescent="0.45"/>
    <row r="26572" s="6" customFormat="1" x14ac:dyDescent="0.45"/>
    <row r="26573" s="6" customFormat="1" x14ac:dyDescent="0.45"/>
    <row r="26574" s="6" customFormat="1" x14ac:dyDescent="0.45"/>
    <row r="26575" s="6" customFormat="1" x14ac:dyDescent="0.45"/>
    <row r="26576" s="6" customFormat="1" x14ac:dyDescent="0.45"/>
    <row r="26577" s="6" customFormat="1" x14ac:dyDescent="0.45"/>
    <row r="26578" s="6" customFormat="1" x14ac:dyDescent="0.45"/>
    <row r="26579" s="6" customFormat="1" x14ac:dyDescent="0.45"/>
    <row r="26580" s="6" customFormat="1" x14ac:dyDescent="0.45"/>
    <row r="26581" s="6" customFormat="1" x14ac:dyDescent="0.45"/>
    <row r="26582" s="6" customFormat="1" x14ac:dyDescent="0.45"/>
    <row r="26583" s="6" customFormat="1" x14ac:dyDescent="0.45"/>
    <row r="26584" s="6" customFormat="1" x14ac:dyDescent="0.45"/>
    <row r="26585" s="6" customFormat="1" x14ac:dyDescent="0.45"/>
    <row r="26586" s="6" customFormat="1" x14ac:dyDescent="0.45"/>
    <row r="26587" s="6" customFormat="1" x14ac:dyDescent="0.45"/>
    <row r="26588" s="6" customFormat="1" x14ac:dyDescent="0.45"/>
    <row r="26589" s="6" customFormat="1" x14ac:dyDescent="0.45"/>
    <row r="26590" s="6" customFormat="1" x14ac:dyDescent="0.45"/>
    <row r="26591" s="6" customFormat="1" x14ac:dyDescent="0.45"/>
    <row r="26592" s="6" customFormat="1" x14ac:dyDescent="0.45"/>
    <row r="26593" s="6" customFormat="1" x14ac:dyDescent="0.45"/>
    <row r="26594" s="6" customFormat="1" x14ac:dyDescent="0.45"/>
    <row r="26595" s="6" customFormat="1" x14ac:dyDescent="0.45"/>
    <row r="26596" s="6" customFormat="1" x14ac:dyDescent="0.45"/>
    <row r="26597" s="6" customFormat="1" x14ac:dyDescent="0.45"/>
    <row r="26598" s="6" customFormat="1" x14ac:dyDescent="0.45"/>
    <row r="26599" s="6" customFormat="1" x14ac:dyDescent="0.45"/>
    <row r="26600" s="6" customFormat="1" x14ac:dyDescent="0.45"/>
    <row r="26601" s="6" customFormat="1" x14ac:dyDescent="0.45"/>
    <row r="26602" s="6" customFormat="1" x14ac:dyDescent="0.45"/>
    <row r="26603" s="6" customFormat="1" x14ac:dyDescent="0.45"/>
    <row r="26604" s="6" customFormat="1" x14ac:dyDescent="0.45"/>
    <row r="26605" s="6" customFormat="1" x14ac:dyDescent="0.45"/>
    <row r="26606" s="6" customFormat="1" x14ac:dyDescent="0.45"/>
    <row r="26607" s="6" customFormat="1" x14ac:dyDescent="0.45"/>
    <row r="26608" s="6" customFormat="1" x14ac:dyDescent="0.45"/>
    <row r="26609" s="6" customFormat="1" x14ac:dyDescent="0.45"/>
    <row r="26610" s="6" customFormat="1" x14ac:dyDescent="0.45"/>
    <row r="26611" s="6" customFormat="1" x14ac:dyDescent="0.45"/>
    <row r="26612" s="6" customFormat="1" x14ac:dyDescent="0.45"/>
    <row r="26613" s="6" customFormat="1" x14ac:dyDescent="0.45"/>
    <row r="26614" s="6" customFormat="1" x14ac:dyDescent="0.45"/>
    <row r="26615" s="6" customFormat="1" x14ac:dyDescent="0.45"/>
    <row r="26616" s="6" customFormat="1" x14ac:dyDescent="0.45"/>
    <row r="26617" s="6" customFormat="1" x14ac:dyDescent="0.45"/>
    <row r="26618" s="6" customFormat="1" x14ac:dyDescent="0.45"/>
    <row r="26619" s="6" customFormat="1" x14ac:dyDescent="0.45"/>
    <row r="26620" s="6" customFormat="1" x14ac:dyDescent="0.45"/>
    <row r="26621" s="6" customFormat="1" x14ac:dyDescent="0.45"/>
    <row r="26622" s="6" customFormat="1" x14ac:dyDescent="0.45"/>
    <row r="26623" s="6" customFormat="1" x14ac:dyDescent="0.45"/>
    <row r="26624" s="6" customFormat="1" x14ac:dyDescent="0.45"/>
    <row r="26625" s="6" customFormat="1" x14ac:dyDescent="0.45"/>
    <row r="26626" s="6" customFormat="1" x14ac:dyDescent="0.45"/>
    <row r="26627" s="6" customFormat="1" x14ac:dyDescent="0.45"/>
    <row r="26628" s="6" customFormat="1" x14ac:dyDescent="0.45"/>
    <row r="26629" s="6" customFormat="1" x14ac:dyDescent="0.45"/>
    <row r="26630" s="6" customFormat="1" x14ac:dyDescent="0.45"/>
    <row r="26631" s="6" customFormat="1" x14ac:dyDescent="0.45"/>
    <row r="26632" s="6" customFormat="1" x14ac:dyDescent="0.45"/>
    <row r="26633" s="6" customFormat="1" x14ac:dyDescent="0.45"/>
    <row r="26634" s="6" customFormat="1" x14ac:dyDescent="0.45"/>
    <row r="26635" s="6" customFormat="1" x14ac:dyDescent="0.45"/>
    <row r="26636" s="6" customFormat="1" x14ac:dyDescent="0.45"/>
    <row r="26637" s="6" customFormat="1" x14ac:dyDescent="0.45"/>
    <row r="26638" s="6" customFormat="1" x14ac:dyDescent="0.45"/>
    <row r="26639" s="6" customFormat="1" x14ac:dyDescent="0.45"/>
    <row r="26640" s="6" customFormat="1" x14ac:dyDescent="0.45"/>
    <row r="26641" s="6" customFormat="1" x14ac:dyDescent="0.45"/>
    <row r="26642" s="6" customFormat="1" x14ac:dyDescent="0.45"/>
    <row r="26643" s="6" customFormat="1" x14ac:dyDescent="0.45"/>
    <row r="26644" s="6" customFormat="1" x14ac:dyDescent="0.45"/>
    <row r="26645" s="6" customFormat="1" x14ac:dyDescent="0.45"/>
    <row r="26646" s="6" customFormat="1" x14ac:dyDescent="0.45"/>
    <row r="26647" s="6" customFormat="1" x14ac:dyDescent="0.45"/>
    <row r="26648" s="6" customFormat="1" x14ac:dyDescent="0.45"/>
    <row r="26649" s="6" customFormat="1" x14ac:dyDescent="0.45"/>
    <row r="26650" s="6" customFormat="1" x14ac:dyDescent="0.45"/>
    <row r="26651" s="6" customFormat="1" x14ac:dyDescent="0.45"/>
    <row r="26652" s="6" customFormat="1" x14ac:dyDescent="0.45"/>
    <row r="26653" s="6" customFormat="1" x14ac:dyDescent="0.45"/>
    <row r="26654" s="6" customFormat="1" x14ac:dyDescent="0.45"/>
    <row r="26655" s="6" customFormat="1" x14ac:dyDescent="0.45"/>
    <row r="26656" s="6" customFormat="1" x14ac:dyDescent="0.45"/>
    <row r="26657" s="6" customFormat="1" x14ac:dyDescent="0.45"/>
    <row r="26658" s="6" customFormat="1" x14ac:dyDescent="0.45"/>
    <row r="26659" s="6" customFormat="1" x14ac:dyDescent="0.45"/>
    <row r="26660" s="6" customFormat="1" x14ac:dyDescent="0.45"/>
    <row r="26661" s="6" customFormat="1" x14ac:dyDescent="0.45"/>
    <row r="26662" s="6" customFormat="1" x14ac:dyDescent="0.45"/>
    <row r="26663" s="6" customFormat="1" x14ac:dyDescent="0.45"/>
    <row r="26664" s="6" customFormat="1" x14ac:dyDescent="0.45"/>
    <row r="26665" s="6" customFormat="1" x14ac:dyDescent="0.45"/>
    <row r="26666" s="6" customFormat="1" x14ac:dyDescent="0.45"/>
    <row r="26667" s="6" customFormat="1" x14ac:dyDescent="0.45"/>
    <row r="26668" s="6" customFormat="1" x14ac:dyDescent="0.45"/>
    <row r="26669" s="6" customFormat="1" x14ac:dyDescent="0.45"/>
    <row r="26670" s="6" customFormat="1" x14ac:dyDescent="0.45"/>
    <row r="26671" s="6" customFormat="1" x14ac:dyDescent="0.45"/>
    <row r="26672" s="6" customFormat="1" x14ac:dyDescent="0.45"/>
    <row r="26673" s="6" customFormat="1" x14ac:dyDescent="0.45"/>
    <row r="26674" s="6" customFormat="1" x14ac:dyDescent="0.45"/>
    <row r="26675" s="6" customFormat="1" x14ac:dyDescent="0.45"/>
    <row r="26676" s="6" customFormat="1" x14ac:dyDescent="0.45"/>
    <row r="26677" s="6" customFormat="1" x14ac:dyDescent="0.45"/>
    <row r="26678" s="6" customFormat="1" x14ac:dyDescent="0.45"/>
    <row r="26679" s="6" customFormat="1" x14ac:dyDescent="0.45"/>
    <row r="26680" s="6" customFormat="1" x14ac:dyDescent="0.45"/>
    <row r="26681" s="6" customFormat="1" x14ac:dyDescent="0.45"/>
    <row r="26682" s="6" customFormat="1" x14ac:dyDescent="0.45"/>
    <row r="26683" s="6" customFormat="1" x14ac:dyDescent="0.45"/>
    <row r="26684" s="6" customFormat="1" x14ac:dyDescent="0.45"/>
    <row r="26685" s="6" customFormat="1" x14ac:dyDescent="0.45"/>
    <row r="26686" s="6" customFormat="1" x14ac:dyDescent="0.45"/>
    <row r="26687" s="6" customFormat="1" x14ac:dyDescent="0.45"/>
    <row r="26688" s="6" customFormat="1" x14ac:dyDescent="0.45"/>
    <row r="26689" s="6" customFormat="1" x14ac:dyDescent="0.45"/>
    <row r="26690" s="6" customFormat="1" x14ac:dyDescent="0.45"/>
    <row r="26691" s="6" customFormat="1" x14ac:dyDescent="0.45"/>
    <row r="26692" s="6" customFormat="1" x14ac:dyDescent="0.45"/>
    <row r="26693" s="6" customFormat="1" x14ac:dyDescent="0.45"/>
    <row r="26694" s="6" customFormat="1" x14ac:dyDescent="0.45"/>
    <row r="26695" s="6" customFormat="1" x14ac:dyDescent="0.45"/>
    <row r="26696" s="6" customFormat="1" x14ac:dyDescent="0.45"/>
    <row r="26697" s="6" customFormat="1" x14ac:dyDescent="0.45"/>
    <row r="26698" s="6" customFormat="1" x14ac:dyDescent="0.45"/>
    <row r="26699" s="6" customFormat="1" x14ac:dyDescent="0.45"/>
    <row r="26700" s="6" customFormat="1" x14ac:dyDescent="0.45"/>
    <row r="26701" s="6" customFormat="1" x14ac:dyDescent="0.45"/>
    <row r="26702" s="6" customFormat="1" x14ac:dyDescent="0.45"/>
    <row r="26703" s="6" customFormat="1" x14ac:dyDescent="0.45"/>
    <row r="26704" s="6" customFormat="1" x14ac:dyDescent="0.45"/>
    <row r="26705" s="6" customFormat="1" x14ac:dyDescent="0.45"/>
    <row r="26706" s="6" customFormat="1" x14ac:dyDescent="0.45"/>
    <row r="26707" s="6" customFormat="1" x14ac:dyDescent="0.45"/>
    <row r="26708" s="6" customFormat="1" x14ac:dyDescent="0.45"/>
    <row r="26709" s="6" customFormat="1" x14ac:dyDescent="0.45"/>
    <row r="26710" s="6" customFormat="1" x14ac:dyDescent="0.45"/>
    <row r="26711" s="6" customFormat="1" x14ac:dyDescent="0.45"/>
    <row r="26712" s="6" customFormat="1" x14ac:dyDescent="0.45"/>
    <row r="26713" s="6" customFormat="1" x14ac:dyDescent="0.45"/>
    <row r="26714" s="6" customFormat="1" x14ac:dyDescent="0.45"/>
    <row r="26715" s="6" customFormat="1" x14ac:dyDescent="0.45"/>
    <row r="26716" s="6" customFormat="1" x14ac:dyDescent="0.45"/>
    <row r="26717" s="6" customFormat="1" x14ac:dyDescent="0.45"/>
    <row r="26718" s="6" customFormat="1" x14ac:dyDescent="0.45"/>
    <row r="26719" s="6" customFormat="1" x14ac:dyDescent="0.45"/>
    <row r="26720" s="6" customFormat="1" x14ac:dyDescent="0.45"/>
    <row r="26721" s="6" customFormat="1" x14ac:dyDescent="0.45"/>
    <row r="26722" s="6" customFormat="1" x14ac:dyDescent="0.45"/>
    <row r="26723" s="6" customFormat="1" x14ac:dyDescent="0.45"/>
    <row r="26724" s="6" customFormat="1" x14ac:dyDescent="0.45"/>
    <row r="26725" s="6" customFormat="1" x14ac:dyDescent="0.45"/>
    <row r="26726" s="6" customFormat="1" x14ac:dyDescent="0.45"/>
    <row r="26727" s="6" customFormat="1" x14ac:dyDescent="0.45"/>
    <row r="26728" s="6" customFormat="1" x14ac:dyDescent="0.45"/>
    <row r="26729" s="6" customFormat="1" x14ac:dyDescent="0.45"/>
    <row r="26730" s="6" customFormat="1" x14ac:dyDescent="0.45"/>
    <row r="26731" s="6" customFormat="1" x14ac:dyDescent="0.45"/>
    <row r="26732" s="6" customFormat="1" x14ac:dyDescent="0.45"/>
    <row r="26733" s="6" customFormat="1" x14ac:dyDescent="0.45"/>
    <row r="26734" s="6" customFormat="1" x14ac:dyDescent="0.45"/>
    <row r="26735" s="6" customFormat="1" x14ac:dyDescent="0.45"/>
    <row r="26736" s="6" customFormat="1" x14ac:dyDescent="0.45"/>
    <row r="26737" s="6" customFormat="1" x14ac:dyDescent="0.45"/>
    <row r="26738" s="6" customFormat="1" x14ac:dyDescent="0.45"/>
    <row r="26739" s="6" customFormat="1" x14ac:dyDescent="0.45"/>
    <row r="26740" s="6" customFormat="1" x14ac:dyDescent="0.45"/>
    <row r="26741" s="6" customFormat="1" x14ac:dyDescent="0.45"/>
    <row r="26742" s="6" customFormat="1" x14ac:dyDescent="0.45"/>
    <row r="26743" s="6" customFormat="1" x14ac:dyDescent="0.45"/>
    <row r="26744" s="6" customFormat="1" x14ac:dyDescent="0.45"/>
    <row r="26745" s="6" customFormat="1" x14ac:dyDescent="0.45"/>
    <row r="26746" s="6" customFormat="1" x14ac:dyDescent="0.45"/>
    <row r="26747" s="6" customFormat="1" x14ac:dyDescent="0.45"/>
    <row r="26748" s="6" customFormat="1" x14ac:dyDescent="0.45"/>
    <row r="26749" s="6" customFormat="1" x14ac:dyDescent="0.45"/>
    <row r="26750" s="6" customFormat="1" x14ac:dyDescent="0.45"/>
    <row r="26751" s="6" customFormat="1" x14ac:dyDescent="0.45"/>
    <row r="26752" s="6" customFormat="1" x14ac:dyDescent="0.45"/>
    <row r="26753" s="6" customFormat="1" x14ac:dyDescent="0.45"/>
    <row r="26754" s="6" customFormat="1" x14ac:dyDescent="0.45"/>
    <row r="26755" s="6" customFormat="1" x14ac:dyDescent="0.45"/>
    <row r="26756" s="6" customFormat="1" x14ac:dyDescent="0.45"/>
    <row r="26757" s="6" customFormat="1" x14ac:dyDescent="0.45"/>
    <row r="26758" s="6" customFormat="1" x14ac:dyDescent="0.45"/>
    <row r="26759" s="6" customFormat="1" x14ac:dyDescent="0.45"/>
    <row r="26760" s="6" customFormat="1" x14ac:dyDescent="0.45"/>
    <row r="26761" s="6" customFormat="1" x14ac:dyDescent="0.45"/>
    <row r="26762" s="6" customFormat="1" x14ac:dyDescent="0.45"/>
    <row r="26763" s="6" customFormat="1" x14ac:dyDescent="0.45"/>
    <row r="26764" s="6" customFormat="1" x14ac:dyDescent="0.45"/>
    <row r="26765" s="6" customFormat="1" x14ac:dyDescent="0.45"/>
    <row r="26766" s="6" customFormat="1" x14ac:dyDescent="0.45"/>
    <row r="26767" s="6" customFormat="1" x14ac:dyDescent="0.45"/>
    <row r="26768" s="6" customFormat="1" x14ac:dyDescent="0.45"/>
    <row r="26769" s="6" customFormat="1" x14ac:dyDescent="0.45"/>
    <row r="26770" s="6" customFormat="1" x14ac:dyDescent="0.45"/>
    <row r="26771" s="6" customFormat="1" x14ac:dyDescent="0.45"/>
    <row r="26772" s="6" customFormat="1" x14ac:dyDescent="0.45"/>
    <row r="26773" s="6" customFormat="1" x14ac:dyDescent="0.45"/>
    <row r="26774" s="6" customFormat="1" x14ac:dyDescent="0.45"/>
    <row r="26775" s="6" customFormat="1" x14ac:dyDescent="0.45"/>
    <row r="26776" s="6" customFormat="1" x14ac:dyDescent="0.45"/>
    <row r="26777" s="6" customFormat="1" x14ac:dyDescent="0.45"/>
    <row r="26778" s="6" customFormat="1" x14ac:dyDescent="0.45"/>
    <row r="26779" s="6" customFormat="1" x14ac:dyDescent="0.45"/>
    <row r="26780" s="6" customFormat="1" x14ac:dyDescent="0.45"/>
    <row r="26781" s="6" customFormat="1" x14ac:dyDescent="0.45"/>
    <row r="26782" s="6" customFormat="1" x14ac:dyDescent="0.45"/>
    <row r="26783" s="6" customFormat="1" x14ac:dyDescent="0.45"/>
    <row r="26784" s="6" customFormat="1" x14ac:dyDescent="0.45"/>
    <row r="26785" s="6" customFormat="1" x14ac:dyDescent="0.45"/>
    <row r="26786" s="6" customFormat="1" x14ac:dyDescent="0.45"/>
    <row r="26787" s="6" customFormat="1" x14ac:dyDescent="0.45"/>
    <row r="26788" s="6" customFormat="1" x14ac:dyDescent="0.45"/>
    <row r="26789" s="6" customFormat="1" x14ac:dyDescent="0.45"/>
    <row r="26790" s="6" customFormat="1" x14ac:dyDescent="0.45"/>
    <row r="26791" s="6" customFormat="1" x14ac:dyDescent="0.45"/>
    <row r="26792" s="6" customFormat="1" x14ac:dyDescent="0.45"/>
    <row r="26793" s="6" customFormat="1" x14ac:dyDescent="0.45"/>
    <row r="26794" s="6" customFormat="1" x14ac:dyDescent="0.45"/>
    <row r="26795" s="6" customFormat="1" x14ac:dyDescent="0.45"/>
    <row r="26796" s="6" customFormat="1" x14ac:dyDescent="0.45"/>
    <row r="26797" s="6" customFormat="1" x14ac:dyDescent="0.45"/>
    <row r="26798" s="6" customFormat="1" x14ac:dyDescent="0.45"/>
    <row r="26799" s="6" customFormat="1" x14ac:dyDescent="0.45"/>
    <row r="26800" s="6" customFormat="1" x14ac:dyDescent="0.45"/>
    <row r="26801" s="6" customFormat="1" x14ac:dyDescent="0.45"/>
    <row r="26802" s="6" customFormat="1" x14ac:dyDescent="0.45"/>
    <row r="26803" s="6" customFormat="1" x14ac:dyDescent="0.45"/>
    <row r="26804" s="6" customFormat="1" x14ac:dyDescent="0.45"/>
    <row r="26805" s="6" customFormat="1" x14ac:dyDescent="0.45"/>
    <row r="26806" s="6" customFormat="1" x14ac:dyDescent="0.45"/>
    <row r="26807" s="6" customFormat="1" x14ac:dyDescent="0.45"/>
    <row r="26808" s="6" customFormat="1" x14ac:dyDescent="0.45"/>
    <row r="26809" s="6" customFormat="1" x14ac:dyDescent="0.45"/>
    <row r="26810" s="6" customFormat="1" x14ac:dyDescent="0.45"/>
    <row r="26811" s="6" customFormat="1" x14ac:dyDescent="0.45"/>
    <row r="26812" s="6" customFormat="1" x14ac:dyDescent="0.45"/>
    <row r="26813" s="6" customFormat="1" x14ac:dyDescent="0.45"/>
    <row r="26814" s="6" customFormat="1" x14ac:dyDescent="0.45"/>
    <row r="26815" s="6" customFormat="1" x14ac:dyDescent="0.45"/>
    <row r="26816" s="6" customFormat="1" x14ac:dyDescent="0.45"/>
    <row r="26817" s="6" customFormat="1" x14ac:dyDescent="0.45"/>
    <row r="26818" s="6" customFormat="1" x14ac:dyDescent="0.45"/>
    <row r="26819" s="6" customFormat="1" x14ac:dyDescent="0.45"/>
    <row r="26820" s="6" customFormat="1" x14ac:dyDescent="0.45"/>
    <row r="26821" s="6" customFormat="1" x14ac:dyDescent="0.45"/>
    <row r="26822" s="6" customFormat="1" x14ac:dyDescent="0.45"/>
    <row r="26823" s="6" customFormat="1" x14ac:dyDescent="0.45"/>
    <row r="26824" s="6" customFormat="1" x14ac:dyDescent="0.45"/>
    <row r="26825" s="6" customFormat="1" x14ac:dyDescent="0.45"/>
    <row r="26826" s="6" customFormat="1" x14ac:dyDescent="0.45"/>
    <row r="26827" s="6" customFormat="1" x14ac:dyDescent="0.45"/>
    <row r="26828" s="6" customFormat="1" x14ac:dyDescent="0.45"/>
    <row r="26829" s="6" customFormat="1" x14ac:dyDescent="0.45"/>
    <row r="26830" s="6" customFormat="1" x14ac:dyDescent="0.45"/>
    <row r="26831" s="6" customFormat="1" x14ac:dyDescent="0.45"/>
    <row r="26832" s="6" customFormat="1" x14ac:dyDescent="0.45"/>
    <row r="26833" s="6" customFormat="1" x14ac:dyDescent="0.45"/>
    <row r="26834" s="6" customFormat="1" x14ac:dyDescent="0.45"/>
    <row r="26835" s="6" customFormat="1" x14ac:dyDescent="0.45"/>
    <row r="26836" s="6" customFormat="1" x14ac:dyDescent="0.45"/>
    <row r="26837" s="6" customFormat="1" x14ac:dyDescent="0.45"/>
    <row r="26838" s="6" customFormat="1" x14ac:dyDescent="0.45"/>
    <row r="26839" s="6" customFormat="1" x14ac:dyDescent="0.45"/>
    <row r="26840" s="6" customFormat="1" x14ac:dyDescent="0.45"/>
    <row r="26841" s="6" customFormat="1" x14ac:dyDescent="0.45"/>
    <row r="26842" s="6" customFormat="1" x14ac:dyDescent="0.45"/>
    <row r="26843" s="6" customFormat="1" x14ac:dyDescent="0.45"/>
    <row r="26844" s="6" customFormat="1" x14ac:dyDescent="0.45"/>
    <row r="26845" s="6" customFormat="1" x14ac:dyDescent="0.45"/>
    <row r="26846" s="6" customFormat="1" x14ac:dyDescent="0.45"/>
    <row r="26847" s="6" customFormat="1" x14ac:dyDescent="0.45"/>
    <row r="26848" s="6" customFormat="1" x14ac:dyDescent="0.45"/>
    <row r="26849" s="6" customFormat="1" x14ac:dyDescent="0.45"/>
    <row r="26850" s="6" customFormat="1" x14ac:dyDescent="0.45"/>
    <row r="26851" s="6" customFormat="1" x14ac:dyDescent="0.45"/>
    <row r="26852" s="6" customFormat="1" x14ac:dyDescent="0.45"/>
    <row r="26853" s="6" customFormat="1" x14ac:dyDescent="0.45"/>
    <row r="26854" s="6" customFormat="1" x14ac:dyDescent="0.45"/>
    <row r="26855" s="6" customFormat="1" x14ac:dyDescent="0.45"/>
    <row r="26856" s="6" customFormat="1" x14ac:dyDescent="0.45"/>
    <row r="26857" s="6" customFormat="1" x14ac:dyDescent="0.45"/>
    <row r="26858" s="6" customFormat="1" x14ac:dyDescent="0.45"/>
    <row r="26859" s="6" customFormat="1" x14ac:dyDescent="0.45"/>
    <row r="26860" s="6" customFormat="1" x14ac:dyDescent="0.45"/>
    <row r="26861" s="6" customFormat="1" x14ac:dyDescent="0.45"/>
    <row r="26862" s="6" customFormat="1" x14ac:dyDescent="0.45"/>
    <row r="26863" s="6" customFormat="1" x14ac:dyDescent="0.45"/>
    <row r="26864" s="6" customFormat="1" x14ac:dyDescent="0.45"/>
    <row r="26865" s="6" customFormat="1" x14ac:dyDescent="0.45"/>
    <row r="26866" s="6" customFormat="1" x14ac:dyDescent="0.45"/>
    <row r="26867" s="6" customFormat="1" x14ac:dyDescent="0.45"/>
    <row r="26868" s="6" customFormat="1" x14ac:dyDescent="0.45"/>
    <row r="26869" s="6" customFormat="1" x14ac:dyDescent="0.45"/>
    <row r="26870" s="6" customFormat="1" x14ac:dyDescent="0.45"/>
    <row r="26871" s="6" customFormat="1" x14ac:dyDescent="0.45"/>
    <row r="26872" s="6" customFormat="1" x14ac:dyDescent="0.45"/>
    <row r="26873" s="6" customFormat="1" x14ac:dyDescent="0.45"/>
    <row r="26874" s="6" customFormat="1" x14ac:dyDescent="0.45"/>
    <row r="26875" s="6" customFormat="1" x14ac:dyDescent="0.45"/>
    <row r="26876" s="6" customFormat="1" x14ac:dyDescent="0.45"/>
    <row r="26877" s="6" customFormat="1" x14ac:dyDescent="0.45"/>
    <row r="26878" s="6" customFormat="1" x14ac:dyDescent="0.45"/>
    <row r="26879" s="6" customFormat="1" x14ac:dyDescent="0.45"/>
    <row r="26880" s="6" customFormat="1" x14ac:dyDescent="0.45"/>
    <row r="26881" s="6" customFormat="1" x14ac:dyDescent="0.45"/>
    <row r="26882" s="6" customFormat="1" x14ac:dyDescent="0.45"/>
    <row r="26883" s="6" customFormat="1" x14ac:dyDescent="0.45"/>
    <row r="26884" s="6" customFormat="1" x14ac:dyDescent="0.45"/>
    <row r="26885" s="6" customFormat="1" x14ac:dyDescent="0.45"/>
    <row r="26886" s="6" customFormat="1" x14ac:dyDescent="0.45"/>
    <row r="26887" s="6" customFormat="1" x14ac:dyDescent="0.45"/>
    <row r="26888" s="6" customFormat="1" x14ac:dyDescent="0.45"/>
    <row r="26889" s="6" customFormat="1" x14ac:dyDescent="0.45"/>
    <row r="26890" s="6" customFormat="1" x14ac:dyDescent="0.45"/>
    <row r="26891" s="6" customFormat="1" x14ac:dyDescent="0.45"/>
    <row r="26892" s="6" customFormat="1" x14ac:dyDescent="0.45"/>
    <row r="26893" s="6" customFormat="1" x14ac:dyDescent="0.45"/>
    <row r="26894" s="6" customFormat="1" x14ac:dyDescent="0.45"/>
    <row r="26895" s="6" customFormat="1" x14ac:dyDescent="0.45"/>
    <row r="26896" s="6" customFormat="1" x14ac:dyDescent="0.45"/>
    <row r="26897" s="6" customFormat="1" x14ac:dyDescent="0.45"/>
    <row r="26898" s="6" customFormat="1" x14ac:dyDescent="0.45"/>
    <row r="26899" s="6" customFormat="1" x14ac:dyDescent="0.45"/>
    <row r="26900" s="6" customFormat="1" x14ac:dyDescent="0.45"/>
    <row r="26901" s="6" customFormat="1" x14ac:dyDescent="0.45"/>
    <row r="26902" s="6" customFormat="1" x14ac:dyDescent="0.45"/>
    <row r="26903" s="6" customFormat="1" x14ac:dyDescent="0.45"/>
    <row r="26904" s="6" customFormat="1" x14ac:dyDescent="0.45"/>
    <row r="26905" s="6" customFormat="1" x14ac:dyDescent="0.45"/>
    <row r="26906" s="6" customFormat="1" x14ac:dyDescent="0.45"/>
    <row r="26907" s="6" customFormat="1" x14ac:dyDescent="0.45"/>
    <row r="26908" s="6" customFormat="1" x14ac:dyDescent="0.45"/>
    <row r="26909" s="6" customFormat="1" x14ac:dyDescent="0.45"/>
    <row r="26910" s="6" customFormat="1" x14ac:dyDescent="0.45"/>
    <row r="26911" s="6" customFormat="1" x14ac:dyDescent="0.45"/>
    <row r="26912" s="6" customFormat="1" x14ac:dyDescent="0.45"/>
    <row r="26913" s="6" customFormat="1" x14ac:dyDescent="0.45"/>
    <row r="26914" s="6" customFormat="1" x14ac:dyDescent="0.45"/>
    <row r="26915" s="6" customFormat="1" x14ac:dyDescent="0.45"/>
    <row r="26916" s="6" customFormat="1" x14ac:dyDescent="0.45"/>
    <row r="26917" s="6" customFormat="1" x14ac:dyDescent="0.45"/>
    <row r="26918" s="6" customFormat="1" x14ac:dyDescent="0.45"/>
    <row r="26919" s="6" customFormat="1" x14ac:dyDescent="0.45"/>
    <row r="26920" s="6" customFormat="1" x14ac:dyDescent="0.45"/>
    <row r="26921" s="6" customFormat="1" x14ac:dyDescent="0.45"/>
    <row r="26922" s="6" customFormat="1" x14ac:dyDescent="0.45"/>
    <row r="26923" s="6" customFormat="1" x14ac:dyDescent="0.45"/>
    <row r="26924" s="6" customFormat="1" x14ac:dyDescent="0.45"/>
    <row r="26925" s="6" customFormat="1" x14ac:dyDescent="0.45"/>
    <row r="26926" s="6" customFormat="1" x14ac:dyDescent="0.45"/>
    <row r="26927" s="6" customFormat="1" x14ac:dyDescent="0.45"/>
    <row r="26928" s="6" customFormat="1" x14ac:dyDescent="0.45"/>
    <row r="26929" s="6" customFormat="1" x14ac:dyDescent="0.45"/>
    <row r="26930" s="6" customFormat="1" x14ac:dyDescent="0.45"/>
    <row r="26931" s="6" customFormat="1" x14ac:dyDescent="0.45"/>
    <row r="26932" s="6" customFormat="1" x14ac:dyDescent="0.45"/>
    <row r="26933" s="6" customFormat="1" x14ac:dyDescent="0.45"/>
    <row r="26934" s="6" customFormat="1" x14ac:dyDescent="0.45"/>
    <row r="26935" s="6" customFormat="1" x14ac:dyDescent="0.45"/>
    <row r="26936" s="6" customFormat="1" x14ac:dyDescent="0.45"/>
    <row r="26937" s="6" customFormat="1" x14ac:dyDescent="0.45"/>
    <row r="26938" s="6" customFormat="1" x14ac:dyDescent="0.45"/>
    <row r="26939" s="6" customFormat="1" x14ac:dyDescent="0.45"/>
    <row r="26940" s="6" customFormat="1" x14ac:dyDescent="0.45"/>
    <row r="26941" s="6" customFormat="1" x14ac:dyDescent="0.45"/>
    <row r="26942" s="6" customFormat="1" x14ac:dyDescent="0.45"/>
    <row r="26943" s="6" customFormat="1" x14ac:dyDescent="0.45"/>
    <row r="26944" s="6" customFormat="1" x14ac:dyDescent="0.45"/>
    <row r="26945" s="6" customFormat="1" x14ac:dyDescent="0.45"/>
    <row r="26946" s="6" customFormat="1" x14ac:dyDescent="0.45"/>
    <row r="26947" s="6" customFormat="1" x14ac:dyDescent="0.45"/>
    <row r="26948" s="6" customFormat="1" x14ac:dyDescent="0.45"/>
    <row r="26949" s="6" customFormat="1" x14ac:dyDescent="0.45"/>
    <row r="26950" s="6" customFormat="1" x14ac:dyDescent="0.45"/>
    <row r="26951" s="6" customFormat="1" x14ac:dyDescent="0.45"/>
    <row r="26952" s="6" customFormat="1" x14ac:dyDescent="0.45"/>
    <row r="26953" s="6" customFormat="1" x14ac:dyDescent="0.45"/>
    <row r="26954" s="6" customFormat="1" x14ac:dyDescent="0.45"/>
    <row r="26955" s="6" customFormat="1" x14ac:dyDescent="0.45"/>
    <row r="26956" s="6" customFormat="1" x14ac:dyDescent="0.45"/>
    <row r="26957" s="6" customFormat="1" x14ac:dyDescent="0.45"/>
    <row r="26958" s="6" customFormat="1" x14ac:dyDescent="0.45"/>
    <row r="26959" s="6" customFormat="1" x14ac:dyDescent="0.45"/>
    <row r="26960" s="6" customFormat="1" x14ac:dyDescent="0.45"/>
    <row r="26961" s="6" customFormat="1" x14ac:dyDescent="0.45"/>
    <row r="26962" s="6" customFormat="1" x14ac:dyDescent="0.45"/>
    <row r="26963" s="6" customFormat="1" x14ac:dyDescent="0.45"/>
    <row r="26964" s="6" customFormat="1" x14ac:dyDescent="0.45"/>
    <row r="26965" s="6" customFormat="1" x14ac:dyDescent="0.45"/>
    <row r="26966" s="6" customFormat="1" x14ac:dyDescent="0.45"/>
    <row r="26967" s="6" customFormat="1" x14ac:dyDescent="0.45"/>
    <row r="26968" s="6" customFormat="1" x14ac:dyDescent="0.45"/>
    <row r="26969" s="6" customFormat="1" x14ac:dyDescent="0.45"/>
    <row r="26970" s="6" customFormat="1" x14ac:dyDescent="0.45"/>
    <row r="26971" s="6" customFormat="1" x14ac:dyDescent="0.45"/>
    <row r="26972" s="6" customFormat="1" x14ac:dyDescent="0.45"/>
    <row r="26973" s="6" customFormat="1" x14ac:dyDescent="0.45"/>
    <row r="26974" s="6" customFormat="1" x14ac:dyDescent="0.45"/>
    <row r="26975" s="6" customFormat="1" x14ac:dyDescent="0.45"/>
    <row r="26976" s="6" customFormat="1" x14ac:dyDescent="0.45"/>
    <row r="26977" s="6" customFormat="1" x14ac:dyDescent="0.45"/>
    <row r="26978" s="6" customFormat="1" x14ac:dyDescent="0.45"/>
    <row r="26979" s="6" customFormat="1" x14ac:dyDescent="0.45"/>
    <row r="26980" s="6" customFormat="1" x14ac:dyDescent="0.45"/>
    <row r="26981" s="6" customFormat="1" x14ac:dyDescent="0.45"/>
    <row r="26982" s="6" customFormat="1" x14ac:dyDescent="0.45"/>
    <row r="26983" s="6" customFormat="1" x14ac:dyDescent="0.45"/>
    <row r="26984" s="6" customFormat="1" x14ac:dyDescent="0.45"/>
    <row r="26985" s="6" customFormat="1" x14ac:dyDescent="0.45"/>
    <row r="26986" s="6" customFormat="1" x14ac:dyDescent="0.45"/>
    <row r="26987" s="6" customFormat="1" x14ac:dyDescent="0.45"/>
    <row r="26988" s="6" customFormat="1" x14ac:dyDescent="0.45"/>
    <row r="26989" s="6" customFormat="1" x14ac:dyDescent="0.45"/>
    <row r="26990" s="6" customFormat="1" x14ac:dyDescent="0.45"/>
    <row r="26991" s="6" customFormat="1" x14ac:dyDescent="0.45"/>
    <row r="26992" s="6" customFormat="1" x14ac:dyDescent="0.45"/>
    <row r="26993" s="6" customFormat="1" x14ac:dyDescent="0.45"/>
    <row r="26994" s="6" customFormat="1" x14ac:dyDescent="0.45"/>
    <row r="26995" s="6" customFormat="1" x14ac:dyDescent="0.45"/>
    <row r="26996" s="6" customFormat="1" x14ac:dyDescent="0.45"/>
    <row r="26997" s="6" customFormat="1" x14ac:dyDescent="0.45"/>
    <row r="26998" s="6" customFormat="1" x14ac:dyDescent="0.45"/>
    <row r="26999" s="6" customFormat="1" x14ac:dyDescent="0.45"/>
    <row r="27000" s="6" customFormat="1" x14ac:dyDescent="0.45"/>
    <row r="27001" s="6" customFormat="1" x14ac:dyDescent="0.45"/>
    <row r="27002" s="6" customFormat="1" x14ac:dyDescent="0.45"/>
    <row r="27003" s="6" customFormat="1" x14ac:dyDescent="0.45"/>
    <row r="27004" s="6" customFormat="1" x14ac:dyDescent="0.45"/>
    <row r="27005" s="6" customFormat="1" x14ac:dyDescent="0.45"/>
    <row r="27006" s="6" customFormat="1" x14ac:dyDescent="0.45"/>
    <row r="27007" s="6" customFormat="1" x14ac:dyDescent="0.45"/>
    <row r="27008" s="6" customFormat="1" x14ac:dyDescent="0.45"/>
    <row r="27009" s="6" customFormat="1" x14ac:dyDescent="0.45"/>
    <row r="27010" s="6" customFormat="1" x14ac:dyDescent="0.45"/>
    <row r="27011" s="6" customFormat="1" x14ac:dyDescent="0.45"/>
    <row r="27012" s="6" customFormat="1" x14ac:dyDescent="0.45"/>
    <row r="27013" s="6" customFormat="1" x14ac:dyDescent="0.45"/>
    <row r="27014" s="6" customFormat="1" x14ac:dyDescent="0.45"/>
    <row r="27015" s="6" customFormat="1" x14ac:dyDescent="0.45"/>
    <row r="27016" s="6" customFormat="1" x14ac:dyDescent="0.45"/>
    <row r="27017" s="6" customFormat="1" x14ac:dyDescent="0.45"/>
    <row r="27018" s="6" customFormat="1" x14ac:dyDescent="0.45"/>
    <row r="27019" s="6" customFormat="1" x14ac:dyDescent="0.45"/>
    <row r="27020" s="6" customFormat="1" x14ac:dyDescent="0.45"/>
    <row r="27021" s="6" customFormat="1" x14ac:dyDescent="0.45"/>
    <row r="27022" s="6" customFormat="1" x14ac:dyDescent="0.45"/>
    <row r="27023" s="6" customFormat="1" x14ac:dyDescent="0.45"/>
    <row r="27024" s="6" customFormat="1" x14ac:dyDescent="0.45"/>
    <row r="27025" s="6" customFormat="1" x14ac:dyDescent="0.45"/>
    <row r="27026" s="6" customFormat="1" x14ac:dyDescent="0.45"/>
    <row r="27027" s="6" customFormat="1" x14ac:dyDescent="0.45"/>
    <row r="27028" s="6" customFormat="1" x14ac:dyDescent="0.45"/>
    <row r="27029" s="6" customFormat="1" x14ac:dyDescent="0.45"/>
    <row r="27030" s="6" customFormat="1" x14ac:dyDescent="0.45"/>
    <row r="27031" s="6" customFormat="1" x14ac:dyDescent="0.45"/>
    <row r="27032" s="6" customFormat="1" x14ac:dyDescent="0.45"/>
    <row r="27033" s="6" customFormat="1" x14ac:dyDescent="0.45"/>
    <row r="27034" s="6" customFormat="1" x14ac:dyDescent="0.45"/>
    <row r="27035" s="6" customFormat="1" x14ac:dyDescent="0.45"/>
    <row r="27036" s="6" customFormat="1" x14ac:dyDescent="0.45"/>
    <row r="27037" s="6" customFormat="1" x14ac:dyDescent="0.45"/>
    <row r="27038" s="6" customFormat="1" x14ac:dyDescent="0.45"/>
    <row r="27039" s="6" customFormat="1" x14ac:dyDescent="0.45"/>
    <row r="27040" s="6" customFormat="1" x14ac:dyDescent="0.45"/>
    <row r="27041" s="6" customFormat="1" x14ac:dyDescent="0.45"/>
    <row r="27042" s="6" customFormat="1" x14ac:dyDescent="0.45"/>
    <row r="27043" s="6" customFormat="1" x14ac:dyDescent="0.45"/>
    <row r="27044" s="6" customFormat="1" x14ac:dyDescent="0.45"/>
    <row r="27045" s="6" customFormat="1" x14ac:dyDescent="0.45"/>
    <row r="27046" s="6" customFormat="1" x14ac:dyDescent="0.45"/>
    <row r="27047" s="6" customFormat="1" x14ac:dyDescent="0.45"/>
    <row r="27048" s="6" customFormat="1" x14ac:dyDescent="0.45"/>
    <row r="27049" s="6" customFormat="1" x14ac:dyDescent="0.45"/>
    <row r="27050" s="6" customFormat="1" x14ac:dyDescent="0.45"/>
    <row r="27051" s="6" customFormat="1" x14ac:dyDescent="0.45"/>
    <row r="27052" s="6" customFormat="1" x14ac:dyDescent="0.45"/>
    <row r="27053" s="6" customFormat="1" x14ac:dyDescent="0.45"/>
    <row r="27054" s="6" customFormat="1" x14ac:dyDescent="0.45"/>
    <row r="27055" s="6" customFormat="1" x14ac:dyDescent="0.45"/>
    <row r="27056" s="6" customFormat="1" x14ac:dyDescent="0.45"/>
    <row r="27057" s="6" customFormat="1" x14ac:dyDescent="0.45"/>
    <row r="27058" s="6" customFormat="1" x14ac:dyDescent="0.45"/>
    <row r="27059" s="6" customFormat="1" x14ac:dyDescent="0.45"/>
    <row r="27060" s="6" customFormat="1" x14ac:dyDescent="0.45"/>
    <row r="27061" s="6" customFormat="1" x14ac:dyDescent="0.45"/>
    <row r="27062" s="6" customFormat="1" x14ac:dyDescent="0.45"/>
    <row r="27063" s="6" customFormat="1" x14ac:dyDescent="0.45"/>
    <row r="27064" s="6" customFormat="1" x14ac:dyDescent="0.45"/>
    <row r="27065" s="6" customFormat="1" x14ac:dyDescent="0.45"/>
    <row r="27066" s="6" customFormat="1" x14ac:dyDescent="0.45"/>
    <row r="27067" s="6" customFormat="1" x14ac:dyDescent="0.45"/>
    <row r="27068" s="6" customFormat="1" x14ac:dyDescent="0.45"/>
    <row r="27069" s="6" customFormat="1" x14ac:dyDescent="0.45"/>
    <row r="27070" s="6" customFormat="1" x14ac:dyDescent="0.45"/>
    <row r="27071" s="6" customFormat="1" x14ac:dyDescent="0.45"/>
    <row r="27072" s="6" customFormat="1" x14ac:dyDescent="0.45"/>
    <row r="27073" s="6" customFormat="1" x14ac:dyDescent="0.45"/>
    <row r="27074" s="6" customFormat="1" x14ac:dyDescent="0.45"/>
    <row r="27075" s="6" customFormat="1" x14ac:dyDescent="0.45"/>
    <row r="27076" s="6" customFormat="1" x14ac:dyDescent="0.45"/>
    <row r="27077" s="6" customFormat="1" x14ac:dyDescent="0.45"/>
    <row r="27078" s="6" customFormat="1" x14ac:dyDescent="0.45"/>
    <row r="27079" s="6" customFormat="1" x14ac:dyDescent="0.45"/>
    <row r="27080" s="6" customFormat="1" x14ac:dyDescent="0.45"/>
    <row r="27081" s="6" customFormat="1" x14ac:dyDescent="0.45"/>
    <row r="27082" s="6" customFormat="1" x14ac:dyDescent="0.45"/>
    <row r="27083" s="6" customFormat="1" x14ac:dyDescent="0.45"/>
    <row r="27084" s="6" customFormat="1" x14ac:dyDescent="0.45"/>
    <row r="27085" s="6" customFormat="1" x14ac:dyDescent="0.45"/>
    <row r="27086" s="6" customFormat="1" x14ac:dyDescent="0.45"/>
    <row r="27087" s="6" customFormat="1" x14ac:dyDescent="0.45"/>
    <row r="27088" s="6" customFormat="1" x14ac:dyDescent="0.45"/>
    <row r="27089" s="6" customFormat="1" x14ac:dyDescent="0.45"/>
    <row r="27090" s="6" customFormat="1" x14ac:dyDescent="0.45"/>
    <row r="27091" s="6" customFormat="1" x14ac:dyDescent="0.45"/>
    <row r="27092" s="6" customFormat="1" x14ac:dyDescent="0.45"/>
    <row r="27093" s="6" customFormat="1" x14ac:dyDescent="0.45"/>
    <row r="27094" s="6" customFormat="1" x14ac:dyDescent="0.45"/>
    <row r="27095" s="6" customFormat="1" x14ac:dyDescent="0.45"/>
    <row r="27096" s="6" customFormat="1" x14ac:dyDescent="0.45"/>
    <row r="27097" s="6" customFormat="1" x14ac:dyDescent="0.45"/>
    <row r="27098" s="6" customFormat="1" x14ac:dyDescent="0.45"/>
    <row r="27099" s="6" customFormat="1" x14ac:dyDescent="0.45"/>
    <row r="27100" s="6" customFormat="1" x14ac:dyDescent="0.45"/>
    <row r="27101" s="6" customFormat="1" x14ac:dyDescent="0.45"/>
    <row r="27102" s="6" customFormat="1" x14ac:dyDescent="0.45"/>
    <row r="27103" s="6" customFormat="1" x14ac:dyDescent="0.45"/>
    <row r="27104" s="6" customFormat="1" x14ac:dyDescent="0.45"/>
    <row r="27105" s="6" customFormat="1" x14ac:dyDescent="0.45"/>
    <row r="27106" s="6" customFormat="1" x14ac:dyDescent="0.45"/>
    <row r="27107" s="6" customFormat="1" x14ac:dyDescent="0.45"/>
    <row r="27108" s="6" customFormat="1" x14ac:dyDescent="0.45"/>
    <row r="27109" s="6" customFormat="1" x14ac:dyDescent="0.45"/>
    <row r="27110" s="6" customFormat="1" x14ac:dyDescent="0.45"/>
    <row r="27111" s="6" customFormat="1" x14ac:dyDescent="0.45"/>
    <row r="27112" s="6" customFormat="1" x14ac:dyDescent="0.45"/>
    <row r="27113" s="6" customFormat="1" x14ac:dyDescent="0.45"/>
    <row r="27114" s="6" customFormat="1" x14ac:dyDescent="0.45"/>
    <row r="27115" s="6" customFormat="1" x14ac:dyDescent="0.45"/>
    <row r="27116" s="6" customFormat="1" x14ac:dyDescent="0.45"/>
    <row r="27117" s="6" customFormat="1" x14ac:dyDescent="0.45"/>
    <row r="27118" s="6" customFormat="1" x14ac:dyDescent="0.45"/>
    <row r="27119" s="6" customFormat="1" x14ac:dyDescent="0.45"/>
    <row r="27120" s="6" customFormat="1" x14ac:dyDescent="0.45"/>
    <row r="27121" s="6" customFormat="1" x14ac:dyDescent="0.45"/>
    <row r="27122" s="6" customFormat="1" x14ac:dyDescent="0.45"/>
    <row r="27123" s="6" customFormat="1" x14ac:dyDescent="0.45"/>
    <row r="27124" s="6" customFormat="1" x14ac:dyDescent="0.45"/>
    <row r="27125" s="6" customFormat="1" x14ac:dyDescent="0.45"/>
    <row r="27126" s="6" customFormat="1" x14ac:dyDescent="0.45"/>
    <row r="27127" s="6" customFormat="1" x14ac:dyDescent="0.45"/>
    <row r="27128" s="6" customFormat="1" x14ac:dyDescent="0.45"/>
    <row r="27129" s="6" customFormat="1" x14ac:dyDescent="0.45"/>
    <row r="27130" s="6" customFormat="1" x14ac:dyDescent="0.45"/>
    <row r="27131" s="6" customFormat="1" x14ac:dyDescent="0.45"/>
    <row r="27132" s="6" customFormat="1" x14ac:dyDescent="0.45"/>
    <row r="27133" s="6" customFormat="1" x14ac:dyDescent="0.45"/>
    <row r="27134" s="6" customFormat="1" x14ac:dyDescent="0.45"/>
    <row r="27135" s="6" customFormat="1" x14ac:dyDescent="0.45"/>
    <row r="27136" s="6" customFormat="1" x14ac:dyDescent="0.45"/>
    <row r="27137" s="6" customFormat="1" x14ac:dyDescent="0.45"/>
    <row r="27138" s="6" customFormat="1" x14ac:dyDescent="0.45"/>
    <row r="27139" s="6" customFormat="1" x14ac:dyDescent="0.45"/>
    <row r="27140" s="6" customFormat="1" x14ac:dyDescent="0.45"/>
    <row r="27141" s="6" customFormat="1" x14ac:dyDescent="0.45"/>
    <row r="27142" s="6" customFormat="1" x14ac:dyDescent="0.45"/>
    <row r="27143" s="6" customFormat="1" x14ac:dyDescent="0.45"/>
    <row r="27144" s="6" customFormat="1" x14ac:dyDescent="0.45"/>
    <row r="27145" s="6" customFormat="1" x14ac:dyDescent="0.45"/>
    <row r="27146" s="6" customFormat="1" x14ac:dyDescent="0.45"/>
    <row r="27147" s="6" customFormat="1" x14ac:dyDescent="0.45"/>
    <row r="27148" s="6" customFormat="1" x14ac:dyDescent="0.45"/>
    <row r="27149" s="6" customFormat="1" x14ac:dyDescent="0.45"/>
    <row r="27150" s="6" customFormat="1" x14ac:dyDescent="0.45"/>
    <row r="27151" s="6" customFormat="1" x14ac:dyDescent="0.45"/>
    <row r="27152" s="6" customFormat="1" x14ac:dyDescent="0.45"/>
    <row r="27153" s="6" customFormat="1" x14ac:dyDescent="0.45"/>
    <row r="27154" s="6" customFormat="1" x14ac:dyDescent="0.45"/>
    <row r="27155" s="6" customFormat="1" x14ac:dyDescent="0.45"/>
    <row r="27156" s="6" customFormat="1" x14ac:dyDescent="0.45"/>
    <row r="27157" s="6" customFormat="1" x14ac:dyDescent="0.45"/>
    <row r="27158" s="6" customFormat="1" x14ac:dyDescent="0.45"/>
    <row r="27159" s="6" customFormat="1" x14ac:dyDescent="0.45"/>
    <row r="27160" s="6" customFormat="1" x14ac:dyDescent="0.45"/>
    <row r="27161" s="6" customFormat="1" x14ac:dyDescent="0.45"/>
    <row r="27162" s="6" customFormat="1" x14ac:dyDescent="0.45"/>
    <row r="27163" s="6" customFormat="1" x14ac:dyDescent="0.45"/>
    <row r="27164" s="6" customFormat="1" x14ac:dyDescent="0.45"/>
    <row r="27165" s="6" customFormat="1" x14ac:dyDescent="0.45"/>
    <row r="27166" s="6" customFormat="1" x14ac:dyDescent="0.45"/>
    <row r="27167" s="6" customFormat="1" x14ac:dyDescent="0.45"/>
    <row r="27168" s="6" customFormat="1" x14ac:dyDescent="0.45"/>
    <row r="27169" s="6" customFormat="1" x14ac:dyDescent="0.45"/>
    <row r="27170" s="6" customFormat="1" x14ac:dyDescent="0.45"/>
    <row r="27171" s="6" customFormat="1" x14ac:dyDescent="0.45"/>
    <row r="27172" s="6" customFormat="1" x14ac:dyDescent="0.45"/>
    <row r="27173" s="6" customFormat="1" x14ac:dyDescent="0.45"/>
    <row r="27174" s="6" customFormat="1" x14ac:dyDescent="0.45"/>
    <row r="27175" s="6" customFormat="1" x14ac:dyDescent="0.45"/>
    <row r="27176" s="6" customFormat="1" x14ac:dyDescent="0.45"/>
    <row r="27177" s="6" customFormat="1" x14ac:dyDescent="0.45"/>
    <row r="27178" s="6" customFormat="1" x14ac:dyDescent="0.45"/>
    <row r="27179" s="6" customFormat="1" x14ac:dyDescent="0.45"/>
    <row r="27180" s="6" customFormat="1" x14ac:dyDescent="0.45"/>
    <row r="27181" s="6" customFormat="1" x14ac:dyDescent="0.45"/>
    <row r="27182" s="6" customFormat="1" x14ac:dyDescent="0.45"/>
    <row r="27183" s="6" customFormat="1" x14ac:dyDescent="0.45"/>
    <row r="27184" s="6" customFormat="1" x14ac:dyDescent="0.45"/>
    <row r="27185" s="6" customFormat="1" x14ac:dyDescent="0.45"/>
    <row r="27186" s="6" customFormat="1" x14ac:dyDescent="0.45"/>
    <row r="27187" s="6" customFormat="1" x14ac:dyDescent="0.45"/>
    <row r="27188" s="6" customFormat="1" x14ac:dyDescent="0.45"/>
    <row r="27189" s="6" customFormat="1" x14ac:dyDescent="0.45"/>
    <row r="27190" s="6" customFormat="1" x14ac:dyDescent="0.45"/>
    <row r="27191" s="6" customFormat="1" x14ac:dyDescent="0.45"/>
    <row r="27192" s="6" customFormat="1" x14ac:dyDescent="0.45"/>
    <row r="27193" s="6" customFormat="1" x14ac:dyDescent="0.45"/>
    <row r="27194" s="6" customFormat="1" x14ac:dyDescent="0.45"/>
    <row r="27195" s="6" customFormat="1" x14ac:dyDescent="0.45"/>
    <row r="27196" s="6" customFormat="1" x14ac:dyDescent="0.45"/>
    <row r="27197" s="6" customFormat="1" x14ac:dyDescent="0.45"/>
    <row r="27198" s="6" customFormat="1" x14ac:dyDescent="0.45"/>
    <row r="27199" s="6" customFormat="1" x14ac:dyDescent="0.45"/>
    <row r="27200" s="6" customFormat="1" x14ac:dyDescent="0.45"/>
    <row r="27201" s="6" customFormat="1" x14ac:dyDescent="0.45"/>
    <row r="27202" s="6" customFormat="1" x14ac:dyDescent="0.45"/>
    <row r="27203" s="6" customFormat="1" x14ac:dyDescent="0.45"/>
    <row r="27204" s="6" customFormat="1" x14ac:dyDescent="0.45"/>
    <row r="27205" s="6" customFormat="1" x14ac:dyDescent="0.45"/>
    <row r="27206" s="6" customFormat="1" x14ac:dyDescent="0.45"/>
    <row r="27207" s="6" customFormat="1" x14ac:dyDescent="0.45"/>
    <row r="27208" s="6" customFormat="1" x14ac:dyDescent="0.45"/>
    <row r="27209" s="6" customFormat="1" x14ac:dyDescent="0.45"/>
    <row r="27210" s="6" customFormat="1" x14ac:dyDescent="0.45"/>
    <row r="27211" s="6" customFormat="1" x14ac:dyDescent="0.45"/>
    <row r="27212" s="6" customFormat="1" x14ac:dyDescent="0.45"/>
    <row r="27213" s="6" customFormat="1" x14ac:dyDescent="0.45"/>
    <row r="27214" s="6" customFormat="1" x14ac:dyDescent="0.45"/>
    <row r="27215" s="6" customFormat="1" x14ac:dyDescent="0.45"/>
    <row r="27216" s="6" customFormat="1" x14ac:dyDescent="0.45"/>
    <row r="27217" s="6" customFormat="1" x14ac:dyDescent="0.45"/>
    <row r="27218" s="6" customFormat="1" x14ac:dyDescent="0.45"/>
    <row r="27219" s="6" customFormat="1" x14ac:dyDescent="0.45"/>
    <row r="27220" s="6" customFormat="1" x14ac:dyDescent="0.45"/>
    <row r="27221" s="6" customFormat="1" x14ac:dyDescent="0.45"/>
    <row r="27222" s="6" customFormat="1" x14ac:dyDescent="0.45"/>
    <row r="27223" s="6" customFormat="1" x14ac:dyDescent="0.45"/>
    <row r="27224" s="6" customFormat="1" x14ac:dyDescent="0.45"/>
    <row r="27225" s="6" customFormat="1" x14ac:dyDescent="0.45"/>
    <row r="27226" s="6" customFormat="1" x14ac:dyDescent="0.45"/>
    <row r="27227" s="6" customFormat="1" x14ac:dyDescent="0.45"/>
    <row r="27228" s="6" customFormat="1" x14ac:dyDescent="0.45"/>
    <row r="27229" s="6" customFormat="1" x14ac:dyDescent="0.45"/>
    <row r="27230" s="6" customFormat="1" x14ac:dyDescent="0.45"/>
    <row r="27231" s="6" customFormat="1" x14ac:dyDescent="0.45"/>
    <row r="27232" s="6" customFormat="1" x14ac:dyDescent="0.45"/>
    <row r="27233" s="6" customFormat="1" x14ac:dyDescent="0.45"/>
    <row r="27234" s="6" customFormat="1" x14ac:dyDescent="0.45"/>
    <row r="27235" s="6" customFormat="1" x14ac:dyDescent="0.45"/>
    <row r="27236" s="6" customFormat="1" x14ac:dyDescent="0.45"/>
    <row r="27237" s="6" customFormat="1" x14ac:dyDescent="0.45"/>
    <row r="27238" s="6" customFormat="1" x14ac:dyDescent="0.45"/>
    <row r="27239" s="6" customFormat="1" x14ac:dyDescent="0.45"/>
    <row r="27240" s="6" customFormat="1" x14ac:dyDescent="0.45"/>
    <row r="27241" s="6" customFormat="1" x14ac:dyDescent="0.45"/>
    <row r="27242" s="6" customFormat="1" x14ac:dyDescent="0.45"/>
    <row r="27243" s="6" customFormat="1" x14ac:dyDescent="0.45"/>
    <row r="27244" s="6" customFormat="1" x14ac:dyDescent="0.45"/>
    <row r="27245" s="6" customFormat="1" x14ac:dyDescent="0.45"/>
    <row r="27246" s="6" customFormat="1" x14ac:dyDescent="0.45"/>
    <row r="27247" s="6" customFormat="1" x14ac:dyDescent="0.45"/>
    <row r="27248" s="6" customFormat="1" x14ac:dyDescent="0.45"/>
    <row r="27249" s="6" customFormat="1" x14ac:dyDescent="0.45"/>
    <row r="27250" s="6" customFormat="1" x14ac:dyDescent="0.45"/>
    <row r="27251" s="6" customFormat="1" x14ac:dyDescent="0.45"/>
    <row r="27252" s="6" customFormat="1" x14ac:dyDescent="0.45"/>
    <row r="27253" s="6" customFormat="1" x14ac:dyDescent="0.45"/>
    <row r="27254" s="6" customFormat="1" x14ac:dyDescent="0.45"/>
    <row r="27255" s="6" customFormat="1" x14ac:dyDescent="0.45"/>
    <row r="27256" s="6" customFormat="1" x14ac:dyDescent="0.45"/>
    <row r="27257" s="6" customFormat="1" x14ac:dyDescent="0.45"/>
    <row r="27258" s="6" customFormat="1" x14ac:dyDescent="0.45"/>
    <row r="27259" s="6" customFormat="1" x14ac:dyDescent="0.45"/>
    <row r="27260" s="6" customFormat="1" x14ac:dyDescent="0.45"/>
    <row r="27261" s="6" customFormat="1" x14ac:dyDescent="0.45"/>
    <row r="27262" s="6" customFormat="1" x14ac:dyDescent="0.45"/>
    <row r="27263" s="6" customFormat="1" x14ac:dyDescent="0.45"/>
    <row r="27264" s="6" customFormat="1" x14ac:dyDescent="0.45"/>
    <row r="27265" s="6" customFormat="1" x14ac:dyDescent="0.45"/>
    <row r="27266" s="6" customFormat="1" x14ac:dyDescent="0.45"/>
    <row r="27267" s="6" customFormat="1" x14ac:dyDescent="0.45"/>
    <row r="27268" s="6" customFormat="1" x14ac:dyDescent="0.45"/>
    <row r="27269" s="6" customFormat="1" x14ac:dyDescent="0.45"/>
    <row r="27270" s="6" customFormat="1" x14ac:dyDescent="0.45"/>
    <row r="27271" s="6" customFormat="1" x14ac:dyDescent="0.45"/>
    <row r="27272" s="6" customFormat="1" x14ac:dyDescent="0.45"/>
    <row r="27273" s="6" customFormat="1" x14ac:dyDescent="0.45"/>
    <row r="27274" s="6" customFormat="1" x14ac:dyDescent="0.45"/>
    <row r="27275" s="6" customFormat="1" x14ac:dyDescent="0.45"/>
    <row r="27276" s="6" customFormat="1" x14ac:dyDescent="0.45"/>
    <row r="27277" s="6" customFormat="1" x14ac:dyDescent="0.45"/>
    <row r="27278" s="6" customFormat="1" x14ac:dyDescent="0.45"/>
    <row r="27279" s="6" customFormat="1" x14ac:dyDescent="0.45"/>
    <row r="27280" s="6" customFormat="1" x14ac:dyDescent="0.45"/>
    <row r="27281" s="6" customFormat="1" x14ac:dyDescent="0.45"/>
    <row r="27282" s="6" customFormat="1" x14ac:dyDescent="0.45"/>
    <row r="27283" s="6" customFormat="1" x14ac:dyDescent="0.45"/>
    <row r="27284" s="6" customFormat="1" x14ac:dyDescent="0.45"/>
    <row r="27285" s="6" customFormat="1" x14ac:dyDescent="0.45"/>
    <row r="27286" s="6" customFormat="1" x14ac:dyDescent="0.45"/>
    <row r="27287" s="6" customFormat="1" x14ac:dyDescent="0.45"/>
    <row r="27288" s="6" customFormat="1" x14ac:dyDescent="0.45"/>
    <row r="27289" s="6" customFormat="1" x14ac:dyDescent="0.45"/>
    <row r="27290" s="6" customFormat="1" x14ac:dyDescent="0.45"/>
    <row r="27291" s="6" customFormat="1" x14ac:dyDescent="0.45"/>
    <row r="27292" s="6" customFormat="1" x14ac:dyDescent="0.45"/>
    <row r="27293" s="6" customFormat="1" x14ac:dyDescent="0.45"/>
    <row r="27294" s="6" customFormat="1" x14ac:dyDescent="0.45"/>
    <row r="27295" s="6" customFormat="1" x14ac:dyDescent="0.45"/>
    <row r="27296" s="6" customFormat="1" x14ac:dyDescent="0.45"/>
    <row r="27297" s="6" customFormat="1" x14ac:dyDescent="0.45"/>
    <row r="27298" s="6" customFormat="1" x14ac:dyDescent="0.45"/>
    <row r="27299" s="6" customFormat="1" x14ac:dyDescent="0.45"/>
    <row r="27300" s="6" customFormat="1" x14ac:dyDescent="0.45"/>
    <row r="27301" s="6" customFormat="1" x14ac:dyDescent="0.45"/>
    <row r="27302" s="6" customFormat="1" x14ac:dyDescent="0.45"/>
    <row r="27303" s="6" customFormat="1" x14ac:dyDescent="0.45"/>
    <row r="27304" s="6" customFormat="1" x14ac:dyDescent="0.45"/>
    <row r="27305" s="6" customFormat="1" x14ac:dyDescent="0.45"/>
    <row r="27306" s="6" customFormat="1" x14ac:dyDescent="0.45"/>
    <row r="27307" s="6" customFormat="1" x14ac:dyDescent="0.45"/>
    <row r="27308" s="6" customFormat="1" x14ac:dyDescent="0.45"/>
    <row r="27309" s="6" customFormat="1" x14ac:dyDescent="0.45"/>
    <row r="27310" s="6" customFormat="1" x14ac:dyDescent="0.45"/>
    <row r="27311" s="6" customFormat="1" x14ac:dyDescent="0.45"/>
    <row r="27312" s="6" customFormat="1" x14ac:dyDescent="0.45"/>
    <row r="27313" s="6" customFormat="1" x14ac:dyDescent="0.45"/>
    <row r="27314" s="6" customFormat="1" x14ac:dyDescent="0.45"/>
    <row r="27315" s="6" customFormat="1" x14ac:dyDescent="0.45"/>
    <row r="27316" s="6" customFormat="1" x14ac:dyDescent="0.45"/>
    <row r="27317" s="6" customFormat="1" x14ac:dyDescent="0.45"/>
    <row r="27318" s="6" customFormat="1" x14ac:dyDescent="0.45"/>
    <row r="27319" s="6" customFormat="1" x14ac:dyDescent="0.45"/>
    <row r="27320" s="6" customFormat="1" x14ac:dyDescent="0.45"/>
    <row r="27321" s="6" customFormat="1" x14ac:dyDescent="0.45"/>
    <row r="27322" s="6" customFormat="1" x14ac:dyDescent="0.45"/>
    <row r="27323" s="6" customFormat="1" x14ac:dyDescent="0.45"/>
    <row r="27324" s="6" customFormat="1" x14ac:dyDescent="0.45"/>
    <row r="27325" s="6" customFormat="1" x14ac:dyDescent="0.45"/>
    <row r="27326" s="6" customFormat="1" x14ac:dyDescent="0.45"/>
    <row r="27327" s="6" customFormat="1" x14ac:dyDescent="0.45"/>
    <row r="27328" s="6" customFormat="1" x14ac:dyDescent="0.45"/>
    <row r="27329" s="6" customFormat="1" x14ac:dyDescent="0.45"/>
    <row r="27330" s="6" customFormat="1" x14ac:dyDescent="0.45"/>
    <row r="27331" s="6" customFormat="1" x14ac:dyDescent="0.45"/>
    <row r="27332" s="6" customFormat="1" x14ac:dyDescent="0.45"/>
    <row r="27333" s="6" customFormat="1" x14ac:dyDescent="0.45"/>
    <row r="27334" s="6" customFormat="1" x14ac:dyDescent="0.45"/>
    <row r="27335" s="6" customFormat="1" x14ac:dyDescent="0.45"/>
    <row r="27336" s="6" customFormat="1" x14ac:dyDescent="0.45"/>
    <row r="27337" s="6" customFormat="1" x14ac:dyDescent="0.45"/>
    <row r="27338" s="6" customFormat="1" x14ac:dyDescent="0.45"/>
    <row r="27339" s="6" customFormat="1" x14ac:dyDescent="0.45"/>
    <row r="27340" s="6" customFormat="1" x14ac:dyDescent="0.45"/>
    <row r="27341" s="6" customFormat="1" x14ac:dyDescent="0.45"/>
    <row r="27342" s="6" customFormat="1" x14ac:dyDescent="0.45"/>
    <row r="27343" s="6" customFormat="1" x14ac:dyDescent="0.45"/>
    <row r="27344" s="6" customFormat="1" x14ac:dyDescent="0.45"/>
    <row r="27345" s="6" customFormat="1" x14ac:dyDescent="0.45"/>
    <row r="27346" s="6" customFormat="1" x14ac:dyDescent="0.45"/>
    <row r="27347" s="6" customFormat="1" x14ac:dyDescent="0.45"/>
    <row r="27348" s="6" customFormat="1" x14ac:dyDescent="0.45"/>
    <row r="27349" s="6" customFormat="1" x14ac:dyDescent="0.45"/>
    <row r="27350" s="6" customFormat="1" x14ac:dyDescent="0.45"/>
    <row r="27351" s="6" customFormat="1" x14ac:dyDescent="0.45"/>
    <row r="27352" s="6" customFormat="1" x14ac:dyDescent="0.45"/>
    <row r="27353" s="6" customFormat="1" x14ac:dyDescent="0.45"/>
    <row r="27354" s="6" customFormat="1" x14ac:dyDescent="0.45"/>
    <row r="27355" s="6" customFormat="1" x14ac:dyDescent="0.45"/>
    <row r="27356" s="6" customFormat="1" x14ac:dyDescent="0.45"/>
    <row r="27357" s="6" customFormat="1" x14ac:dyDescent="0.45"/>
    <row r="27358" s="6" customFormat="1" x14ac:dyDescent="0.45"/>
    <row r="27359" s="6" customFormat="1" x14ac:dyDescent="0.45"/>
    <row r="27360" s="6" customFormat="1" x14ac:dyDescent="0.45"/>
    <row r="27361" s="6" customFormat="1" x14ac:dyDescent="0.45"/>
    <row r="27362" s="6" customFormat="1" x14ac:dyDescent="0.45"/>
    <row r="27363" s="6" customFormat="1" x14ac:dyDescent="0.45"/>
    <row r="27364" s="6" customFormat="1" x14ac:dyDescent="0.45"/>
    <row r="27365" s="6" customFormat="1" x14ac:dyDescent="0.45"/>
    <row r="27366" s="6" customFormat="1" x14ac:dyDescent="0.45"/>
    <row r="27367" s="6" customFormat="1" x14ac:dyDescent="0.45"/>
    <row r="27368" s="6" customFormat="1" x14ac:dyDescent="0.45"/>
    <row r="27369" s="6" customFormat="1" x14ac:dyDescent="0.45"/>
    <row r="27370" s="6" customFormat="1" x14ac:dyDescent="0.45"/>
    <row r="27371" s="6" customFormat="1" x14ac:dyDescent="0.45"/>
    <row r="27372" s="6" customFormat="1" x14ac:dyDescent="0.45"/>
    <row r="27373" s="6" customFormat="1" x14ac:dyDescent="0.45"/>
    <row r="27374" s="6" customFormat="1" x14ac:dyDescent="0.45"/>
    <row r="27375" s="6" customFormat="1" x14ac:dyDescent="0.45"/>
    <row r="27376" s="6" customFormat="1" x14ac:dyDescent="0.45"/>
    <row r="27377" s="6" customFormat="1" x14ac:dyDescent="0.45"/>
    <row r="27378" s="6" customFormat="1" x14ac:dyDescent="0.45"/>
    <row r="27379" s="6" customFormat="1" x14ac:dyDescent="0.45"/>
    <row r="27380" s="6" customFormat="1" x14ac:dyDescent="0.45"/>
    <row r="27381" s="6" customFormat="1" x14ac:dyDescent="0.45"/>
    <row r="27382" s="6" customFormat="1" x14ac:dyDescent="0.45"/>
    <row r="27383" s="6" customFormat="1" x14ac:dyDescent="0.45"/>
    <row r="27384" s="6" customFormat="1" x14ac:dyDescent="0.45"/>
    <row r="27385" s="6" customFormat="1" x14ac:dyDescent="0.45"/>
    <row r="27386" s="6" customFormat="1" x14ac:dyDescent="0.45"/>
    <row r="27387" s="6" customFormat="1" x14ac:dyDescent="0.45"/>
    <row r="27388" s="6" customFormat="1" x14ac:dyDescent="0.45"/>
    <row r="27389" s="6" customFormat="1" x14ac:dyDescent="0.45"/>
    <row r="27390" s="6" customFormat="1" x14ac:dyDescent="0.45"/>
    <row r="27391" s="6" customFormat="1" x14ac:dyDescent="0.45"/>
    <row r="27392" s="6" customFormat="1" x14ac:dyDescent="0.45"/>
    <row r="27393" s="6" customFormat="1" x14ac:dyDescent="0.45"/>
    <row r="27394" s="6" customFormat="1" x14ac:dyDescent="0.45"/>
    <row r="27395" s="6" customFormat="1" x14ac:dyDescent="0.45"/>
    <row r="27396" s="6" customFormat="1" x14ac:dyDescent="0.45"/>
    <row r="27397" s="6" customFormat="1" x14ac:dyDescent="0.45"/>
    <row r="27398" s="6" customFormat="1" x14ac:dyDescent="0.45"/>
    <row r="27399" s="6" customFormat="1" x14ac:dyDescent="0.45"/>
    <row r="27400" s="6" customFormat="1" x14ac:dyDescent="0.45"/>
    <row r="27401" s="6" customFormat="1" x14ac:dyDescent="0.45"/>
    <row r="27402" s="6" customFormat="1" x14ac:dyDescent="0.45"/>
    <row r="27403" s="6" customFormat="1" x14ac:dyDescent="0.45"/>
    <row r="27404" s="6" customFormat="1" x14ac:dyDescent="0.45"/>
    <row r="27405" s="6" customFormat="1" x14ac:dyDescent="0.45"/>
    <row r="27406" s="6" customFormat="1" x14ac:dyDescent="0.45"/>
    <row r="27407" s="6" customFormat="1" x14ac:dyDescent="0.45"/>
    <row r="27408" s="6" customFormat="1" x14ac:dyDescent="0.45"/>
    <row r="27409" s="6" customFormat="1" x14ac:dyDescent="0.45"/>
    <row r="27410" s="6" customFormat="1" x14ac:dyDescent="0.45"/>
    <row r="27411" s="6" customFormat="1" x14ac:dyDescent="0.45"/>
    <row r="27412" s="6" customFormat="1" x14ac:dyDescent="0.45"/>
    <row r="27413" s="6" customFormat="1" x14ac:dyDescent="0.45"/>
    <row r="27414" s="6" customFormat="1" x14ac:dyDescent="0.45"/>
    <row r="27415" s="6" customFormat="1" x14ac:dyDescent="0.45"/>
    <row r="27416" s="6" customFormat="1" x14ac:dyDescent="0.45"/>
    <row r="27417" s="6" customFormat="1" x14ac:dyDescent="0.45"/>
    <row r="27418" s="6" customFormat="1" x14ac:dyDescent="0.45"/>
    <row r="27419" s="6" customFormat="1" x14ac:dyDescent="0.45"/>
    <row r="27420" s="6" customFormat="1" x14ac:dyDescent="0.45"/>
    <row r="27421" s="6" customFormat="1" x14ac:dyDescent="0.45"/>
    <row r="27422" s="6" customFormat="1" x14ac:dyDescent="0.45"/>
    <row r="27423" s="6" customFormat="1" x14ac:dyDescent="0.45"/>
    <row r="27424" s="6" customFormat="1" x14ac:dyDescent="0.45"/>
    <row r="27425" s="6" customFormat="1" x14ac:dyDescent="0.45"/>
    <row r="27426" s="6" customFormat="1" x14ac:dyDescent="0.45"/>
    <row r="27427" s="6" customFormat="1" x14ac:dyDescent="0.45"/>
    <row r="27428" s="6" customFormat="1" x14ac:dyDescent="0.45"/>
    <row r="27429" s="6" customFormat="1" x14ac:dyDescent="0.45"/>
    <row r="27430" s="6" customFormat="1" x14ac:dyDescent="0.45"/>
    <row r="27431" s="6" customFormat="1" x14ac:dyDescent="0.45"/>
    <row r="27432" s="6" customFormat="1" x14ac:dyDescent="0.45"/>
    <row r="27433" s="6" customFormat="1" x14ac:dyDescent="0.45"/>
    <row r="27434" s="6" customFormat="1" x14ac:dyDescent="0.45"/>
    <row r="27435" s="6" customFormat="1" x14ac:dyDescent="0.45"/>
    <row r="27436" s="6" customFormat="1" x14ac:dyDescent="0.45"/>
    <row r="27437" s="6" customFormat="1" x14ac:dyDescent="0.45"/>
    <row r="27438" s="6" customFormat="1" x14ac:dyDescent="0.45"/>
    <row r="27439" s="6" customFormat="1" x14ac:dyDescent="0.45"/>
    <row r="27440" s="6" customFormat="1" x14ac:dyDescent="0.45"/>
    <row r="27441" s="6" customFormat="1" x14ac:dyDescent="0.45"/>
    <row r="27442" s="6" customFormat="1" x14ac:dyDescent="0.45"/>
    <row r="27443" s="6" customFormat="1" x14ac:dyDescent="0.45"/>
    <row r="27444" s="6" customFormat="1" x14ac:dyDescent="0.45"/>
    <row r="27445" s="6" customFormat="1" x14ac:dyDescent="0.45"/>
    <row r="27446" s="6" customFormat="1" x14ac:dyDescent="0.45"/>
    <row r="27447" s="6" customFormat="1" x14ac:dyDescent="0.45"/>
    <row r="27448" s="6" customFormat="1" x14ac:dyDescent="0.45"/>
    <row r="27449" s="6" customFormat="1" x14ac:dyDescent="0.45"/>
    <row r="27450" s="6" customFormat="1" x14ac:dyDescent="0.45"/>
    <row r="27451" s="6" customFormat="1" x14ac:dyDescent="0.45"/>
    <row r="27452" s="6" customFormat="1" x14ac:dyDescent="0.45"/>
    <row r="27453" s="6" customFormat="1" x14ac:dyDescent="0.45"/>
    <row r="27454" s="6" customFormat="1" x14ac:dyDescent="0.45"/>
    <row r="27455" s="6" customFormat="1" x14ac:dyDescent="0.45"/>
    <row r="27456" s="6" customFormat="1" x14ac:dyDescent="0.45"/>
    <row r="27457" s="6" customFormat="1" x14ac:dyDescent="0.45"/>
    <row r="27458" s="6" customFormat="1" x14ac:dyDescent="0.45"/>
    <row r="27459" s="6" customFormat="1" x14ac:dyDescent="0.45"/>
    <row r="27460" s="6" customFormat="1" x14ac:dyDescent="0.45"/>
    <row r="27461" s="6" customFormat="1" x14ac:dyDescent="0.45"/>
    <row r="27462" s="6" customFormat="1" x14ac:dyDescent="0.45"/>
    <row r="27463" s="6" customFormat="1" x14ac:dyDescent="0.45"/>
    <row r="27464" s="6" customFormat="1" x14ac:dyDescent="0.45"/>
    <row r="27465" s="6" customFormat="1" x14ac:dyDescent="0.45"/>
    <row r="27466" s="6" customFormat="1" x14ac:dyDescent="0.45"/>
    <row r="27467" s="6" customFormat="1" x14ac:dyDescent="0.45"/>
    <row r="27468" s="6" customFormat="1" x14ac:dyDescent="0.45"/>
    <row r="27469" s="6" customFormat="1" x14ac:dyDescent="0.45"/>
    <row r="27470" s="6" customFormat="1" x14ac:dyDescent="0.45"/>
    <row r="27471" s="6" customFormat="1" x14ac:dyDescent="0.45"/>
    <row r="27472" s="6" customFormat="1" x14ac:dyDescent="0.45"/>
    <row r="27473" s="6" customFormat="1" x14ac:dyDescent="0.45"/>
    <row r="27474" s="6" customFormat="1" x14ac:dyDescent="0.45"/>
    <row r="27475" s="6" customFormat="1" x14ac:dyDescent="0.45"/>
    <row r="27476" s="6" customFormat="1" x14ac:dyDescent="0.45"/>
    <row r="27477" s="6" customFormat="1" x14ac:dyDescent="0.45"/>
    <row r="27478" s="6" customFormat="1" x14ac:dyDescent="0.45"/>
    <row r="27479" s="6" customFormat="1" x14ac:dyDescent="0.45"/>
    <row r="27480" s="6" customFormat="1" x14ac:dyDescent="0.45"/>
    <row r="27481" s="6" customFormat="1" x14ac:dyDescent="0.45"/>
    <row r="27482" s="6" customFormat="1" x14ac:dyDescent="0.45"/>
    <row r="27483" s="6" customFormat="1" x14ac:dyDescent="0.45"/>
    <row r="27484" s="6" customFormat="1" x14ac:dyDescent="0.45"/>
    <row r="27485" s="6" customFormat="1" x14ac:dyDescent="0.45"/>
    <row r="27486" s="6" customFormat="1" x14ac:dyDescent="0.45"/>
    <row r="27487" s="6" customFormat="1" x14ac:dyDescent="0.45"/>
    <row r="27488" s="6" customFormat="1" x14ac:dyDescent="0.45"/>
    <row r="27489" s="6" customFormat="1" x14ac:dyDescent="0.45"/>
    <row r="27490" s="6" customFormat="1" x14ac:dyDescent="0.45"/>
    <row r="27491" s="6" customFormat="1" x14ac:dyDescent="0.45"/>
    <row r="27492" s="6" customFormat="1" x14ac:dyDescent="0.45"/>
    <row r="27493" s="6" customFormat="1" x14ac:dyDescent="0.45"/>
    <row r="27494" s="6" customFormat="1" x14ac:dyDescent="0.45"/>
    <row r="27495" s="6" customFormat="1" x14ac:dyDescent="0.45"/>
    <row r="27496" s="6" customFormat="1" x14ac:dyDescent="0.45"/>
    <row r="27497" s="6" customFormat="1" x14ac:dyDescent="0.45"/>
    <row r="27498" s="6" customFormat="1" x14ac:dyDescent="0.45"/>
    <row r="27499" s="6" customFormat="1" x14ac:dyDescent="0.45"/>
    <row r="27500" s="6" customFormat="1" x14ac:dyDescent="0.45"/>
    <row r="27501" s="6" customFormat="1" x14ac:dyDescent="0.45"/>
    <row r="27502" s="6" customFormat="1" x14ac:dyDescent="0.45"/>
    <row r="27503" s="6" customFormat="1" x14ac:dyDescent="0.45"/>
    <row r="27504" s="6" customFormat="1" x14ac:dyDescent="0.45"/>
    <row r="27505" s="6" customFormat="1" x14ac:dyDescent="0.45"/>
    <row r="27506" s="6" customFormat="1" x14ac:dyDescent="0.45"/>
    <row r="27507" s="6" customFormat="1" x14ac:dyDescent="0.45"/>
    <row r="27508" s="6" customFormat="1" x14ac:dyDescent="0.45"/>
    <row r="27509" s="6" customFormat="1" x14ac:dyDescent="0.45"/>
    <row r="27510" s="6" customFormat="1" x14ac:dyDescent="0.45"/>
    <row r="27511" s="6" customFormat="1" x14ac:dyDescent="0.45"/>
    <row r="27512" s="6" customFormat="1" x14ac:dyDescent="0.45"/>
    <row r="27513" s="6" customFormat="1" x14ac:dyDescent="0.45"/>
    <row r="27514" s="6" customFormat="1" x14ac:dyDescent="0.45"/>
    <row r="27515" s="6" customFormat="1" x14ac:dyDescent="0.45"/>
    <row r="27516" s="6" customFormat="1" x14ac:dyDescent="0.45"/>
    <row r="27517" s="6" customFormat="1" x14ac:dyDescent="0.45"/>
    <row r="27518" s="6" customFormat="1" x14ac:dyDescent="0.45"/>
    <row r="27519" s="6" customFormat="1" x14ac:dyDescent="0.45"/>
    <row r="27520" s="6" customFormat="1" x14ac:dyDescent="0.45"/>
    <row r="27521" s="6" customFormat="1" x14ac:dyDescent="0.45"/>
    <row r="27522" s="6" customFormat="1" x14ac:dyDescent="0.45"/>
    <row r="27523" s="6" customFormat="1" x14ac:dyDescent="0.45"/>
    <row r="27524" s="6" customFormat="1" x14ac:dyDescent="0.45"/>
    <row r="27525" s="6" customFormat="1" x14ac:dyDescent="0.45"/>
    <row r="27526" s="6" customFormat="1" x14ac:dyDescent="0.45"/>
    <row r="27527" s="6" customFormat="1" x14ac:dyDescent="0.45"/>
    <row r="27528" s="6" customFormat="1" x14ac:dyDescent="0.45"/>
    <row r="27529" s="6" customFormat="1" x14ac:dyDescent="0.45"/>
    <row r="27530" s="6" customFormat="1" x14ac:dyDescent="0.45"/>
    <row r="27531" s="6" customFormat="1" x14ac:dyDescent="0.45"/>
    <row r="27532" s="6" customFormat="1" x14ac:dyDescent="0.45"/>
    <row r="27533" s="6" customFormat="1" x14ac:dyDescent="0.45"/>
    <row r="27534" s="6" customFormat="1" x14ac:dyDescent="0.45"/>
    <row r="27535" s="6" customFormat="1" x14ac:dyDescent="0.45"/>
    <row r="27536" s="6" customFormat="1" x14ac:dyDescent="0.45"/>
    <row r="27537" s="6" customFormat="1" x14ac:dyDescent="0.45"/>
    <row r="27538" s="6" customFormat="1" x14ac:dyDescent="0.45"/>
    <row r="27539" s="6" customFormat="1" x14ac:dyDescent="0.45"/>
    <row r="27540" s="6" customFormat="1" x14ac:dyDescent="0.45"/>
    <row r="27541" s="6" customFormat="1" x14ac:dyDescent="0.45"/>
    <row r="27542" s="6" customFormat="1" x14ac:dyDescent="0.45"/>
    <row r="27543" s="6" customFormat="1" x14ac:dyDescent="0.45"/>
    <row r="27544" s="6" customFormat="1" x14ac:dyDescent="0.45"/>
    <row r="27545" s="6" customFormat="1" x14ac:dyDescent="0.45"/>
    <row r="27546" s="6" customFormat="1" x14ac:dyDescent="0.45"/>
    <row r="27547" s="6" customFormat="1" x14ac:dyDescent="0.45"/>
    <row r="27548" s="6" customFormat="1" x14ac:dyDescent="0.45"/>
    <row r="27549" s="6" customFormat="1" x14ac:dyDescent="0.45"/>
    <row r="27550" s="6" customFormat="1" x14ac:dyDescent="0.45"/>
    <row r="27551" s="6" customFormat="1" x14ac:dyDescent="0.45"/>
    <row r="27552" s="6" customFormat="1" x14ac:dyDescent="0.45"/>
    <row r="27553" s="6" customFormat="1" x14ac:dyDescent="0.45"/>
    <row r="27554" s="6" customFormat="1" x14ac:dyDescent="0.45"/>
    <row r="27555" s="6" customFormat="1" x14ac:dyDescent="0.45"/>
    <row r="27556" s="6" customFormat="1" x14ac:dyDescent="0.45"/>
    <row r="27557" s="6" customFormat="1" x14ac:dyDescent="0.45"/>
    <row r="27558" s="6" customFormat="1" x14ac:dyDescent="0.45"/>
    <row r="27559" s="6" customFormat="1" x14ac:dyDescent="0.45"/>
    <row r="27560" s="6" customFormat="1" x14ac:dyDescent="0.45"/>
    <row r="27561" s="6" customFormat="1" x14ac:dyDescent="0.45"/>
    <row r="27562" s="6" customFormat="1" x14ac:dyDescent="0.45"/>
    <row r="27563" s="6" customFormat="1" x14ac:dyDescent="0.45"/>
    <row r="27564" s="6" customFormat="1" x14ac:dyDescent="0.45"/>
    <row r="27565" s="6" customFormat="1" x14ac:dyDescent="0.45"/>
    <row r="27566" s="6" customFormat="1" x14ac:dyDescent="0.45"/>
    <row r="27567" s="6" customFormat="1" x14ac:dyDescent="0.45"/>
    <row r="27568" s="6" customFormat="1" x14ac:dyDescent="0.45"/>
    <row r="27569" s="6" customFormat="1" x14ac:dyDescent="0.45"/>
    <row r="27570" s="6" customFormat="1" x14ac:dyDescent="0.45"/>
    <row r="27571" s="6" customFormat="1" x14ac:dyDescent="0.45"/>
    <row r="27572" s="6" customFormat="1" x14ac:dyDescent="0.45"/>
    <row r="27573" s="6" customFormat="1" x14ac:dyDescent="0.45"/>
    <row r="27574" s="6" customFormat="1" x14ac:dyDescent="0.45"/>
    <row r="27575" s="6" customFormat="1" x14ac:dyDescent="0.45"/>
    <row r="27576" s="6" customFormat="1" x14ac:dyDescent="0.45"/>
    <row r="27577" s="6" customFormat="1" x14ac:dyDescent="0.45"/>
    <row r="27578" s="6" customFormat="1" x14ac:dyDescent="0.45"/>
    <row r="27579" s="6" customFormat="1" x14ac:dyDescent="0.45"/>
    <row r="27580" s="6" customFormat="1" x14ac:dyDescent="0.45"/>
    <row r="27581" s="6" customFormat="1" x14ac:dyDescent="0.45"/>
    <row r="27582" s="6" customFormat="1" x14ac:dyDescent="0.45"/>
    <row r="27583" s="6" customFormat="1" x14ac:dyDescent="0.45"/>
    <row r="27584" s="6" customFormat="1" x14ac:dyDescent="0.45"/>
    <row r="27585" s="6" customFormat="1" x14ac:dyDescent="0.45"/>
    <row r="27586" s="6" customFormat="1" x14ac:dyDescent="0.45"/>
    <row r="27587" s="6" customFormat="1" x14ac:dyDescent="0.45"/>
    <row r="27588" s="6" customFormat="1" x14ac:dyDescent="0.45"/>
    <row r="27589" s="6" customFormat="1" x14ac:dyDescent="0.45"/>
    <row r="27590" s="6" customFormat="1" x14ac:dyDescent="0.45"/>
    <row r="27591" s="6" customFormat="1" x14ac:dyDescent="0.45"/>
    <row r="27592" s="6" customFormat="1" x14ac:dyDescent="0.45"/>
    <row r="27593" s="6" customFormat="1" x14ac:dyDescent="0.45"/>
    <row r="27594" s="6" customFormat="1" x14ac:dyDescent="0.45"/>
    <row r="27595" s="6" customFormat="1" x14ac:dyDescent="0.45"/>
    <row r="27596" s="6" customFormat="1" x14ac:dyDescent="0.45"/>
    <row r="27597" s="6" customFormat="1" x14ac:dyDescent="0.45"/>
    <row r="27598" s="6" customFormat="1" x14ac:dyDescent="0.45"/>
    <row r="27599" s="6" customFormat="1" x14ac:dyDescent="0.45"/>
    <row r="27600" s="6" customFormat="1" x14ac:dyDescent="0.45"/>
    <row r="27601" s="6" customFormat="1" x14ac:dyDescent="0.45"/>
    <row r="27602" s="6" customFormat="1" x14ac:dyDescent="0.45"/>
    <row r="27603" s="6" customFormat="1" x14ac:dyDescent="0.45"/>
    <row r="27604" s="6" customFormat="1" x14ac:dyDescent="0.45"/>
    <row r="27605" s="6" customFormat="1" x14ac:dyDescent="0.45"/>
    <row r="27606" s="6" customFormat="1" x14ac:dyDescent="0.45"/>
    <row r="27607" s="6" customFormat="1" x14ac:dyDescent="0.45"/>
    <row r="27608" s="6" customFormat="1" x14ac:dyDescent="0.45"/>
    <row r="27609" s="6" customFormat="1" x14ac:dyDescent="0.45"/>
    <row r="27610" s="6" customFormat="1" x14ac:dyDescent="0.45"/>
    <row r="27611" s="6" customFormat="1" x14ac:dyDescent="0.45"/>
    <row r="27612" s="6" customFormat="1" x14ac:dyDescent="0.45"/>
    <row r="27613" s="6" customFormat="1" x14ac:dyDescent="0.45"/>
    <row r="27614" s="6" customFormat="1" x14ac:dyDescent="0.45"/>
    <row r="27615" s="6" customFormat="1" x14ac:dyDescent="0.45"/>
    <row r="27616" s="6" customFormat="1" x14ac:dyDescent="0.45"/>
    <row r="27617" s="6" customFormat="1" x14ac:dyDescent="0.45"/>
    <row r="27618" s="6" customFormat="1" x14ac:dyDescent="0.45"/>
    <row r="27619" s="6" customFormat="1" x14ac:dyDescent="0.45"/>
    <row r="27620" s="6" customFormat="1" x14ac:dyDescent="0.45"/>
    <row r="27621" s="6" customFormat="1" x14ac:dyDescent="0.45"/>
    <row r="27622" s="6" customFormat="1" x14ac:dyDescent="0.45"/>
    <row r="27623" s="6" customFormat="1" x14ac:dyDescent="0.45"/>
    <row r="27624" s="6" customFormat="1" x14ac:dyDescent="0.45"/>
    <row r="27625" s="6" customFormat="1" x14ac:dyDescent="0.45"/>
    <row r="27626" s="6" customFormat="1" x14ac:dyDescent="0.45"/>
    <row r="27627" s="6" customFormat="1" x14ac:dyDescent="0.45"/>
    <row r="27628" s="6" customFormat="1" x14ac:dyDescent="0.45"/>
    <row r="27629" s="6" customFormat="1" x14ac:dyDescent="0.45"/>
    <row r="27630" s="6" customFormat="1" x14ac:dyDescent="0.45"/>
    <row r="27631" s="6" customFormat="1" x14ac:dyDescent="0.45"/>
    <row r="27632" s="6" customFormat="1" x14ac:dyDescent="0.45"/>
    <row r="27633" s="6" customFormat="1" x14ac:dyDescent="0.45"/>
    <row r="27634" s="6" customFormat="1" x14ac:dyDescent="0.45"/>
    <row r="27635" s="6" customFormat="1" x14ac:dyDescent="0.45"/>
    <row r="27636" s="6" customFormat="1" x14ac:dyDescent="0.45"/>
    <row r="27637" s="6" customFormat="1" x14ac:dyDescent="0.45"/>
    <row r="27638" s="6" customFormat="1" x14ac:dyDescent="0.45"/>
    <row r="27639" s="6" customFormat="1" x14ac:dyDescent="0.45"/>
    <row r="27640" s="6" customFormat="1" x14ac:dyDescent="0.45"/>
    <row r="27641" s="6" customFormat="1" x14ac:dyDescent="0.45"/>
    <row r="27642" s="6" customFormat="1" x14ac:dyDescent="0.45"/>
    <row r="27643" s="6" customFormat="1" x14ac:dyDescent="0.45"/>
    <row r="27644" s="6" customFormat="1" x14ac:dyDescent="0.45"/>
    <row r="27645" s="6" customFormat="1" x14ac:dyDescent="0.45"/>
    <row r="27646" s="6" customFormat="1" x14ac:dyDescent="0.45"/>
    <row r="27647" s="6" customFormat="1" x14ac:dyDescent="0.45"/>
    <row r="27648" s="6" customFormat="1" x14ac:dyDescent="0.45"/>
    <row r="27649" s="6" customFormat="1" x14ac:dyDescent="0.45"/>
    <row r="27650" s="6" customFormat="1" x14ac:dyDescent="0.45"/>
    <row r="27651" s="6" customFormat="1" x14ac:dyDescent="0.45"/>
    <row r="27652" s="6" customFormat="1" x14ac:dyDescent="0.45"/>
    <row r="27653" s="6" customFormat="1" x14ac:dyDescent="0.45"/>
    <row r="27654" s="6" customFormat="1" x14ac:dyDescent="0.45"/>
    <row r="27655" s="6" customFormat="1" x14ac:dyDescent="0.45"/>
    <row r="27656" s="6" customFormat="1" x14ac:dyDescent="0.45"/>
    <row r="27657" s="6" customFormat="1" x14ac:dyDescent="0.45"/>
    <row r="27658" s="6" customFormat="1" x14ac:dyDescent="0.45"/>
    <row r="27659" s="6" customFormat="1" x14ac:dyDescent="0.45"/>
    <row r="27660" s="6" customFormat="1" x14ac:dyDescent="0.45"/>
    <row r="27661" s="6" customFormat="1" x14ac:dyDescent="0.45"/>
    <row r="27662" s="6" customFormat="1" x14ac:dyDescent="0.45"/>
    <row r="27663" s="6" customFormat="1" x14ac:dyDescent="0.45"/>
    <row r="27664" s="6" customFormat="1" x14ac:dyDescent="0.45"/>
    <row r="27665" s="6" customFormat="1" x14ac:dyDescent="0.45"/>
    <row r="27666" s="6" customFormat="1" x14ac:dyDescent="0.45"/>
    <row r="27667" s="6" customFormat="1" x14ac:dyDescent="0.45"/>
    <row r="27668" s="6" customFormat="1" x14ac:dyDescent="0.45"/>
    <row r="27669" s="6" customFormat="1" x14ac:dyDescent="0.45"/>
    <row r="27670" s="6" customFormat="1" x14ac:dyDescent="0.45"/>
    <row r="27671" s="6" customFormat="1" x14ac:dyDescent="0.45"/>
    <row r="27672" s="6" customFormat="1" x14ac:dyDescent="0.45"/>
    <row r="27673" s="6" customFormat="1" x14ac:dyDescent="0.45"/>
    <row r="27674" s="6" customFormat="1" x14ac:dyDescent="0.45"/>
    <row r="27675" s="6" customFormat="1" x14ac:dyDescent="0.45"/>
    <row r="27676" s="6" customFormat="1" x14ac:dyDescent="0.45"/>
    <row r="27677" s="6" customFormat="1" x14ac:dyDescent="0.45"/>
    <row r="27678" s="6" customFormat="1" x14ac:dyDescent="0.45"/>
    <row r="27679" s="6" customFormat="1" x14ac:dyDescent="0.45"/>
    <row r="27680" s="6" customFormat="1" x14ac:dyDescent="0.45"/>
    <row r="27681" s="6" customFormat="1" x14ac:dyDescent="0.45"/>
    <row r="27682" s="6" customFormat="1" x14ac:dyDescent="0.45"/>
    <row r="27683" s="6" customFormat="1" x14ac:dyDescent="0.45"/>
    <row r="27684" s="6" customFormat="1" x14ac:dyDescent="0.45"/>
    <row r="27685" s="6" customFormat="1" x14ac:dyDescent="0.45"/>
    <row r="27686" s="6" customFormat="1" x14ac:dyDescent="0.45"/>
    <row r="27687" s="6" customFormat="1" x14ac:dyDescent="0.45"/>
    <row r="27688" s="6" customFormat="1" x14ac:dyDescent="0.45"/>
    <row r="27689" s="6" customFormat="1" x14ac:dyDescent="0.45"/>
    <row r="27690" s="6" customFormat="1" x14ac:dyDescent="0.45"/>
    <row r="27691" s="6" customFormat="1" x14ac:dyDescent="0.45"/>
    <row r="27692" s="6" customFormat="1" x14ac:dyDescent="0.45"/>
    <row r="27693" s="6" customFormat="1" x14ac:dyDescent="0.45"/>
    <row r="27694" s="6" customFormat="1" x14ac:dyDescent="0.45"/>
    <row r="27695" s="6" customFormat="1" x14ac:dyDescent="0.45"/>
    <row r="27696" s="6" customFormat="1" x14ac:dyDescent="0.45"/>
    <row r="27697" s="6" customFormat="1" x14ac:dyDescent="0.45"/>
    <row r="27698" s="6" customFormat="1" x14ac:dyDescent="0.45"/>
    <row r="27699" s="6" customFormat="1" x14ac:dyDescent="0.45"/>
    <row r="27700" s="6" customFormat="1" x14ac:dyDescent="0.45"/>
    <row r="27701" s="6" customFormat="1" x14ac:dyDescent="0.45"/>
    <row r="27702" s="6" customFormat="1" x14ac:dyDescent="0.45"/>
    <row r="27703" s="6" customFormat="1" x14ac:dyDescent="0.45"/>
    <row r="27704" s="6" customFormat="1" x14ac:dyDescent="0.45"/>
    <row r="27705" s="6" customFormat="1" x14ac:dyDescent="0.45"/>
    <row r="27706" s="6" customFormat="1" x14ac:dyDescent="0.45"/>
    <row r="27707" s="6" customFormat="1" x14ac:dyDescent="0.45"/>
    <row r="27708" s="6" customFormat="1" x14ac:dyDescent="0.45"/>
    <row r="27709" s="6" customFormat="1" x14ac:dyDescent="0.45"/>
    <row r="27710" s="6" customFormat="1" x14ac:dyDescent="0.45"/>
    <row r="27711" s="6" customFormat="1" x14ac:dyDescent="0.45"/>
    <row r="27712" s="6" customFormat="1" x14ac:dyDescent="0.45"/>
    <row r="27713" s="6" customFormat="1" x14ac:dyDescent="0.45"/>
    <row r="27714" s="6" customFormat="1" x14ac:dyDescent="0.45"/>
    <row r="27715" s="6" customFormat="1" x14ac:dyDescent="0.45"/>
    <row r="27716" s="6" customFormat="1" x14ac:dyDescent="0.45"/>
    <row r="27717" s="6" customFormat="1" x14ac:dyDescent="0.45"/>
    <row r="27718" s="6" customFormat="1" x14ac:dyDescent="0.45"/>
    <row r="27719" s="6" customFormat="1" x14ac:dyDescent="0.45"/>
    <row r="27720" s="6" customFormat="1" x14ac:dyDescent="0.45"/>
    <row r="27721" s="6" customFormat="1" x14ac:dyDescent="0.45"/>
    <row r="27722" s="6" customFormat="1" x14ac:dyDescent="0.45"/>
    <row r="27723" s="6" customFormat="1" x14ac:dyDescent="0.45"/>
    <row r="27724" s="6" customFormat="1" x14ac:dyDescent="0.45"/>
    <row r="27725" s="6" customFormat="1" x14ac:dyDescent="0.45"/>
    <row r="27726" s="6" customFormat="1" x14ac:dyDescent="0.45"/>
    <row r="27727" s="6" customFormat="1" x14ac:dyDescent="0.45"/>
    <row r="27728" s="6" customFormat="1" x14ac:dyDescent="0.45"/>
    <row r="27729" s="6" customFormat="1" x14ac:dyDescent="0.45"/>
    <row r="27730" s="6" customFormat="1" x14ac:dyDescent="0.45"/>
    <row r="27731" s="6" customFormat="1" x14ac:dyDescent="0.45"/>
    <row r="27732" s="6" customFormat="1" x14ac:dyDescent="0.45"/>
    <row r="27733" s="6" customFormat="1" x14ac:dyDescent="0.45"/>
    <row r="27734" s="6" customFormat="1" x14ac:dyDescent="0.45"/>
    <row r="27735" s="6" customFormat="1" x14ac:dyDescent="0.45"/>
    <row r="27736" s="6" customFormat="1" x14ac:dyDescent="0.45"/>
    <row r="27737" s="6" customFormat="1" x14ac:dyDescent="0.45"/>
    <row r="27738" s="6" customFormat="1" x14ac:dyDescent="0.45"/>
    <row r="27739" s="6" customFormat="1" x14ac:dyDescent="0.45"/>
    <row r="27740" s="6" customFormat="1" x14ac:dyDescent="0.45"/>
    <row r="27741" s="6" customFormat="1" x14ac:dyDescent="0.45"/>
    <row r="27742" s="6" customFormat="1" x14ac:dyDescent="0.45"/>
    <row r="27743" s="6" customFormat="1" x14ac:dyDescent="0.45"/>
    <row r="27744" s="6" customFormat="1" x14ac:dyDescent="0.45"/>
    <row r="27745" s="6" customFormat="1" x14ac:dyDescent="0.45"/>
    <row r="27746" s="6" customFormat="1" x14ac:dyDescent="0.45"/>
    <row r="27747" s="6" customFormat="1" x14ac:dyDescent="0.45"/>
    <row r="27748" s="6" customFormat="1" x14ac:dyDescent="0.45"/>
    <row r="27749" s="6" customFormat="1" x14ac:dyDescent="0.45"/>
    <row r="27750" s="6" customFormat="1" x14ac:dyDescent="0.45"/>
    <row r="27751" s="6" customFormat="1" x14ac:dyDescent="0.45"/>
    <row r="27752" s="6" customFormat="1" x14ac:dyDescent="0.45"/>
    <row r="27753" s="6" customFormat="1" x14ac:dyDescent="0.45"/>
    <row r="27754" s="6" customFormat="1" x14ac:dyDescent="0.45"/>
    <row r="27755" s="6" customFormat="1" x14ac:dyDescent="0.45"/>
    <row r="27756" s="6" customFormat="1" x14ac:dyDescent="0.45"/>
    <row r="27757" s="6" customFormat="1" x14ac:dyDescent="0.45"/>
    <row r="27758" s="6" customFormat="1" x14ac:dyDescent="0.45"/>
    <row r="27759" s="6" customFormat="1" x14ac:dyDescent="0.45"/>
    <row r="27760" s="6" customFormat="1" x14ac:dyDescent="0.45"/>
    <row r="27761" s="6" customFormat="1" x14ac:dyDescent="0.45"/>
    <row r="27762" s="6" customFormat="1" x14ac:dyDescent="0.45"/>
    <row r="27763" s="6" customFormat="1" x14ac:dyDescent="0.45"/>
    <row r="27764" s="6" customFormat="1" x14ac:dyDescent="0.45"/>
    <row r="27765" s="6" customFormat="1" x14ac:dyDescent="0.45"/>
    <row r="27766" s="6" customFormat="1" x14ac:dyDescent="0.45"/>
    <row r="27767" s="6" customFormat="1" x14ac:dyDescent="0.45"/>
    <row r="27768" s="6" customFormat="1" x14ac:dyDescent="0.45"/>
    <row r="27769" s="6" customFormat="1" x14ac:dyDescent="0.45"/>
    <row r="27770" s="6" customFormat="1" x14ac:dyDescent="0.45"/>
    <row r="27771" s="6" customFormat="1" x14ac:dyDescent="0.45"/>
    <row r="27772" s="6" customFormat="1" x14ac:dyDescent="0.45"/>
    <row r="27773" s="6" customFormat="1" x14ac:dyDescent="0.45"/>
    <row r="27774" s="6" customFormat="1" x14ac:dyDescent="0.45"/>
    <row r="27775" s="6" customFormat="1" x14ac:dyDescent="0.45"/>
    <row r="27776" s="6" customFormat="1" x14ac:dyDescent="0.45"/>
    <row r="27777" s="6" customFormat="1" x14ac:dyDescent="0.45"/>
    <row r="27778" s="6" customFormat="1" x14ac:dyDescent="0.45"/>
    <row r="27779" s="6" customFormat="1" x14ac:dyDescent="0.45"/>
    <row r="27780" s="6" customFormat="1" x14ac:dyDescent="0.45"/>
    <row r="27781" s="6" customFormat="1" x14ac:dyDescent="0.45"/>
    <row r="27782" s="6" customFormat="1" x14ac:dyDescent="0.45"/>
    <row r="27783" s="6" customFormat="1" x14ac:dyDescent="0.45"/>
    <row r="27784" s="6" customFormat="1" x14ac:dyDescent="0.45"/>
    <row r="27785" s="6" customFormat="1" x14ac:dyDescent="0.45"/>
    <row r="27786" s="6" customFormat="1" x14ac:dyDescent="0.45"/>
    <row r="27787" s="6" customFormat="1" x14ac:dyDescent="0.45"/>
    <row r="27788" s="6" customFormat="1" x14ac:dyDescent="0.45"/>
    <row r="27789" s="6" customFormat="1" x14ac:dyDescent="0.45"/>
    <row r="27790" s="6" customFormat="1" x14ac:dyDescent="0.45"/>
    <row r="27791" s="6" customFormat="1" x14ac:dyDescent="0.45"/>
    <row r="27792" s="6" customFormat="1" x14ac:dyDescent="0.45"/>
    <row r="27793" s="6" customFormat="1" x14ac:dyDescent="0.45"/>
    <row r="27794" s="6" customFormat="1" x14ac:dyDescent="0.45"/>
    <row r="27795" s="6" customFormat="1" x14ac:dyDescent="0.45"/>
    <row r="27796" s="6" customFormat="1" x14ac:dyDescent="0.45"/>
    <row r="27797" s="6" customFormat="1" x14ac:dyDescent="0.45"/>
    <row r="27798" s="6" customFormat="1" x14ac:dyDescent="0.45"/>
    <row r="27799" s="6" customFormat="1" x14ac:dyDescent="0.45"/>
    <row r="27800" s="6" customFormat="1" x14ac:dyDescent="0.45"/>
    <row r="27801" s="6" customFormat="1" x14ac:dyDescent="0.45"/>
    <row r="27802" s="6" customFormat="1" x14ac:dyDescent="0.45"/>
    <row r="27803" s="6" customFormat="1" x14ac:dyDescent="0.45"/>
    <row r="27804" s="6" customFormat="1" x14ac:dyDescent="0.45"/>
    <row r="27805" s="6" customFormat="1" x14ac:dyDescent="0.45"/>
    <row r="27806" s="6" customFormat="1" x14ac:dyDescent="0.45"/>
    <row r="27807" s="6" customFormat="1" x14ac:dyDescent="0.45"/>
    <row r="27808" s="6" customFormat="1" x14ac:dyDescent="0.45"/>
    <row r="27809" s="6" customFormat="1" x14ac:dyDescent="0.45"/>
    <row r="27810" s="6" customFormat="1" x14ac:dyDescent="0.45"/>
    <row r="27811" s="6" customFormat="1" x14ac:dyDescent="0.45"/>
    <row r="27812" s="6" customFormat="1" x14ac:dyDescent="0.45"/>
    <row r="27813" s="6" customFormat="1" x14ac:dyDescent="0.45"/>
    <row r="27814" s="6" customFormat="1" x14ac:dyDescent="0.45"/>
    <row r="27815" s="6" customFormat="1" x14ac:dyDescent="0.45"/>
    <row r="27816" s="6" customFormat="1" x14ac:dyDescent="0.45"/>
    <row r="27817" s="6" customFormat="1" x14ac:dyDescent="0.45"/>
    <row r="27818" s="6" customFormat="1" x14ac:dyDescent="0.45"/>
    <row r="27819" s="6" customFormat="1" x14ac:dyDescent="0.45"/>
    <row r="27820" s="6" customFormat="1" x14ac:dyDescent="0.45"/>
    <row r="27821" s="6" customFormat="1" x14ac:dyDescent="0.45"/>
    <row r="27822" s="6" customFormat="1" x14ac:dyDescent="0.45"/>
    <row r="27823" s="6" customFormat="1" x14ac:dyDescent="0.45"/>
    <row r="27824" s="6" customFormat="1" x14ac:dyDescent="0.45"/>
    <row r="27825" s="6" customFormat="1" x14ac:dyDescent="0.45"/>
    <row r="27826" s="6" customFormat="1" x14ac:dyDescent="0.45"/>
    <row r="27827" s="6" customFormat="1" x14ac:dyDescent="0.45"/>
    <row r="27828" s="6" customFormat="1" x14ac:dyDescent="0.45"/>
    <row r="27829" s="6" customFormat="1" x14ac:dyDescent="0.45"/>
    <row r="27830" s="6" customFormat="1" x14ac:dyDescent="0.45"/>
    <row r="27831" s="6" customFormat="1" x14ac:dyDescent="0.45"/>
    <row r="27832" s="6" customFormat="1" x14ac:dyDescent="0.45"/>
    <row r="27833" s="6" customFormat="1" x14ac:dyDescent="0.45"/>
    <row r="27834" s="6" customFormat="1" x14ac:dyDescent="0.45"/>
    <row r="27835" s="6" customFormat="1" x14ac:dyDescent="0.45"/>
    <row r="27836" s="6" customFormat="1" x14ac:dyDescent="0.45"/>
    <row r="27837" s="6" customFormat="1" x14ac:dyDescent="0.45"/>
    <row r="27838" s="6" customFormat="1" x14ac:dyDescent="0.45"/>
    <row r="27839" s="6" customFormat="1" x14ac:dyDescent="0.45"/>
    <row r="27840" s="6" customFormat="1" x14ac:dyDescent="0.45"/>
    <row r="27841" s="6" customFormat="1" x14ac:dyDescent="0.45"/>
    <row r="27842" s="6" customFormat="1" x14ac:dyDescent="0.45"/>
    <row r="27843" s="6" customFormat="1" x14ac:dyDescent="0.45"/>
    <row r="27844" s="6" customFormat="1" x14ac:dyDescent="0.45"/>
    <row r="27845" s="6" customFormat="1" x14ac:dyDescent="0.45"/>
    <row r="27846" s="6" customFormat="1" x14ac:dyDescent="0.45"/>
    <row r="27847" s="6" customFormat="1" x14ac:dyDescent="0.45"/>
    <row r="27848" s="6" customFormat="1" x14ac:dyDescent="0.45"/>
    <row r="27849" s="6" customFormat="1" x14ac:dyDescent="0.45"/>
    <row r="27850" s="6" customFormat="1" x14ac:dyDescent="0.45"/>
    <row r="27851" s="6" customFormat="1" x14ac:dyDescent="0.45"/>
    <row r="27852" s="6" customFormat="1" x14ac:dyDescent="0.45"/>
    <row r="27853" s="6" customFormat="1" x14ac:dyDescent="0.45"/>
    <row r="27854" s="6" customFormat="1" x14ac:dyDescent="0.45"/>
    <row r="27855" s="6" customFormat="1" x14ac:dyDescent="0.45"/>
    <row r="27856" s="6" customFormat="1" x14ac:dyDescent="0.45"/>
    <row r="27857" s="6" customFormat="1" x14ac:dyDescent="0.45"/>
    <row r="27858" s="6" customFormat="1" x14ac:dyDescent="0.45"/>
    <row r="27859" s="6" customFormat="1" x14ac:dyDescent="0.45"/>
    <row r="27860" s="6" customFormat="1" x14ac:dyDescent="0.45"/>
    <row r="27861" s="6" customFormat="1" x14ac:dyDescent="0.45"/>
    <row r="27862" s="6" customFormat="1" x14ac:dyDescent="0.45"/>
    <row r="27863" s="6" customFormat="1" x14ac:dyDescent="0.45"/>
    <row r="27864" s="6" customFormat="1" x14ac:dyDescent="0.45"/>
    <row r="27865" s="6" customFormat="1" x14ac:dyDescent="0.45"/>
    <row r="27866" s="6" customFormat="1" x14ac:dyDescent="0.45"/>
    <row r="27867" s="6" customFormat="1" x14ac:dyDescent="0.45"/>
    <row r="27868" s="6" customFormat="1" x14ac:dyDescent="0.45"/>
    <row r="27869" s="6" customFormat="1" x14ac:dyDescent="0.45"/>
    <row r="27870" s="6" customFormat="1" x14ac:dyDescent="0.45"/>
    <row r="27871" s="6" customFormat="1" x14ac:dyDescent="0.45"/>
    <row r="27872" s="6" customFormat="1" x14ac:dyDescent="0.45"/>
    <row r="27873" s="6" customFormat="1" x14ac:dyDescent="0.45"/>
    <row r="27874" s="6" customFormat="1" x14ac:dyDescent="0.45"/>
    <row r="27875" s="6" customFormat="1" x14ac:dyDescent="0.45"/>
    <row r="27876" s="6" customFormat="1" x14ac:dyDescent="0.45"/>
    <row r="27877" s="6" customFormat="1" x14ac:dyDescent="0.45"/>
    <row r="27878" s="6" customFormat="1" x14ac:dyDescent="0.45"/>
    <row r="27879" s="6" customFormat="1" x14ac:dyDescent="0.45"/>
    <row r="27880" s="6" customFormat="1" x14ac:dyDescent="0.45"/>
    <row r="27881" s="6" customFormat="1" x14ac:dyDescent="0.45"/>
    <row r="27882" s="6" customFormat="1" x14ac:dyDescent="0.45"/>
    <row r="27883" s="6" customFormat="1" x14ac:dyDescent="0.45"/>
    <row r="27884" s="6" customFormat="1" x14ac:dyDescent="0.45"/>
    <row r="27885" s="6" customFormat="1" x14ac:dyDescent="0.45"/>
    <row r="27886" s="6" customFormat="1" x14ac:dyDescent="0.45"/>
    <row r="27887" s="6" customFormat="1" x14ac:dyDescent="0.45"/>
    <row r="27888" s="6" customFormat="1" x14ac:dyDescent="0.45"/>
    <row r="27889" s="6" customFormat="1" x14ac:dyDescent="0.45"/>
    <row r="27890" s="6" customFormat="1" x14ac:dyDescent="0.45"/>
    <row r="27891" s="6" customFormat="1" x14ac:dyDescent="0.45"/>
    <row r="27892" s="6" customFormat="1" x14ac:dyDescent="0.45"/>
    <row r="27893" s="6" customFormat="1" x14ac:dyDescent="0.45"/>
    <row r="27894" s="6" customFormat="1" x14ac:dyDescent="0.45"/>
    <row r="27895" s="6" customFormat="1" x14ac:dyDescent="0.45"/>
    <row r="27896" s="6" customFormat="1" x14ac:dyDescent="0.45"/>
    <row r="27897" s="6" customFormat="1" x14ac:dyDescent="0.45"/>
    <row r="27898" s="6" customFormat="1" x14ac:dyDescent="0.45"/>
    <row r="27899" s="6" customFormat="1" x14ac:dyDescent="0.45"/>
    <row r="27900" s="6" customFormat="1" x14ac:dyDescent="0.45"/>
    <row r="27901" s="6" customFormat="1" x14ac:dyDescent="0.45"/>
    <row r="27902" s="6" customFormat="1" x14ac:dyDescent="0.45"/>
    <row r="27903" s="6" customFormat="1" x14ac:dyDescent="0.45"/>
    <row r="27904" s="6" customFormat="1" x14ac:dyDescent="0.45"/>
    <row r="27905" s="6" customFormat="1" x14ac:dyDescent="0.45"/>
    <row r="27906" s="6" customFormat="1" x14ac:dyDescent="0.45"/>
    <row r="27907" s="6" customFormat="1" x14ac:dyDescent="0.45"/>
    <row r="27908" s="6" customFormat="1" x14ac:dyDescent="0.45"/>
    <row r="27909" s="6" customFormat="1" x14ac:dyDescent="0.45"/>
    <row r="27910" s="6" customFormat="1" x14ac:dyDescent="0.45"/>
    <row r="27911" s="6" customFormat="1" x14ac:dyDescent="0.45"/>
    <row r="27912" s="6" customFormat="1" x14ac:dyDescent="0.45"/>
    <row r="27913" s="6" customFormat="1" x14ac:dyDescent="0.45"/>
    <row r="27914" s="6" customFormat="1" x14ac:dyDescent="0.45"/>
    <row r="27915" s="6" customFormat="1" x14ac:dyDescent="0.45"/>
    <row r="27916" s="6" customFormat="1" x14ac:dyDescent="0.45"/>
    <row r="27917" s="6" customFormat="1" x14ac:dyDescent="0.45"/>
    <row r="27918" s="6" customFormat="1" x14ac:dyDescent="0.45"/>
    <row r="27919" s="6" customFormat="1" x14ac:dyDescent="0.45"/>
    <row r="27920" s="6" customFormat="1" x14ac:dyDescent="0.45"/>
    <row r="27921" s="6" customFormat="1" x14ac:dyDescent="0.45"/>
    <row r="27922" s="6" customFormat="1" x14ac:dyDescent="0.45"/>
    <row r="27923" s="6" customFormat="1" x14ac:dyDescent="0.45"/>
    <row r="27924" s="6" customFormat="1" x14ac:dyDescent="0.45"/>
    <row r="27925" s="6" customFormat="1" x14ac:dyDescent="0.45"/>
    <row r="27926" s="6" customFormat="1" x14ac:dyDescent="0.45"/>
    <row r="27927" s="6" customFormat="1" x14ac:dyDescent="0.45"/>
    <row r="27928" s="6" customFormat="1" x14ac:dyDescent="0.45"/>
    <row r="27929" s="6" customFormat="1" x14ac:dyDescent="0.45"/>
    <row r="27930" s="6" customFormat="1" x14ac:dyDescent="0.45"/>
    <row r="27931" s="6" customFormat="1" x14ac:dyDescent="0.45"/>
    <row r="27932" s="6" customFormat="1" x14ac:dyDescent="0.45"/>
    <row r="27933" s="6" customFormat="1" x14ac:dyDescent="0.45"/>
    <row r="27934" s="6" customFormat="1" x14ac:dyDescent="0.45"/>
    <row r="27935" s="6" customFormat="1" x14ac:dyDescent="0.45"/>
    <row r="27936" s="6" customFormat="1" x14ac:dyDescent="0.45"/>
    <row r="27937" s="6" customFormat="1" x14ac:dyDescent="0.45"/>
    <row r="27938" s="6" customFormat="1" x14ac:dyDescent="0.45"/>
    <row r="27939" s="6" customFormat="1" x14ac:dyDescent="0.45"/>
    <row r="27940" s="6" customFormat="1" x14ac:dyDescent="0.45"/>
    <row r="27941" s="6" customFormat="1" x14ac:dyDescent="0.45"/>
    <row r="27942" s="6" customFormat="1" x14ac:dyDescent="0.45"/>
    <row r="27943" s="6" customFormat="1" x14ac:dyDescent="0.45"/>
    <row r="27944" s="6" customFormat="1" x14ac:dyDescent="0.45"/>
    <row r="27945" s="6" customFormat="1" x14ac:dyDescent="0.45"/>
    <row r="27946" s="6" customFormat="1" x14ac:dyDescent="0.45"/>
    <row r="27947" s="6" customFormat="1" x14ac:dyDescent="0.45"/>
    <row r="27948" s="6" customFormat="1" x14ac:dyDescent="0.45"/>
    <row r="27949" s="6" customFormat="1" x14ac:dyDescent="0.45"/>
    <row r="27950" s="6" customFormat="1" x14ac:dyDescent="0.45"/>
    <row r="27951" s="6" customFormat="1" x14ac:dyDescent="0.45"/>
    <row r="27952" s="6" customFormat="1" x14ac:dyDescent="0.45"/>
    <row r="27953" s="6" customFormat="1" x14ac:dyDescent="0.45"/>
    <row r="27954" s="6" customFormat="1" x14ac:dyDescent="0.45"/>
    <row r="27955" s="6" customFormat="1" x14ac:dyDescent="0.45"/>
    <row r="27956" s="6" customFormat="1" x14ac:dyDescent="0.45"/>
    <row r="27957" s="6" customFormat="1" x14ac:dyDescent="0.45"/>
    <row r="27958" s="6" customFormat="1" x14ac:dyDescent="0.45"/>
    <row r="27959" s="6" customFormat="1" x14ac:dyDescent="0.45"/>
    <row r="27960" s="6" customFormat="1" x14ac:dyDescent="0.45"/>
    <row r="27961" s="6" customFormat="1" x14ac:dyDescent="0.45"/>
    <row r="27962" s="6" customFormat="1" x14ac:dyDescent="0.45"/>
    <row r="27963" s="6" customFormat="1" x14ac:dyDescent="0.45"/>
    <row r="27964" s="6" customFormat="1" x14ac:dyDescent="0.45"/>
    <row r="27965" s="6" customFormat="1" x14ac:dyDescent="0.45"/>
    <row r="27966" s="6" customFormat="1" x14ac:dyDescent="0.45"/>
    <row r="27967" s="6" customFormat="1" x14ac:dyDescent="0.45"/>
    <row r="27968" s="6" customFormat="1" x14ac:dyDescent="0.45"/>
    <row r="27969" s="6" customFormat="1" x14ac:dyDescent="0.45"/>
    <row r="27970" s="6" customFormat="1" x14ac:dyDescent="0.45"/>
    <row r="27971" s="6" customFormat="1" x14ac:dyDescent="0.45"/>
    <row r="27972" s="6" customFormat="1" x14ac:dyDescent="0.45"/>
    <row r="27973" s="6" customFormat="1" x14ac:dyDescent="0.45"/>
    <row r="27974" s="6" customFormat="1" x14ac:dyDescent="0.45"/>
    <row r="27975" s="6" customFormat="1" x14ac:dyDescent="0.45"/>
    <row r="27976" s="6" customFormat="1" x14ac:dyDescent="0.45"/>
    <row r="27977" s="6" customFormat="1" x14ac:dyDescent="0.45"/>
    <row r="27978" s="6" customFormat="1" x14ac:dyDescent="0.45"/>
    <row r="27979" s="6" customFormat="1" x14ac:dyDescent="0.45"/>
    <row r="27980" s="6" customFormat="1" x14ac:dyDescent="0.45"/>
    <row r="27981" s="6" customFormat="1" x14ac:dyDescent="0.45"/>
    <row r="27982" s="6" customFormat="1" x14ac:dyDescent="0.45"/>
    <row r="27983" s="6" customFormat="1" x14ac:dyDescent="0.45"/>
    <row r="27984" s="6" customFormat="1" x14ac:dyDescent="0.45"/>
    <row r="27985" s="6" customFormat="1" x14ac:dyDescent="0.45"/>
    <row r="27986" s="6" customFormat="1" x14ac:dyDescent="0.45"/>
    <row r="27987" s="6" customFormat="1" x14ac:dyDescent="0.45"/>
    <row r="27988" s="6" customFormat="1" x14ac:dyDescent="0.45"/>
    <row r="27989" s="6" customFormat="1" x14ac:dyDescent="0.45"/>
    <row r="27990" s="6" customFormat="1" x14ac:dyDescent="0.45"/>
    <row r="27991" s="6" customFormat="1" x14ac:dyDescent="0.45"/>
    <row r="27992" s="6" customFormat="1" x14ac:dyDescent="0.45"/>
    <row r="27993" s="6" customFormat="1" x14ac:dyDescent="0.45"/>
    <row r="27994" s="6" customFormat="1" x14ac:dyDescent="0.45"/>
    <row r="27995" s="6" customFormat="1" x14ac:dyDescent="0.45"/>
    <row r="27996" s="6" customFormat="1" x14ac:dyDescent="0.45"/>
    <row r="27997" s="6" customFormat="1" x14ac:dyDescent="0.45"/>
    <row r="27998" s="6" customFormat="1" x14ac:dyDescent="0.45"/>
    <row r="27999" s="6" customFormat="1" x14ac:dyDescent="0.45"/>
    <row r="28000" s="6" customFormat="1" x14ac:dyDescent="0.45"/>
    <row r="28001" s="6" customFormat="1" x14ac:dyDescent="0.45"/>
    <row r="28002" s="6" customFormat="1" x14ac:dyDescent="0.45"/>
    <row r="28003" s="6" customFormat="1" x14ac:dyDescent="0.45"/>
    <row r="28004" s="6" customFormat="1" x14ac:dyDescent="0.45"/>
    <row r="28005" s="6" customFormat="1" x14ac:dyDescent="0.45"/>
    <row r="28006" s="6" customFormat="1" x14ac:dyDescent="0.45"/>
    <row r="28007" s="6" customFormat="1" x14ac:dyDescent="0.45"/>
    <row r="28008" s="6" customFormat="1" x14ac:dyDescent="0.45"/>
    <row r="28009" s="6" customFormat="1" x14ac:dyDescent="0.45"/>
    <row r="28010" s="6" customFormat="1" x14ac:dyDescent="0.45"/>
    <row r="28011" s="6" customFormat="1" x14ac:dyDescent="0.45"/>
    <row r="28012" s="6" customFormat="1" x14ac:dyDescent="0.45"/>
    <row r="28013" s="6" customFormat="1" x14ac:dyDescent="0.45"/>
    <row r="28014" s="6" customFormat="1" x14ac:dyDescent="0.45"/>
    <row r="28015" s="6" customFormat="1" x14ac:dyDescent="0.45"/>
    <row r="28016" s="6" customFormat="1" x14ac:dyDescent="0.45"/>
    <row r="28017" s="6" customFormat="1" x14ac:dyDescent="0.45"/>
    <row r="28018" s="6" customFormat="1" x14ac:dyDescent="0.45"/>
    <row r="28019" s="6" customFormat="1" x14ac:dyDescent="0.45"/>
    <row r="28020" s="6" customFormat="1" x14ac:dyDescent="0.45"/>
    <row r="28021" s="6" customFormat="1" x14ac:dyDescent="0.45"/>
    <row r="28022" s="6" customFormat="1" x14ac:dyDescent="0.45"/>
    <row r="28023" s="6" customFormat="1" x14ac:dyDescent="0.45"/>
    <row r="28024" s="6" customFormat="1" x14ac:dyDescent="0.45"/>
    <row r="28025" s="6" customFormat="1" x14ac:dyDescent="0.45"/>
    <row r="28026" s="6" customFormat="1" x14ac:dyDescent="0.45"/>
    <row r="28027" s="6" customFormat="1" x14ac:dyDescent="0.45"/>
    <row r="28028" s="6" customFormat="1" x14ac:dyDescent="0.45"/>
    <row r="28029" s="6" customFormat="1" x14ac:dyDescent="0.45"/>
    <row r="28030" s="6" customFormat="1" x14ac:dyDescent="0.45"/>
    <row r="28031" s="6" customFormat="1" x14ac:dyDescent="0.45"/>
    <row r="28032" s="6" customFormat="1" x14ac:dyDescent="0.45"/>
    <row r="28033" s="6" customFormat="1" x14ac:dyDescent="0.45"/>
    <row r="28034" s="6" customFormat="1" x14ac:dyDescent="0.45"/>
    <row r="28035" s="6" customFormat="1" x14ac:dyDescent="0.45"/>
    <row r="28036" s="6" customFormat="1" x14ac:dyDescent="0.45"/>
    <row r="28037" s="6" customFormat="1" x14ac:dyDescent="0.45"/>
    <row r="28038" s="6" customFormat="1" x14ac:dyDescent="0.45"/>
    <row r="28039" s="6" customFormat="1" x14ac:dyDescent="0.45"/>
    <row r="28040" s="6" customFormat="1" x14ac:dyDescent="0.45"/>
    <row r="28041" s="6" customFormat="1" x14ac:dyDescent="0.45"/>
    <row r="28042" s="6" customFormat="1" x14ac:dyDescent="0.45"/>
    <row r="28043" s="6" customFormat="1" x14ac:dyDescent="0.45"/>
    <row r="28044" s="6" customFormat="1" x14ac:dyDescent="0.45"/>
    <row r="28045" s="6" customFormat="1" x14ac:dyDescent="0.45"/>
    <row r="28046" s="6" customFormat="1" x14ac:dyDescent="0.45"/>
    <row r="28047" s="6" customFormat="1" x14ac:dyDescent="0.45"/>
    <row r="28048" s="6" customFormat="1" x14ac:dyDescent="0.45"/>
    <row r="28049" s="6" customFormat="1" x14ac:dyDescent="0.45"/>
    <row r="28050" s="6" customFormat="1" x14ac:dyDescent="0.45"/>
    <row r="28051" s="6" customFormat="1" x14ac:dyDescent="0.45"/>
    <row r="28052" s="6" customFormat="1" x14ac:dyDescent="0.45"/>
    <row r="28053" s="6" customFormat="1" x14ac:dyDescent="0.45"/>
    <row r="28054" s="6" customFormat="1" x14ac:dyDescent="0.45"/>
    <row r="28055" s="6" customFormat="1" x14ac:dyDescent="0.45"/>
    <row r="28056" s="6" customFormat="1" x14ac:dyDescent="0.45"/>
    <row r="28057" s="6" customFormat="1" x14ac:dyDescent="0.45"/>
    <row r="28058" s="6" customFormat="1" x14ac:dyDescent="0.45"/>
    <row r="28059" s="6" customFormat="1" x14ac:dyDescent="0.45"/>
    <row r="28060" s="6" customFormat="1" x14ac:dyDescent="0.45"/>
    <row r="28061" s="6" customFormat="1" x14ac:dyDescent="0.45"/>
    <row r="28062" s="6" customFormat="1" x14ac:dyDescent="0.45"/>
    <row r="28063" s="6" customFormat="1" x14ac:dyDescent="0.45"/>
    <row r="28064" s="6" customFormat="1" x14ac:dyDescent="0.45"/>
    <row r="28065" s="6" customFormat="1" x14ac:dyDescent="0.45"/>
    <row r="28066" s="6" customFormat="1" x14ac:dyDescent="0.45"/>
    <row r="28067" s="6" customFormat="1" x14ac:dyDescent="0.45"/>
    <row r="28068" s="6" customFormat="1" x14ac:dyDescent="0.45"/>
    <row r="28069" s="6" customFormat="1" x14ac:dyDescent="0.45"/>
    <row r="28070" s="6" customFormat="1" x14ac:dyDescent="0.45"/>
    <row r="28071" s="6" customFormat="1" x14ac:dyDescent="0.45"/>
    <row r="28072" s="6" customFormat="1" x14ac:dyDescent="0.45"/>
    <row r="28073" s="6" customFormat="1" x14ac:dyDescent="0.45"/>
    <row r="28074" s="6" customFormat="1" x14ac:dyDescent="0.45"/>
    <row r="28075" s="6" customFormat="1" x14ac:dyDescent="0.45"/>
    <row r="28076" s="6" customFormat="1" x14ac:dyDescent="0.45"/>
    <row r="28077" s="6" customFormat="1" x14ac:dyDescent="0.45"/>
    <row r="28078" s="6" customFormat="1" x14ac:dyDescent="0.45"/>
    <row r="28079" s="6" customFormat="1" x14ac:dyDescent="0.45"/>
    <row r="28080" s="6" customFormat="1" x14ac:dyDescent="0.45"/>
    <row r="28081" s="6" customFormat="1" x14ac:dyDescent="0.45"/>
    <row r="28082" s="6" customFormat="1" x14ac:dyDescent="0.45"/>
    <row r="28083" s="6" customFormat="1" x14ac:dyDescent="0.45"/>
    <row r="28084" s="6" customFormat="1" x14ac:dyDescent="0.45"/>
    <row r="28085" s="6" customFormat="1" x14ac:dyDescent="0.45"/>
    <row r="28086" s="6" customFormat="1" x14ac:dyDescent="0.45"/>
    <row r="28087" s="6" customFormat="1" x14ac:dyDescent="0.45"/>
    <row r="28088" s="6" customFormat="1" x14ac:dyDescent="0.45"/>
    <row r="28089" s="6" customFormat="1" x14ac:dyDescent="0.45"/>
    <row r="28090" s="6" customFormat="1" x14ac:dyDescent="0.45"/>
    <row r="28091" s="6" customFormat="1" x14ac:dyDescent="0.45"/>
    <row r="28092" s="6" customFormat="1" x14ac:dyDescent="0.45"/>
    <row r="28093" s="6" customFormat="1" x14ac:dyDescent="0.45"/>
    <row r="28094" s="6" customFormat="1" x14ac:dyDescent="0.45"/>
    <row r="28095" s="6" customFormat="1" x14ac:dyDescent="0.45"/>
    <row r="28096" s="6" customFormat="1" x14ac:dyDescent="0.45"/>
    <row r="28097" s="6" customFormat="1" x14ac:dyDescent="0.45"/>
    <row r="28098" s="6" customFormat="1" x14ac:dyDescent="0.45"/>
    <row r="28099" s="6" customFormat="1" x14ac:dyDescent="0.45"/>
    <row r="28100" s="6" customFormat="1" x14ac:dyDescent="0.45"/>
    <row r="28101" s="6" customFormat="1" x14ac:dyDescent="0.45"/>
    <row r="28102" s="6" customFormat="1" x14ac:dyDescent="0.45"/>
    <row r="28103" s="6" customFormat="1" x14ac:dyDescent="0.45"/>
    <row r="28104" s="6" customFormat="1" x14ac:dyDescent="0.45"/>
    <row r="28105" s="6" customFormat="1" x14ac:dyDescent="0.45"/>
    <row r="28106" s="6" customFormat="1" x14ac:dyDescent="0.45"/>
    <row r="28107" s="6" customFormat="1" x14ac:dyDescent="0.45"/>
    <row r="28108" s="6" customFormat="1" x14ac:dyDescent="0.45"/>
    <row r="28109" s="6" customFormat="1" x14ac:dyDescent="0.45"/>
    <row r="28110" s="6" customFormat="1" x14ac:dyDescent="0.45"/>
    <row r="28111" s="6" customFormat="1" x14ac:dyDescent="0.45"/>
    <row r="28112" s="6" customFormat="1" x14ac:dyDescent="0.45"/>
    <row r="28113" s="6" customFormat="1" x14ac:dyDescent="0.45"/>
    <row r="28114" s="6" customFormat="1" x14ac:dyDescent="0.45"/>
    <row r="28115" s="6" customFormat="1" x14ac:dyDescent="0.45"/>
    <row r="28116" s="6" customFormat="1" x14ac:dyDescent="0.45"/>
    <row r="28117" s="6" customFormat="1" x14ac:dyDescent="0.45"/>
    <row r="28118" s="6" customFormat="1" x14ac:dyDescent="0.45"/>
    <row r="28119" s="6" customFormat="1" x14ac:dyDescent="0.45"/>
    <row r="28120" s="6" customFormat="1" x14ac:dyDescent="0.45"/>
    <row r="28121" s="6" customFormat="1" x14ac:dyDescent="0.45"/>
    <row r="28122" s="6" customFormat="1" x14ac:dyDescent="0.45"/>
    <row r="28123" s="6" customFormat="1" x14ac:dyDescent="0.45"/>
    <row r="28124" s="6" customFormat="1" x14ac:dyDescent="0.45"/>
    <row r="28125" s="6" customFormat="1" x14ac:dyDescent="0.45"/>
    <row r="28126" s="6" customFormat="1" x14ac:dyDescent="0.45"/>
    <row r="28127" s="6" customFormat="1" x14ac:dyDescent="0.45"/>
    <row r="28128" s="6" customFormat="1" x14ac:dyDescent="0.45"/>
    <row r="28129" s="6" customFormat="1" x14ac:dyDescent="0.45"/>
    <row r="28130" s="6" customFormat="1" x14ac:dyDescent="0.45"/>
    <row r="28131" s="6" customFormat="1" x14ac:dyDescent="0.45"/>
    <row r="28132" s="6" customFormat="1" x14ac:dyDescent="0.45"/>
    <row r="28133" s="6" customFormat="1" x14ac:dyDescent="0.45"/>
    <row r="28134" s="6" customFormat="1" x14ac:dyDescent="0.45"/>
    <row r="28135" s="6" customFormat="1" x14ac:dyDescent="0.45"/>
    <row r="28136" s="6" customFormat="1" x14ac:dyDescent="0.45"/>
    <row r="28137" s="6" customFormat="1" x14ac:dyDescent="0.45"/>
    <row r="28138" s="6" customFormat="1" x14ac:dyDescent="0.45"/>
    <row r="28139" s="6" customFormat="1" x14ac:dyDescent="0.45"/>
    <row r="28140" s="6" customFormat="1" x14ac:dyDescent="0.45"/>
    <row r="28141" s="6" customFormat="1" x14ac:dyDescent="0.45"/>
    <row r="28142" s="6" customFormat="1" x14ac:dyDescent="0.45"/>
    <row r="28143" s="6" customFormat="1" x14ac:dyDescent="0.45"/>
    <row r="28144" s="6" customFormat="1" x14ac:dyDescent="0.45"/>
    <row r="28145" s="6" customFormat="1" x14ac:dyDescent="0.45"/>
    <row r="28146" s="6" customFormat="1" x14ac:dyDescent="0.45"/>
    <row r="28147" s="6" customFormat="1" x14ac:dyDescent="0.45"/>
    <row r="28148" s="6" customFormat="1" x14ac:dyDescent="0.45"/>
    <row r="28149" s="6" customFormat="1" x14ac:dyDescent="0.45"/>
    <row r="28150" s="6" customFormat="1" x14ac:dyDescent="0.45"/>
    <row r="28151" s="6" customFormat="1" x14ac:dyDescent="0.45"/>
    <row r="28152" s="6" customFormat="1" x14ac:dyDescent="0.45"/>
    <row r="28153" s="6" customFormat="1" x14ac:dyDescent="0.45"/>
    <row r="28154" s="6" customFormat="1" x14ac:dyDescent="0.45"/>
    <row r="28155" s="6" customFormat="1" x14ac:dyDescent="0.45"/>
    <row r="28156" s="6" customFormat="1" x14ac:dyDescent="0.45"/>
    <row r="28157" s="6" customFormat="1" x14ac:dyDescent="0.45"/>
    <row r="28158" s="6" customFormat="1" x14ac:dyDescent="0.45"/>
    <row r="28159" s="6" customFormat="1" x14ac:dyDescent="0.45"/>
    <row r="28160" s="6" customFormat="1" x14ac:dyDescent="0.45"/>
    <row r="28161" s="6" customFormat="1" x14ac:dyDescent="0.45"/>
    <row r="28162" s="6" customFormat="1" x14ac:dyDescent="0.45"/>
    <row r="28163" s="6" customFormat="1" x14ac:dyDescent="0.45"/>
    <row r="28164" s="6" customFormat="1" x14ac:dyDescent="0.45"/>
    <row r="28165" s="6" customFormat="1" x14ac:dyDescent="0.45"/>
    <row r="28166" s="6" customFormat="1" x14ac:dyDescent="0.45"/>
    <row r="28167" s="6" customFormat="1" x14ac:dyDescent="0.45"/>
    <row r="28168" s="6" customFormat="1" x14ac:dyDescent="0.45"/>
    <row r="28169" s="6" customFormat="1" x14ac:dyDescent="0.45"/>
    <row r="28170" s="6" customFormat="1" x14ac:dyDescent="0.45"/>
    <row r="28171" s="6" customFormat="1" x14ac:dyDescent="0.45"/>
    <row r="28172" s="6" customFormat="1" x14ac:dyDescent="0.45"/>
    <row r="28173" s="6" customFormat="1" x14ac:dyDescent="0.45"/>
    <row r="28174" s="6" customFormat="1" x14ac:dyDescent="0.45"/>
    <row r="28175" s="6" customFormat="1" x14ac:dyDescent="0.45"/>
    <row r="28176" s="6" customFormat="1" x14ac:dyDescent="0.45"/>
    <row r="28177" s="6" customFormat="1" x14ac:dyDescent="0.45"/>
    <row r="28178" s="6" customFormat="1" x14ac:dyDescent="0.45"/>
    <row r="28179" s="6" customFormat="1" x14ac:dyDescent="0.45"/>
    <row r="28180" s="6" customFormat="1" x14ac:dyDescent="0.45"/>
    <row r="28181" s="6" customFormat="1" x14ac:dyDescent="0.45"/>
    <row r="28182" s="6" customFormat="1" x14ac:dyDescent="0.45"/>
    <row r="28183" s="6" customFormat="1" x14ac:dyDescent="0.45"/>
    <row r="28184" s="6" customFormat="1" x14ac:dyDescent="0.45"/>
    <row r="28185" s="6" customFormat="1" x14ac:dyDescent="0.45"/>
    <row r="28186" s="6" customFormat="1" x14ac:dyDescent="0.45"/>
    <row r="28187" s="6" customFormat="1" x14ac:dyDescent="0.45"/>
    <row r="28188" s="6" customFormat="1" x14ac:dyDescent="0.45"/>
    <row r="28189" s="6" customFormat="1" x14ac:dyDescent="0.45"/>
    <row r="28190" s="6" customFormat="1" x14ac:dyDescent="0.45"/>
    <row r="28191" s="6" customFormat="1" x14ac:dyDescent="0.45"/>
    <row r="28192" s="6" customFormat="1" x14ac:dyDescent="0.45"/>
    <row r="28193" s="6" customFormat="1" x14ac:dyDescent="0.45"/>
    <row r="28194" s="6" customFormat="1" x14ac:dyDescent="0.45"/>
    <row r="28195" s="6" customFormat="1" x14ac:dyDescent="0.45"/>
    <row r="28196" s="6" customFormat="1" x14ac:dyDescent="0.45"/>
    <row r="28197" s="6" customFormat="1" x14ac:dyDescent="0.45"/>
    <row r="28198" s="6" customFormat="1" x14ac:dyDescent="0.45"/>
    <row r="28199" s="6" customFormat="1" x14ac:dyDescent="0.45"/>
    <row r="28200" s="6" customFormat="1" x14ac:dyDescent="0.45"/>
    <row r="28201" s="6" customFormat="1" x14ac:dyDescent="0.45"/>
    <row r="28202" s="6" customFormat="1" x14ac:dyDescent="0.45"/>
    <row r="28203" s="6" customFormat="1" x14ac:dyDescent="0.45"/>
    <row r="28204" s="6" customFormat="1" x14ac:dyDescent="0.45"/>
    <row r="28205" s="6" customFormat="1" x14ac:dyDescent="0.45"/>
    <row r="28206" s="6" customFormat="1" x14ac:dyDescent="0.45"/>
    <row r="28207" s="6" customFormat="1" x14ac:dyDescent="0.45"/>
    <row r="28208" s="6" customFormat="1" x14ac:dyDescent="0.45"/>
    <row r="28209" s="6" customFormat="1" x14ac:dyDescent="0.45"/>
    <row r="28210" s="6" customFormat="1" x14ac:dyDescent="0.45"/>
    <row r="28211" s="6" customFormat="1" x14ac:dyDescent="0.45"/>
    <row r="28212" s="6" customFormat="1" x14ac:dyDescent="0.45"/>
    <row r="28213" s="6" customFormat="1" x14ac:dyDescent="0.45"/>
    <row r="28214" s="6" customFormat="1" x14ac:dyDescent="0.45"/>
    <row r="28215" s="6" customFormat="1" x14ac:dyDescent="0.45"/>
    <row r="28216" s="6" customFormat="1" x14ac:dyDescent="0.45"/>
    <row r="28217" s="6" customFormat="1" x14ac:dyDescent="0.45"/>
    <row r="28218" s="6" customFormat="1" x14ac:dyDescent="0.45"/>
    <row r="28219" s="6" customFormat="1" x14ac:dyDescent="0.45"/>
    <row r="28220" s="6" customFormat="1" x14ac:dyDescent="0.45"/>
    <row r="28221" s="6" customFormat="1" x14ac:dyDescent="0.45"/>
    <row r="28222" s="6" customFormat="1" x14ac:dyDescent="0.45"/>
    <row r="28223" s="6" customFormat="1" x14ac:dyDescent="0.45"/>
    <row r="28224" s="6" customFormat="1" x14ac:dyDescent="0.45"/>
    <row r="28225" s="6" customFormat="1" x14ac:dyDescent="0.45"/>
    <row r="28226" s="6" customFormat="1" x14ac:dyDescent="0.45"/>
    <row r="28227" s="6" customFormat="1" x14ac:dyDescent="0.45"/>
    <row r="28228" s="6" customFormat="1" x14ac:dyDescent="0.45"/>
    <row r="28229" s="6" customFormat="1" x14ac:dyDescent="0.45"/>
    <row r="28230" s="6" customFormat="1" x14ac:dyDescent="0.45"/>
    <row r="28231" s="6" customFormat="1" x14ac:dyDescent="0.45"/>
    <row r="28232" s="6" customFormat="1" x14ac:dyDescent="0.45"/>
    <row r="28233" s="6" customFormat="1" x14ac:dyDescent="0.45"/>
    <row r="28234" s="6" customFormat="1" x14ac:dyDescent="0.45"/>
    <row r="28235" s="6" customFormat="1" x14ac:dyDescent="0.45"/>
    <row r="28236" s="6" customFormat="1" x14ac:dyDescent="0.45"/>
    <row r="28237" s="6" customFormat="1" x14ac:dyDescent="0.45"/>
    <row r="28238" s="6" customFormat="1" x14ac:dyDescent="0.45"/>
    <row r="28239" s="6" customFormat="1" x14ac:dyDescent="0.45"/>
    <row r="28240" s="6" customFormat="1" x14ac:dyDescent="0.45"/>
    <row r="28241" s="6" customFormat="1" x14ac:dyDescent="0.45"/>
    <row r="28242" s="6" customFormat="1" x14ac:dyDescent="0.45"/>
    <row r="28243" s="6" customFormat="1" x14ac:dyDescent="0.45"/>
    <row r="28244" s="6" customFormat="1" x14ac:dyDescent="0.45"/>
    <row r="28245" s="6" customFormat="1" x14ac:dyDescent="0.45"/>
    <row r="28246" s="6" customFormat="1" x14ac:dyDescent="0.45"/>
    <row r="28247" s="6" customFormat="1" x14ac:dyDescent="0.45"/>
    <row r="28248" s="6" customFormat="1" x14ac:dyDescent="0.45"/>
    <row r="28249" s="6" customFormat="1" x14ac:dyDescent="0.45"/>
    <row r="28250" s="6" customFormat="1" x14ac:dyDescent="0.45"/>
    <row r="28251" s="6" customFormat="1" x14ac:dyDescent="0.45"/>
    <row r="28252" s="6" customFormat="1" x14ac:dyDescent="0.45"/>
    <row r="28253" s="6" customFormat="1" x14ac:dyDescent="0.45"/>
    <row r="28254" s="6" customFormat="1" x14ac:dyDescent="0.45"/>
    <row r="28255" s="6" customFormat="1" x14ac:dyDescent="0.45"/>
    <row r="28256" s="6" customFormat="1" x14ac:dyDescent="0.45"/>
    <row r="28257" s="6" customFormat="1" x14ac:dyDescent="0.45"/>
    <row r="28258" s="6" customFormat="1" x14ac:dyDescent="0.45"/>
    <row r="28259" s="6" customFormat="1" x14ac:dyDescent="0.45"/>
    <row r="28260" s="6" customFormat="1" x14ac:dyDescent="0.45"/>
    <row r="28261" s="6" customFormat="1" x14ac:dyDescent="0.45"/>
    <row r="28262" s="6" customFormat="1" x14ac:dyDescent="0.45"/>
    <row r="28263" s="6" customFormat="1" x14ac:dyDescent="0.45"/>
    <row r="28264" s="6" customFormat="1" x14ac:dyDescent="0.45"/>
    <row r="28265" s="6" customFormat="1" x14ac:dyDescent="0.45"/>
    <row r="28266" s="6" customFormat="1" x14ac:dyDescent="0.45"/>
    <row r="28267" s="6" customFormat="1" x14ac:dyDescent="0.45"/>
    <row r="28268" s="6" customFormat="1" x14ac:dyDescent="0.45"/>
    <row r="28269" s="6" customFormat="1" x14ac:dyDescent="0.45"/>
    <row r="28270" s="6" customFormat="1" x14ac:dyDescent="0.45"/>
    <row r="28271" s="6" customFormat="1" x14ac:dyDescent="0.45"/>
    <row r="28272" s="6" customFormat="1" x14ac:dyDescent="0.45"/>
    <row r="28273" s="6" customFormat="1" x14ac:dyDescent="0.45"/>
    <row r="28274" s="6" customFormat="1" x14ac:dyDescent="0.45"/>
    <row r="28275" s="6" customFormat="1" x14ac:dyDescent="0.45"/>
    <row r="28276" s="6" customFormat="1" x14ac:dyDescent="0.45"/>
    <row r="28277" s="6" customFormat="1" x14ac:dyDescent="0.45"/>
    <row r="28278" s="6" customFormat="1" x14ac:dyDescent="0.45"/>
    <row r="28279" s="6" customFormat="1" x14ac:dyDescent="0.45"/>
    <row r="28280" s="6" customFormat="1" x14ac:dyDescent="0.45"/>
    <row r="28281" s="6" customFormat="1" x14ac:dyDescent="0.45"/>
    <row r="28282" s="6" customFormat="1" x14ac:dyDescent="0.45"/>
    <row r="28283" s="6" customFormat="1" x14ac:dyDescent="0.45"/>
    <row r="28284" s="6" customFormat="1" x14ac:dyDescent="0.45"/>
    <row r="28285" s="6" customFormat="1" x14ac:dyDescent="0.45"/>
    <row r="28286" s="6" customFormat="1" x14ac:dyDescent="0.45"/>
    <row r="28287" s="6" customFormat="1" x14ac:dyDescent="0.45"/>
    <row r="28288" s="6" customFormat="1" x14ac:dyDescent="0.45"/>
    <row r="28289" s="6" customFormat="1" x14ac:dyDescent="0.45"/>
    <row r="28290" s="6" customFormat="1" x14ac:dyDescent="0.45"/>
    <row r="28291" s="6" customFormat="1" x14ac:dyDescent="0.45"/>
    <row r="28292" s="6" customFormat="1" x14ac:dyDescent="0.45"/>
    <row r="28293" s="6" customFormat="1" x14ac:dyDescent="0.45"/>
    <row r="28294" s="6" customFormat="1" x14ac:dyDescent="0.45"/>
    <row r="28295" s="6" customFormat="1" x14ac:dyDescent="0.45"/>
    <row r="28296" s="6" customFormat="1" x14ac:dyDescent="0.45"/>
    <row r="28297" s="6" customFormat="1" x14ac:dyDescent="0.45"/>
    <row r="28298" s="6" customFormat="1" x14ac:dyDescent="0.45"/>
    <row r="28299" s="6" customFormat="1" x14ac:dyDescent="0.45"/>
    <row r="28300" s="6" customFormat="1" x14ac:dyDescent="0.45"/>
    <row r="28301" s="6" customFormat="1" x14ac:dyDescent="0.45"/>
    <row r="28302" s="6" customFormat="1" x14ac:dyDescent="0.45"/>
    <row r="28303" s="6" customFormat="1" x14ac:dyDescent="0.45"/>
    <row r="28304" s="6" customFormat="1" x14ac:dyDescent="0.45"/>
    <row r="28305" s="6" customFormat="1" x14ac:dyDescent="0.45"/>
    <row r="28306" s="6" customFormat="1" x14ac:dyDescent="0.45"/>
    <row r="28307" s="6" customFormat="1" x14ac:dyDescent="0.45"/>
    <row r="28308" s="6" customFormat="1" x14ac:dyDescent="0.45"/>
    <row r="28309" s="6" customFormat="1" x14ac:dyDescent="0.45"/>
    <row r="28310" s="6" customFormat="1" x14ac:dyDescent="0.45"/>
    <row r="28311" s="6" customFormat="1" x14ac:dyDescent="0.45"/>
    <row r="28312" s="6" customFormat="1" x14ac:dyDescent="0.45"/>
    <row r="28313" s="6" customFormat="1" x14ac:dyDescent="0.45"/>
    <row r="28314" s="6" customFormat="1" x14ac:dyDescent="0.45"/>
    <row r="28315" s="6" customFormat="1" x14ac:dyDescent="0.45"/>
    <row r="28316" s="6" customFormat="1" x14ac:dyDescent="0.45"/>
    <row r="28317" s="6" customFormat="1" x14ac:dyDescent="0.45"/>
    <row r="28318" s="6" customFormat="1" x14ac:dyDescent="0.45"/>
    <row r="28319" s="6" customFormat="1" x14ac:dyDescent="0.45"/>
    <row r="28320" s="6" customFormat="1" x14ac:dyDescent="0.45"/>
    <row r="28321" s="6" customFormat="1" x14ac:dyDescent="0.45"/>
    <row r="28322" s="6" customFormat="1" x14ac:dyDescent="0.45"/>
    <row r="28323" s="6" customFormat="1" x14ac:dyDescent="0.45"/>
    <row r="28324" s="6" customFormat="1" x14ac:dyDescent="0.45"/>
    <row r="28325" s="6" customFormat="1" x14ac:dyDescent="0.45"/>
    <row r="28326" s="6" customFormat="1" x14ac:dyDescent="0.45"/>
    <row r="28327" s="6" customFormat="1" x14ac:dyDescent="0.45"/>
    <row r="28328" s="6" customFormat="1" x14ac:dyDescent="0.45"/>
    <row r="28329" s="6" customFormat="1" x14ac:dyDescent="0.45"/>
    <row r="28330" s="6" customFormat="1" x14ac:dyDescent="0.45"/>
    <row r="28331" s="6" customFormat="1" x14ac:dyDescent="0.45"/>
    <row r="28332" s="6" customFormat="1" x14ac:dyDescent="0.45"/>
    <row r="28333" s="6" customFormat="1" x14ac:dyDescent="0.45"/>
    <row r="28334" s="6" customFormat="1" x14ac:dyDescent="0.45"/>
    <row r="28335" s="6" customFormat="1" x14ac:dyDescent="0.45"/>
    <row r="28336" s="6" customFormat="1" x14ac:dyDescent="0.45"/>
    <row r="28337" s="6" customFormat="1" x14ac:dyDescent="0.45"/>
    <row r="28338" s="6" customFormat="1" x14ac:dyDescent="0.45"/>
    <row r="28339" s="6" customFormat="1" x14ac:dyDescent="0.45"/>
    <row r="28340" s="6" customFormat="1" x14ac:dyDescent="0.45"/>
    <row r="28341" s="6" customFormat="1" x14ac:dyDescent="0.45"/>
    <row r="28342" s="6" customFormat="1" x14ac:dyDescent="0.45"/>
    <row r="28343" s="6" customFormat="1" x14ac:dyDescent="0.45"/>
    <row r="28344" s="6" customFormat="1" x14ac:dyDescent="0.45"/>
    <row r="28345" s="6" customFormat="1" x14ac:dyDescent="0.45"/>
    <row r="28346" s="6" customFormat="1" x14ac:dyDescent="0.45"/>
    <row r="28347" s="6" customFormat="1" x14ac:dyDescent="0.45"/>
    <row r="28348" s="6" customFormat="1" x14ac:dyDescent="0.45"/>
    <row r="28349" s="6" customFormat="1" x14ac:dyDescent="0.45"/>
    <row r="28350" s="6" customFormat="1" x14ac:dyDescent="0.45"/>
    <row r="28351" s="6" customFormat="1" x14ac:dyDescent="0.45"/>
    <row r="28352" s="6" customFormat="1" x14ac:dyDescent="0.45"/>
    <row r="28353" s="6" customFormat="1" x14ac:dyDescent="0.45"/>
    <row r="28354" s="6" customFormat="1" x14ac:dyDescent="0.45"/>
    <row r="28355" s="6" customFormat="1" x14ac:dyDescent="0.45"/>
    <row r="28356" s="6" customFormat="1" x14ac:dyDescent="0.45"/>
    <row r="28357" s="6" customFormat="1" x14ac:dyDescent="0.45"/>
    <row r="28358" s="6" customFormat="1" x14ac:dyDescent="0.45"/>
    <row r="28359" s="6" customFormat="1" x14ac:dyDescent="0.45"/>
    <row r="28360" s="6" customFormat="1" x14ac:dyDescent="0.45"/>
    <row r="28361" s="6" customFormat="1" x14ac:dyDescent="0.45"/>
    <row r="28362" s="6" customFormat="1" x14ac:dyDescent="0.45"/>
    <row r="28363" s="6" customFormat="1" x14ac:dyDescent="0.45"/>
    <row r="28364" s="6" customFormat="1" x14ac:dyDescent="0.45"/>
    <row r="28365" s="6" customFormat="1" x14ac:dyDescent="0.45"/>
    <row r="28366" s="6" customFormat="1" x14ac:dyDescent="0.45"/>
    <row r="28367" s="6" customFormat="1" x14ac:dyDescent="0.45"/>
    <row r="28368" s="6" customFormat="1" x14ac:dyDescent="0.45"/>
    <row r="28369" s="6" customFormat="1" x14ac:dyDescent="0.45"/>
    <row r="28370" s="6" customFormat="1" x14ac:dyDescent="0.45"/>
    <row r="28371" s="6" customFormat="1" x14ac:dyDescent="0.45"/>
    <row r="28372" s="6" customFormat="1" x14ac:dyDescent="0.45"/>
    <row r="28373" s="6" customFormat="1" x14ac:dyDescent="0.45"/>
    <row r="28374" s="6" customFormat="1" x14ac:dyDescent="0.45"/>
    <row r="28375" s="6" customFormat="1" x14ac:dyDescent="0.45"/>
    <row r="28376" s="6" customFormat="1" x14ac:dyDescent="0.45"/>
    <row r="28377" s="6" customFormat="1" x14ac:dyDescent="0.45"/>
    <row r="28378" s="6" customFormat="1" x14ac:dyDescent="0.45"/>
    <row r="28379" s="6" customFormat="1" x14ac:dyDescent="0.45"/>
    <row r="28380" s="6" customFormat="1" x14ac:dyDescent="0.45"/>
    <row r="28381" s="6" customFormat="1" x14ac:dyDescent="0.45"/>
    <row r="28382" s="6" customFormat="1" x14ac:dyDescent="0.45"/>
    <row r="28383" s="6" customFormat="1" x14ac:dyDescent="0.45"/>
    <row r="28384" s="6" customFormat="1" x14ac:dyDescent="0.45"/>
    <row r="28385" s="6" customFormat="1" x14ac:dyDescent="0.45"/>
    <row r="28386" s="6" customFormat="1" x14ac:dyDescent="0.45"/>
    <row r="28387" s="6" customFormat="1" x14ac:dyDescent="0.45"/>
    <row r="28388" s="6" customFormat="1" x14ac:dyDescent="0.45"/>
    <row r="28389" s="6" customFormat="1" x14ac:dyDescent="0.45"/>
    <row r="28390" s="6" customFormat="1" x14ac:dyDescent="0.45"/>
    <row r="28391" s="6" customFormat="1" x14ac:dyDescent="0.45"/>
    <row r="28392" s="6" customFormat="1" x14ac:dyDescent="0.45"/>
    <row r="28393" s="6" customFormat="1" x14ac:dyDescent="0.45"/>
    <row r="28394" s="6" customFormat="1" x14ac:dyDescent="0.45"/>
    <row r="28395" s="6" customFormat="1" x14ac:dyDescent="0.45"/>
    <row r="28396" s="6" customFormat="1" x14ac:dyDescent="0.45"/>
    <row r="28397" s="6" customFormat="1" x14ac:dyDescent="0.45"/>
    <row r="28398" s="6" customFormat="1" x14ac:dyDescent="0.45"/>
    <row r="28399" s="6" customFormat="1" x14ac:dyDescent="0.45"/>
    <row r="28400" s="6" customFormat="1" x14ac:dyDescent="0.45"/>
    <row r="28401" s="6" customFormat="1" x14ac:dyDescent="0.45"/>
    <row r="28402" s="6" customFormat="1" x14ac:dyDescent="0.45"/>
    <row r="28403" s="6" customFormat="1" x14ac:dyDescent="0.45"/>
    <row r="28404" s="6" customFormat="1" x14ac:dyDescent="0.45"/>
    <row r="28405" s="6" customFormat="1" x14ac:dyDescent="0.45"/>
    <row r="28406" s="6" customFormat="1" x14ac:dyDescent="0.45"/>
    <row r="28407" s="6" customFormat="1" x14ac:dyDescent="0.45"/>
    <row r="28408" s="6" customFormat="1" x14ac:dyDescent="0.45"/>
    <row r="28409" s="6" customFormat="1" x14ac:dyDescent="0.45"/>
    <row r="28410" s="6" customFormat="1" x14ac:dyDescent="0.45"/>
    <row r="28411" s="6" customFormat="1" x14ac:dyDescent="0.45"/>
    <row r="28412" s="6" customFormat="1" x14ac:dyDescent="0.45"/>
    <row r="28413" s="6" customFormat="1" x14ac:dyDescent="0.45"/>
    <row r="28414" s="6" customFormat="1" x14ac:dyDescent="0.45"/>
    <row r="28415" s="6" customFormat="1" x14ac:dyDescent="0.45"/>
    <row r="28416" s="6" customFormat="1" x14ac:dyDescent="0.45"/>
    <row r="28417" s="6" customFormat="1" x14ac:dyDescent="0.45"/>
    <row r="28418" s="6" customFormat="1" x14ac:dyDescent="0.45"/>
    <row r="28419" s="6" customFormat="1" x14ac:dyDescent="0.45"/>
    <row r="28420" s="6" customFormat="1" x14ac:dyDescent="0.45"/>
    <row r="28421" s="6" customFormat="1" x14ac:dyDescent="0.45"/>
    <row r="28422" s="6" customFormat="1" x14ac:dyDescent="0.45"/>
    <row r="28423" s="6" customFormat="1" x14ac:dyDescent="0.45"/>
    <row r="28424" s="6" customFormat="1" x14ac:dyDescent="0.45"/>
    <row r="28425" s="6" customFormat="1" x14ac:dyDescent="0.45"/>
    <row r="28426" s="6" customFormat="1" x14ac:dyDescent="0.45"/>
    <row r="28427" s="6" customFormat="1" x14ac:dyDescent="0.45"/>
    <row r="28428" s="6" customFormat="1" x14ac:dyDescent="0.45"/>
    <row r="28429" s="6" customFormat="1" x14ac:dyDescent="0.45"/>
    <row r="28430" s="6" customFormat="1" x14ac:dyDescent="0.45"/>
    <row r="28431" s="6" customFormat="1" x14ac:dyDescent="0.45"/>
    <row r="28432" s="6" customFormat="1" x14ac:dyDescent="0.45"/>
    <row r="28433" s="6" customFormat="1" x14ac:dyDescent="0.45"/>
    <row r="28434" s="6" customFormat="1" x14ac:dyDescent="0.45"/>
    <row r="28435" s="6" customFormat="1" x14ac:dyDescent="0.45"/>
    <row r="28436" s="6" customFormat="1" x14ac:dyDescent="0.45"/>
    <row r="28437" s="6" customFormat="1" x14ac:dyDescent="0.45"/>
    <row r="28438" s="6" customFormat="1" x14ac:dyDescent="0.45"/>
    <row r="28439" s="6" customFormat="1" x14ac:dyDescent="0.45"/>
    <row r="28440" s="6" customFormat="1" x14ac:dyDescent="0.45"/>
    <row r="28441" s="6" customFormat="1" x14ac:dyDescent="0.45"/>
    <row r="28442" s="6" customFormat="1" x14ac:dyDescent="0.45"/>
    <row r="28443" s="6" customFormat="1" x14ac:dyDescent="0.45"/>
    <row r="28444" s="6" customFormat="1" x14ac:dyDescent="0.45"/>
    <row r="28445" s="6" customFormat="1" x14ac:dyDescent="0.45"/>
    <row r="28446" s="6" customFormat="1" x14ac:dyDescent="0.45"/>
    <row r="28447" s="6" customFormat="1" x14ac:dyDescent="0.45"/>
    <row r="28448" s="6" customFormat="1" x14ac:dyDescent="0.45"/>
    <row r="28449" s="6" customFormat="1" x14ac:dyDescent="0.45"/>
    <row r="28450" s="6" customFormat="1" x14ac:dyDescent="0.45"/>
    <row r="28451" s="6" customFormat="1" x14ac:dyDescent="0.45"/>
    <row r="28452" s="6" customFormat="1" x14ac:dyDescent="0.45"/>
    <row r="28453" s="6" customFormat="1" x14ac:dyDescent="0.45"/>
    <row r="28454" s="6" customFormat="1" x14ac:dyDescent="0.45"/>
    <row r="28455" s="6" customFormat="1" x14ac:dyDescent="0.45"/>
    <row r="28456" s="6" customFormat="1" x14ac:dyDescent="0.45"/>
    <row r="28457" s="6" customFormat="1" x14ac:dyDescent="0.45"/>
    <row r="28458" s="6" customFormat="1" x14ac:dyDescent="0.45"/>
    <row r="28459" s="6" customFormat="1" x14ac:dyDescent="0.45"/>
    <row r="28460" s="6" customFormat="1" x14ac:dyDescent="0.45"/>
    <row r="28461" s="6" customFormat="1" x14ac:dyDescent="0.45"/>
    <row r="28462" s="6" customFormat="1" x14ac:dyDescent="0.45"/>
    <row r="28463" s="6" customFormat="1" x14ac:dyDescent="0.45"/>
    <row r="28464" s="6" customFormat="1" x14ac:dyDescent="0.45"/>
    <row r="28465" s="6" customFormat="1" x14ac:dyDescent="0.45"/>
    <row r="28466" s="6" customFormat="1" x14ac:dyDescent="0.45"/>
    <row r="28467" s="6" customFormat="1" x14ac:dyDescent="0.45"/>
    <row r="28468" s="6" customFormat="1" x14ac:dyDescent="0.45"/>
    <row r="28469" s="6" customFormat="1" x14ac:dyDescent="0.45"/>
    <row r="28470" s="6" customFormat="1" x14ac:dyDescent="0.45"/>
    <row r="28471" s="6" customFormat="1" x14ac:dyDescent="0.45"/>
    <row r="28472" s="6" customFormat="1" x14ac:dyDescent="0.45"/>
    <row r="28473" s="6" customFormat="1" x14ac:dyDescent="0.45"/>
    <row r="28474" s="6" customFormat="1" x14ac:dyDescent="0.45"/>
    <row r="28475" s="6" customFormat="1" x14ac:dyDescent="0.45"/>
    <row r="28476" s="6" customFormat="1" x14ac:dyDescent="0.45"/>
    <row r="28477" s="6" customFormat="1" x14ac:dyDescent="0.45"/>
    <row r="28478" s="6" customFormat="1" x14ac:dyDescent="0.45"/>
    <row r="28479" s="6" customFormat="1" x14ac:dyDescent="0.45"/>
    <row r="28480" s="6" customFormat="1" x14ac:dyDescent="0.45"/>
    <row r="28481" s="6" customFormat="1" x14ac:dyDescent="0.45"/>
    <row r="28482" s="6" customFormat="1" x14ac:dyDescent="0.45"/>
    <row r="28483" s="6" customFormat="1" x14ac:dyDescent="0.45"/>
    <row r="28484" s="6" customFormat="1" x14ac:dyDescent="0.45"/>
    <row r="28485" s="6" customFormat="1" x14ac:dyDescent="0.45"/>
    <row r="28486" s="6" customFormat="1" x14ac:dyDescent="0.45"/>
    <row r="28487" s="6" customFormat="1" x14ac:dyDescent="0.45"/>
    <row r="28488" s="6" customFormat="1" x14ac:dyDescent="0.45"/>
    <row r="28489" s="6" customFormat="1" x14ac:dyDescent="0.45"/>
    <row r="28490" s="6" customFormat="1" x14ac:dyDescent="0.45"/>
    <row r="28491" s="6" customFormat="1" x14ac:dyDescent="0.45"/>
    <row r="28492" s="6" customFormat="1" x14ac:dyDescent="0.45"/>
    <row r="28493" s="6" customFormat="1" x14ac:dyDescent="0.45"/>
    <row r="28494" s="6" customFormat="1" x14ac:dyDescent="0.45"/>
    <row r="28495" s="6" customFormat="1" x14ac:dyDescent="0.45"/>
    <row r="28496" s="6" customFormat="1" x14ac:dyDescent="0.45"/>
    <row r="28497" s="6" customFormat="1" x14ac:dyDescent="0.45"/>
    <row r="28498" s="6" customFormat="1" x14ac:dyDescent="0.45"/>
    <row r="28499" s="6" customFormat="1" x14ac:dyDescent="0.45"/>
    <row r="28500" s="6" customFormat="1" x14ac:dyDescent="0.45"/>
    <row r="28501" s="6" customFormat="1" x14ac:dyDescent="0.45"/>
    <row r="28502" s="6" customFormat="1" x14ac:dyDescent="0.45"/>
    <row r="28503" s="6" customFormat="1" x14ac:dyDescent="0.45"/>
    <row r="28504" s="6" customFormat="1" x14ac:dyDescent="0.45"/>
    <row r="28505" s="6" customFormat="1" x14ac:dyDescent="0.45"/>
    <row r="28506" s="6" customFormat="1" x14ac:dyDescent="0.45"/>
    <row r="28507" s="6" customFormat="1" x14ac:dyDescent="0.45"/>
    <row r="28508" s="6" customFormat="1" x14ac:dyDescent="0.45"/>
    <row r="28509" s="6" customFormat="1" x14ac:dyDescent="0.45"/>
    <row r="28510" s="6" customFormat="1" x14ac:dyDescent="0.45"/>
    <row r="28511" s="6" customFormat="1" x14ac:dyDescent="0.45"/>
    <row r="28512" s="6" customFormat="1" x14ac:dyDescent="0.45"/>
    <row r="28513" s="6" customFormat="1" x14ac:dyDescent="0.45"/>
    <row r="28514" s="6" customFormat="1" x14ac:dyDescent="0.45"/>
    <row r="28515" s="6" customFormat="1" x14ac:dyDescent="0.45"/>
    <row r="28516" s="6" customFormat="1" x14ac:dyDescent="0.45"/>
    <row r="28517" s="6" customFormat="1" x14ac:dyDescent="0.45"/>
    <row r="28518" s="6" customFormat="1" x14ac:dyDescent="0.45"/>
    <row r="28519" s="6" customFormat="1" x14ac:dyDescent="0.45"/>
    <row r="28520" s="6" customFormat="1" x14ac:dyDescent="0.45"/>
    <row r="28521" s="6" customFormat="1" x14ac:dyDescent="0.45"/>
    <row r="28522" s="6" customFormat="1" x14ac:dyDescent="0.45"/>
    <row r="28523" s="6" customFormat="1" x14ac:dyDescent="0.45"/>
    <row r="28524" s="6" customFormat="1" x14ac:dyDescent="0.45"/>
    <row r="28525" s="6" customFormat="1" x14ac:dyDescent="0.45"/>
    <row r="28526" s="6" customFormat="1" x14ac:dyDescent="0.45"/>
    <row r="28527" s="6" customFormat="1" x14ac:dyDescent="0.45"/>
    <row r="28528" s="6" customFormat="1" x14ac:dyDescent="0.45"/>
    <row r="28529" s="6" customFormat="1" x14ac:dyDescent="0.45"/>
    <row r="28530" s="6" customFormat="1" x14ac:dyDescent="0.45"/>
    <row r="28531" s="6" customFormat="1" x14ac:dyDescent="0.45"/>
    <row r="28532" s="6" customFormat="1" x14ac:dyDescent="0.45"/>
    <row r="28533" s="6" customFormat="1" x14ac:dyDescent="0.45"/>
    <row r="28534" s="6" customFormat="1" x14ac:dyDescent="0.45"/>
    <row r="28535" s="6" customFormat="1" x14ac:dyDescent="0.45"/>
    <row r="28536" s="6" customFormat="1" x14ac:dyDescent="0.45"/>
    <row r="28537" s="6" customFormat="1" x14ac:dyDescent="0.45"/>
    <row r="28538" s="6" customFormat="1" x14ac:dyDescent="0.45"/>
    <row r="28539" s="6" customFormat="1" x14ac:dyDescent="0.45"/>
    <row r="28540" s="6" customFormat="1" x14ac:dyDescent="0.45"/>
    <row r="28541" s="6" customFormat="1" x14ac:dyDescent="0.45"/>
    <row r="28542" s="6" customFormat="1" x14ac:dyDescent="0.45"/>
    <row r="28543" s="6" customFormat="1" x14ac:dyDescent="0.45"/>
    <row r="28544" s="6" customFormat="1" x14ac:dyDescent="0.45"/>
    <row r="28545" s="6" customFormat="1" x14ac:dyDescent="0.45"/>
    <row r="28546" s="6" customFormat="1" x14ac:dyDescent="0.45"/>
    <row r="28547" s="6" customFormat="1" x14ac:dyDescent="0.45"/>
    <row r="28548" s="6" customFormat="1" x14ac:dyDescent="0.45"/>
    <row r="28549" s="6" customFormat="1" x14ac:dyDescent="0.45"/>
    <row r="28550" s="6" customFormat="1" x14ac:dyDescent="0.45"/>
    <row r="28551" s="6" customFormat="1" x14ac:dyDescent="0.45"/>
    <row r="28552" s="6" customFormat="1" x14ac:dyDescent="0.45"/>
    <row r="28553" s="6" customFormat="1" x14ac:dyDescent="0.45"/>
    <row r="28554" s="6" customFormat="1" x14ac:dyDescent="0.45"/>
    <row r="28555" s="6" customFormat="1" x14ac:dyDescent="0.45"/>
    <row r="28556" s="6" customFormat="1" x14ac:dyDescent="0.45"/>
    <row r="28557" s="6" customFormat="1" x14ac:dyDescent="0.45"/>
    <row r="28558" s="6" customFormat="1" x14ac:dyDescent="0.45"/>
    <row r="28559" s="6" customFormat="1" x14ac:dyDescent="0.45"/>
    <row r="28560" s="6" customFormat="1" x14ac:dyDescent="0.45"/>
    <row r="28561" s="6" customFormat="1" x14ac:dyDescent="0.45"/>
    <row r="28562" s="6" customFormat="1" x14ac:dyDescent="0.45"/>
    <row r="28563" s="6" customFormat="1" x14ac:dyDescent="0.45"/>
    <row r="28564" s="6" customFormat="1" x14ac:dyDescent="0.45"/>
    <row r="28565" s="6" customFormat="1" x14ac:dyDescent="0.45"/>
    <row r="28566" s="6" customFormat="1" x14ac:dyDescent="0.45"/>
    <row r="28567" s="6" customFormat="1" x14ac:dyDescent="0.45"/>
    <row r="28568" s="6" customFormat="1" x14ac:dyDescent="0.45"/>
    <row r="28569" s="6" customFormat="1" x14ac:dyDescent="0.45"/>
    <row r="28570" s="6" customFormat="1" x14ac:dyDescent="0.45"/>
    <row r="28571" s="6" customFormat="1" x14ac:dyDescent="0.45"/>
    <row r="28572" s="6" customFormat="1" x14ac:dyDescent="0.45"/>
    <row r="28573" s="6" customFormat="1" x14ac:dyDescent="0.45"/>
    <row r="28574" s="6" customFormat="1" x14ac:dyDescent="0.45"/>
    <row r="28575" s="6" customFormat="1" x14ac:dyDescent="0.45"/>
    <row r="28576" s="6" customFormat="1" x14ac:dyDescent="0.45"/>
    <row r="28577" s="6" customFormat="1" x14ac:dyDescent="0.45"/>
    <row r="28578" s="6" customFormat="1" x14ac:dyDescent="0.45"/>
    <row r="28579" s="6" customFormat="1" x14ac:dyDescent="0.45"/>
    <row r="28580" s="6" customFormat="1" x14ac:dyDescent="0.45"/>
    <row r="28581" s="6" customFormat="1" x14ac:dyDescent="0.45"/>
    <row r="28582" s="6" customFormat="1" x14ac:dyDescent="0.45"/>
    <row r="28583" s="6" customFormat="1" x14ac:dyDescent="0.45"/>
    <row r="28584" s="6" customFormat="1" x14ac:dyDescent="0.45"/>
    <row r="28585" s="6" customFormat="1" x14ac:dyDescent="0.45"/>
    <row r="28586" s="6" customFormat="1" x14ac:dyDescent="0.45"/>
    <row r="28587" s="6" customFormat="1" x14ac:dyDescent="0.45"/>
    <row r="28588" s="6" customFormat="1" x14ac:dyDescent="0.45"/>
    <row r="28589" s="6" customFormat="1" x14ac:dyDescent="0.45"/>
    <row r="28590" s="6" customFormat="1" x14ac:dyDescent="0.45"/>
    <row r="28591" s="6" customFormat="1" x14ac:dyDescent="0.45"/>
    <row r="28592" s="6" customFormat="1" x14ac:dyDescent="0.45"/>
    <row r="28593" s="6" customFormat="1" x14ac:dyDescent="0.45"/>
    <row r="28594" s="6" customFormat="1" x14ac:dyDescent="0.45"/>
    <row r="28595" s="6" customFormat="1" x14ac:dyDescent="0.45"/>
    <row r="28596" s="6" customFormat="1" x14ac:dyDescent="0.45"/>
    <row r="28597" s="6" customFormat="1" x14ac:dyDescent="0.45"/>
    <row r="28598" s="6" customFormat="1" x14ac:dyDescent="0.45"/>
    <row r="28599" s="6" customFormat="1" x14ac:dyDescent="0.45"/>
    <row r="28600" s="6" customFormat="1" x14ac:dyDescent="0.45"/>
    <row r="28601" s="6" customFormat="1" x14ac:dyDescent="0.45"/>
    <row r="28602" s="6" customFormat="1" x14ac:dyDescent="0.45"/>
    <row r="28603" s="6" customFormat="1" x14ac:dyDescent="0.45"/>
    <row r="28604" s="6" customFormat="1" x14ac:dyDescent="0.45"/>
    <row r="28605" s="6" customFormat="1" x14ac:dyDescent="0.45"/>
    <row r="28606" s="6" customFormat="1" x14ac:dyDescent="0.45"/>
    <row r="28607" s="6" customFormat="1" x14ac:dyDescent="0.45"/>
    <row r="28608" s="6" customFormat="1" x14ac:dyDescent="0.45"/>
    <row r="28609" s="6" customFormat="1" x14ac:dyDescent="0.45"/>
    <row r="28610" s="6" customFormat="1" x14ac:dyDescent="0.45"/>
    <row r="28611" s="6" customFormat="1" x14ac:dyDescent="0.45"/>
    <row r="28612" s="6" customFormat="1" x14ac:dyDescent="0.45"/>
    <row r="28613" s="6" customFormat="1" x14ac:dyDescent="0.45"/>
    <row r="28614" s="6" customFormat="1" x14ac:dyDescent="0.45"/>
    <row r="28615" s="6" customFormat="1" x14ac:dyDescent="0.45"/>
    <row r="28616" s="6" customFormat="1" x14ac:dyDescent="0.45"/>
    <row r="28617" s="6" customFormat="1" x14ac:dyDescent="0.45"/>
    <row r="28618" s="6" customFormat="1" x14ac:dyDescent="0.45"/>
    <row r="28619" s="6" customFormat="1" x14ac:dyDescent="0.45"/>
    <row r="28620" s="6" customFormat="1" x14ac:dyDescent="0.45"/>
    <row r="28621" s="6" customFormat="1" x14ac:dyDescent="0.45"/>
    <row r="28622" s="6" customFormat="1" x14ac:dyDescent="0.45"/>
    <row r="28623" s="6" customFormat="1" x14ac:dyDescent="0.45"/>
    <row r="28624" s="6" customFormat="1" x14ac:dyDescent="0.45"/>
    <row r="28625" s="6" customFormat="1" x14ac:dyDescent="0.45"/>
    <row r="28626" s="6" customFormat="1" x14ac:dyDescent="0.45"/>
    <row r="28627" s="6" customFormat="1" x14ac:dyDescent="0.45"/>
    <row r="28628" s="6" customFormat="1" x14ac:dyDescent="0.45"/>
    <row r="28629" s="6" customFormat="1" x14ac:dyDescent="0.45"/>
    <row r="28630" s="6" customFormat="1" x14ac:dyDescent="0.45"/>
    <row r="28631" s="6" customFormat="1" x14ac:dyDescent="0.45"/>
    <row r="28632" s="6" customFormat="1" x14ac:dyDescent="0.45"/>
    <row r="28633" s="6" customFormat="1" x14ac:dyDescent="0.45"/>
    <row r="28634" s="6" customFormat="1" x14ac:dyDescent="0.45"/>
    <row r="28635" s="6" customFormat="1" x14ac:dyDescent="0.45"/>
    <row r="28636" s="6" customFormat="1" x14ac:dyDescent="0.45"/>
    <row r="28637" s="6" customFormat="1" x14ac:dyDescent="0.45"/>
    <row r="28638" s="6" customFormat="1" x14ac:dyDescent="0.45"/>
    <row r="28639" s="6" customFormat="1" x14ac:dyDescent="0.45"/>
    <row r="28640" s="6" customFormat="1" x14ac:dyDescent="0.45"/>
    <row r="28641" s="6" customFormat="1" x14ac:dyDescent="0.45"/>
    <row r="28642" s="6" customFormat="1" x14ac:dyDescent="0.45"/>
    <row r="28643" s="6" customFormat="1" x14ac:dyDescent="0.45"/>
    <row r="28644" s="6" customFormat="1" x14ac:dyDescent="0.45"/>
    <row r="28645" s="6" customFormat="1" x14ac:dyDescent="0.45"/>
    <row r="28646" s="6" customFormat="1" x14ac:dyDescent="0.45"/>
    <row r="28647" s="6" customFormat="1" x14ac:dyDescent="0.45"/>
    <row r="28648" s="6" customFormat="1" x14ac:dyDescent="0.45"/>
    <row r="28649" s="6" customFormat="1" x14ac:dyDescent="0.45"/>
    <row r="28650" s="6" customFormat="1" x14ac:dyDescent="0.45"/>
    <row r="28651" s="6" customFormat="1" x14ac:dyDescent="0.45"/>
    <row r="28652" s="6" customFormat="1" x14ac:dyDescent="0.45"/>
    <row r="28653" s="6" customFormat="1" x14ac:dyDescent="0.45"/>
    <row r="28654" s="6" customFormat="1" x14ac:dyDescent="0.45"/>
    <row r="28655" s="6" customFormat="1" x14ac:dyDescent="0.45"/>
    <row r="28656" s="6" customFormat="1" x14ac:dyDescent="0.45"/>
    <row r="28657" s="6" customFormat="1" x14ac:dyDescent="0.45"/>
    <row r="28658" s="6" customFormat="1" x14ac:dyDescent="0.45"/>
    <row r="28659" s="6" customFormat="1" x14ac:dyDescent="0.45"/>
    <row r="28660" s="6" customFormat="1" x14ac:dyDescent="0.45"/>
    <row r="28661" s="6" customFormat="1" x14ac:dyDescent="0.45"/>
    <row r="28662" s="6" customFormat="1" x14ac:dyDescent="0.45"/>
    <row r="28663" s="6" customFormat="1" x14ac:dyDescent="0.45"/>
    <row r="28664" s="6" customFormat="1" x14ac:dyDescent="0.45"/>
    <row r="28665" s="6" customFormat="1" x14ac:dyDescent="0.45"/>
    <row r="28666" s="6" customFormat="1" x14ac:dyDescent="0.45"/>
    <row r="28667" s="6" customFormat="1" x14ac:dyDescent="0.45"/>
    <row r="28668" s="6" customFormat="1" x14ac:dyDescent="0.45"/>
    <row r="28669" s="6" customFormat="1" x14ac:dyDescent="0.45"/>
    <row r="28670" s="6" customFormat="1" x14ac:dyDescent="0.45"/>
    <row r="28671" s="6" customFormat="1" x14ac:dyDescent="0.45"/>
    <row r="28672" s="6" customFormat="1" x14ac:dyDescent="0.45"/>
    <row r="28673" s="6" customFormat="1" x14ac:dyDescent="0.45"/>
    <row r="28674" s="6" customFormat="1" x14ac:dyDescent="0.45"/>
    <row r="28675" s="6" customFormat="1" x14ac:dyDescent="0.45"/>
    <row r="28676" s="6" customFormat="1" x14ac:dyDescent="0.45"/>
    <row r="28677" s="6" customFormat="1" x14ac:dyDescent="0.45"/>
    <row r="28678" s="6" customFormat="1" x14ac:dyDescent="0.45"/>
    <row r="28679" s="6" customFormat="1" x14ac:dyDescent="0.45"/>
    <row r="28680" s="6" customFormat="1" x14ac:dyDescent="0.45"/>
    <row r="28681" s="6" customFormat="1" x14ac:dyDescent="0.45"/>
    <row r="28682" s="6" customFormat="1" x14ac:dyDescent="0.45"/>
    <row r="28683" s="6" customFormat="1" x14ac:dyDescent="0.45"/>
    <row r="28684" s="6" customFormat="1" x14ac:dyDescent="0.45"/>
    <row r="28685" s="6" customFormat="1" x14ac:dyDescent="0.45"/>
    <row r="28686" s="6" customFormat="1" x14ac:dyDescent="0.45"/>
    <row r="28687" s="6" customFormat="1" x14ac:dyDescent="0.45"/>
    <row r="28688" s="6" customFormat="1" x14ac:dyDescent="0.45"/>
    <row r="28689" s="6" customFormat="1" x14ac:dyDescent="0.45"/>
    <row r="28690" s="6" customFormat="1" x14ac:dyDescent="0.45"/>
    <row r="28691" s="6" customFormat="1" x14ac:dyDescent="0.45"/>
    <row r="28692" s="6" customFormat="1" x14ac:dyDescent="0.45"/>
    <row r="28693" s="6" customFormat="1" x14ac:dyDescent="0.45"/>
    <row r="28694" s="6" customFormat="1" x14ac:dyDescent="0.45"/>
    <row r="28695" s="6" customFormat="1" x14ac:dyDescent="0.45"/>
    <row r="28696" s="6" customFormat="1" x14ac:dyDescent="0.45"/>
    <row r="28697" s="6" customFormat="1" x14ac:dyDescent="0.45"/>
    <row r="28698" s="6" customFormat="1" x14ac:dyDescent="0.45"/>
    <row r="28699" s="6" customFormat="1" x14ac:dyDescent="0.45"/>
    <row r="28700" s="6" customFormat="1" x14ac:dyDescent="0.45"/>
    <row r="28701" s="6" customFormat="1" x14ac:dyDescent="0.45"/>
    <row r="28702" s="6" customFormat="1" x14ac:dyDescent="0.45"/>
    <row r="28703" s="6" customFormat="1" x14ac:dyDescent="0.45"/>
    <row r="28704" s="6" customFormat="1" x14ac:dyDescent="0.45"/>
    <row r="28705" s="6" customFormat="1" x14ac:dyDescent="0.45"/>
    <row r="28706" s="6" customFormat="1" x14ac:dyDescent="0.45"/>
    <row r="28707" s="6" customFormat="1" x14ac:dyDescent="0.45"/>
    <row r="28708" s="6" customFormat="1" x14ac:dyDescent="0.45"/>
    <row r="28709" s="6" customFormat="1" x14ac:dyDescent="0.45"/>
    <row r="28710" s="6" customFormat="1" x14ac:dyDescent="0.45"/>
    <row r="28711" s="6" customFormat="1" x14ac:dyDescent="0.45"/>
    <row r="28712" s="6" customFormat="1" x14ac:dyDescent="0.45"/>
    <row r="28713" s="6" customFormat="1" x14ac:dyDescent="0.45"/>
    <row r="28714" s="6" customFormat="1" x14ac:dyDescent="0.45"/>
    <row r="28715" s="6" customFormat="1" x14ac:dyDescent="0.45"/>
    <row r="28716" s="6" customFormat="1" x14ac:dyDescent="0.45"/>
    <row r="28717" s="6" customFormat="1" x14ac:dyDescent="0.45"/>
    <row r="28718" s="6" customFormat="1" x14ac:dyDescent="0.45"/>
    <row r="28719" s="6" customFormat="1" x14ac:dyDescent="0.45"/>
    <row r="28720" s="6" customFormat="1" x14ac:dyDescent="0.45"/>
    <row r="28721" s="6" customFormat="1" x14ac:dyDescent="0.45"/>
    <row r="28722" s="6" customFormat="1" x14ac:dyDescent="0.45"/>
    <row r="28723" s="6" customFormat="1" x14ac:dyDescent="0.45"/>
    <row r="28724" s="6" customFormat="1" x14ac:dyDescent="0.45"/>
    <row r="28725" s="6" customFormat="1" x14ac:dyDescent="0.45"/>
    <row r="28726" s="6" customFormat="1" x14ac:dyDescent="0.45"/>
    <row r="28727" s="6" customFormat="1" x14ac:dyDescent="0.45"/>
    <row r="28728" s="6" customFormat="1" x14ac:dyDescent="0.45"/>
    <row r="28729" s="6" customFormat="1" x14ac:dyDescent="0.45"/>
    <row r="28730" s="6" customFormat="1" x14ac:dyDescent="0.45"/>
    <row r="28731" s="6" customFormat="1" x14ac:dyDescent="0.45"/>
    <row r="28732" s="6" customFormat="1" x14ac:dyDescent="0.45"/>
    <row r="28733" s="6" customFormat="1" x14ac:dyDescent="0.45"/>
    <row r="28734" s="6" customFormat="1" x14ac:dyDescent="0.45"/>
    <row r="28735" s="6" customFormat="1" x14ac:dyDescent="0.45"/>
    <row r="28736" s="6" customFormat="1" x14ac:dyDescent="0.45"/>
    <row r="28737" s="6" customFormat="1" x14ac:dyDescent="0.45"/>
    <row r="28738" s="6" customFormat="1" x14ac:dyDescent="0.45"/>
    <row r="28739" s="6" customFormat="1" x14ac:dyDescent="0.45"/>
    <row r="28740" s="6" customFormat="1" x14ac:dyDescent="0.45"/>
    <row r="28741" s="6" customFormat="1" x14ac:dyDescent="0.45"/>
    <row r="28742" s="6" customFormat="1" x14ac:dyDescent="0.45"/>
    <row r="28743" s="6" customFormat="1" x14ac:dyDescent="0.45"/>
    <row r="28744" s="6" customFormat="1" x14ac:dyDescent="0.45"/>
    <row r="28745" s="6" customFormat="1" x14ac:dyDescent="0.45"/>
    <row r="28746" s="6" customFormat="1" x14ac:dyDescent="0.45"/>
    <row r="28747" s="6" customFormat="1" x14ac:dyDescent="0.45"/>
    <row r="28748" s="6" customFormat="1" x14ac:dyDescent="0.45"/>
    <row r="28749" s="6" customFormat="1" x14ac:dyDescent="0.45"/>
    <row r="28750" s="6" customFormat="1" x14ac:dyDescent="0.45"/>
    <row r="28751" s="6" customFormat="1" x14ac:dyDescent="0.45"/>
    <row r="28752" s="6" customFormat="1" x14ac:dyDescent="0.45"/>
    <row r="28753" s="6" customFormat="1" x14ac:dyDescent="0.45"/>
    <row r="28754" s="6" customFormat="1" x14ac:dyDescent="0.45"/>
    <row r="28755" s="6" customFormat="1" x14ac:dyDescent="0.45"/>
    <row r="28756" s="6" customFormat="1" x14ac:dyDescent="0.45"/>
    <row r="28757" s="6" customFormat="1" x14ac:dyDescent="0.45"/>
    <row r="28758" s="6" customFormat="1" x14ac:dyDescent="0.45"/>
    <row r="28759" s="6" customFormat="1" x14ac:dyDescent="0.45"/>
    <row r="28760" s="6" customFormat="1" x14ac:dyDescent="0.45"/>
    <row r="28761" s="6" customFormat="1" x14ac:dyDescent="0.45"/>
    <row r="28762" s="6" customFormat="1" x14ac:dyDescent="0.45"/>
    <row r="28763" s="6" customFormat="1" x14ac:dyDescent="0.45"/>
    <row r="28764" s="6" customFormat="1" x14ac:dyDescent="0.45"/>
    <row r="28765" s="6" customFormat="1" x14ac:dyDescent="0.45"/>
    <row r="28766" s="6" customFormat="1" x14ac:dyDescent="0.45"/>
    <row r="28767" s="6" customFormat="1" x14ac:dyDescent="0.45"/>
    <row r="28768" s="6" customFormat="1" x14ac:dyDescent="0.45"/>
    <row r="28769" s="6" customFormat="1" x14ac:dyDescent="0.45"/>
    <row r="28770" s="6" customFormat="1" x14ac:dyDescent="0.45"/>
    <row r="28771" s="6" customFormat="1" x14ac:dyDescent="0.45"/>
    <row r="28772" s="6" customFormat="1" x14ac:dyDescent="0.45"/>
    <row r="28773" s="6" customFormat="1" x14ac:dyDescent="0.45"/>
    <row r="28774" s="6" customFormat="1" x14ac:dyDescent="0.45"/>
    <row r="28775" s="6" customFormat="1" x14ac:dyDescent="0.45"/>
    <row r="28776" s="6" customFormat="1" x14ac:dyDescent="0.45"/>
    <row r="28777" s="6" customFormat="1" x14ac:dyDescent="0.45"/>
    <row r="28778" s="6" customFormat="1" x14ac:dyDescent="0.45"/>
    <row r="28779" s="6" customFormat="1" x14ac:dyDescent="0.45"/>
    <row r="28780" s="6" customFormat="1" x14ac:dyDescent="0.45"/>
    <row r="28781" s="6" customFormat="1" x14ac:dyDescent="0.45"/>
    <row r="28782" s="6" customFormat="1" x14ac:dyDescent="0.45"/>
    <row r="28783" s="6" customFormat="1" x14ac:dyDescent="0.45"/>
    <row r="28784" s="6" customFormat="1" x14ac:dyDescent="0.45"/>
    <row r="28785" s="6" customFormat="1" x14ac:dyDescent="0.45"/>
    <row r="28786" s="6" customFormat="1" x14ac:dyDescent="0.45"/>
    <row r="28787" s="6" customFormat="1" x14ac:dyDescent="0.45"/>
    <row r="28788" s="6" customFormat="1" x14ac:dyDescent="0.45"/>
    <row r="28789" s="6" customFormat="1" x14ac:dyDescent="0.45"/>
    <row r="28790" s="6" customFormat="1" x14ac:dyDescent="0.45"/>
    <row r="28791" s="6" customFormat="1" x14ac:dyDescent="0.45"/>
    <row r="28792" s="6" customFormat="1" x14ac:dyDescent="0.45"/>
    <row r="28793" s="6" customFormat="1" x14ac:dyDescent="0.45"/>
    <row r="28794" s="6" customFormat="1" x14ac:dyDescent="0.45"/>
    <row r="28795" s="6" customFormat="1" x14ac:dyDescent="0.45"/>
    <row r="28796" s="6" customFormat="1" x14ac:dyDescent="0.45"/>
    <row r="28797" s="6" customFormat="1" x14ac:dyDescent="0.45"/>
    <row r="28798" s="6" customFormat="1" x14ac:dyDescent="0.45"/>
    <row r="28799" s="6" customFormat="1" x14ac:dyDescent="0.45"/>
    <row r="28800" s="6" customFormat="1" x14ac:dyDescent="0.45"/>
    <row r="28801" s="6" customFormat="1" x14ac:dyDescent="0.45"/>
    <row r="28802" s="6" customFormat="1" x14ac:dyDescent="0.45"/>
    <row r="28803" s="6" customFormat="1" x14ac:dyDescent="0.45"/>
    <row r="28804" s="6" customFormat="1" x14ac:dyDescent="0.45"/>
    <row r="28805" s="6" customFormat="1" x14ac:dyDescent="0.45"/>
    <row r="28806" s="6" customFormat="1" x14ac:dyDescent="0.45"/>
    <row r="28807" s="6" customFormat="1" x14ac:dyDescent="0.45"/>
    <row r="28808" s="6" customFormat="1" x14ac:dyDescent="0.45"/>
    <row r="28809" s="6" customFormat="1" x14ac:dyDescent="0.45"/>
    <row r="28810" s="6" customFormat="1" x14ac:dyDescent="0.45"/>
    <row r="28811" s="6" customFormat="1" x14ac:dyDescent="0.45"/>
    <row r="28812" s="6" customFormat="1" x14ac:dyDescent="0.45"/>
    <row r="28813" s="6" customFormat="1" x14ac:dyDescent="0.45"/>
    <row r="28814" s="6" customFormat="1" x14ac:dyDescent="0.45"/>
    <row r="28815" s="6" customFormat="1" x14ac:dyDescent="0.45"/>
    <row r="28816" s="6" customFormat="1" x14ac:dyDescent="0.45"/>
    <row r="28817" s="6" customFormat="1" x14ac:dyDescent="0.45"/>
    <row r="28818" s="6" customFormat="1" x14ac:dyDescent="0.45"/>
    <row r="28819" s="6" customFormat="1" x14ac:dyDescent="0.45"/>
    <row r="28820" s="6" customFormat="1" x14ac:dyDescent="0.45"/>
    <row r="28821" s="6" customFormat="1" x14ac:dyDescent="0.45"/>
    <row r="28822" s="6" customFormat="1" x14ac:dyDescent="0.45"/>
    <row r="28823" s="6" customFormat="1" x14ac:dyDescent="0.45"/>
    <row r="28824" s="6" customFormat="1" x14ac:dyDescent="0.45"/>
    <row r="28825" s="6" customFormat="1" x14ac:dyDescent="0.45"/>
    <row r="28826" s="6" customFormat="1" x14ac:dyDescent="0.45"/>
    <row r="28827" s="6" customFormat="1" x14ac:dyDescent="0.45"/>
    <row r="28828" s="6" customFormat="1" x14ac:dyDescent="0.45"/>
    <row r="28829" s="6" customFormat="1" x14ac:dyDescent="0.45"/>
    <row r="28830" s="6" customFormat="1" x14ac:dyDescent="0.45"/>
    <row r="28831" s="6" customFormat="1" x14ac:dyDescent="0.45"/>
    <row r="28832" s="6" customFormat="1" x14ac:dyDescent="0.45"/>
    <row r="28833" s="6" customFormat="1" x14ac:dyDescent="0.45"/>
    <row r="28834" s="6" customFormat="1" x14ac:dyDescent="0.45"/>
    <row r="28835" s="6" customFormat="1" x14ac:dyDescent="0.45"/>
    <row r="28836" s="6" customFormat="1" x14ac:dyDescent="0.45"/>
    <row r="28837" s="6" customFormat="1" x14ac:dyDescent="0.45"/>
    <row r="28838" s="6" customFormat="1" x14ac:dyDescent="0.45"/>
    <row r="28839" s="6" customFormat="1" x14ac:dyDescent="0.45"/>
    <row r="28840" s="6" customFormat="1" x14ac:dyDescent="0.45"/>
    <row r="28841" s="6" customFormat="1" x14ac:dyDescent="0.45"/>
    <row r="28842" s="6" customFormat="1" x14ac:dyDescent="0.45"/>
    <row r="28843" s="6" customFormat="1" x14ac:dyDescent="0.45"/>
    <row r="28844" s="6" customFormat="1" x14ac:dyDescent="0.45"/>
    <row r="28845" s="6" customFormat="1" x14ac:dyDescent="0.45"/>
    <row r="28846" s="6" customFormat="1" x14ac:dyDescent="0.45"/>
    <row r="28847" s="6" customFormat="1" x14ac:dyDescent="0.45"/>
    <row r="28848" s="6" customFormat="1" x14ac:dyDescent="0.45"/>
    <row r="28849" s="6" customFormat="1" x14ac:dyDescent="0.45"/>
    <row r="28850" s="6" customFormat="1" x14ac:dyDescent="0.45"/>
    <row r="28851" s="6" customFormat="1" x14ac:dyDescent="0.45"/>
    <row r="28852" s="6" customFormat="1" x14ac:dyDescent="0.45"/>
    <row r="28853" s="6" customFormat="1" x14ac:dyDescent="0.45"/>
    <row r="28854" s="6" customFormat="1" x14ac:dyDescent="0.45"/>
    <row r="28855" s="6" customFormat="1" x14ac:dyDescent="0.45"/>
    <row r="28856" s="6" customFormat="1" x14ac:dyDescent="0.45"/>
    <row r="28857" s="6" customFormat="1" x14ac:dyDescent="0.45"/>
    <row r="28858" s="6" customFormat="1" x14ac:dyDescent="0.45"/>
    <row r="28859" s="6" customFormat="1" x14ac:dyDescent="0.45"/>
    <row r="28860" s="6" customFormat="1" x14ac:dyDescent="0.45"/>
    <row r="28861" s="6" customFormat="1" x14ac:dyDescent="0.45"/>
    <row r="28862" s="6" customFormat="1" x14ac:dyDescent="0.45"/>
    <row r="28863" s="6" customFormat="1" x14ac:dyDescent="0.45"/>
    <row r="28864" s="6" customFormat="1" x14ac:dyDescent="0.45"/>
    <row r="28865" s="6" customFormat="1" x14ac:dyDescent="0.45"/>
    <row r="28866" s="6" customFormat="1" x14ac:dyDescent="0.45"/>
    <row r="28867" s="6" customFormat="1" x14ac:dyDescent="0.45"/>
    <row r="28868" s="6" customFormat="1" x14ac:dyDescent="0.45"/>
    <row r="28869" s="6" customFormat="1" x14ac:dyDescent="0.45"/>
    <row r="28870" s="6" customFormat="1" x14ac:dyDescent="0.45"/>
    <row r="28871" s="6" customFormat="1" x14ac:dyDescent="0.45"/>
    <row r="28872" s="6" customFormat="1" x14ac:dyDescent="0.45"/>
    <row r="28873" s="6" customFormat="1" x14ac:dyDescent="0.45"/>
    <row r="28874" s="6" customFormat="1" x14ac:dyDescent="0.45"/>
    <row r="28875" s="6" customFormat="1" x14ac:dyDescent="0.45"/>
    <row r="28876" s="6" customFormat="1" x14ac:dyDescent="0.45"/>
    <row r="28877" s="6" customFormat="1" x14ac:dyDescent="0.45"/>
    <row r="28878" s="6" customFormat="1" x14ac:dyDescent="0.45"/>
    <row r="28879" s="6" customFormat="1" x14ac:dyDescent="0.45"/>
    <row r="28880" s="6" customFormat="1" x14ac:dyDescent="0.45"/>
    <row r="28881" s="6" customFormat="1" x14ac:dyDescent="0.45"/>
    <row r="28882" s="6" customFormat="1" x14ac:dyDescent="0.45"/>
    <row r="28883" s="6" customFormat="1" x14ac:dyDescent="0.45"/>
    <row r="28884" s="6" customFormat="1" x14ac:dyDescent="0.45"/>
    <row r="28885" s="6" customFormat="1" x14ac:dyDescent="0.45"/>
    <row r="28886" s="6" customFormat="1" x14ac:dyDescent="0.45"/>
    <row r="28887" s="6" customFormat="1" x14ac:dyDescent="0.45"/>
    <row r="28888" s="6" customFormat="1" x14ac:dyDescent="0.45"/>
    <row r="28889" s="6" customFormat="1" x14ac:dyDescent="0.45"/>
    <row r="28890" s="6" customFormat="1" x14ac:dyDescent="0.45"/>
    <row r="28891" s="6" customFormat="1" x14ac:dyDescent="0.45"/>
    <row r="28892" s="6" customFormat="1" x14ac:dyDescent="0.45"/>
    <row r="28893" s="6" customFormat="1" x14ac:dyDescent="0.45"/>
    <row r="28894" s="6" customFormat="1" x14ac:dyDescent="0.45"/>
    <row r="28895" s="6" customFormat="1" x14ac:dyDescent="0.45"/>
    <row r="28896" s="6" customFormat="1" x14ac:dyDescent="0.45"/>
    <row r="28897" s="6" customFormat="1" x14ac:dyDescent="0.45"/>
    <row r="28898" s="6" customFormat="1" x14ac:dyDescent="0.45"/>
    <row r="28899" s="6" customFormat="1" x14ac:dyDescent="0.45"/>
    <row r="28900" s="6" customFormat="1" x14ac:dyDescent="0.45"/>
    <row r="28901" s="6" customFormat="1" x14ac:dyDescent="0.45"/>
    <row r="28902" s="6" customFormat="1" x14ac:dyDescent="0.45"/>
    <row r="28903" s="6" customFormat="1" x14ac:dyDescent="0.45"/>
    <row r="28904" s="6" customFormat="1" x14ac:dyDescent="0.45"/>
    <row r="28905" s="6" customFormat="1" x14ac:dyDescent="0.45"/>
    <row r="28906" s="6" customFormat="1" x14ac:dyDescent="0.45"/>
    <row r="28907" s="6" customFormat="1" x14ac:dyDescent="0.45"/>
    <row r="28908" s="6" customFormat="1" x14ac:dyDescent="0.45"/>
    <row r="28909" s="6" customFormat="1" x14ac:dyDescent="0.45"/>
    <row r="28910" s="6" customFormat="1" x14ac:dyDescent="0.45"/>
    <row r="28911" s="6" customFormat="1" x14ac:dyDescent="0.45"/>
    <row r="28912" s="6" customFormat="1" x14ac:dyDescent="0.45"/>
    <row r="28913" s="6" customFormat="1" x14ac:dyDescent="0.45"/>
    <row r="28914" s="6" customFormat="1" x14ac:dyDescent="0.45"/>
    <row r="28915" s="6" customFormat="1" x14ac:dyDescent="0.45"/>
    <row r="28916" s="6" customFormat="1" x14ac:dyDescent="0.45"/>
    <row r="28917" s="6" customFormat="1" x14ac:dyDescent="0.45"/>
    <row r="28918" s="6" customFormat="1" x14ac:dyDescent="0.45"/>
    <row r="28919" s="6" customFormat="1" x14ac:dyDescent="0.45"/>
    <row r="28920" s="6" customFormat="1" x14ac:dyDescent="0.45"/>
    <row r="28921" s="6" customFormat="1" x14ac:dyDescent="0.45"/>
    <row r="28922" s="6" customFormat="1" x14ac:dyDescent="0.45"/>
    <row r="28923" s="6" customFormat="1" x14ac:dyDescent="0.45"/>
    <row r="28924" s="6" customFormat="1" x14ac:dyDescent="0.45"/>
    <row r="28925" s="6" customFormat="1" x14ac:dyDescent="0.45"/>
    <row r="28926" s="6" customFormat="1" x14ac:dyDescent="0.45"/>
    <row r="28927" s="6" customFormat="1" x14ac:dyDescent="0.45"/>
    <row r="28928" s="6" customFormat="1" x14ac:dyDescent="0.45"/>
    <row r="28929" s="6" customFormat="1" x14ac:dyDescent="0.45"/>
    <row r="28930" s="6" customFormat="1" x14ac:dyDescent="0.45"/>
    <row r="28931" s="6" customFormat="1" x14ac:dyDescent="0.45"/>
    <row r="28932" s="6" customFormat="1" x14ac:dyDescent="0.45"/>
    <row r="28933" s="6" customFormat="1" x14ac:dyDescent="0.45"/>
    <row r="28934" s="6" customFormat="1" x14ac:dyDescent="0.45"/>
    <row r="28935" s="6" customFormat="1" x14ac:dyDescent="0.45"/>
    <row r="28936" s="6" customFormat="1" x14ac:dyDescent="0.45"/>
    <row r="28937" s="6" customFormat="1" x14ac:dyDescent="0.45"/>
    <row r="28938" s="6" customFormat="1" x14ac:dyDescent="0.45"/>
    <row r="28939" s="6" customFormat="1" x14ac:dyDescent="0.45"/>
    <row r="28940" s="6" customFormat="1" x14ac:dyDescent="0.45"/>
    <row r="28941" s="6" customFormat="1" x14ac:dyDescent="0.45"/>
    <row r="28942" s="6" customFormat="1" x14ac:dyDescent="0.45"/>
    <row r="28943" s="6" customFormat="1" x14ac:dyDescent="0.45"/>
    <row r="28944" s="6" customFormat="1" x14ac:dyDescent="0.45"/>
    <row r="28945" s="6" customFormat="1" x14ac:dyDescent="0.45"/>
    <row r="28946" s="6" customFormat="1" x14ac:dyDescent="0.45"/>
    <row r="28947" s="6" customFormat="1" x14ac:dyDescent="0.45"/>
    <row r="28948" s="6" customFormat="1" x14ac:dyDescent="0.45"/>
    <row r="28949" s="6" customFormat="1" x14ac:dyDescent="0.45"/>
    <row r="28950" s="6" customFormat="1" x14ac:dyDescent="0.45"/>
    <row r="28951" s="6" customFormat="1" x14ac:dyDescent="0.45"/>
    <row r="28952" s="6" customFormat="1" x14ac:dyDescent="0.45"/>
    <row r="28953" s="6" customFormat="1" x14ac:dyDescent="0.45"/>
    <row r="28954" s="6" customFormat="1" x14ac:dyDescent="0.45"/>
    <row r="28955" s="6" customFormat="1" x14ac:dyDescent="0.45"/>
    <row r="28956" s="6" customFormat="1" x14ac:dyDescent="0.45"/>
    <row r="28957" s="6" customFormat="1" x14ac:dyDescent="0.45"/>
    <row r="28958" s="6" customFormat="1" x14ac:dyDescent="0.45"/>
    <row r="28959" s="6" customFormat="1" x14ac:dyDescent="0.45"/>
    <row r="28960" s="6" customFormat="1" x14ac:dyDescent="0.45"/>
    <row r="28961" s="6" customFormat="1" x14ac:dyDescent="0.45"/>
    <row r="28962" s="6" customFormat="1" x14ac:dyDescent="0.45"/>
    <row r="28963" s="6" customFormat="1" x14ac:dyDescent="0.45"/>
    <row r="28964" s="6" customFormat="1" x14ac:dyDescent="0.45"/>
    <row r="28965" s="6" customFormat="1" x14ac:dyDescent="0.45"/>
    <row r="28966" s="6" customFormat="1" x14ac:dyDescent="0.45"/>
    <row r="28967" s="6" customFormat="1" x14ac:dyDescent="0.45"/>
    <row r="28968" s="6" customFormat="1" x14ac:dyDescent="0.45"/>
    <row r="28969" s="6" customFormat="1" x14ac:dyDescent="0.45"/>
    <row r="28970" s="6" customFormat="1" x14ac:dyDescent="0.45"/>
    <row r="28971" s="6" customFormat="1" x14ac:dyDescent="0.45"/>
    <row r="28972" s="6" customFormat="1" x14ac:dyDescent="0.45"/>
    <row r="28973" s="6" customFormat="1" x14ac:dyDescent="0.45"/>
    <row r="28974" s="6" customFormat="1" x14ac:dyDescent="0.45"/>
    <row r="28975" s="6" customFormat="1" x14ac:dyDescent="0.45"/>
    <row r="28976" s="6" customFormat="1" x14ac:dyDescent="0.45"/>
    <row r="28977" s="6" customFormat="1" x14ac:dyDescent="0.45"/>
    <row r="28978" s="6" customFormat="1" x14ac:dyDescent="0.45"/>
    <row r="28979" s="6" customFormat="1" x14ac:dyDescent="0.45"/>
    <row r="28980" s="6" customFormat="1" x14ac:dyDescent="0.45"/>
    <row r="28981" s="6" customFormat="1" x14ac:dyDescent="0.45"/>
    <row r="28982" s="6" customFormat="1" x14ac:dyDescent="0.45"/>
    <row r="28983" s="6" customFormat="1" x14ac:dyDescent="0.45"/>
    <row r="28984" s="6" customFormat="1" x14ac:dyDescent="0.45"/>
    <row r="28985" s="6" customFormat="1" x14ac:dyDescent="0.45"/>
    <row r="28986" s="6" customFormat="1" x14ac:dyDescent="0.45"/>
    <row r="28987" s="6" customFormat="1" x14ac:dyDescent="0.45"/>
    <row r="28988" s="6" customFormat="1" x14ac:dyDescent="0.45"/>
    <row r="28989" s="6" customFormat="1" x14ac:dyDescent="0.45"/>
    <row r="28990" s="6" customFormat="1" x14ac:dyDescent="0.45"/>
    <row r="28991" s="6" customFormat="1" x14ac:dyDescent="0.45"/>
    <row r="28992" s="6" customFormat="1" x14ac:dyDescent="0.45"/>
    <row r="28993" s="6" customFormat="1" x14ac:dyDescent="0.45"/>
    <row r="28994" s="6" customFormat="1" x14ac:dyDescent="0.45"/>
    <row r="28995" s="6" customFormat="1" x14ac:dyDescent="0.45"/>
    <row r="28996" s="6" customFormat="1" x14ac:dyDescent="0.45"/>
    <row r="28997" s="6" customFormat="1" x14ac:dyDescent="0.45"/>
    <row r="28998" s="6" customFormat="1" x14ac:dyDescent="0.45"/>
    <row r="28999" s="6" customFormat="1" x14ac:dyDescent="0.45"/>
    <row r="29000" s="6" customFormat="1" x14ac:dyDescent="0.45"/>
    <row r="29001" s="6" customFormat="1" x14ac:dyDescent="0.45"/>
    <row r="29002" s="6" customFormat="1" x14ac:dyDescent="0.45"/>
    <row r="29003" s="6" customFormat="1" x14ac:dyDescent="0.45"/>
    <row r="29004" s="6" customFormat="1" x14ac:dyDescent="0.45"/>
    <row r="29005" s="6" customFormat="1" x14ac:dyDescent="0.45"/>
    <row r="29006" s="6" customFormat="1" x14ac:dyDescent="0.45"/>
    <row r="29007" s="6" customFormat="1" x14ac:dyDescent="0.45"/>
    <row r="29008" s="6" customFormat="1" x14ac:dyDescent="0.45"/>
    <row r="29009" s="6" customFormat="1" x14ac:dyDescent="0.45"/>
    <row r="29010" s="6" customFormat="1" x14ac:dyDescent="0.45"/>
    <row r="29011" s="6" customFormat="1" x14ac:dyDescent="0.45"/>
    <row r="29012" s="6" customFormat="1" x14ac:dyDescent="0.45"/>
    <row r="29013" s="6" customFormat="1" x14ac:dyDescent="0.45"/>
    <row r="29014" s="6" customFormat="1" x14ac:dyDescent="0.45"/>
    <row r="29015" s="6" customFormat="1" x14ac:dyDescent="0.45"/>
    <row r="29016" s="6" customFormat="1" x14ac:dyDescent="0.45"/>
    <row r="29017" s="6" customFormat="1" x14ac:dyDescent="0.45"/>
    <row r="29018" s="6" customFormat="1" x14ac:dyDescent="0.45"/>
    <row r="29019" s="6" customFormat="1" x14ac:dyDescent="0.45"/>
    <row r="29020" s="6" customFormat="1" x14ac:dyDescent="0.45"/>
    <row r="29021" s="6" customFormat="1" x14ac:dyDescent="0.45"/>
    <row r="29022" s="6" customFormat="1" x14ac:dyDescent="0.45"/>
    <row r="29023" s="6" customFormat="1" x14ac:dyDescent="0.45"/>
    <row r="29024" s="6" customFormat="1" x14ac:dyDescent="0.45"/>
    <row r="29025" s="6" customFormat="1" x14ac:dyDescent="0.45"/>
    <row r="29026" s="6" customFormat="1" x14ac:dyDescent="0.45"/>
    <row r="29027" s="6" customFormat="1" x14ac:dyDescent="0.45"/>
    <row r="29028" s="6" customFormat="1" x14ac:dyDescent="0.45"/>
    <row r="29029" s="6" customFormat="1" x14ac:dyDescent="0.45"/>
    <row r="29030" s="6" customFormat="1" x14ac:dyDescent="0.45"/>
    <row r="29031" s="6" customFormat="1" x14ac:dyDescent="0.45"/>
    <row r="29032" s="6" customFormat="1" x14ac:dyDescent="0.45"/>
    <row r="29033" s="6" customFormat="1" x14ac:dyDescent="0.45"/>
    <row r="29034" s="6" customFormat="1" x14ac:dyDescent="0.45"/>
    <row r="29035" s="6" customFormat="1" x14ac:dyDescent="0.45"/>
    <row r="29036" s="6" customFormat="1" x14ac:dyDescent="0.45"/>
    <row r="29037" s="6" customFormat="1" x14ac:dyDescent="0.45"/>
    <row r="29038" s="6" customFormat="1" x14ac:dyDescent="0.45"/>
    <row r="29039" s="6" customFormat="1" x14ac:dyDescent="0.45"/>
    <row r="29040" s="6" customFormat="1" x14ac:dyDescent="0.45"/>
    <row r="29041" s="6" customFormat="1" x14ac:dyDescent="0.45"/>
    <row r="29042" s="6" customFormat="1" x14ac:dyDescent="0.45"/>
    <row r="29043" s="6" customFormat="1" x14ac:dyDescent="0.45"/>
    <row r="29044" s="6" customFormat="1" x14ac:dyDescent="0.45"/>
    <row r="29045" s="6" customFormat="1" x14ac:dyDescent="0.45"/>
    <row r="29046" s="6" customFormat="1" x14ac:dyDescent="0.45"/>
    <row r="29047" s="6" customFormat="1" x14ac:dyDescent="0.45"/>
    <row r="29048" s="6" customFormat="1" x14ac:dyDescent="0.45"/>
    <row r="29049" s="6" customFormat="1" x14ac:dyDescent="0.45"/>
    <row r="29050" s="6" customFormat="1" x14ac:dyDescent="0.45"/>
    <row r="29051" s="6" customFormat="1" x14ac:dyDescent="0.45"/>
    <row r="29052" s="6" customFormat="1" x14ac:dyDescent="0.45"/>
    <row r="29053" s="6" customFormat="1" x14ac:dyDescent="0.45"/>
    <row r="29054" s="6" customFormat="1" x14ac:dyDescent="0.45"/>
    <row r="29055" s="6" customFormat="1" x14ac:dyDescent="0.45"/>
    <row r="29056" s="6" customFormat="1" x14ac:dyDescent="0.45"/>
    <row r="29057" s="6" customFormat="1" x14ac:dyDescent="0.45"/>
    <row r="29058" s="6" customFormat="1" x14ac:dyDescent="0.45"/>
    <row r="29059" s="6" customFormat="1" x14ac:dyDescent="0.45"/>
    <row r="29060" s="6" customFormat="1" x14ac:dyDescent="0.45"/>
    <row r="29061" s="6" customFormat="1" x14ac:dyDescent="0.45"/>
    <row r="29062" s="6" customFormat="1" x14ac:dyDescent="0.45"/>
    <row r="29063" s="6" customFormat="1" x14ac:dyDescent="0.45"/>
    <row r="29064" s="6" customFormat="1" x14ac:dyDescent="0.45"/>
    <row r="29065" s="6" customFormat="1" x14ac:dyDescent="0.45"/>
    <row r="29066" s="6" customFormat="1" x14ac:dyDescent="0.45"/>
    <row r="29067" s="6" customFormat="1" x14ac:dyDescent="0.45"/>
    <row r="29068" s="6" customFormat="1" x14ac:dyDescent="0.45"/>
    <row r="29069" s="6" customFormat="1" x14ac:dyDescent="0.45"/>
    <row r="29070" s="6" customFormat="1" x14ac:dyDescent="0.45"/>
    <row r="29071" s="6" customFormat="1" x14ac:dyDescent="0.45"/>
    <row r="29072" s="6" customFormat="1" x14ac:dyDescent="0.45"/>
    <row r="29073" s="6" customFormat="1" x14ac:dyDescent="0.45"/>
    <row r="29074" s="6" customFormat="1" x14ac:dyDescent="0.45"/>
    <row r="29075" s="6" customFormat="1" x14ac:dyDescent="0.45"/>
    <row r="29076" s="6" customFormat="1" x14ac:dyDescent="0.45"/>
    <row r="29077" s="6" customFormat="1" x14ac:dyDescent="0.45"/>
    <row r="29078" s="6" customFormat="1" x14ac:dyDescent="0.45"/>
    <row r="29079" s="6" customFormat="1" x14ac:dyDescent="0.45"/>
    <row r="29080" s="6" customFormat="1" x14ac:dyDescent="0.45"/>
    <row r="29081" s="6" customFormat="1" x14ac:dyDescent="0.45"/>
    <row r="29082" s="6" customFormat="1" x14ac:dyDescent="0.45"/>
    <row r="29083" s="6" customFormat="1" x14ac:dyDescent="0.45"/>
    <row r="29084" s="6" customFormat="1" x14ac:dyDescent="0.45"/>
    <row r="29085" s="6" customFormat="1" x14ac:dyDescent="0.45"/>
    <row r="29086" s="6" customFormat="1" x14ac:dyDescent="0.45"/>
    <row r="29087" s="6" customFormat="1" x14ac:dyDescent="0.45"/>
    <row r="29088" s="6" customFormat="1" x14ac:dyDescent="0.45"/>
    <row r="29089" s="6" customFormat="1" x14ac:dyDescent="0.45"/>
    <row r="29090" s="6" customFormat="1" x14ac:dyDescent="0.45"/>
    <row r="29091" s="6" customFormat="1" x14ac:dyDescent="0.45"/>
    <row r="29092" s="6" customFormat="1" x14ac:dyDescent="0.45"/>
    <row r="29093" s="6" customFormat="1" x14ac:dyDescent="0.45"/>
    <row r="29094" s="6" customFormat="1" x14ac:dyDescent="0.45"/>
    <row r="29095" s="6" customFormat="1" x14ac:dyDescent="0.45"/>
    <row r="29096" s="6" customFormat="1" x14ac:dyDescent="0.45"/>
    <row r="29097" s="6" customFormat="1" x14ac:dyDescent="0.45"/>
    <row r="29098" s="6" customFormat="1" x14ac:dyDescent="0.45"/>
    <row r="29099" s="6" customFormat="1" x14ac:dyDescent="0.45"/>
    <row r="29100" s="6" customFormat="1" x14ac:dyDescent="0.45"/>
    <row r="29101" s="6" customFormat="1" x14ac:dyDescent="0.45"/>
    <row r="29102" s="6" customFormat="1" x14ac:dyDescent="0.45"/>
    <row r="29103" s="6" customFormat="1" x14ac:dyDescent="0.45"/>
    <row r="29104" s="6" customFormat="1" x14ac:dyDescent="0.45"/>
    <row r="29105" s="6" customFormat="1" x14ac:dyDescent="0.45"/>
    <row r="29106" s="6" customFormat="1" x14ac:dyDescent="0.45"/>
    <row r="29107" s="6" customFormat="1" x14ac:dyDescent="0.45"/>
    <row r="29108" s="6" customFormat="1" x14ac:dyDescent="0.45"/>
    <row r="29109" s="6" customFormat="1" x14ac:dyDescent="0.45"/>
    <row r="29110" s="6" customFormat="1" x14ac:dyDescent="0.45"/>
    <row r="29111" s="6" customFormat="1" x14ac:dyDescent="0.45"/>
    <row r="29112" s="6" customFormat="1" x14ac:dyDescent="0.45"/>
    <row r="29113" s="6" customFormat="1" x14ac:dyDescent="0.45"/>
    <row r="29114" s="6" customFormat="1" x14ac:dyDescent="0.45"/>
    <row r="29115" s="6" customFormat="1" x14ac:dyDescent="0.45"/>
    <row r="29116" s="6" customFormat="1" x14ac:dyDescent="0.45"/>
    <row r="29117" s="6" customFormat="1" x14ac:dyDescent="0.45"/>
    <row r="29118" s="6" customFormat="1" x14ac:dyDescent="0.45"/>
    <row r="29119" s="6" customFormat="1" x14ac:dyDescent="0.45"/>
    <row r="29120" s="6" customFormat="1" x14ac:dyDescent="0.45"/>
    <row r="29121" s="6" customFormat="1" x14ac:dyDescent="0.45"/>
    <row r="29122" s="6" customFormat="1" x14ac:dyDescent="0.45"/>
    <row r="29123" s="6" customFormat="1" x14ac:dyDescent="0.45"/>
    <row r="29124" s="6" customFormat="1" x14ac:dyDescent="0.45"/>
    <row r="29125" s="6" customFormat="1" x14ac:dyDescent="0.45"/>
    <row r="29126" s="6" customFormat="1" x14ac:dyDescent="0.45"/>
    <row r="29127" s="6" customFormat="1" x14ac:dyDescent="0.45"/>
    <row r="29128" s="6" customFormat="1" x14ac:dyDescent="0.45"/>
    <row r="29129" s="6" customFormat="1" x14ac:dyDescent="0.45"/>
    <row r="29130" s="6" customFormat="1" x14ac:dyDescent="0.45"/>
    <row r="29131" s="6" customFormat="1" x14ac:dyDescent="0.45"/>
    <row r="29132" s="6" customFormat="1" x14ac:dyDescent="0.45"/>
    <row r="29133" s="6" customFormat="1" x14ac:dyDescent="0.45"/>
    <row r="29134" s="6" customFormat="1" x14ac:dyDescent="0.45"/>
    <row r="29135" s="6" customFormat="1" x14ac:dyDescent="0.45"/>
    <row r="29136" s="6" customFormat="1" x14ac:dyDescent="0.45"/>
    <row r="29137" s="6" customFormat="1" x14ac:dyDescent="0.45"/>
    <row r="29138" s="6" customFormat="1" x14ac:dyDescent="0.45"/>
    <row r="29139" s="6" customFormat="1" x14ac:dyDescent="0.45"/>
    <row r="29140" s="6" customFormat="1" x14ac:dyDescent="0.45"/>
    <row r="29141" s="6" customFormat="1" x14ac:dyDescent="0.45"/>
    <row r="29142" s="6" customFormat="1" x14ac:dyDescent="0.45"/>
    <row r="29143" s="6" customFormat="1" x14ac:dyDescent="0.45"/>
    <row r="29144" s="6" customFormat="1" x14ac:dyDescent="0.45"/>
    <row r="29145" s="6" customFormat="1" x14ac:dyDescent="0.45"/>
    <row r="29146" s="6" customFormat="1" x14ac:dyDescent="0.45"/>
    <row r="29147" s="6" customFormat="1" x14ac:dyDescent="0.45"/>
    <row r="29148" s="6" customFormat="1" x14ac:dyDescent="0.45"/>
    <row r="29149" s="6" customFormat="1" x14ac:dyDescent="0.45"/>
    <row r="29150" s="6" customFormat="1" x14ac:dyDescent="0.45"/>
    <row r="29151" s="6" customFormat="1" x14ac:dyDescent="0.45"/>
    <row r="29152" s="6" customFormat="1" x14ac:dyDescent="0.45"/>
    <row r="29153" s="6" customFormat="1" x14ac:dyDescent="0.45"/>
    <row r="29154" s="6" customFormat="1" x14ac:dyDescent="0.45"/>
    <row r="29155" s="6" customFormat="1" x14ac:dyDescent="0.45"/>
    <row r="29156" s="6" customFormat="1" x14ac:dyDescent="0.45"/>
    <row r="29157" s="6" customFormat="1" x14ac:dyDescent="0.45"/>
    <row r="29158" s="6" customFormat="1" x14ac:dyDescent="0.45"/>
    <row r="29159" s="6" customFormat="1" x14ac:dyDescent="0.45"/>
    <row r="29160" s="6" customFormat="1" x14ac:dyDescent="0.45"/>
    <row r="29161" s="6" customFormat="1" x14ac:dyDescent="0.45"/>
    <row r="29162" s="6" customFormat="1" x14ac:dyDescent="0.45"/>
    <row r="29163" s="6" customFormat="1" x14ac:dyDescent="0.45"/>
    <row r="29164" s="6" customFormat="1" x14ac:dyDescent="0.45"/>
    <row r="29165" s="6" customFormat="1" x14ac:dyDescent="0.45"/>
    <row r="29166" s="6" customFormat="1" x14ac:dyDescent="0.45"/>
    <row r="29167" s="6" customFormat="1" x14ac:dyDescent="0.45"/>
    <row r="29168" s="6" customFormat="1" x14ac:dyDescent="0.45"/>
    <row r="29169" s="6" customFormat="1" x14ac:dyDescent="0.45"/>
    <row r="29170" s="6" customFormat="1" x14ac:dyDescent="0.45"/>
    <row r="29171" s="6" customFormat="1" x14ac:dyDescent="0.45"/>
    <row r="29172" s="6" customFormat="1" x14ac:dyDescent="0.45"/>
    <row r="29173" s="6" customFormat="1" x14ac:dyDescent="0.45"/>
    <row r="29174" s="6" customFormat="1" x14ac:dyDescent="0.45"/>
    <row r="29175" s="6" customFormat="1" x14ac:dyDescent="0.45"/>
    <row r="29176" s="6" customFormat="1" x14ac:dyDescent="0.45"/>
    <row r="29177" s="6" customFormat="1" x14ac:dyDescent="0.45"/>
    <row r="29178" s="6" customFormat="1" x14ac:dyDescent="0.45"/>
    <row r="29179" s="6" customFormat="1" x14ac:dyDescent="0.45"/>
    <row r="29180" s="6" customFormat="1" x14ac:dyDescent="0.45"/>
    <row r="29181" s="6" customFormat="1" x14ac:dyDescent="0.45"/>
    <row r="29182" s="6" customFormat="1" x14ac:dyDescent="0.45"/>
    <row r="29183" s="6" customFormat="1" x14ac:dyDescent="0.45"/>
    <row r="29184" s="6" customFormat="1" x14ac:dyDescent="0.45"/>
    <row r="29185" s="6" customFormat="1" x14ac:dyDescent="0.45"/>
    <row r="29186" s="6" customFormat="1" x14ac:dyDescent="0.45"/>
    <row r="29187" s="6" customFormat="1" x14ac:dyDescent="0.45"/>
    <row r="29188" s="6" customFormat="1" x14ac:dyDescent="0.45"/>
    <row r="29189" s="6" customFormat="1" x14ac:dyDescent="0.45"/>
    <row r="29190" s="6" customFormat="1" x14ac:dyDescent="0.45"/>
    <row r="29191" s="6" customFormat="1" x14ac:dyDescent="0.45"/>
    <row r="29192" s="6" customFormat="1" x14ac:dyDescent="0.45"/>
    <row r="29193" s="6" customFormat="1" x14ac:dyDescent="0.45"/>
    <row r="29194" s="6" customFormat="1" x14ac:dyDescent="0.45"/>
    <row r="29195" s="6" customFormat="1" x14ac:dyDescent="0.45"/>
    <row r="29196" s="6" customFormat="1" x14ac:dyDescent="0.45"/>
    <row r="29197" s="6" customFormat="1" x14ac:dyDescent="0.45"/>
    <row r="29198" s="6" customFormat="1" x14ac:dyDescent="0.45"/>
    <row r="29199" s="6" customFormat="1" x14ac:dyDescent="0.45"/>
    <row r="29200" s="6" customFormat="1" x14ac:dyDescent="0.45"/>
    <row r="29201" s="6" customFormat="1" x14ac:dyDescent="0.45"/>
    <row r="29202" s="6" customFormat="1" x14ac:dyDescent="0.45"/>
    <row r="29203" s="6" customFormat="1" x14ac:dyDescent="0.45"/>
    <row r="29204" s="6" customFormat="1" x14ac:dyDescent="0.45"/>
    <row r="29205" s="6" customFormat="1" x14ac:dyDescent="0.45"/>
    <row r="29206" s="6" customFormat="1" x14ac:dyDescent="0.45"/>
    <row r="29207" s="6" customFormat="1" x14ac:dyDescent="0.45"/>
    <row r="29208" s="6" customFormat="1" x14ac:dyDescent="0.45"/>
    <row r="29209" s="6" customFormat="1" x14ac:dyDescent="0.45"/>
    <row r="29210" s="6" customFormat="1" x14ac:dyDescent="0.45"/>
    <row r="29211" s="6" customFormat="1" x14ac:dyDescent="0.45"/>
    <row r="29212" s="6" customFormat="1" x14ac:dyDescent="0.45"/>
    <row r="29213" s="6" customFormat="1" x14ac:dyDescent="0.45"/>
    <row r="29214" s="6" customFormat="1" x14ac:dyDescent="0.45"/>
    <row r="29215" s="6" customFormat="1" x14ac:dyDescent="0.45"/>
    <row r="29216" s="6" customFormat="1" x14ac:dyDescent="0.45"/>
    <row r="29217" s="6" customFormat="1" x14ac:dyDescent="0.45"/>
    <row r="29218" s="6" customFormat="1" x14ac:dyDescent="0.45"/>
    <row r="29219" s="6" customFormat="1" x14ac:dyDescent="0.45"/>
    <row r="29220" s="6" customFormat="1" x14ac:dyDescent="0.45"/>
    <row r="29221" s="6" customFormat="1" x14ac:dyDescent="0.45"/>
    <row r="29222" s="6" customFormat="1" x14ac:dyDescent="0.45"/>
    <row r="29223" s="6" customFormat="1" x14ac:dyDescent="0.45"/>
    <row r="29224" s="6" customFormat="1" x14ac:dyDescent="0.45"/>
    <row r="29225" s="6" customFormat="1" x14ac:dyDescent="0.45"/>
    <row r="29226" s="6" customFormat="1" x14ac:dyDescent="0.45"/>
    <row r="29227" s="6" customFormat="1" x14ac:dyDescent="0.45"/>
    <row r="29228" s="6" customFormat="1" x14ac:dyDescent="0.45"/>
    <row r="29229" s="6" customFormat="1" x14ac:dyDescent="0.45"/>
    <row r="29230" s="6" customFormat="1" x14ac:dyDescent="0.45"/>
    <row r="29231" s="6" customFormat="1" x14ac:dyDescent="0.45"/>
    <row r="29232" s="6" customFormat="1" x14ac:dyDescent="0.45"/>
    <row r="29233" s="6" customFormat="1" x14ac:dyDescent="0.45"/>
    <row r="29234" s="6" customFormat="1" x14ac:dyDescent="0.45"/>
    <row r="29235" s="6" customFormat="1" x14ac:dyDescent="0.45"/>
    <row r="29236" s="6" customFormat="1" x14ac:dyDescent="0.45"/>
    <row r="29237" s="6" customFormat="1" x14ac:dyDescent="0.45"/>
    <row r="29238" s="6" customFormat="1" x14ac:dyDescent="0.45"/>
    <row r="29239" s="6" customFormat="1" x14ac:dyDescent="0.45"/>
    <row r="29240" s="6" customFormat="1" x14ac:dyDescent="0.45"/>
    <row r="29241" s="6" customFormat="1" x14ac:dyDescent="0.45"/>
    <row r="29242" s="6" customFormat="1" x14ac:dyDescent="0.45"/>
    <row r="29243" s="6" customFormat="1" x14ac:dyDescent="0.45"/>
    <row r="29244" s="6" customFormat="1" x14ac:dyDescent="0.45"/>
    <row r="29245" s="6" customFormat="1" x14ac:dyDescent="0.45"/>
    <row r="29246" s="6" customFormat="1" x14ac:dyDescent="0.45"/>
    <row r="29247" s="6" customFormat="1" x14ac:dyDescent="0.45"/>
    <row r="29248" s="6" customFormat="1" x14ac:dyDescent="0.45"/>
    <row r="29249" s="6" customFormat="1" x14ac:dyDescent="0.45"/>
    <row r="29250" s="6" customFormat="1" x14ac:dyDescent="0.45"/>
    <row r="29251" s="6" customFormat="1" x14ac:dyDescent="0.45"/>
    <row r="29252" s="6" customFormat="1" x14ac:dyDescent="0.45"/>
    <row r="29253" s="6" customFormat="1" x14ac:dyDescent="0.45"/>
    <row r="29254" s="6" customFormat="1" x14ac:dyDescent="0.45"/>
    <row r="29255" s="6" customFormat="1" x14ac:dyDescent="0.45"/>
    <row r="29256" s="6" customFormat="1" x14ac:dyDescent="0.45"/>
    <row r="29257" s="6" customFormat="1" x14ac:dyDescent="0.45"/>
    <row r="29258" s="6" customFormat="1" x14ac:dyDescent="0.45"/>
    <row r="29259" s="6" customFormat="1" x14ac:dyDescent="0.45"/>
    <row r="29260" s="6" customFormat="1" x14ac:dyDescent="0.45"/>
    <row r="29261" s="6" customFormat="1" x14ac:dyDescent="0.45"/>
    <row r="29262" s="6" customFormat="1" x14ac:dyDescent="0.45"/>
    <row r="29263" s="6" customFormat="1" x14ac:dyDescent="0.45"/>
    <row r="29264" s="6" customFormat="1" x14ac:dyDescent="0.45"/>
    <row r="29265" s="6" customFormat="1" x14ac:dyDescent="0.45"/>
    <row r="29266" s="6" customFormat="1" x14ac:dyDescent="0.45"/>
    <row r="29267" s="6" customFormat="1" x14ac:dyDescent="0.45"/>
    <row r="29268" s="6" customFormat="1" x14ac:dyDescent="0.45"/>
    <row r="29269" s="6" customFormat="1" x14ac:dyDescent="0.45"/>
    <row r="29270" s="6" customFormat="1" x14ac:dyDescent="0.45"/>
    <row r="29271" s="6" customFormat="1" x14ac:dyDescent="0.45"/>
    <row r="29272" s="6" customFormat="1" x14ac:dyDescent="0.45"/>
    <row r="29273" s="6" customFormat="1" x14ac:dyDescent="0.45"/>
    <row r="29274" s="6" customFormat="1" x14ac:dyDescent="0.45"/>
    <row r="29275" s="6" customFormat="1" x14ac:dyDescent="0.45"/>
    <row r="29276" s="6" customFormat="1" x14ac:dyDescent="0.45"/>
    <row r="29277" s="6" customFormat="1" x14ac:dyDescent="0.45"/>
    <row r="29278" s="6" customFormat="1" x14ac:dyDescent="0.45"/>
    <row r="29279" s="6" customFormat="1" x14ac:dyDescent="0.45"/>
    <row r="29280" s="6" customFormat="1" x14ac:dyDescent="0.45"/>
    <row r="29281" s="6" customFormat="1" x14ac:dyDescent="0.45"/>
    <row r="29282" s="6" customFormat="1" x14ac:dyDescent="0.45"/>
    <row r="29283" s="6" customFormat="1" x14ac:dyDescent="0.45"/>
    <row r="29284" s="6" customFormat="1" x14ac:dyDescent="0.45"/>
    <row r="29285" s="6" customFormat="1" x14ac:dyDescent="0.45"/>
    <row r="29286" s="6" customFormat="1" x14ac:dyDescent="0.45"/>
    <row r="29287" s="6" customFormat="1" x14ac:dyDescent="0.45"/>
    <row r="29288" s="6" customFormat="1" x14ac:dyDescent="0.45"/>
    <row r="29289" s="6" customFormat="1" x14ac:dyDescent="0.45"/>
    <row r="29290" s="6" customFormat="1" x14ac:dyDescent="0.45"/>
    <row r="29291" s="6" customFormat="1" x14ac:dyDescent="0.45"/>
    <row r="29292" s="6" customFormat="1" x14ac:dyDescent="0.45"/>
    <row r="29293" s="6" customFormat="1" x14ac:dyDescent="0.45"/>
    <row r="29294" s="6" customFormat="1" x14ac:dyDescent="0.45"/>
    <row r="29295" s="6" customFormat="1" x14ac:dyDescent="0.45"/>
    <row r="29296" s="6" customFormat="1" x14ac:dyDescent="0.45"/>
    <row r="29297" s="6" customFormat="1" x14ac:dyDescent="0.45"/>
    <row r="29298" s="6" customFormat="1" x14ac:dyDescent="0.45"/>
    <row r="29299" s="6" customFormat="1" x14ac:dyDescent="0.45"/>
    <row r="29300" s="6" customFormat="1" x14ac:dyDescent="0.45"/>
    <row r="29301" s="6" customFormat="1" x14ac:dyDescent="0.45"/>
    <row r="29302" s="6" customFormat="1" x14ac:dyDescent="0.45"/>
    <row r="29303" s="6" customFormat="1" x14ac:dyDescent="0.45"/>
    <row r="29304" s="6" customFormat="1" x14ac:dyDescent="0.45"/>
    <row r="29305" s="6" customFormat="1" x14ac:dyDescent="0.45"/>
    <row r="29306" s="6" customFormat="1" x14ac:dyDescent="0.45"/>
    <row r="29307" s="6" customFormat="1" x14ac:dyDescent="0.45"/>
    <row r="29308" s="6" customFormat="1" x14ac:dyDescent="0.45"/>
    <row r="29309" s="6" customFormat="1" x14ac:dyDescent="0.45"/>
    <row r="29310" s="6" customFormat="1" x14ac:dyDescent="0.45"/>
    <row r="29311" s="6" customFormat="1" x14ac:dyDescent="0.45"/>
    <row r="29312" s="6" customFormat="1" x14ac:dyDescent="0.45"/>
    <row r="29313" s="6" customFormat="1" x14ac:dyDescent="0.45"/>
    <row r="29314" s="6" customFormat="1" x14ac:dyDescent="0.45"/>
    <row r="29315" s="6" customFormat="1" x14ac:dyDescent="0.45"/>
    <row r="29316" s="6" customFormat="1" x14ac:dyDescent="0.45"/>
    <row r="29317" s="6" customFormat="1" x14ac:dyDescent="0.45"/>
    <row r="29318" s="6" customFormat="1" x14ac:dyDescent="0.45"/>
    <row r="29319" s="6" customFormat="1" x14ac:dyDescent="0.45"/>
    <row r="29320" s="6" customFormat="1" x14ac:dyDescent="0.45"/>
    <row r="29321" s="6" customFormat="1" x14ac:dyDescent="0.45"/>
    <row r="29322" s="6" customFormat="1" x14ac:dyDescent="0.45"/>
    <row r="29323" s="6" customFormat="1" x14ac:dyDescent="0.45"/>
    <row r="29324" s="6" customFormat="1" x14ac:dyDescent="0.45"/>
    <row r="29325" s="6" customFormat="1" x14ac:dyDescent="0.45"/>
    <row r="29326" s="6" customFormat="1" x14ac:dyDescent="0.45"/>
    <row r="29327" s="6" customFormat="1" x14ac:dyDescent="0.45"/>
    <row r="29328" s="6" customFormat="1" x14ac:dyDescent="0.45"/>
    <row r="29329" s="6" customFormat="1" x14ac:dyDescent="0.45"/>
    <row r="29330" s="6" customFormat="1" x14ac:dyDescent="0.45"/>
    <row r="29331" s="6" customFormat="1" x14ac:dyDescent="0.45"/>
    <row r="29332" s="6" customFormat="1" x14ac:dyDescent="0.45"/>
    <row r="29333" s="6" customFormat="1" x14ac:dyDescent="0.45"/>
    <row r="29334" s="6" customFormat="1" x14ac:dyDescent="0.45"/>
    <row r="29335" s="6" customFormat="1" x14ac:dyDescent="0.45"/>
    <row r="29336" s="6" customFormat="1" x14ac:dyDescent="0.45"/>
    <row r="29337" s="6" customFormat="1" x14ac:dyDescent="0.45"/>
    <row r="29338" s="6" customFormat="1" x14ac:dyDescent="0.45"/>
    <row r="29339" s="6" customFormat="1" x14ac:dyDescent="0.45"/>
    <row r="29340" s="6" customFormat="1" x14ac:dyDescent="0.45"/>
    <row r="29341" s="6" customFormat="1" x14ac:dyDescent="0.45"/>
    <row r="29342" s="6" customFormat="1" x14ac:dyDescent="0.45"/>
    <row r="29343" s="6" customFormat="1" x14ac:dyDescent="0.45"/>
    <row r="29344" s="6" customFormat="1" x14ac:dyDescent="0.45"/>
    <row r="29345" s="6" customFormat="1" x14ac:dyDescent="0.45"/>
    <row r="29346" s="6" customFormat="1" x14ac:dyDescent="0.45"/>
    <row r="29347" s="6" customFormat="1" x14ac:dyDescent="0.45"/>
    <row r="29348" s="6" customFormat="1" x14ac:dyDescent="0.45"/>
    <row r="29349" s="6" customFormat="1" x14ac:dyDescent="0.45"/>
    <row r="29350" s="6" customFormat="1" x14ac:dyDescent="0.45"/>
    <row r="29351" s="6" customFormat="1" x14ac:dyDescent="0.45"/>
    <row r="29352" s="6" customFormat="1" x14ac:dyDescent="0.45"/>
    <row r="29353" s="6" customFormat="1" x14ac:dyDescent="0.45"/>
    <row r="29354" s="6" customFormat="1" x14ac:dyDescent="0.45"/>
    <row r="29355" s="6" customFormat="1" x14ac:dyDescent="0.45"/>
    <row r="29356" s="6" customFormat="1" x14ac:dyDescent="0.45"/>
    <row r="29357" s="6" customFormat="1" x14ac:dyDescent="0.45"/>
    <row r="29358" s="6" customFormat="1" x14ac:dyDescent="0.45"/>
    <row r="29359" s="6" customFormat="1" x14ac:dyDescent="0.45"/>
    <row r="29360" s="6" customFormat="1" x14ac:dyDescent="0.45"/>
    <row r="29361" s="6" customFormat="1" x14ac:dyDescent="0.45"/>
    <row r="29362" s="6" customFormat="1" x14ac:dyDescent="0.45"/>
    <row r="29363" s="6" customFormat="1" x14ac:dyDescent="0.45"/>
    <row r="29364" s="6" customFormat="1" x14ac:dyDescent="0.45"/>
    <row r="29365" s="6" customFormat="1" x14ac:dyDescent="0.45"/>
    <row r="29366" s="6" customFormat="1" x14ac:dyDescent="0.45"/>
    <row r="29367" s="6" customFormat="1" x14ac:dyDescent="0.45"/>
    <row r="29368" s="6" customFormat="1" x14ac:dyDescent="0.45"/>
    <row r="29369" s="6" customFormat="1" x14ac:dyDescent="0.45"/>
    <row r="29370" s="6" customFormat="1" x14ac:dyDescent="0.45"/>
    <row r="29371" s="6" customFormat="1" x14ac:dyDescent="0.45"/>
    <row r="29372" s="6" customFormat="1" x14ac:dyDescent="0.45"/>
    <row r="29373" s="6" customFormat="1" x14ac:dyDescent="0.45"/>
    <row r="29374" s="6" customFormat="1" x14ac:dyDescent="0.45"/>
    <row r="29375" s="6" customFormat="1" x14ac:dyDescent="0.45"/>
    <row r="29376" s="6" customFormat="1" x14ac:dyDescent="0.45"/>
    <row r="29377" s="6" customFormat="1" x14ac:dyDescent="0.45"/>
    <row r="29378" s="6" customFormat="1" x14ac:dyDescent="0.45"/>
    <row r="29379" s="6" customFormat="1" x14ac:dyDescent="0.45"/>
    <row r="29380" s="6" customFormat="1" x14ac:dyDescent="0.45"/>
    <row r="29381" s="6" customFormat="1" x14ac:dyDescent="0.45"/>
    <row r="29382" s="6" customFormat="1" x14ac:dyDescent="0.45"/>
    <row r="29383" s="6" customFormat="1" x14ac:dyDescent="0.45"/>
    <row r="29384" s="6" customFormat="1" x14ac:dyDescent="0.45"/>
    <row r="29385" s="6" customFormat="1" x14ac:dyDescent="0.45"/>
    <row r="29386" s="6" customFormat="1" x14ac:dyDescent="0.45"/>
    <row r="29387" s="6" customFormat="1" x14ac:dyDescent="0.45"/>
    <row r="29388" s="6" customFormat="1" x14ac:dyDescent="0.45"/>
    <row r="29389" s="6" customFormat="1" x14ac:dyDescent="0.45"/>
    <row r="29390" s="6" customFormat="1" x14ac:dyDescent="0.45"/>
    <row r="29391" s="6" customFormat="1" x14ac:dyDescent="0.45"/>
    <row r="29392" s="6" customFormat="1" x14ac:dyDescent="0.45"/>
    <row r="29393" s="6" customFormat="1" x14ac:dyDescent="0.45"/>
    <row r="29394" s="6" customFormat="1" x14ac:dyDescent="0.45"/>
    <row r="29395" s="6" customFormat="1" x14ac:dyDescent="0.45"/>
    <row r="29396" s="6" customFormat="1" x14ac:dyDescent="0.45"/>
    <row r="29397" s="6" customFormat="1" x14ac:dyDescent="0.45"/>
    <row r="29398" s="6" customFormat="1" x14ac:dyDescent="0.45"/>
    <row r="29399" s="6" customFormat="1" x14ac:dyDescent="0.45"/>
    <row r="29400" s="6" customFormat="1" x14ac:dyDescent="0.45"/>
    <row r="29401" s="6" customFormat="1" x14ac:dyDescent="0.45"/>
    <row r="29402" s="6" customFormat="1" x14ac:dyDescent="0.45"/>
    <row r="29403" s="6" customFormat="1" x14ac:dyDescent="0.45"/>
    <row r="29404" s="6" customFormat="1" x14ac:dyDescent="0.45"/>
    <row r="29405" s="6" customFormat="1" x14ac:dyDescent="0.45"/>
    <row r="29406" s="6" customFormat="1" x14ac:dyDescent="0.45"/>
    <row r="29407" s="6" customFormat="1" x14ac:dyDescent="0.45"/>
    <row r="29408" s="6" customFormat="1" x14ac:dyDescent="0.45"/>
    <row r="29409" s="6" customFormat="1" x14ac:dyDescent="0.45"/>
    <row r="29410" s="6" customFormat="1" x14ac:dyDescent="0.45"/>
    <row r="29411" s="6" customFormat="1" x14ac:dyDescent="0.45"/>
    <row r="29412" s="6" customFormat="1" x14ac:dyDescent="0.45"/>
    <row r="29413" s="6" customFormat="1" x14ac:dyDescent="0.45"/>
    <row r="29414" s="6" customFormat="1" x14ac:dyDescent="0.45"/>
    <row r="29415" s="6" customFormat="1" x14ac:dyDescent="0.45"/>
    <row r="29416" s="6" customFormat="1" x14ac:dyDescent="0.45"/>
    <row r="29417" s="6" customFormat="1" x14ac:dyDescent="0.45"/>
    <row r="29418" s="6" customFormat="1" x14ac:dyDescent="0.45"/>
    <row r="29419" s="6" customFormat="1" x14ac:dyDescent="0.45"/>
    <row r="29420" s="6" customFormat="1" x14ac:dyDescent="0.45"/>
    <row r="29421" s="6" customFormat="1" x14ac:dyDescent="0.45"/>
    <row r="29422" s="6" customFormat="1" x14ac:dyDescent="0.45"/>
    <row r="29423" s="6" customFormat="1" x14ac:dyDescent="0.45"/>
    <row r="29424" s="6" customFormat="1" x14ac:dyDescent="0.45"/>
    <row r="29425" s="6" customFormat="1" x14ac:dyDescent="0.45"/>
    <row r="29426" s="6" customFormat="1" x14ac:dyDescent="0.45"/>
    <row r="29427" s="6" customFormat="1" x14ac:dyDescent="0.45"/>
    <row r="29428" s="6" customFormat="1" x14ac:dyDescent="0.45"/>
    <row r="29429" s="6" customFormat="1" x14ac:dyDescent="0.45"/>
    <row r="29430" s="6" customFormat="1" x14ac:dyDescent="0.45"/>
    <row r="29431" s="6" customFormat="1" x14ac:dyDescent="0.45"/>
    <row r="29432" s="6" customFormat="1" x14ac:dyDescent="0.45"/>
    <row r="29433" s="6" customFormat="1" x14ac:dyDescent="0.45"/>
    <row r="29434" s="6" customFormat="1" x14ac:dyDescent="0.45"/>
    <row r="29435" s="6" customFormat="1" x14ac:dyDescent="0.45"/>
    <row r="29436" s="6" customFormat="1" x14ac:dyDescent="0.45"/>
    <row r="29437" s="6" customFormat="1" x14ac:dyDescent="0.45"/>
    <row r="29438" s="6" customFormat="1" x14ac:dyDescent="0.45"/>
    <row r="29439" s="6" customFormat="1" x14ac:dyDescent="0.45"/>
    <row r="29440" s="6" customFormat="1" x14ac:dyDescent="0.45"/>
    <row r="29441" s="6" customFormat="1" x14ac:dyDescent="0.45"/>
    <row r="29442" s="6" customFormat="1" x14ac:dyDescent="0.45"/>
    <row r="29443" s="6" customFormat="1" x14ac:dyDescent="0.45"/>
    <row r="29444" s="6" customFormat="1" x14ac:dyDescent="0.45"/>
    <row r="29445" s="6" customFormat="1" x14ac:dyDescent="0.45"/>
    <row r="29446" s="6" customFormat="1" x14ac:dyDescent="0.45"/>
    <row r="29447" s="6" customFormat="1" x14ac:dyDescent="0.45"/>
    <row r="29448" s="6" customFormat="1" x14ac:dyDescent="0.45"/>
    <row r="29449" s="6" customFormat="1" x14ac:dyDescent="0.45"/>
    <row r="29450" s="6" customFormat="1" x14ac:dyDescent="0.45"/>
    <row r="29451" s="6" customFormat="1" x14ac:dyDescent="0.45"/>
    <row r="29452" s="6" customFormat="1" x14ac:dyDescent="0.45"/>
    <row r="29453" s="6" customFormat="1" x14ac:dyDescent="0.45"/>
    <row r="29454" s="6" customFormat="1" x14ac:dyDescent="0.45"/>
    <row r="29455" s="6" customFormat="1" x14ac:dyDescent="0.45"/>
    <row r="29456" s="6" customFormat="1" x14ac:dyDescent="0.45"/>
    <row r="29457" s="6" customFormat="1" x14ac:dyDescent="0.45"/>
    <row r="29458" s="6" customFormat="1" x14ac:dyDescent="0.45"/>
    <row r="29459" s="6" customFormat="1" x14ac:dyDescent="0.45"/>
    <row r="29460" s="6" customFormat="1" x14ac:dyDescent="0.45"/>
    <row r="29461" s="6" customFormat="1" x14ac:dyDescent="0.45"/>
    <row r="29462" s="6" customFormat="1" x14ac:dyDescent="0.45"/>
    <row r="29463" s="6" customFormat="1" x14ac:dyDescent="0.45"/>
    <row r="29464" s="6" customFormat="1" x14ac:dyDescent="0.45"/>
    <row r="29465" s="6" customFormat="1" x14ac:dyDescent="0.45"/>
    <row r="29466" s="6" customFormat="1" x14ac:dyDescent="0.45"/>
    <row r="29467" s="6" customFormat="1" x14ac:dyDescent="0.45"/>
    <row r="29468" s="6" customFormat="1" x14ac:dyDescent="0.45"/>
    <row r="29469" s="6" customFormat="1" x14ac:dyDescent="0.45"/>
    <row r="29470" s="6" customFormat="1" x14ac:dyDescent="0.45"/>
    <row r="29471" s="6" customFormat="1" x14ac:dyDescent="0.45"/>
    <row r="29472" s="6" customFormat="1" x14ac:dyDescent="0.45"/>
    <row r="29473" s="6" customFormat="1" x14ac:dyDescent="0.45"/>
    <row r="29474" s="6" customFormat="1" x14ac:dyDescent="0.45"/>
    <row r="29475" s="6" customFormat="1" x14ac:dyDescent="0.45"/>
    <row r="29476" s="6" customFormat="1" x14ac:dyDescent="0.45"/>
    <row r="29477" s="6" customFormat="1" x14ac:dyDescent="0.45"/>
    <row r="29478" s="6" customFormat="1" x14ac:dyDescent="0.45"/>
    <row r="29479" s="6" customFormat="1" x14ac:dyDescent="0.45"/>
    <row r="29480" s="6" customFormat="1" x14ac:dyDescent="0.45"/>
    <row r="29481" s="6" customFormat="1" x14ac:dyDescent="0.45"/>
    <row r="29482" s="6" customFormat="1" x14ac:dyDescent="0.45"/>
    <row r="29483" s="6" customFormat="1" x14ac:dyDescent="0.45"/>
    <row r="29484" s="6" customFormat="1" x14ac:dyDescent="0.45"/>
    <row r="29485" s="6" customFormat="1" x14ac:dyDescent="0.45"/>
    <row r="29486" s="6" customFormat="1" x14ac:dyDescent="0.45"/>
    <row r="29487" s="6" customFormat="1" x14ac:dyDescent="0.45"/>
    <row r="29488" s="6" customFormat="1" x14ac:dyDescent="0.45"/>
    <row r="29489" s="6" customFormat="1" x14ac:dyDescent="0.45"/>
    <row r="29490" s="6" customFormat="1" x14ac:dyDescent="0.45"/>
    <row r="29491" s="6" customFormat="1" x14ac:dyDescent="0.45"/>
    <row r="29492" s="6" customFormat="1" x14ac:dyDescent="0.45"/>
    <row r="29493" s="6" customFormat="1" x14ac:dyDescent="0.45"/>
    <row r="29494" s="6" customFormat="1" x14ac:dyDescent="0.45"/>
    <row r="29495" s="6" customFormat="1" x14ac:dyDescent="0.45"/>
    <row r="29496" s="6" customFormat="1" x14ac:dyDescent="0.45"/>
    <row r="29497" s="6" customFormat="1" x14ac:dyDescent="0.45"/>
    <row r="29498" s="6" customFormat="1" x14ac:dyDescent="0.45"/>
    <row r="29499" s="6" customFormat="1" x14ac:dyDescent="0.45"/>
    <row r="29500" s="6" customFormat="1" x14ac:dyDescent="0.45"/>
    <row r="29501" s="6" customFormat="1" x14ac:dyDescent="0.45"/>
    <row r="29502" s="6" customFormat="1" x14ac:dyDescent="0.45"/>
    <row r="29503" s="6" customFormat="1" x14ac:dyDescent="0.45"/>
    <row r="29504" s="6" customFormat="1" x14ac:dyDescent="0.45"/>
    <row r="29505" s="6" customFormat="1" x14ac:dyDescent="0.45"/>
    <row r="29506" s="6" customFormat="1" x14ac:dyDescent="0.45"/>
    <row r="29507" s="6" customFormat="1" x14ac:dyDescent="0.45"/>
    <row r="29508" s="6" customFormat="1" x14ac:dyDescent="0.45"/>
    <row r="29509" s="6" customFormat="1" x14ac:dyDescent="0.45"/>
    <row r="29510" s="6" customFormat="1" x14ac:dyDescent="0.45"/>
    <row r="29511" s="6" customFormat="1" x14ac:dyDescent="0.45"/>
    <row r="29512" s="6" customFormat="1" x14ac:dyDescent="0.45"/>
    <row r="29513" s="6" customFormat="1" x14ac:dyDescent="0.45"/>
    <row r="29514" s="6" customFormat="1" x14ac:dyDescent="0.45"/>
    <row r="29515" s="6" customFormat="1" x14ac:dyDescent="0.45"/>
    <row r="29516" s="6" customFormat="1" x14ac:dyDescent="0.45"/>
    <row r="29517" s="6" customFormat="1" x14ac:dyDescent="0.45"/>
    <row r="29518" s="6" customFormat="1" x14ac:dyDescent="0.45"/>
    <row r="29519" s="6" customFormat="1" x14ac:dyDescent="0.45"/>
    <row r="29520" s="6" customFormat="1" x14ac:dyDescent="0.45"/>
    <row r="29521" s="6" customFormat="1" x14ac:dyDescent="0.45"/>
    <row r="29522" s="6" customFormat="1" x14ac:dyDescent="0.45"/>
    <row r="29523" s="6" customFormat="1" x14ac:dyDescent="0.45"/>
    <row r="29524" s="6" customFormat="1" x14ac:dyDescent="0.45"/>
    <row r="29525" s="6" customFormat="1" x14ac:dyDescent="0.45"/>
    <row r="29526" s="6" customFormat="1" x14ac:dyDescent="0.45"/>
    <row r="29527" s="6" customFormat="1" x14ac:dyDescent="0.45"/>
    <row r="29528" s="6" customFormat="1" x14ac:dyDescent="0.45"/>
    <row r="29529" s="6" customFormat="1" x14ac:dyDescent="0.45"/>
    <row r="29530" s="6" customFormat="1" x14ac:dyDescent="0.45"/>
    <row r="29531" s="6" customFormat="1" x14ac:dyDescent="0.45"/>
    <row r="29532" s="6" customFormat="1" x14ac:dyDescent="0.45"/>
    <row r="29533" s="6" customFormat="1" x14ac:dyDescent="0.45"/>
    <row r="29534" s="6" customFormat="1" x14ac:dyDescent="0.45"/>
    <row r="29535" s="6" customFormat="1" x14ac:dyDescent="0.45"/>
    <row r="29536" s="6" customFormat="1" x14ac:dyDescent="0.45"/>
    <row r="29537" s="6" customFormat="1" x14ac:dyDescent="0.45"/>
    <row r="29538" s="6" customFormat="1" x14ac:dyDescent="0.45"/>
    <row r="29539" s="6" customFormat="1" x14ac:dyDescent="0.45"/>
    <row r="29540" s="6" customFormat="1" x14ac:dyDescent="0.45"/>
    <row r="29541" s="6" customFormat="1" x14ac:dyDescent="0.45"/>
    <row r="29542" s="6" customFormat="1" x14ac:dyDescent="0.45"/>
    <row r="29543" s="6" customFormat="1" x14ac:dyDescent="0.45"/>
    <row r="29544" s="6" customFormat="1" x14ac:dyDescent="0.45"/>
    <row r="29545" s="6" customFormat="1" x14ac:dyDescent="0.45"/>
    <row r="29546" s="6" customFormat="1" x14ac:dyDescent="0.45"/>
    <row r="29547" s="6" customFormat="1" x14ac:dyDescent="0.45"/>
    <row r="29548" s="6" customFormat="1" x14ac:dyDescent="0.45"/>
    <row r="29549" s="6" customFormat="1" x14ac:dyDescent="0.45"/>
    <row r="29550" s="6" customFormat="1" x14ac:dyDescent="0.45"/>
    <row r="29551" s="6" customFormat="1" x14ac:dyDescent="0.45"/>
    <row r="29552" s="6" customFormat="1" x14ac:dyDescent="0.45"/>
    <row r="29553" s="6" customFormat="1" x14ac:dyDescent="0.45"/>
    <row r="29554" s="6" customFormat="1" x14ac:dyDescent="0.45"/>
    <row r="29555" s="6" customFormat="1" x14ac:dyDescent="0.45"/>
    <row r="29556" s="6" customFormat="1" x14ac:dyDescent="0.45"/>
    <row r="29557" s="6" customFormat="1" x14ac:dyDescent="0.45"/>
    <row r="29558" s="6" customFormat="1" x14ac:dyDescent="0.45"/>
    <row r="29559" s="6" customFormat="1" x14ac:dyDescent="0.45"/>
    <row r="29560" s="6" customFormat="1" x14ac:dyDescent="0.45"/>
    <row r="29561" s="6" customFormat="1" x14ac:dyDescent="0.45"/>
    <row r="29562" s="6" customFormat="1" x14ac:dyDescent="0.45"/>
    <row r="29563" s="6" customFormat="1" x14ac:dyDescent="0.45"/>
    <row r="29564" s="6" customFormat="1" x14ac:dyDescent="0.45"/>
    <row r="29565" s="6" customFormat="1" x14ac:dyDescent="0.45"/>
    <row r="29566" s="6" customFormat="1" x14ac:dyDescent="0.45"/>
    <row r="29567" s="6" customFormat="1" x14ac:dyDescent="0.45"/>
    <row r="29568" s="6" customFormat="1" x14ac:dyDescent="0.45"/>
    <row r="29569" s="6" customFormat="1" x14ac:dyDescent="0.45"/>
    <row r="29570" s="6" customFormat="1" x14ac:dyDescent="0.45"/>
    <row r="29571" s="6" customFormat="1" x14ac:dyDescent="0.45"/>
    <row r="29572" s="6" customFormat="1" x14ac:dyDescent="0.45"/>
    <row r="29573" s="6" customFormat="1" x14ac:dyDescent="0.45"/>
    <row r="29574" s="6" customFormat="1" x14ac:dyDescent="0.45"/>
    <row r="29575" s="6" customFormat="1" x14ac:dyDescent="0.45"/>
    <row r="29576" s="6" customFormat="1" x14ac:dyDescent="0.45"/>
    <row r="29577" s="6" customFormat="1" x14ac:dyDescent="0.45"/>
    <row r="29578" s="6" customFormat="1" x14ac:dyDescent="0.45"/>
    <row r="29579" s="6" customFormat="1" x14ac:dyDescent="0.45"/>
    <row r="29580" s="6" customFormat="1" x14ac:dyDescent="0.45"/>
    <row r="29581" s="6" customFormat="1" x14ac:dyDescent="0.45"/>
    <row r="29582" s="6" customFormat="1" x14ac:dyDescent="0.45"/>
    <row r="29583" s="6" customFormat="1" x14ac:dyDescent="0.45"/>
    <row r="29584" s="6" customFormat="1" x14ac:dyDescent="0.45"/>
    <row r="29585" s="6" customFormat="1" x14ac:dyDescent="0.45"/>
    <row r="29586" s="6" customFormat="1" x14ac:dyDescent="0.45"/>
    <row r="29587" s="6" customFormat="1" x14ac:dyDescent="0.45"/>
    <row r="29588" s="6" customFormat="1" x14ac:dyDescent="0.45"/>
    <row r="29589" s="6" customFormat="1" x14ac:dyDescent="0.45"/>
    <row r="29590" s="6" customFormat="1" x14ac:dyDescent="0.45"/>
    <row r="29591" s="6" customFormat="1" x14ac:dyDescent="0.45"/>
    <row r="29592" s="6" customFormat="1" x14ac:dyDescent="0.45"/>
    <row r="29593" s="6" customFormat="1" x14ac:dyDescent="0.45"/>
    <row r="29594" s="6" customFormat="1" x14ac:dyDescent="0.45"/>
    <row r="29595" s="6" customFormat="1" x14ac:dyDescent="0.45"/>
    <row r="29596" s="6" customFormat="1" x14ac:dyDescent="0.45"/>
    <row r="29597" s="6" customFormat="1" x14ac:dyDescent="0.45"/>
    <row r="29598" s="6" customFormat="1" x14ac:dyDescent="0.45"/>
    <row r="29599" s="6" customFormat="1" x14ac:dyDescent="0.45"/>
    <row r="29600" s="6" customFormat="1" x14ac:dyDescent="0.45"/>
    <row r="29601" s="6" customFormat="1" x14ac:dyDescent="0.45"/>
    <row r="29602" s="6" customFormat="1" x14ac:dyDescent="0.45"/>
    <row r="29603" s="6" customFormat="1" x14ac:dyDescent="0.45"/>
    <row r="29604" s="6" customFormat="1" x14ac:dyDescent="0.45"/>
    <row r="29605" s="6" customFormat="1" x14ac:dyDescent="0.45"/>
    <row r="29606" s="6" customFormat="1" x14ac:dyDescent="0.45"/>
    <row r="29607" s="6" customFormat="1" x14ac:dyDescent="0.45"/>
    <row r="29608" s="6" customFormat="1" x14ac:dyDescent="0.45"/>
    <row r="29609" s="6" customFormat="1" x14ac:dyDescent="0.45"/>
    <row r="29610" s="6" customFormat="1" x14ac:dyDescent="0.45"/>
    <row r="29611" s="6" customFormat="1" x14ac:dyDescent="0.45"/>
    <row r="29612" s="6" customFormat="1" x14ac:dyDescent="0.45"/>
    <row r="29613" s="6" customFormat="1" x14ac:dyDescent="0.45"/>
    <row r="29614" s="6" customFormat="1" x14ac:dyDescent="0.45"/>
    <row r="29615" s="6" customFormat="1" x14ac:dyDescent="0.45"/>
    <row r="29616" s="6" customFormat="1" x14ac:dyDescent="0.45"/>
    <row r="29617" s="6" customFormat="1" x14ac:dyDescent="0.45"/>
    <row r="29618" s="6" customFormat="1" x14ac:dyDescent="0.45"/>
    <row r="29619" s="6" customFormat="1" x14ac:dyDescent="0.45"/>
    <row r="29620" s="6" customFormat="1" x14ac:dyDescent="0.45"/>
    <row r="29621" s="6" customFormat="1" x14ac:dyDescent="0.45"/>
    <row r="29622" s="6" customFormat="1" x14ac:dyDescent="0.45"/>
    <row r="29623" s="6" customFormat="1" x14ac:dyDescent="0.45"/>
    <row r="29624" s="6" customFormat="1" x14ac:dyDescent="0.45"/>
    <row r="29625" s="6" customFormat="1" x14ac:dyDescent="0.45"/>
    <row r="29626" s="6" customFormat="1" x14ac:dyDescent="0.45"/>
    <row r="29627" s="6" customFormat="1" x14ac:dyDescent="0.45"/>
    <row r="29628" s="6" customFormat="1" x14ac:dyDescent="0.45"/>
    <row r="29629" s="6" customFormat="1" x14ac:dyDescent="0.45"/>
    <row r="29630" s="6" customFormat="1" x14ac:dyDescent="0.45"/>
    <row r="29631" s="6" customFormat="1" x14ac:dyDescent="0.45"/>
    <row r="29632" s="6" customFormat="1" x14ac:dyDescent="0.45"/>
    <row r="29633" s="6" customFormat="1" x14ac:dyDescent="0.45"/>
    <row r="29634" s="6" customFormat="1" x14ac:dyDescent="0.45"/>
    <row r="29635" s="6" customFormat="1" x14ac:dyDescent="0.45"/>
    <row r="29636" s="6" customFormat="1" x14ac:dyDescent="0.45"/>
    <row r="29637" s="6" customFormat="1" x14ac:dyDescent="0.45"/>
    <row r="29638" s="6" customFormat="1" x14ac:dyDescent="0.45"/>
    <row r="29639" s="6" customFormat="1" x14ac:dyDescent="0.45"/>
    <row r="29640" s="6" customFormat="1" x14ac:dyDescent="0.45"/>
    <row r="29641" s="6" customFormat="1" x14ac:dyDescent="0.45"/>
    <row r="29642" s="6" customFormat="1" x14ac:dyDescent="0.45"/>
    <row r="29643" s="6" customFormat="1" x14ac:dyDescent="0.45"/>
    <row r="29644" s="6" customFormat="1" x14ac:dyDescent="0.45"/>
    <row r="29645" s="6" customFormat="1" x14ac:dyDescent="0.45"/>
    <row r="29646" s="6" customFormat="1" x14ac:dyDescent="0.45"/>
    <row r="29647" s="6" customFormat="1" x14ac:dyDescent="0.45"/>
    <row r="29648" s="6" customFormat="1" x14ac:dyDescent="0.45"/>
    <row r="29649" s="6" customFormat="1" x14ac:dyDescent="0.45"/>
    <row r="29650" s="6" customFormat="1" x14ac:dyDescent="0.45"/>
    <row r="29651" s="6" customFormat="1" x14ac:dyDescent="0.45"/>
    <row r="29652" s="6" customFormat="1" x14ac:dyDescent="0.45"/>
    <row r="29653" s="6" customFormat="1" x14ac:dyDescent="0.45"/>
    <row r="29654" s="6" customFormat="1" x14ac:dyDescent="0.45"/>
    <row r="29655" s="6" customFormat="1" x14ac:dyDescent="0.45"/>
    <row r="29656" s="6" customFormat="1" x14ac:dyDescent="0.45"/>
    <row r="29657" s="6" customFormat="1" x14ac:dyDescent="0.45"/>
    <row r="29658" s="6" customFormat="1" x14ac:dyDescent="0.45"/>
    <row r="29659" s="6" customFormat="1" x14ac:dyDescent="0.45"/>
    <row r="29660" s="6" customFormat="1" x14ac:dyDescent="0.45"/>
    <row r="29661" s="6" customFormat="1" x14ac:dyDescent="0.45"/>
    <row r="29662" s="6" customFormat="1" x14ac:dyDescent="0.45"/>
    <row r="29663" s="6" customFormat="1" x14ac:dyDescent="0.45"/>
    <row r="29664" s="6" customFormat="1" x14ac:dyDescent="0.45"/>
    <row r="29665" s="6" customFormat="1" x14ac:dyDescent="0.45"/>
    <row r="29666" s="6" customFormat="1" x14ac:dyDescent="0.45"/>
    <row r="29667" s="6" customFormat="1" x14ac:dyDescent="0.45"/>
    <row r="29668" s="6" customFormat="1" x14ac:dyDescent="0.45"/>
    <row r="29669" s="6" customFormat="1" x14ac:dyDescent="0.45"/>
    <row r="29670" s="6" customFormat="1" x14ac:dyDescent="0.45"/>
    <row r="29671" s="6" customFormat="1" x14ac:dyDescent="0.45"/>
    <row r="29672" s="6" customFormat="1" x14ac:dyDescent="0.45"/>
    <row r="29673" s="6" customFormat="1" x14ac:dyDescent="0.45"/>
    <row r="29674" s="6" customFormat="1" x14ac:dyDescent="0.45"/>
    <row r="29675" s="6" customFormat="1" x14ac:dyDescent="0.45"/>
    <row r="29676" s="6" customFormat="1" x14ac:dyDescent="0.45"/>
    <row r="29677" s="6" customFormat="1" x14ac:dyDescent="0.45"/>
    <row r="29678" s="6" customFormat="1" x14ac:dyDescent="0.45"/>
    <row r="29679" s="6" customFormat="1" x14ac:dyDescent="0.45"/>
    <row r="29680" s="6" customFormat="1" x14ac:dyDescent="0.45"/>
    <row r="29681" s="6" customFormat="1" x14ac:dyDescent="0.45"/>
    <row r="29682" s="6" customFormat="1" x14ac:dyDescent="0.45"/>
    <row r="29683" s="6" customFormat="1" x14ac:dyDescent="0.45"/>
    <row r="29684" s="6" customFormat="1" x14ac:dyDescent="0.45"/>
    <row r="29685" s="6" customFormat="1" x14ac:dyDescent="0.45"/>
    <row r="29686" s="6" customFormat="1" x14ac:dyDescent="0.45"/>
    <row r="29687" s="6" customFormat="1" x14ac:dyDescent="0.45"/>
    <row r="29688" s="6" customFormat="1" x14ac:dyDescent="0.45"/>
    <row r="29689" s="6" customFormat="1" x14ac:dyDescent="0.45"/>
    <row r="29690" s="6" customFormat="1" x14ac:dyDescent="0.45"/>
    <row r="29691" s="6" customFormat="1" x14ac:dyDescent="0.45"/>
    <row r="29692" s="6" customFormat="1" x14ac:dyDescent="0.45"/>
    <row r="29693" s="6" customFormat="1" x14ac:dyDescent="0.45"/>
    <row r="29694" s="6" customFormat="1" x14ac:dyDescent="0.45"/>
    <row r="29695" s="6" customFormat="1" x14ac:dyDescent="0.45"/>
    <row r="29696" s="6" customFormat="1" x14ac:dyDescent="0.45"/>
    <row r="29697" s="6" customFormat="1" x14ac:dyDescent="0.45"/>
    <row r="29698" s="6" customFormat="1" x14ac:dyDescent="0.45"/>
    <row r="29699" s="6" customFormat="1" x14ac:dyDescent="0.45"/>
    <row r="29700" s="6" customFormat="1" x14ac:dyDescent="0.45"/>
    <row r="29701" s="6" customFormat="1" x14ac:dyDescent="0.45"/>
    <row r="29702" s="6" customFormat="1" x14ac:dyDescent="0.45"/>
    <row r="29703" s="6" customFormat="1" x14ac:dyDescent="0.45"/>
    <row r="29704" s="6" customFormat="1" x14ac:dyDescent="0.45"/>
    <row r="29705" s="6" customFormat="1" x14ac:dyDescent="0.45"/>
    <row r="29706" s="6" customFormat="1" x14ac:dyDescent="0.45"/>
    <row r="29707" s="6" customFormat="1" x14ac:dyDescent="0.45"/>
    <row r="29708" s="6" customFormat="1" x14ac:dyDescent="0.45"/>
    <row r="29709" s="6" customFormat="1" x14ac:dyDescent="0.45"/>
    <row r="29710" s="6" customFormat="1" x14ac:dyDescent="0.45"/>
    <row r="29711" s="6" customFormat="1" x14ac:dyDescent="0.45"/>
    <row r="29712" s="6" customFormat="1" x14ac:dyDescent="0.45"/>
    <row r="29713" s="6" customFormat="1" x14ac:dyDescent="0.45"/>
    <row r="29714" s="6" customFormat="1" x14ac:dyDescent="0.45"/>
    <row r="29715" s="6" customFormat="1" x14ac:dyDescent="0.45"/>
    <row r="29716" s="6" customFormat="1" x14ac:dyDescent="0.45"/>
    <row r="29717" s="6" customFormat="1" x14ac:dyDescent="0.45"/>
    <row r="29718" s="6" customFormat="1" x14ac:dyDescent="0.45"/>
    <row r="29719" s="6" customFormat="1" x14ac:dyDescent="0.45"/>
    <row r="29720" s="6" customFormat="1" x14ac:dyDescent="0.45"/>
    <row r="29721" s="6" customFormat="1" x14ac:dyDescent="0.45"/>
    <row r="29722" s="6" customFormat="1" x14ac:dyDescent="0.45"/>
    <row r="29723" s="6" customFormat="1" x14ac:dyDescent="0.45"/>
    <row r="29724" s="6" customFormat="1" x14ac:dyDescent="0.45"/>
    <row r="29725" s="6" customFormat="1" x14ac:dyDescent="0.45"/>
    <row r="29726" s="6" customFormat="1" x14ac:dyDescent="0.45"/>
    <row r="29727" s="6" customFormat="1" x14ac:dyDescent="0.45"/>
    <row r="29728" s="6" customFormat="1" x14ac:dyDescent="0.45"/>
    <row r="29729" s="6" customFormat="1" x14ac:dyDescent="0.45"/>
    <row r="29730" s="6" customFormat="1" x14ac:dyDescent="0.45"/>
    <row r="29731" s="6" customFormat="1" x14ac:dyDescent="0.45"/>
    <row r="29732" s="6" customFormat="1" x14ac:dyDescent="0.45"/>
    <row r="29733" s="6" customFormat="1" x14ac:dyDescent="0.45"/>
    <row r="29734" s="6" customFormat="1" x14ac:dyDescent="0.45"/>
    <row r="29735" s="6" customFormat="1" x14ac:dyDescent="0.45"/>
    <row r="29736" s="6" customFormat="1" x14ac:dyDescent="0.45"/>
    <row r="29737" s="6" customFormat="1" x14ac:dyDescent="0.45"/>
    <row r="29738" s="6" customFormat="1" x14ac:dyDescent="0.45"/>
    <row r="29739" s="6" customFormat="1" x14ac:dyDescent="0.45"/>
    <row r="29740" s="6" customFormat="1" x14ac:dyDescent="0.45"/>
    <row r="29741" s="6" customFormat="1" x14ac:dyDescent="0.45"/>
    <row r="29742" s="6" customFormat="1" x14ac:dyDescent="0.45"/>
    <row r="29743" s="6" customFormat="1" x14ac:dyDescent="0.45"/>
    <row r="29744" s="6" customFormat="1" x14ac:dyDescent="0.45"/>
    <row r="29745" s="6" customFormat="1" x14ac:dyDescent="0.45"/>
    <row r="29746" s="6" customFormat="1" x14ac:dyDescent="0.45"/>
    <row r="29747" s="6" customFormat="1" x14ac:dyDescent="0.45"/>
    <row r="29748" s="6" customFormat="1" x14ac:dyDescent="0.45"/>
    <row r="29749" s="6" customFormat="1" x14ac:dyDescent="0.45"/>
    <row r="29750" s="6" customFormat="1" x14ac:dyDescent="0.45"/>
    <row r="29751" s="6" customFormat="1" x14ac:dyDescent="0.45"/>
    <row r="29752" s="6" customFormat="1" x14ac:dyDescent="0.45"/>
    <row r="29753" s="6" customFormat="1" x14ac:dyDescent="0.45"/>
    <row r="29754" s="6" customFormat="1" x14ac:dyDescent="0.45"/>
    <row r="29755" s="6" customFormat="1" x14ac:dyDescent="0.45"/>
    <row r="29756" s="6" customFormat="1" x14ac:dyDescent="0.45"/>
    <row r="29757" s="6" customFormat="1" x14ac:dyDescent="0.45"/>
    <row r="29758" s="6" customFormat="1" x14ac:dyDescent="0.45"/>
    <row r="29759" s="6" customFormat="1" x14ac:dyDescent="0.45"/>
    <row r="29760" s="6" customFormat="1" x14ac:dyDescent="0.45"/>
    <row r="29761" s="6" customFormat="1" x14ac:dyDescent="0.45"/>
    <row r="29762" s="6" customFormat="1" x14ac:dyDescent="0.45"/>
    <row r="29763" s="6" customFormat="1" x14ac:dyDescent="0.45"/>
    <row r="29764" s="6" customFormat="1" x14ac:dyDescent="0.45"/>
    <row r="29765" s="6" customFormat="1" x14ac:dyDescent="0.45"/>
    <row r="29766" s="6" customFormat="1" x14ac:dyDescent="0.45"/>
    <row r="29767" s="6" customFormat="1" x14ac:dyDescent="0.45"/>
    <row r="29768" s="6" customFormat="1" x14ac:dyDescent="0.45"/>
    <row r="29769" s="6" customFormat="1" x14ac:dyDescent="0.45"/>
    <row r="29770" s="6" customFormat="1" x14ac:dyDescent="0.45"/>
    <row r="29771" s="6" customFormat="1" x14ac:dyDescent="0.45"/>
    <row r="29772" s="6" customFormat="1" x14ac:dyDescent="0.45"/>
    <row r="29773" s="6" customFormat="1" x14ac:dyDescent="0.45"/>
    <row r="29774" s="6" customFormat="1" x14ac:dyDescent="0.45"/>
    <row r="29775" s="6" customFormat="1" x14ac:dyDescent="0.45"/>
    <row r="29776" s="6" customFormat="1" x14ac:dyDescent="0.45"/>
    <row r="29777" s="6" customFormat="1" x14ac:dyDescent="0.45"/>
    <row r="29778" s="6" customFormat="1" x14ac:dyDescent="0.45"/>
    <row r="29779" s="6" customFormat="1" x14ac:dyDescent="0.45"/>
    <row r="29780" s="6" customFormat="1" x14ac:dyDescent="0.45"/>
    <row r="29781" s="6" customFormat="1" x14ac:dyDescent="0.45"/>
    <row r="29782" s="6" customFormat="1" x14ac:dyDescent="0.45"/>
    <row r="29783" s="6" customFormat="1" x14ac:dyDescent="0.45"/>
    <row r="29784" s="6" customFormat="1" x14ac:dyDescent="0.45"/>
    <row r="29785" s="6" customFormat="1" x14ac:dyDescent="0.45"/>
    <row r="29786" s="6" customFormat="1" x14ac:dyDescent="0.45"/>
    <row r="29787" s="6" customFormat="1" x14ac:dyDescent="0.45"/>
    <row r="29788" s="6" customFormat="1" x14ac:dyDescent="0.45"/>
    <row r="29789" s="6" customFormat="1" x14ac:dyDescent="0.45"/>
    <row r="29790" s="6" customFormat="1" x14ac:dyDescent="0.45"/>
    <row r="29791" s="6" customFormat="1" x14ac:dyDescent="0.45"/>
    <row r="29792" s="6" customFormat="1" x14ac:dyDescent="0.45"/>
    <row r="29793" s="6" customFormat="1" x14ac:dyDescent="0.45"/>
    <row r="29794" s="6" customFormat="1" x14ac:dyDescent="0.45"/>
    <row r="29795" s="6" customFormat="1" x14ac:dyDescent="0.45"/>
    <row r="29796" s="6" customFormat="1" x14ac:dyDescent="0.45"/>
    <row r="29797" s="6" customFormat="1" x14ac:dyDescent="0.45"/>
    <row r="29798" s="6" customFormat="1" x14ac:dyDescent="0.45"/>
    <row r="29799" s="6" customFormat="1" x14ac:dyDescent="0.45"/>
    <row r="29800" s="6" customFormat="1" x14ac:dyDescent="0.45"/>
    <row r="29801" s="6" customFormat="1" x14ac:dyDescent="0.45"/>
    <row r="29802" s="6" customFormat="1" x14ac:dyDescent="0.45"/>
    <row r="29803" s="6" customFormat="1" x14ac:dyDescent="0.45"/>
    <row r="29804" s="6" customFormat="1" x14ac:dyDescent="0.45"/>
    <row r="29805" s="6" customFormat="1" x14ac:dyDescent="0.45"/>
    <row r="29806" s="6" customFormat="1" x14ac:dyDescent="0.45"/>
    <row r="29807" s="6" customFormat="1" x14ac:dyDescent="0.45"/>
    <row r="29808" s="6" customFormat="1" x14ac:dyDescent="0.45"/>
    <row r="29809" s="6" customFormat="1" x14ac:dyDescent="0.45"/>
    <row r="29810" s="6" customFormat="1" x14ac:dyDescent="0.45"/>
    <row r="29811" s="6" customFormat="1" x14ac:dyDescent="0.45"/>
    <row r="29812" s="6" customFormat="1" x14ac:dyDescent="0.45"/>
    <row r="29813" s="6" customFormat="1" x14ac:dyDescent="0.45"/>
    <row r="29814" s="6" customFormat="1" x14ac:dyDescent="0.45"/>
    <row r="29815" s="6" customFormat="1" x14ac:dyDescent="0.45"/>
    <row r="29816" s="6" customFormat="1" x14ac:dyDescent="0.45"/>
    <row r="29817" s="6" customFormat="1" x14ac:dyDescent="0.45"/>
    <row r="29818" s="6" customFormat="1" x14ac:dyDescent="0.45"/>
    <row r="29819" s="6" customFormat="1" x14ac:dyDescent="0.45"/>
    <row r="29820" s="6" customFormat="1" x14ac:dyDescent="0.45"/>
    <row r="29821" s="6" customFormat="1" x14ac:dyDescent="0.45"/>
    <row r="29822" s="6" customFormat="1" x14ac:dyDescent="0.45"/>
    <row r="29823" s="6" customFormat="1" x14ac:dyDescent="0.45"/>
    <row r="29824" s="6" customFormat="1" x14ac:dyDescent="0.45"/>
    <row r="29825" s="6" customFormat="1" x14ac:dyDescent="0.45"/>
    <row r="29826" s="6" customFormat="1" x14ac:dyDescent="0.45"/>
    <row r="29827" s="6" customFormat="1" x14ac:dyDescent="0.45"/>
    <row r="29828" s="6" customFormat="1" x14ac:dyDescent="0.45"/>
    <row r="29829" s="6" customFormat="1" x14ac:dyDescent="0.45"/>
    <row r="29830" s="6" customFormat="1" x14ac:dyDescent="0.45"/>
    <row r="29831" s="6" customFormat="1" x14ac:dyDescent="0.45"/>
    <row r="29832" s="6" customFormat="1" x14ac:dyDescent="0.45"/>
    <row r="29833" s="6" customFormat="1" x14ac:dyDescent="0.45"/>
    <row r="29834" s="6" customFormat="1" x14ac:dyDescent="0.45"/>
    <row r="29835" s="6" customFormat="1" x14ac:dyDescent="0.45"/>
    <row r="29836" s="6" customFormat="1" x14ac:dyDescent="0.45"/>
    <row r="29837" s="6" customFormat="1" x14ac:dyDescent="0.45"/>
    <row r="29838" s="6" customFormat="1" x14ac:dyDescent="0.45"/>
    <row r="29839" s="6" customFormat="1" x14ac:dyDescent="0.45"/>
    <row r="29840" s="6" customFormat="1" x14ac:dyDescent="0.45"/>
    <row r="29841" s="6" customFormat="1" x14ac:dyDescent="0.45"/>
    <row r="29842" s="6" customFormat="1" x14ac:dyDescent="0.45"/>
    <row r="29843" s="6" customFormat="1" x14ac:dyDescent="0.45"/>
    <row r="29844" s="6" customFormat="1" x14ac:dyDescent="0.45"/>
    <row r="29845" s="6" customFormat="1" x14ac:dyDescent="0.45"/>
    <row r="29846" s="6" customFormat="1" x14ac:dyDescent="0.45"/>
    <row r="29847" s="6" customFormat="1" x14ac:dyDescent="0.45"/>
    <row r="29848" s="6" customFormat="1" x14ac:dyDescent="0.45"/>
    <row r="29849" s="6" customFormat="1" x14ac:dyDescent="0.45"/>
    <row r="29850" s="6" customFormat="1" x14ac:dyDescent="0.45"/>
    <row r="29851" s="6" customFormat="1" x14ac:dyDescent="0.45"/>
    <row r="29852" s="6" customFormat="1" x14ac:dyDescent="0.45"/>
    <row r="29853" s="6" customFormat="1" x14ac:dyDescent="0.45"/>
    <row r="29854" s="6" customFormat="1" x14ac:dyDescent="0.45"/>
    <row r="29855" s="6" customFormat="1" x14ac:dyDescent="0.45"/>
    <row r="29856" s="6" customFormat="1" x14ac:dyDescent="0.45"/>
    <row r="29857" s="6" customFormat="1" x14ac:dyDescent="0.45"/>
    <row r="29858" s="6" customFormat="1" x14ac:dyDescent="0.45"/>
    <row r="29859" s="6" customFormat="1" x14ac:dyDescent="0.45"/>
    <row r="29860" s="6" customFormat="1" x14ac:dyDescent="0.45"/>
    <row r="29861" s="6" customFormat="1" x14ac:dyDescent="0.45"/>
    <row r="29862" s="6" customFormat="1" x14ac:dyDescent="0.45"/>
    <row r="29863" s="6" customFormat="1" x14ac:dyDescent="0.45"/>
    <row r="29864" s="6" customFormat="1" x14ac:dyDescent="0.45"/>
    <row r="29865" s="6" customFormat="1" x14ac:dyDescent="0.45"/>
    <row r="29866" s="6" customFormat="1" x14ac:dyDescent="0.45"/>
    <row r="29867" s="6" customFormat="1" x14ac:dyDescent="0.45"/>
    <row r="29868" s="6" customFormat="1" x14ac:dyDescent="0.45"/>
    <row r="29869" s="6" customFormat="1" x14ac:dyDescent="0.45"/>
    <row r="29870" s="6" customFormat="1" x14ac:dyDescent="0.45"/>
    <row r="29871" s="6" customFormat="1" x14ac:dyDescent="0.45"/>
    <row r="29872" s="6" customFormat="1" x14ac:dyDescent="0.45"/>
    <row r="29873" s="6" customFormat="1" x14ac:dyDescent="0.45"/>
    <row r="29874" s="6" customFormat="1" x14ac:dyDescent="0.45"/>
    <row r="29875" s="6" customFormat="1" x14ac:dyDescent="0.45"/>
    <row r="29876" s="6" customFormat="1" x14ac:dyDescent="0.45"/>
    <row r="29877" s="6" customFormat="1" x14ac:dyDescent="0.45"/>
    <row r="29878" s="6" customFormat="1" x14ac:dyDescent="0.45"/>
    <row r="29879" s="6" customFormat="1" x14ac:dyDescent="0.45"/>
    <row r="29880" s="6" customFormat="1" x14ac:dyDescent="0.45"/>
    <row r="29881" s="6" customFormat="1" x14ac:dyDescent="0.45"/>
    <row r="29882" s="6" customFormat="1" x14ac:dyDescent="0.45"/>
    <row r="29883" s="6" customFormat="1" x14ac:dyDescent="0.45"/>
    <row r="29884" s="6" customFormat="1" x14ac:dyDescent="0.45"/>
    <row r="29885" s="6" customFormat="1" x14ac:dyDescent="0.45"/>
    <row r="29886" s="6" customFormat="1" x14ac:dyDescent="0.45"/>
    <row r="29887" s="6" customFormat="1" x14ac:dyDescent="0.45"/>
    <row r="29888" s="6" customFormat="1" x14ac:dyDescent="0.45"/>
    <row r="29889" s="6" customFormat="1" x14ac:dyDescent="0.45"/>
    <row r="29890" s="6" customFormat="1" x14ac:dyDescent="0.45"/>
    <row r="29891" s="6" customFormat="1" x14ac:dyDescent="0.45"/>
    <row r="29892" s="6" customFormat="1" x14ac:dyDescent="0.45"/>
    <row r="29893" s="6" customFormat="1" x14ac:dyDescent="0.45"/>
    <row r="29894" s="6" customFormat="1" x14ac:dyDescent="0.45"/>
    <row r="29895" s="6" customFormat="1" x14ac:dyDescent="0.45"/>
    <row r="29896" s="6" customFormat="1" x14ac:dyDescent="0.45"/>
    <row r="29897" s="6" customFormat="1" x14ac:dyDescent="0.45"/>
    <row r="29898" s="6" customFormat="1" x14ac:dyDescent="0.45"/>
    <row r="29899" s="6" customFormat="1" x14ac:dyDescent="0.45"/>
    <row r="29900" s="6" customFormat="1" x14ac:dyDescent="0.45"/>
    <row r="29901" s="6" customFormat="1" x14ac:dyDescent="0.45"/>
    <row r="29902" s="6" customFormat="1" x14ac:dyDescent="0.45"/>
    <row r="29903" s="6" customFormat="1" x14ac:dyDescent="0.45"/>
    <row r="29904" s="6" customFormat="1" x14ac:dyDescent="0.45"/>
    <row r="29905" s="6" customFormat="1" x14ac:dyDescent="0.45"/>
    <row r="29906" s="6" customFormat="1" x14ac:dyDescent="0.45"/>
    <row r="29907" s="6" customFormat="1" x14ac:dyDescent="0.45"/>
    <row r="29908" s="6" customFormat="1" x14ac:dyDescent="0.45"/>
    <row r="29909" s="6" customFormat="1" x14ac:dyDescent="0.45"/>
    <row r="29910" s="6" customFormat="1" x14ac:dyDescent="0.45"/>
    <row r="29911" s="6" customFormat="1" x14ac:dyDescent="0.45"/>
    <row r="29912" s="6" customFormat="1" x14ac:dyDescent="0.45"/>
    <row r="29913" s="6" customFormat="1" x14ac:dyDescent="0.45"/>
    <row r="29914" s="6" customFormat="1" x14ac:dyDescent="0.45"/>
    <row r="29915" s="6" customFormat="1" x14ac:dyDescent="0.45"/>
    <row r="29916" s="6" customFormat="1" x14ac:dyDescent="0.45"/>
    <row r="29917" s="6" customFormat="1" x14ac:dyDescent="0.45"/>
    <row r="29918" s="6" customFormat="1" x14ac:dyDescent="0.45"/>
    <row r="29919" s="6" customFormat="1" x14ac:dyDescent="0.45"/>
    <row r="29920" s="6" customFormat="1" x14ac:dyDescent="0.45"/>
    <row r="29921" s="6" customFormat="1" x14ac:dyDescent="0.45"/>
    <row r="29922" s="6" customFormat="1" x14ac:dyDescent="0.45"/>
    <row r="29923" s="6" customFormat="1" x14ac:dyDescent="0.45"/>
    <row r="29924" s="6" customFormat="1" x14ac:dyDescent="0.45"/>
    <row r="29925" s="6" customFormat="1" x14ac:dyDescent="0.45"/>
    <row r="29926" s="6" customFormat="1" x14ac:dyDescent="0.45"/>
    <row r="29927" s="6" customFormat="1" x14ac:dyDescent="0.45"/>
    <row r="29928" s="6" customFormat="1" x14ac:dyDescent="0.45"/>
    <row r="29929" s="6" customFormat="1" x14ac:dyDescent="0.45"/>
    <row r="29930" s="6" customFormat="1" x14ac:dyDescent="0.45"/>
    <row r="29931" s="6" customFormat="1" x14ac:dyDescent="0.45"/>
    <row r="29932" s="6" customFormat="1" x14ac:dyDescent="0.45"/>
    <row r="29933" s="6" customFormat="1" x14ac:dyDescent="0.45"/>
    <row r="29934" s="6" customFormat="1" x14ac:dyDescent="0.45"/>
    <row r="29935" s="6" customFormat="1" x14ac:dyDescent="0.45"/>
    <row r="29936" s="6" customFormat="1" x14ac:dyDescent="0.45"/>
    <row r="29937" s="6" customFormat="1" x14ac:dyDescent="0.45"/>
    <row r="29938" s="6" customFormat="1" x14ac:dyDescent="0.45"/>
    <row r="29939" s="6" customFormat="1" x14ac:dyDescent="0.45"/>
    <row r="29940" s="6" customFormat="1" x14ac:dyDescent="0.45"/>
    <row r="29941" s="6" customFormat="1" x14ac:dyDescent="0.45"/>
    <row r="29942" s="6" customFormat="1" x14ac:dyDescent="0.45"/>
    <row r="29943" s="6" customFormat="1" x14ac:dyDescent="0.45"/>
    <row r="29944" s="6" customFormat="1" x14ac:dyDescent="0.45"/>
    <row r="29945" s="6" customFormat="1" x14ac:dyDescent="0.45"/>
    <row r="29946" s="6" customFormat="1" x14ac:dyDescent="0.45"/>
    <row r="29947" s="6" customFormat="1" x14ac:dyDescent="0.45"/>
    <row r="29948" s="6" customFormat="1" x14ac:dyDescent="0.45"/>
    <row r="29949" s="6" customFormat="1" x14ac:dyDescent="0.45"/>
    <row r="29950" s="6" customFormat="1" x14ac:dyDescent="0.45"/>
    <row r="29951" s="6" customFormat="1" x14ac:dyDescent="0.45"/>
    <row r="29952" s="6" customFormat="1" x14ac:dyDescent="0.45"/>
    <row r="29953" s="6" customFormat="1" x14ac:dyDescent="0.45"/>
    <row r="29954" s="6" customFormat="1" x14ac:dyDescent="0.45"/>
    <row r="29955" s="6" customFormat="1" x14ac:dyDescent="0.45"/>
    <row r="29956" s="6" customFormat="1" x14ac:dyDescent="0.45"/>
    <row r="29957" s="6" customFormat="1" x14ac:dyDescent="0.45"/>
    <row r="29958" s="6" customFormat="1" x14ac:dyDescent="0.45"/>
    <row r="29959" s="6" customFormat="1" x14ac:dyDescent="0.45"/>
    <row r="29960" s="6" customFormat="1" x14ac:dyDescent="0.45"/>
    <row r="29961" s="6" customFormat="1" x14ac:dyDescent="0.45"/>
    <row r="29962" s="6" customFormat="1" x14ac:dyDescent="0.45"/>
    <row r="29963" s="6" customFormat="1" x14ac:dyDescent="0.45"/>
    <row r="29964" s="6" customFormat="1" x14ac:dyDescent="0.45"/>
    <row r="29965" s="6" customFormat="1" x14ac:dyDescent="0.45"/>
    <row r="29966" s="6" customFormat="1" x14ac:dyDescent="0.45"/>
    <row r="29967" s="6" customFormat="1" x14ac:dyDescent="0.45"/>
    <row r="29968" s="6" customFormat="1" x14ac:dyDescent="0.45"/>
    <row r="29969" s="6" customFormat="1" x14ac:dyDescent="0.45"/>
    <row r="29970" s="6" customFormat="1" x14ac:dyDescent="0.45"/>
    <row r="29971" s="6" customFormat="1" x14ac:dyDescent="0.45"/>
    <row r="29972" s="6" customFormat="1" x14ac:dyDescent="0.45"/>
    <row r="29973" s="6" customFormat="1" x14ac:dyDescent="0.45"/>
    <row r="29974" s="6" customFormat="1" x14ac:dyDescent="0.45"/>
    <row r="29975" s="6" customFormat="1" x14ac:dyDescent="0.45"/>
    <row r="29976" s="6" customFormat="1" x14ac:dyDescent="0.45"/>
    <row r="29977" s="6" customFormat="1" x14ac:dyDescent="0.45"/>
    <row r="29978" s="6" customFormat="1" x14ac:dyDescent="0.45"/>
    <row r="29979" s="6" customFormat="1" x14ac:dyDescent="0.45"/>
    <row r="29980" s="6" customFormat="1" x14ac:dyDescent="0.45"/>
    <row r="29981" s="6" customFormat="1" x14ac:dyDescent="0.45"/>
    <row r="29982" s="6" customFormat="1" x14ac:dyDescent="0.45"/>
    <row r="29983" s="6" customFormat="1" x14ac:dyDescent="0.45"/>
    <row r="29984" s="6" customFormat="1" x14ac:dyDescent="0.45"/>
    <row r="29985" s="6" customFormat="1" x14ac:dyDescent="0.45"/>
    <row r="29986" s="6" customFormat="1" x14ac:dyDescent="0.45"/>
    <row r="29987" s="6" customFormat="1" x14ac:dyDescent="0.45"/>
    <row r="29988" s="6" customFormat="1" x14ac:dyDescent="0.45"/>
    <row r="29989" s="6" customFormat="1" x14ac:dyDescent="0.45"/>
    <row r="29990" s="6" customFormat="1" x14ac:dyDescent="0.45"/>
    <row r="29991" s="6" customFormat="1" x14ac:dyDescent="0.45"/>
    <row r="29992" s="6" customFormat="1" x14ac:dyDescent="0.45"/>
    <row r="29993" s="6" customFormat="1" x14ac:dyDescent="0.45"/>
    <row r="29994" s="6" customFormat="1" x14ac:dyDescent="0.45"/>
    <row r="29995" s="6" customFormat="1" x14ac:dyDescent="0.45"/>
    <row r="29996" s="6" customFormat="1" x14ac:dyDescent="0.45"/>
    <row r="29997" s="6" customFormat="1" x14ac:dyDescent="0.45"/>
    <row r="29998" s="6" customFormat="1" x14ac:dyDescent="0.45"/>
    <row r="29999" s="6" customFormat="1" x14ac:dyDescent="0.45"/>
    <row r="30000" s="6" customFormat="1" x14ac:dyDescent="0.45"/>
    <row r="30001" s="6" customFormat="1" x14ac:dyDescent="0.45"/>
    <row r="30002" s="6" customFormat="1" x14ac:dyDescent="0.45"/>
    <row r="30003" s="6" customFormat="1" x14ac:dyDescent="0.45"/>
    <row r="30004" s="6" customFormat="1" x14ac:dyDescent="0.45"/>
    <row r="30005" s="6" customFormat="1" x14ac:dyDescent="0.45"/>
    <row r="30006" s="6" customFormat="1" x14ac:dyDescent="0.45"/>
    <row r="30007" s="6" customFormat="1" x14ac:dyDescent="0.45"/>
    <row r="30008" s="6" customFormat="1" x14ac:dyDescent="0.45"/>
    <row r="30009" s="6" customFormat="1" x14ac:dyDescent="0.45"/>
    <row r="30010" s="6" customFormat="1" x14ac:dyDescent="0.45"/>
    <row r="30011" s="6" customFormat="1" x14ac:dyDescent="0.45"/>
    <row r="30012" s="6" customFormat="1" x14ac:dyDescent="0.45"/>
    <row r="30013" s="6" customFormat="1" x14ac:dyDescent="0.45"/>
    <row r="30014" s="6" customFormat="1" x14ac:dyDescent="0.45"/>
    <row r="30015" s="6" customFormat="1" x14ac:dyDescent="0.45"/>
    <row r="30016" s="6" customFormat="1" x14ac:dyDescent="0.45"/>
    <row r="30017" s="6" customFormat="1" x14ac:dyDescent="0.45"/>
    <row r="30018" s="6" customFormat="1" x14ac:dyDescent="0.45"/>
    <row r="30019" s="6" customFormat="1" x14ac:dyDescent="0.45"/>
    <row r="30020" s="6" customFormat="1" x14ac:dyDescent="0.45"/>
    <row r="30021" s="6" customFormat="1" x14ac:dyDescent="0.45"/>
    <row r="30022" s="6" customFormat="1" x14ac:dyDescent="0.45"/>
    <row r="30023" s="6" customFormat="1" x14ac:dyDescent="0.45"/>
    <row r="30024" s="6" customFormat="1" x14ac:dyDescent="0.45"/>
    <row r="30025" s="6" customFormat="1" x14ac:dyDescent="0.45"/>
    <row r="30026" s="6" customFormat="1" x14ac:dyDescent="0.45"/>
    <row r="30027" s="6" customFormat="1" x14ac:dyDescent="0.45"/>
    <row r="30028" s="6" customFormat="1" x14ac:dyDescent="0.45"/>
    <row r="30029" s="6" customFormat="1" x14ac:dyDescent="0.45"/>
    <row r="30030" s="6" customFormat="1" x14ac:dyDescent="0.45"/>
    <row r="30031" s="6" customFormat="1" x14ac:dyDescent="0.45"/>
    <row r="30032" s="6" customFormat="1" x14ac:dyDescent="0.45"/>
    <row r="30033" s="6" customFormat="1" x14ac:dyDescent="0.45"/>
    <row r="30034" s="6" customFormat="1" x14ac:dyDescent="0.45"/>
    <row r="30035" s="6" customFormat="1" x14ac:dyDescent="0.45"/>
    <row r="30036" s="6" customFormat="1" x14ac:dyDescent="0.45"/>
    <row r="30037" s="6" customFormat="1" x14ac:dyDescent="0.45"/>
    <row r="30038" s="6" customFormat="1" x14ac:dyDescent="0.45"/>
    <row r="30039" s="6" customFormat="1" x14ac:dyDescent="0.45"/>
    <row r="30040" s="6" customFormat="1" x14ac:dyDescent="0.45"/>
    <row r="30041" s="6" customFormat="1" x14ac:dyDescent="0.45"/>
    <row r="30042" s="6" customFormat="1" x14ac:dyDescent="0.45"/>
    <row r="30043" s="6" customFormat="1" x14ac:dyDescent="0.45"/>
    <row r="30044" s="6" customFormat="1" x14ac:dyDescent="0.45"/>
    <row r="30045" s="6" customFormat="1" x14ac:dyDescent="0.45"/>
    <row r="30046" s="6" customFormat="1" x14ac:dyDescent="0.45"/>
    <row r="30047" s="6" customFormat="1" x14ac:dyDescent="0.45"/>
    <row r="30048" s="6" customFormat="1" x14ac:dyDescent="0.45"/>
    <row r="30049" s="6" customFormat="1" x14ac:dyDescent="0.45"/>
    <row r="30050" s="6" customFormat="1" x14ac:dyDescent="0.45"/>
    <row r="30051" s="6" customFormat="1" x14ac:dyDescent="0.45"/>
    <row r="30052" s="6" customFormat="1" x14ac:dyDescent="0.45"/>
    <row r="30053" s="6" customFormat="1" x14ac:dyDescent="0.45"/>
    <row r="30054" s="6" customFormat="1" x14ac:dyDescent="0.45"/>
    <row r="30055" s="6" customFormat="1" x14ac:dyDescent="0.45"/>
    <row r="30056" s="6" customFormat="1" x14ac:dyDescent="0.45"/>
    <row r="30057" s="6" customFormat="1" x14ac:dyDescent="0.45"/>
    <row r="30058" s="6" customFormat="1" x14ac:dyDescent="0.45"/>
    <row r="30059" s="6" customFormat="1" x14ac:dyDescent="0.45"/>
    <row r="30060" s="6" customFormat="1" x14ac:dyDescent="0.45"/>
    <row r="30061" s="6" customFormat="1" x14ac:dyDescent="0.45"/>
    <row r="30062" s="6" customFormat="1" x14ac:dyDescent="0.45"/>
    <row r="30063" s="6" customFormat="1" x14ac:dyDescent="0.45"/>
    <row r="30064" s="6" customFormat="1" x14ac:dyDescent="0.45"/>
    <row r="30065" s="6" customFormat="1" x14ac:dyDescent="0.45"/>
    <row r="30066" s="6" customFormat="1" x14ac:dyDescent="0.45"/>
    <row r="30067" s="6" customFormat="1" x14ac:dyDescent="0.45"/>
    <row r="30068" s="6" customFormat="1" x14ac:dyDescent="0.45"/>
    <row r="30069" s="6" customFormat="1" x14ac:dyDescent="0.45"/>
    <row r="30070" s="6" customFormat="1" x14ac:dyDescent="0.45"/>
    <row r="30071" s="6" customFormat="1" x14ac:dyDescent="0.45"/>
    <row r="30072" s="6" customFormat="1" x14ac:dyDescent="0.45"/>
    <row r="30073" s="6" customFormat="1" x14ac:dyDescent="0.45"/>
    <row r="30074" s="6" customFormat="1" x14ac:dyDescent="0.45"/>
    <row r="30075" s="6" customFormat="1" x14ac:dyDescent="0.45"/>
    <row r="30076" s="6" customFormat="1" x14ac:dyDescent="0.45"/>
    <row r="30077" s="6" customFormat="1" x14ac:dyDescent="0.45"/>
    <row r="30078" s="6" customFormat="1" x14ac:dyDescent="0.45"/>
    <row r="30079" s="6" customFormat="1" x14ac:dyDescent="0.45"/>
    <row r="30080" s="6" customFormat="1" x14ac:dyDescent="0.45"/>
    <row r="30081" s="6" customFormat="1" x14ac:dyDescent="0.45"/>
    <row r="30082" s="6" customFormat="1" x14ac:dyDescent="0.45"/>
    <row r="30083" s="6" customFormat="1" x14ac:dyDescent="0.45"/>
    <row r="30084" s="6" customFormat="1" x14ac:dyDescent="0.45"/>
    <row r="30085" s="6" customFormat="1" x14ac:dyDescent="0.45"/>
    <row r="30086" s="6" customFormat="1" x14ac:dyDescent="0.45"/>
    <row r="30087" s="6" customFormat="1" x14ac:dyDescent="0.45"/>
    <row r="30088" s="6" customFormat="1" x14ac:dyDescent="0.45"/>
    <row r="30089" s="6" customFormat="1" x14ac:dyDescent="0.45"/>
    <row r="30090" s="6" customFormat="1" x14ac:dyDescent="0.45"/>
    <row r="30091" s="6" customFormat="1" x14ac:dyDescent="0.45"/>
    <row r="30092" s="6" customFormat="1" x14ac:dyDescent="0.45"/>
    <row r="30093" s="6" customFormat="1" x14ac:dyDescent="0.45"/>
    <row r="30094" s="6" customFormat="1" x14ac:dyDescent="0.45"/>
    <row r="30095" s="6" customFormat="1" x14ac:dyDescent="0.45"/>
    <row r="30096" s="6" customFormat="1" x14ac:dyDescent="0.45"/>
    <row r="30097" s="6" customFormat="1" x14ac:dyDescent="0.45"/>
    <row r="30098" s="6" customFormat="1" x14ac:dyDescent="0.45"/>
    <row r="30099" s="6" customFormat="1" x14ac:dyDescent="0.45"/>
    <row r="30100" s="6" customFormat="1" x14ac:dyDescent="0.45"/>
    <row r="30101" s="6" customFormat="1" x14ac:dyDescent="0.45"/>
    <row r="30102" s="6" customFormat="1" x14ac:dyDescent="0.45"/>
    <row r="30103" s="6" customFormat="1" x14ac:dyDescent="0.45"/>
    <row r="30104" s="6" customFormat="1" x14ac:dyDescent="0.45"/>
    <row r="30105" s="6" customFormat="1" x14ac:dyDescent="0.45"/>
    <row r="30106" s="6" customFormat="1" x14ac:dyDescent="0.45"/>
    <row r="30107" s="6" customFormat="1" x14ac:dyDescent="0.45"/>
    <row r="30108" s="6" customFormat="1" x14ac:dyDescent="0.45"/>
    <row r="30109" s="6" customFormat="1" x14ac:dyDescent="0.45"/>
    <row r="30110" s="6" customFormat="1" x14ac:dyDescent="0.45"/>
    <row r="30111" s="6" customFormat="1" x14ac:dyDescent="0.45"/>
    <row r="30112" s="6" customFormat="1" x14ac:dyDescent="0.45"/>
    <row r="30113" s="6" customFormat="1" x14ac:dyDescent="0.45"/>
    <row r="30114" s="6" customFormat="1" x14ac:dyDescent="0.45"/>
    <row r="30115" s="6" customFormat="1" x14ac:dyDescent="0.45"/>
    <row r="30116" s="6" customFormat="1" x14ac:dyDescent="0.45"/>
    <row r="30117" s="6" customFormat="1" x14ac:dyDescent="0.45"/>
    <row r="30118" s="6" customFormat="1" x14ac:dyDescent="0.45"/>
    <row r="30119" s="6" customFormat="1" x14ac:dyDescent="0.45"/>
    <row r="30120" s="6" customFormat="1" x14ac:dyDescent="0.45"/>
    <row r="30121" s="6" customFormat="1" x14ac:dyDescent="0.45"/>
    <row r="30122" s="6" customFormat="1" x14ac:dyDescent="0.45"/>
    <row r="30123" s="6" customFormat="1" x14ac:dyDescent="0.45"/>
    <row r="30124" s="6" customFormat="1" x14ac:dyDescent="0.45"/>
    <row r="30125" s="6" customFormat="1" x14ac:dyDescent="0.45"/>
    <row r="30126" s="6" customFormat="1" x14ac:dyDescent="0.45"/>
    <row r="30127" s="6" customFormat="1" x14ac:dyDescent="0.45"/>
    <row r="30128" s="6" customFormat="1" x14ac:dyDescent="0.45"/>
    <row r="30129" s="6" customFormat="1" x14ac:dyDescent="0.45"/>
    <row r="30130" s="6" customFormat="1" x14ac:dyDescent="0.45"/>
    <row r="30131" s="6" customFormat="1" x14ac:dyDescent="0.45"/>
    <row r="30132" s="6" customFormat="1" x14ac:dyDescent="0.45"/>
    <row r="30133" s="6" customFormat="1" x14ac:dyDescent="0.45"/>
    <row r="30134" s="6" customFormat="1" x14ac:dyDescent="0.45"/>
    <row r="30135" s="6" customFormat="1" x14ac:dyDescent="0.45"/>
    <row r="30136" s="6" customFormat="1" x14ac:dyDescent="0.45"/>
    <row r="30137" s="6" customFormat="1" x14ac:dyDescent="0.45"/>
    <row r="30138" s="6" customFormat="1" x14ac:dyDescent="0.45"/>
    <row r="30139" s="6" customFormat="1" x14ac:dyDescent="0.45"/>
    <row r="30140" s="6" customFormat="1" x14ac:dyDescent="0.45"/>
    <row r="30141" s="6" customFormat="1" x14ac:dyDescent="0.45"/>
    <row r="30142" s="6" customFormat="1" x14ac:dyDescent="0.45"/>
    <row r="30143" s="6" customFormat="1" x14ac:dyDescent="0.45"/>
    <row r="30144" s="6" customFormat="1" x14ac:dyDescent="0.45"/>
    <row r="30145" s="6" customFormat="1" x14ac:dyDescent="0.45"/>
    <row r="30146" s="6" customFormat="1" x14ac:dyDescent="0.45"/>
    <row r="30147" s="6" customFormat="1" x14ac:dyDescent="0.45"/>
    <row r="30148" s="6" customFormat="1" x14ac:dyDescent="0.45"/>
    <row r="30149" s="6" customFormat="1" x14ac:dyDescent="0.45"/>
    <row r="30150" s="6" customFormat="1" x14ac:dyDescent="0.45"/>
    <row r="30151" s="6" customFormat="1" x14ac:dyDescent="0.45"/>
    <row r="30152" s="6" customFormat="1" x14ac:dyDescent="0.45"/>
    <row r="30153" s="6" customFormat="1" x14ac:dyDescent="0.45"/>
    <row r="30154" s="6" customFormat="1" x14ac:dyDescent="0.45"/>
    <row r="30155" s="6" customFormat="1" x14ac:dyDescent="0.45"/>
    <row r="30156" s="6" customFormat="1" x14ac:dyDescent="0.45"/>
    <row r="30157" s="6" customFormat="1" x14ac:dyDescent="0.45"/>
    <row r="30158" s="6" customFormat="1" x14ac:dyDescent="0.45"/>
    <row r="30159" s="6" customFormat="1" x14ac:dyDescent="0.45"/>
    <row r="30160" s="6" customFormat="1" x14ac:dyDescent="0.45"/>
    <row r="30161" s="6" customFormat="1" x14ac:dyDescent="0.45"/>
    <row r="30162" s="6" customFormat="1" x14ac:dyDescent="0.45"/>
    <row r="30163" s="6" customFormat="1" x14ac:dyDescent="0.45"/>
    <row r="30164" s="6" customFormat="1" x14ac:dyDescent="0.45"/>
    <row r="30165" s="6" customFormat="1" x14ac:dyDescent="0.45"/>
    <row r="30166" s="6" customFormat="1" x14ac:dyDescent="0.45"/>
    <row r="30167" s="6" customFormat="1" x14ac:dyDescent="0.45"/>
    <row r="30168" s="6" customFormat="1" x14ac:dyDescent="0.45"/>
    <row r="30169" s="6" customFormat="1" x14ac:dyDescent="0.45"/>
    <row r="30170" s="6" customFormat="1" x14ac:dyDescent="0.45"/>
    <row r="30171" s="6" customFormat="1" x14ac:dyDescent="0.45"/>
    <row r="30172" s="6" customFormat="1" x14ac:dyDescent="0.45"/>
    <row r="30173" s="6" customFormat="1" x14ac:dyDescent="0.45"/>
    <row r="30174" s="6" customFormat="1" x14ac:dyDescent="0.45"/>
    <row r="30175" s="6" customFormat="1" x14ac:dyDescent="0.45"/>
    <row r="30176" s="6" customFormat="1" x14ac:dyDescent="0.45"/>
    <row r="30177" s="6" customFormat="1" x14ac:dyDescent="0.45"/>
    <row r="30178" s="6" customFormat="1" x14ac:dyDescent="0.45"/>
    <row r="30179" s="6" customFormat="1" x14ac:dyDescent="0.45"/>
    <row r="30180" s="6" customFormat="1" x14ac:dyDescent="0.45"/>
    <row r="30181" s="6" customFormat="1" x14ac:dyDescent="0.45"/>
    <row r="30182" s="6" customFormat="1" x14ac:dyDescent="0.45"/>
    <row r="30183" s="6" customFormat="1" x14ac:dyDescent="0.45"/>
    <row r="30184" s="6" customFormat="1" x14ac:dyDescent="0.45"/>
    <row r="30185" s="6" customFormat="1" x14ac:dyDescent="0.45"/>
    <row r="30186" s="6" customFormat="1" x14ac:dyDescent="0.45"/>
    <row r="30187" s="6" customFormat="1" x14ac:dyDescent="0.45"/>
    <row r="30188" s="6" customFormat="1" x14ac:dyDescent="0.45"/>
    <row r="30189" s="6" customFormat="1" x14ac:dyDescent="0.45"/>
    <row r="30190" s="6" customFormat="1" x14ac:dyDescent="0.45"/>
    <row r="30191" s="6" customFormat="1" x14ac:dyDescent="0.45"/>
    <row r="30192" s="6" customFormat="1" x14ac:dyDescent="0.45"/>
    <row r="30193" s="6" customFormat="1" x14ac:dyDescent="0.45"/>
    <row r="30194" s="6" customFormat="1" x14ac:dyDescent="0.45"/>
    <row r="30195" s="6" customFormat="1" x14ac:dyDescent="0.45"/>
    <row r="30196" s="6" customFormat="1" x14ac:dyDescent="0.45"/>
    <row r="30197" s="6" customFormat="1" x14ac:dyDescent="0.45"/>
    <row r="30198" s="6" customFormat="1" x14ac:dyDescent="0.45"/>
    <row r="30199" s="6" customFormat="1" x14ac:dyDescent="0.45"/>
    <row r="30200" s="6" customFormat="1" x14ac:dyDescent="0.45"/>
    <row r="30201" s="6" customFormat="1" x14ac:dyDescent="0.45"/>
    <row r="30202" s="6" customFormat="1" x14ac:dyDescent="0.45"/>
    <row r="30203" s="6" customFormat="1" x14ac:dyDescent="0.45"/>
    <row r="30204" s="6" customFormat="1" x14ac:dyDescent="0.45"/>
    <row r="30205" s="6" customFormat="1" x14ac:dyDescent="0.45"/>
    <row r="30206" s="6" customFormat="1" x14ac:dyDescent="0.45"/>
    <row r="30207" s="6" customFormat="1" x14ac:dyDescent="0.45"/>
    <row r="30208" s="6" customFormat="1" x14ac:dyDescent="0.45"/>
    <row r="30209" s="6" customFormat="1" x14ac:dyDescent="0.45"/>
    <row r="30210" s="6" customFormat="1" x14ac:dyDescent="0.45"/>
    <row r="30211" s="6" customFormat="1" x14ac:dyDescent="0.45"/>
    <row r="30212" s="6" customFormat="1" x14ac:dyDescent="0.45"/>
    <row r="30213" s="6" customFormat="1" x14ac:dyDescent="0.45"/>
    <row r="30214" s="6" customFormat="1" x14ac:dyDescent="0.45"/>
    <row r="30215" s="6" customFormat="1" x14ac:dyDescent="0.45"/>
    <row r="30216" s="6" customFormat="1" x14ac:dyDescent="0.45"/>
    <row r="30217" s="6" customFormat="1" x14ac:dyDescent="0.45"/>
    <row r="30218" s="6" customFormat="1" x14ac:dyDescent="0.45"/>
    <row r="30219" s="6" customFormat="1" x14ac:dyDescent="0.45"/>
    <row r="30220" s="6" customFormat="1" x14ac:dyDescent="0.45"/>
    <row r="30221" s="6" customFormat="1" x14ac:dyDescent="0.45"/>
    <row r="30222" s="6" customFormat="1" x14ac:dyDescent="0.45"/>
    <row r="30223" s="6" customFormat="1" x14ac:dyDescent="0.45"/>
    <row r="30224" s="6" customFormat="1" x14ac:dyDescent="0.45"/>
    <row r="30225" s="6" customFormat="1" x14ac:dyDescent="0.45"/>
    <row r="30226" s="6" customFormat="1" x14ac:dyDescent="0.45"/>
    <row r="30227" s="6" customFormat="1" x14ac:dyDescent="0.45"/>
    <row r="30228" s="6" customFormat="1" x14ac:dyDescent="0.45"/>
    <row r="30229" s="6" customFormat="1" x14ac:dyDescent="0.45"/>
    <row r="30230" s="6" customFormat="1" x14ac:dyDescent="0.45"/>
    <row r="30231" s="6" customFormat="1" x14ac:dyDescent="0.45"/>
    <row r="30232" s="6" customFormat="1" x14ac:dyDescent="0.45"/>
    <row r="30233" s="6" customFormat="1" x14ac:dyDescent="0.45"/>
    <row r="30234" s="6" customFormat="1" x14ac:dyDescent="0.45"/>
    <row r="30235" s="6" customFormat="1" x14ac:dyDescent="0.45"/>
    <row r="30236" s="6" customFormat="1" x14ac:dyDescent="0.45"/>
    <row r="30237" s="6" customFormat="1" x14ac:dyDescent="0.45"/>
    <row r="30238" s="6" customFormat="1" x14ac:dyDescent="0.45"/>
    <row r="30239" s="6" customFormat="1" x14ac:dyDescent="0.45"/>
    <row r="30240" s="6" customFormat="1" x14ac:dyDescent="0.45"/>
    <row r="30241" s="6" customFormat="1" x14ac:dyDescent="0.45"/>
    <row r="30242" s="6" customFormat="1" x14ac:dyDescent="0.45"/>
    <row r="30243" s="6" customFormat="1" x14ac:dyDescent="0.45"/>
    <row r="30244" s="6" customFormat="1" x14ac:dyDescent="0.45"/>
    <row r="30245" s="6" customFormat="1" x14ac:dyDescent="0.45"/>
    <row r="30246" s="6" customFormat="1" x14ac:dyDescent="0.45"/>
    <row r="30247" s="6" customFormat="1" x14ac:dyDescent="0.45"/>
    <row r="30248" s="6" customFormat="1" x14ac:dyDescent="0.45"/>
    <row r="30249" s="6" customFormat="1" x14ac:dyDescent="0.45"/>
    <row r="30250" s="6" customFormat="1" x14ac:dyDescent="0.45"/>
    <row r="30251" s="6" customFormat="1" x14ac:dyDescent="0.45"/>
    <row r="30252" s="6" customFormat="1" x14ac:dyDescent="0.45"/>
    <row r="30253" s="6" customFormat="1" x14ac:dyDescent="0.45"/>
    <row r="30254" s="6" customFormat="1" x14ac:dyDescent="0.45"/>
    <row r="30255" s="6" customFormat="1" x14ac:dyDescent="0.45"/>
    <row r="30256" s="6" customFormat="1" x14ac:dyDescent="0.45"/>
    <row r="30257" s="6" customFormat="1" x14ac:dyDescent="0.45"/>
    <row r="30258" s="6" customFormat="1" x14ac:dyDescent="0.45"/>
    <row r="30259" s="6" customFormat="1" x14ac:dyDescent="0.45"/>
    <row r="30260" s="6" customFormat="1" x14ac:dyDescent="0.45"/>
    <row r="30261" s="6" customFormat="1" x14ac:dyDescent="0.45"/>
    <row r="30262" s="6" customFormat="1" x14ac:dyDescent="0.45"/>
    <row r="30263" s="6" customFormat="1" x14ac:dyDescent="0.45"/>
    <row r="30264" s="6" customFormat="1" x14ac:dyDescent="0.45"/>
    <row r="30265" s="6" customFormat="1" x14ac:dyDescent="0.45"/>
    <row r="30266" s="6" customFormat="1" x14ac:dyDescent="0.45"/>
    <row r="30267" s="6" customFormat="1" x14ac:dyDescent="0.45"/>
    <row r="30268" s="6" customFormat="1" x14ac:dyDescent="0.45"/>
    <row r="30269" s="6" customFormat="1" x14ac:dyDescent="0.45"/>
    <row r="30270" s="6" customFormat="1" x14ac:dyDescent="0.45"/>
    <row r="30271" s="6" customFormat="1" x14ac:dyDescent="0.45"/>
    <row r="30272" s="6" customFormat="1" x14ac:dyDescent="0.45"/>
    <row r="30273" s="6" customFormat="1" x14ac:dyDescent="0.45"/>
    <row r="30274" s="6" customFormat="1" x14ac:dyDescent="0.45"/>
    <row r="30275" s="6" customFormat="1" x14ac:dyDescent="0.45"/>
    <row r="30276" s="6" customFormat="1" x14ac:dyDescent="0.45"/>
    <row r="30277" s="6" customFormat="1" x14ac:dyDescent="0.45"/>
    <row r="30278" s="6" customFormat="1" x14ac:dyDescent="0.45"/>
    <row r="30279" s="6" customFormat="1" x14ac:dyDescent="0.45"/>
    <row r="30280" s="6" customFormat="1" x14ac:dyDescent="0.45"/>
    <row r="30281" s="6" customFormat="1" x14ac:dyDescent="0.45"/>
    <row r="30282" s="6" customFormat="1" x14ac:dyDescent="0.45"/>
    <row r="30283" s="6" customFormat="1" x14ac:dyDescent="0.45"/>
    <row r="30284" s="6" customFormat="1" x14ac:dyDescent="0.45"/>
    <row r="30285" s="6" customFormat="1" x14ac:dyDescent="0.45"/>
    <row r="30286" s="6" customFormat="1" x14ac:dyDescent="0.45"/>
    <row r="30287" s="6" customFormat="1" x14ac:dyDescent="0.45"/>
    <row r="30288" s="6" customFormat="1" x14ac:dyDescent="0.45"/>
    <row r="30289" s="6" customFormat="1" x14ac:dyDescent="0.45"/>
    <row r="30290" s="6" customFormat="1" x14ac:dyDescent="0.45"/>
    <row r="30291" s="6" customFormat="1" x14ac:dyDescent="0.45"/>
    <row r="30292" s="6" customFormat="1" x14ac:dyDescent="0.45"/>
    <row r="30293" s="6" customFormat="1" x14ac:dyDescent="0.45"/>
    <row r="30294" s="6" customFormat="1" x14ac:dyDescent="0.45"/>
    <row r="30295" s="6" customFormat="1" x14ac:dyDescent="0.45"/>
    <row r="30296" s="6" customFormat="1" x14ac:dyDescent="0.45"/>
    <row r="30297" s="6" customFormat="1" x14ac:dyDescent="0.45"/>
    <row r="30298" s="6" customFormat="1" x14ac:dyDescent="0.45"/>
    <row r="30299" s="6" customFormat="1" x14ac:dyDescent="0.45"/>
    <row r="30300" s="6" customFormat="1" x14ac:dyDescent="0.45"/>
    <row r="30301" s="6" customFormat="1" x14ac:dyDescent="0.45"/>
    <row r="30302" s="6" customFormat="1" x14ac:dyDescent="0.45"/>
    <row r="30303" s="6" customFormat="1" x14ac:dyDescent="0.45"/>
    <row r="30304" s="6" customFormat="1" x14ac:dyDescent="0.45"/>
    <row r="30305" s="6" customFormat="1" x14ac:dyDescent="0.45"/>
    <row r="30306" s="6" customFormat="1" x14ac:dyDescent="0.45"/>
    <row r="30307" s="6" customFormat="1" x14ac:dyDescent="0.45"/>
    <row r="30308" s="6" customFormat="1" x14ac:dyDescent="0.45"/>
    <row r="30309" s="6" customFormat="1" x14ac:dyDescent="0.45"/>
    <row r="30310" s="6" customFormat="1" x14ac:dyDescent="0.45"/>
    <row r="30311" s="6" customFormat="1" x14ac:dyDescent="0.45"/>
    <row r="30312" s="6" customFormat="1" x14ac:dyDescent="0.45"/>
    <row r="30313" s="6" customFormat="1" x14ac:dyDescent="0.45"/>
    <row r="30314" s="6" customFormat="1" x14ac:dyDescent="0.45"/>
    <row r="30315" s="6" customFormat="1" x14ac:dyDescent="0.45"/>
    <row r="30316" s="6" customFormat="1" x14ac:dyDescent="0.45"/>
    <row r="30317" s="6" customFormat="1" x14ac:dyDescent="0.45"/>
    <row r="30318" s="6" customFormat="1" x14ac:dyDescent="0.45"/>
    <row r="30319" s="6" customFormat="1" x14ac:dyDescent="0.45"/>
    <row r="30320" s="6" customFormat="1" x14ac:dyDescent="0.45"/>
    <row r="30321" s="6" customFormat="1" x14ac:dyDescent="0.45"/>
    <row r="30322" s="6" customFormat="1" x14ac:dyDescent="0.45"/>
    <row r="30323" s="6" customFormat="1" x14ac:dyDescent="0.45"/>
    <row r="30324" s="6" customFormat="1" x14ac:dyDescent="0.45"/>
    <row r="30325" s="6" customFormat="1" x14ac:dyDescent="0.45"/>
    <row r="30326" s="6" customFormat="1" x14ac:dyDescent="0.45"/>
    <row r="30327" s="6" customFormat="1" x14ac:dyDescent="0.45"/>
    <row r="30328" s="6" customFormat="1" x14ac:dyDescent="0.45"/>
    <row r="30329" s="6" customFormat="1" x14ac:dyDescent="0.45"/>
    <row r="30330" s="6" customFormat="1" x14ac:dyDescent="0.45"/>
    <row r="30331" s="6" customFormat="1" x14ac:dyDescent="0.45"/>
    <row r="30332" s="6" customFormat="1" x14ac:dyDescent="0.45"/>
    <row r="30333" s="6" customFormat="1" x14ac:dyDescent="0.45"/>
    <row r="30334" s="6" customFormat="1" x14ac:dyDescent="0.45"/>
    <row r="30335" s="6" customFormat="1" x14ac:dyDescent="0.45"/>
    <row r="30336" s="6" customFormat="1" x14ac:dyDescent="0.45"/>
    <row r="30337" s="6" customFormat="1" x14ac:dyDescent="0.45"/>
    <row r="30338" s="6" customFormat="1" x14ac:dyDescent="0.45"/>
    <row r="30339" s="6" customFormat="1" x14ac:dyDescent="0.45"/>
    <row r="30340" s="6" customFormat="1" x14ac:dyDescent="0.45"/>
    <row r="30341" s="6" customFormat="1" x14ac:dyDescent="0.45"/>
    <row r="30342" s="6" customFormat="1" x14ac:dyDescent="0.45"/>
    <row r="30343" s="6" customFormat="1" x14ac:dyDescent="0.45"/>
    <row r="30344" s="6" customFormat="1" x14ac:dyDescent="0.45"/>
    <row r="30345" s="6" customFormat="1" x14ac:dyDescent="0.45"/>
    <row r="30346" s="6" customFormat="1" x14ac:dyDescent="0.45"/>
    <row r="30347" s="6" customFormat="1" x14ac:dyDescent="0.45"/>
    <row r="30348" s="6" customFormat="1" x14ac:dyDescent="0.45"/>
    <row r="30349" s="6" customFormat="1" x14ac:dyDescent="0.45"/>
    <row r="30350" s="6" customFormat="1" x14ac:dyDescent="0.45"/>
    <row r="30351" s="6" customFormat="1" x14ac:dyDescent="0.45"/>
    <row r="30352" s="6" customFormat="1" x14ac:dyDescent="0.45"/>
    <row r="30353" s="6" customFormat="1" x14ac:dyDescent="0.45"/>
    <row r="30354" s="6" customFormat="1" x14ac:dyDescent="0.45"/>
    <row r="30355" s="6" customFormat="1" x14ac:dyDescent="0.45"/>
    <row r="30356" s="6" customFormat="1" x14ac:dyDescent="0.45"/>
    <row r="30357" s="6" customFormat="1" x14ac:dyDescent="0.45"/>
    <row r="30358" s="6" customFormat="1" x14ac:dyDescent="0.45"/>
    <row r="30359" s="6" customFormat="1" x14ac:dyDescent="0.45"/>
    <row r="30360" s="6" customFormat="1" x14ac:dyDescent="0.45"/>
    <row r="30361" s="6" customFormat="1" x14ac:dyDescent="0.45"/>
    <row r="30362" s="6" customFormat="1" x14ac:dyDescent="0.45"/>
    <row r="30363" s="6" customFormat="1" x14ac:dyDescent="0.45"/>
    <row r="30364" s="6" customFormat="1" x14ac:dyDescent="0.45"/>
    <row r="30365" s="6" customFormat="1" x14ac:dyDescent="0.45"/>
    <row r="30366" s="6" customFormat="1" x14ac:dyDescent="0.45"/>
    <row r="30367" s="6" customFormat="1" x14ac:dyDescent="0.45"/>
    <row r="30368" s="6" customFormat="1" x14ac:dyDescent="0.45"/>
    <row r="30369" s="6" customFormat="1" x14ac:dyDescent="0.45"/>
    <row r="30370" s="6" customFormat="1" x14ac:dyDescent="0.45"/>
    <row r="30371" s="6" customFormat="1" x14ac:dyDescent="0.45"/>
    <row r="30372" s="6" customFormat="1" x14ac:dyDescent="0.45"/>
    <row r="30373" s="6" customFormat="1" x14ac:dyDescent="0.45"/>
    <row r="30374" s="6" customFormat="1" x14ac:dyDescent="0.45"/>
    <row r="30375" s="6" customFormat="1" x14ac:dyDescent="0.45"/>
    <row r="30376" s="6" customFormat="1" x14ac:dyDescent="0.45"/>
    <row r="30377" s="6" customFormat="1" x14ac:dyDescent="0.45"/>
    <row r="30378" s="6" customFormat="1" x14ac:dyDescent="0.45"/>
    <row r="30379" s="6" customFormat="1" x14ac:dyDescent="0.45"/>
    <row r="30380" s="6" customFormat="1" x14ac:dyDescent="0.45"/>
    <row r="30381" s="6" customFormat="1" x14ac:dyDescent="0.45"/>
    <row r="30382" s="6" customFormat="1" x14ac:dyDescent="0.45"/>
    <row r="30383" s="6" customFormat="1" x14ac:dyDescent="0.45"/>
    <row r="30384" s="6" customFormat="1" x14ac:dyDescent="0.45"/>
    <row r="30385" s="6" customFormat="1" x14ac:dyDescent="0.45"/>
    <row r="30386" s="6" customFormat="1" x14ac:dyDescent="0.45"/>
    <row r="30387" s="6" customFormat="1" x14ac:dyDescent="0.45"/>
    <row r="30388" s="6" customFormat="1" x14ac:dyDescent="0.45"/>
    <row r="30389" s="6" customFormat="1" x14ac:dyDescent="0.45"/>
    <row r="30390" s="6" customFormat="1" x14ac:dyDescent="0.45"/>
    <row r="30391" s="6" customFormat="1" x14ac:dyDescent="0.45"/>
    <row r="30392" s="6" customFormat="1" x14ac:dyDescent="0.45"/>
    <row r="30393" s="6" customFormat="1" x14ac:dyDescent="0.45"/>
    <row r="30394" s="6" customFormat="1" x14ac:dyDescent="0.45"/>
    <row r="30395" s="6" customFormat="1" x14ac:dyDescent="0.45"/>
    <row r="30396" s="6" customFormat="1" x14ac:dyDescent="0.45"/>
    <row r="30397" s="6" customFormat="1" x14ac:dyDescent="0.45"/>
    <row r="30398" s="6" customFormat="1" x14ac:dyDescent="0.45"/>
    <row r="30399" s="6" customFormat="1" x14ac:dyDescent="0.45"/>
    <row r="30400" s="6" customFormat="1" x14ac:dyDescent="0.45"/>
    <row r="30401" s="6" customFormat="1" x14ac:dyDescent="0.45"/>
    <row r="30402" s="6" customFormat="1" x14ac:dyDescent="0.45"/>
    <row r="30403" s="6" customFormat="1" x14ac:dyDescent="0.45"/>
    <row r="30404" s="6" customFormat="1" x14ac:dyDescent="0.45"/>
    <row r="30405" s="6" customFormat="1" x14ac:dyDescent="0.45"/>
    <row r="30406" s="6" customFormat="1" x14ac:dyDescent="0.45"/>
    <row r="30407" s="6" customFormat="1" x14ac:dyDescent="0.45"/>
    <row r="30408" s="6" customFormat="1" x14ac:dyDescent="0.45"/>
    <row r="30409" s="6" customFormat="1" x14ac:dyDescent="0.45"/>
    <row r="30410" s="6" customFormat="1" x14ac:dyDescent="0.45"/>
    <row r="30411" s="6" customFormat="1" x14ac:dyDescent="0.45"/>
    <row r="30412" s="6" customFormat="1" x14ac:dyDescent="0.45"/>
    <row r="30413" s="6" customFormat="1" x14ac:dyDescent="0.45"/>
    <row r="30414" s="6" customFormat="1" x14ac:dyDescent="0.45"/>
    <row r="30415" s="6" customFormat="1" x14ac:dyDescent="0.45"/>
    <row r="30416" s="6" customFormat="1" x14ac:dyDescent="0.45"/>
    <row r="30417" s="6" customFormat="1" x14ac:dyDescent="0.45"/>
    <row r="30418" s="6" customFormat="1" x14ac:dyDescent="0.45"/>
    <row r="30419" s="6" customFormat="1" x14ac:dyDescent="0.45"/>
    <row r="30420" s="6" customFormat="1" x14ac:dyDescent="0.45"/>
    <row r="30421" s="6" customFormat="1" x14ac:dyDescent="0.45"/>
    <row r="30422" s="6" customFormat="1" x14ac:dyDescent="0.45"/>
    <row r="30423" s="6" customFormat="1" x14ac:dyDescent="0.45"/>
    <row r="30424" s="6" customFormat="1" x14ac:dyDescent="0.45"/>
    <row r="30425" s="6" customFormat="1" x14ac:dyDescent="0.45"/>
    <row r="30426" s="6" customFormat="1" x14ac:dyDescent="0.45"/>
    <row r="30427" s="6" customFormat="1" x14ac:dyDescent="0.45"/>
    <row r="30428" s="6" customFormat="1" x14ac:dyDescent="0.45"/>
    <row r="30429" s="6" customFormat="1" x14ac:dyDescent="0.45"/>
    <row r="30430" s="6" customFormat="1" x14ac:dyDescent="0.45"/>
    <row r="30431" s="6" customFormat="1" x14ac:dyDescent="0.45"/>
    <row r="30432" s="6" customFormat="1" x14ac:dyDescent="0.45"/>
    <row r="30433" s="6" customFormat="1" x14ac:dyDescent="0.45"/>
    <row r="30434" s="6" customFormat="1" x14ac:dyDescent="0.45"/>
    <row r="30435" s="6" customFormat="1" x14ac:dyDescent="0.45"/>
    <row r="30436" s="6" customFormat="1" x14ac:dyDescent="0.45"/>
    <row r="30437" s="6" customFormat="1" x14ac:dyDescent="0.45"/>
    <row r="30438" s="6" customFormat="1" x14ac:dyDescent="0.45"/>
    <row r="30439" s="6" customFormat="1" x14ac:dyDescent="0.45"/>
    <row r="30440" s="6" customFormat="1" x14ac:dyDescent="0.45"/>
    <row r="30441" s="6" customFormat="1" x14ac:dyDescent="0.45"/>
    <row r="30442" s="6" customFormat="1" x14ac:dyDescent="0.45"/>
    <row r="30443" s="6" customFormat="1" x14ac:dyDescent="0.45"/>
    <row r="30444" s="6" customFormat="1" x14ac:dyDescent="0.45"/>
    <row r="30445" s="6" customFormat="1" x14ac:dyDescent="0.45"/>
    <row r="30446" s="6" customFormat="1" x14ac:dyDescent="0.45"/>
    <row r="30447" s="6" customFormat="1" x14ac:dyDescent="0.45"/>
    <row r="30448" s="6" customFormat="1" x14ac:dyDescent="0.45"/>
    <row r="30449" s="6" customFormat="1" x14ac:dyDescent="0.45"/>
    <row r="30450" s="6" customFormat="1" x14ac:dyDescent="0.45"/>
    <row r="30451" s="6" customFormat="1" x14ac:dyDescent="0.45"/>
    <row r="30452" s="6" customFormat="1" x14ac:dyDescent="0.45"/>
    <row r="30453" s="6" customFormat="1" x14ac:dyDescent="0.45"/>
    <row r="30454" s="6" customFormat="1" x14ac:dyDescent="0.45"/>
    <row r="30455" s="6" customFormat="1" x14ac:dyDescent="0.45"/>
    <row r="30456" s="6" customFormat="1" x14ac:dyDescent="0.45"/>
    <row r="30457" s="6" customFormat="1" x14ac:dyDescent="0.45"/>
    <row r="30458" s="6" customFormat="1" x14ac:dyDescent="0.45"/>
    <row r="30459" s="6" customFormat="1" x14ac:dyDescent="0.45"/>
    <row r="30460" s="6" customFormat="1" x14ac:dyDescent="0.45"/>
    <row r="30461" s="6" customFormat="1" x14ac:dyDescent="0.45"/>
    <row r="30462" s="6" customFormat="1" x14ac:dyDescent="0.45"/>
    <row r="30463" s="6" customFormat="1" x14ac:dyDescent="0.45"/>
    <row r="30464" s="6" customFormat="1" x14ac:dyDescent="0.45"/>
    <row r="30465" s="6" customFormat="1" x14ac:dyDescent="0.45"/>
    <row r="30466" s="6" customFormat="1" x14ac:dyDescent="0.45"/>
    <row r="30467" s="6" customFormat="1" x14ac:dyDescent="0.45"/>
    <row r="30468" s="6" customFormat="1" x14ac:dyDescent="0.45"/>
    <row r="30469" s="6" customFormat="1" x14ac:dyDescent="0.45"/>
    <row r="30470" s="6" customFormat="1" x14ac:dyDescent="0.45"/>
    <row r="30471" s="6" customFormat="1" x14ac:dyDescent="0.45"/>
    <row r="30472" s="6" customFormat="1" x14ac:dyDescent="0.45"/>
    <row r="30473" s="6" customFormat="1" x14ac:dyDescent="0.45"/>
    <row r="30474" s="6" customFormat="1" x14ac:dyDescent="0.45"/>
    <row r="30475" s="6" customFormat="1" x14ac:dyDescent="0.45"/>
    <row r="30476" s="6" customFormat="1" x14ac:dyDescent="0.45"/>
    <row r="30477" s="6" customFormat="1" x14ac:dyDescent="0.45"/>
    <row r="30478" s="6" customFormat="1" x14ac:dyDescent="0.45"/>
    <row r="30479" s="6" customFormat="1" x14ac:dyDescent="0.45"/>
    <row r="30480" s="6" customFormat="1" x14ac:dyDescent="0.45"/>
    <row r="30481" s="6" customFormat="1" x14ac:dyDescent="0.45"/>
    <row r="30482" s="6" customFormat="1" x14ac:dyDescent="0.45"/>
    <row r="30483" s="6" customFormat="1" x14ac:dyDescent="0.45"/>
    <row r="30484" s="6" customFormat="1" x14ac:dyDescent="0.45"/>
    <row r="30485" s="6" customFormat="1" x14ac:dyDescent="0.45"/>
    <row r="30486" s="6" customFormat="1" x14ac:dyDescent="0.45"/>
    <row r="30487" s="6" customFormat="1" x14ac:dyDescent="0.45"/>
    <row r="30488" s="6" customFormat="1" x14ac:dyDescent="0.45"/>
    <row r="30489" s="6" customFormat="1" x14ac:dyDescent="0.45"/>
    <row r="30490" s="6" customFormat="1" x14ac:dyDescent="0.45"/>
    <row r="30491" s="6" customFormat="1" x14ac:dyDescent="0.45"/>
    <row r="30492" s="6" customFormat="1" x14ac:dyDescent="0.45"/>
    <row r="30493" s="6" customFormat="1" x14ac:dyDescent="0.45"/>
    <row r="30494" s="6" customFormat="1" x14ac:dyDescent="0.45"/>
    <row r="30495" s="6" customFormat="1" x14ac:dyDescent="0.45"/>
    <row r="30496" s="6" customFormat="1" x14ac:dyDescent="0.45"/>
    <row r="30497" s="6" customFormat="1" x14ac:dyDescent="0.45"/>
    <row r="30498" s="6" customFormat="1" x14ac:dyDescent="0.45"/>
    <row r="30499" s="6" customFormat="1" x14ac:dyDescent="0.45"/>
    <row r="30500" s="6" customFormat="1" x14ac:dyDescent="0.45"/>
    <row r="30501" s="6" customFormat="1" x14ac:dyDescent="0.45"/>
    <row r="30502" s="6" customFormat="1" x14ac:dyDescent="0.45"/>
    <row r="30503" s="6" customFormat="1" x14ac:dyDescent="0.45"/>
    <row r="30504" s="6" customFormat="1" x14ac:dyDescent="0.45"/>
    <row r="30505" s="6" customFormat="1" x14ac:dyDescent="0.45"/>
    <row r="30506" s="6" customFormat="1" x14ac:dyDescent="0.45"/>
    <row r="30507" s="6" customFormat="1" x14ac:dyDescent="0.45"/>
    <row r="30508" s="6" customFormat="1" x14ac:dyDescent="0.45"/>
    <row r="30509" s="6" customFormat="1" x14ac:dyDescent="0.45"/>
    <row r="30510" s="6" customFormat="1" x14ac:dyDescent="0.45"/>
    <row r="30511" s="6" customFormat="1" x14ac:dyDescent="0.45"/>
    <row r="30512" s="6" customFormat="1" x14ac:dyDescent="0.45"/>
    <row r="30513" s="6" customFormat="1" x14ac:dyDescent="0.45"/>
    <row r="30514" s="6" customFormat="1" x14ac:dyDescent="0.45"/>
    <row r="30515" s="6" customFormat="1" x14ac:dyDescent="0.45"/>
    <row r="30516" s="6" customFormat="1" x14ac:dyDescent="0.45"/>
    <row r="30517" s="6" customFormat="1" x14ac:dyDescent="0.45"/>
    <row r="30518" s="6" customFormat="1" x14ac:dyDescent="0.45"/>
    <row r="30519" s="6" customFormat="1" x14ac:dyDescent="0.45"/>
    <row r="30520" s="6" customFormat="1" x14ac:dyDescent="0.45"/>
    <row r="30521" s="6" customFormat="1" x14ac:dyDescent="0.45"/>
    <row r="30522" s="6" customFormat="1" x14ac:dyDescent="0.45"/>
    <row r="30523" s="6" customFormat="1" x14ac:dyDescent="0.45"/>
    <row r="30524" s="6" customFormat="1" x14ac:dyDescent="0.45"/>
    <row r="30525" s="6" customFormat="1" x14ac:dyDescent="0.45"/>
    <row r="30526" s="6" customFormat="1" x14ac:dyDescent="0.45"/>
    <row r="30527" s="6" customFormat="1" x14ac:dyDescent="0.45"/>
    <row r="30528" s="6" customFormat="1" x14ac:dyDescent="0.45"/>
    <row r="30529" s="6" customFormat="1" x14ac:dyDescent="0.45"/>
    <row r="30530" s="6" customFormat="1" x14ac:dyDescent="0.45"/>
    <row r="30531" s="6" customFormat="1" x14ac:dyDescent="0.45"/>
    <row r="30532" s="6" customFormat="1" x14ac:dyDescent="0.45"/>
    <row r="30533" s="6" customFormat="1" x14ac:dyDescent="0.45"/>
    <row r="30534" s="6" customFormat="1" x14ac:dyDescent="0.45"/>
    <row r="30535" s="6" customFormat="1" x14ac:dyDescent="0.45"/>
    <row r="30536" s="6" customFormat="1" x14ac:dyDescent="0.45"/>
    <row r="30537" s="6" customFormat="1" x14ac:dyDescent="0.45"/>
    <row r="30538" s="6" customFormat="1" x14ac:dyDescent="0.45"/>
    <row r="30539" s="6" customFormat="1" x14ac:dyDescent="0.45"/>
    <row r="30540" s="6" customFormat="1" x14ac:dyDescent="0.45"/>
    <row r="30541" s="6" customFormat="1" x14ac:dyDescent="0.45"/>
    <row r="30542" s="6" customFormat="1" x14ac:dyDescent="0.45"/>
    <row r="30543" s="6" customFormat="1" x14ac:dyDescent="0.45"/>
    <row r="30544" s="6" customFormat="1" x14ac:dyDescent="0.45"/>
    <row r="30545" s="6" customFormat="1" x14ac:dyDescent="0.45"/>
    <row r="30546" s="6" customFormat="1" x14ac:dyDescent="0.45"/>
    <row r="30547" s="6" customFormat="1" x14ac:dyDescent="0.45"/>
    <row r="30548" s="6" customFormat="1" x14ac:dyDescent="0.45"/>
    <row r="30549" s="6" customFormat="1" x14ac:dyDescent="0.45"/>
    <row r="30550" s="6" customFormat="1" x14ac:dyDescent="0.45"/>
    <row r="30551" s="6" customFormat="1" x14ac:dyDescent="0.45"/>
    <row r="30552" s="6" customFormat="1" x14ac:dyDescent="0.45"/>
    <row r="30553" s="6" customFormat="1" x14ac:dyDescent="0.45"/>
    <row r="30554" s="6" customFormat="1" x14ac:dyDescent="0.45"/>
    <row r="30555" s="6" customFormat="1" x14ac:dyDescent="0.45"/>
    <row r="30556" s="6" customFormat="1" x14ac:dyDescent="0.45"/>
    <row r="30557" s="6" customFormat="1" x14ac:dyDescent="0.45"/>
    <row r="30558" s="6" customFormat="1" x14ac:dyDescent="0.45"/>
    <row r="30559" s="6" customFormat="1" x14ac:dyDescent="0.45"/>
    <row r="30560" s="6" customFormat="1" x14ac:dyDescent="0.45"/>
    <row r="30561" s="6" customFormat="1" x14ac:dyDescent="0.45"/>
    <row r="30562" s="6" customFormat="1" x14ac:dyDescent="0.45"/>
    <row r="30563" s="6" customFormat="1" x14ac:dyDescent="0.45"/>
    <row r="30564" s="6" customFormat="1" x14ac:dyDescent="0.45"/>
    <row r="30565" s="6" customFormat="1" x14ac:dyDescent="0.45"/>
    <row r="30566" s="6" customFormat="1" x14ac:dyDescent="0.45"/>
    <row r="30567" s="6" customFormat="1" x14ac:dyDescent="0.45"/>
    <row r="30568" s="6" customFormat="1" x14ac:dyDescent="0.45"/>
    <row r="30569" s="6" customFormat="1" x14ac:dyDescent="0.45"/>
    <row r="30570" s="6" customFormat="1" x14ac:dyDescent="0.45"/>
    <row r="30571" s="6" customFormat="1" x14ac:dyDescent="0.45"/>
    <row r="30572" s="6" customFormat="1" x14ac:dyDescent="0.45"/>
    <row r="30573" s="6" customFormat="1" x14ac:dyDescent="0.45"/>
    <row r="30574" s="6" customFormat="1" x14ac:dyDescent="0.45"/>
    <row r="30575" s="6" customFormat="1" x14ac:dyDescent="0.45"/>
    <row r="30576" s="6" customFormat="1" x14ac:dyDescent="0.45"/>
    <row r="30577" s="6" customFormat="1" x14ac:dyDescent="0.45"/>
    <row r="30578" s="6" customFormat="1" x14ac:dyDescent="0.45"/>
    <row r="30579" s="6" customFormat="1" x14ac:dyDescent="0.45"/>
    <row r="30580" s="6" customFormat="1" x14ac:dyDescent="0.45"/>
    <row r="30581" s="6" customFormat="1" x14ac:dyDescent="0.45"/>
    <row r="30582" s="6" customFormat="1" x14ac:dyDescent="0.45"/>
    <row r="30583" s="6" customFormat="1" x14ac:dyDescent="0.45"/>
    <row r="30584" s="6" customFormat="1" x14ac:dyDescent="0.45"/>
    <row r="30585" s="6" customFormat="1" x14ac:dyDescent="0.45"/>
    <row r="30586" s="6" customFormat="1" x14ac:dyDescent="0.45"/>
    <row r="30587" s="6" customFormat="1" x14ac:dyDescent="0.45"/>
    <row r="30588" s="6" customFormat="1" x14ac:dyDescent="0.45"/>
    <row r="30589" s="6" customFormat="1" x14ac:dyDescent="0.45"/>
    <row r="30590" s="6" customFormat="1" x14ac:dyDescent="0.45"/>
    <row r="30591" s="6" customFormat="1" x14ac:dyDescent="0.45"/>
    <row r="30592" s="6" customFormat="1" x14ac:dyDescent="0.45"/>
    <row r="30593" s="6" customFormat="1" x14ac:dyDescent="0.45"/>
    <row r="30594" s="6" customFormat="1" x14ac:dyDescent="0.45"/>
    <row r="30595" s="6" customFormat="1" x14ac:dyDescent="0.45"/>
    <row r="30596" s="6" customFormat="1" x14ac:dyDescent="0.45"/>
    <row r="30597" s="6" customFormat="1" x14ac:dyDescent="0.45"/>
    <row r="30598" s="6" customFormat="1" x14ac:dyDescent="0.45"/>
    <row r="30599" s="6" customFormat="1" x14ac:dyDescent="0.45"/>
    <row r="30600" s="6" customFormat="1" x14ac:dyDescent="0.45"/>
    <row r="30601" s="6" customFormat="1" x14ac:dyDescent="0.45"/>
    <row r="30602" s="6" customFormat="1" x14ac:dyDescent="0.45"/>
    <row r="30603" s="6" customFormat="1" x14ac:dyDescent="0.45"/>
    <row r="30604" s="6" customFormat="1" x14ac:dyDescent="0.45"/>
    <row r="30605" s="6" customFormat="1" x14ac:dyDescent="0.45"/>
    <row r="30606" s="6" customFormat="1" x14ac:dyDescent="0.45"/>
    <row r="30607" s="6" customFormat="1" x14ac:dyDescent="0.45"/>
    <row r="30608" s="6" customFormat="1" x14ac:dyDescent="0.45"/>
    <row r="30609" s="6" customFormat="1" x14ac:dyDescent="0.45"/>
    <row r="30610" s="6" customFormat="1" x14ac:dyDescent="0.45"/>
    <row r="30611" s="6" customFormat="1" x14ac:dyDescent="0.45"/>
    <row r="30612" s="6" customFormat="1" x14ac:dyDescent="0.45"/>
    <row r="30613" s="6" customFormat="1" x14ac:dyDescent="0.45"/>
    <row r="30614" s="6" customFormat="1" x14ac:dyDescent="0.45"/>
    <row r="30615" s="6" customFormat="1" x14ac:dyDescent="0.45"/>
    <row r="30616" s="6" customFormat="1" x14ac:dyDescent="0.45"/>
    <row r="30617" s="6" customFormat="1" x14ac:dyDescent="0.45"/>
    <row r="30618" s="6" customFormat="1" x14ac:dyDescent="0.45"/>
    <row r="30619" s="6" customFormat="1" x14ac:dyDescent="0.45"/>
    <row r="30620" s="6" customFormat="1" x14ac:dyDescent="0.45"/>
    <row r="30621" s="6" customFormat="1" x14ac:dyDescent="0.45"/>
    <row r="30622" s="6" customFormat="1" x14ac:dyDescent="0.45"/>
    <row r="30623" s="6" customFormat="1" x14ac:dyDescent="0.45"/>
    <row r="30624" s="6" customFormat="1" x14ac:dyDescent="0.45"/>
    <row r="30625" s="6" customFormat="1" x14ac:dyDescent="0.45"/>
    <row r="30626" s="6" customFormat="1" x14ac:dyDescent="0.45"/>
    <row r="30627" s="6" customFormat="1" x14ac:dyDescent="0.45"/>
    <row r="30628" s="6" customFormat="1" x14ac:dyDescent="0.45"/>
    <row r="30629" s="6" customFormat="1" x14ac:dyDescent="0.45"/>
    <row r="30630" s="6" customFormat="1" x14ac:dyDescent="0.45"/>
    <row r="30631" s="6" customFormat="1" x14ac:dyDescent="0.45"/>
    <row r="30632" s="6" customFormat="1" x14ac:dyDescent="0.45"/>
    <row r="30633" s="6" customFormat="1" x14ac:dyDescent="0.45"/>
    <row r="30634" s="6" customFormat="1" x14ac:dyDescent="0.45"/>
    <row r="30635" s="6" customFormat="1" x14ac:dyDescent="0.45"/>
    <row r="30636" s="6" customFormat="1" x14ac:dyDescent="0.45"/>
    <row r="30637" s="6" customFormat="1" x14ac:dyDescent="0.45"/>
    <row r="30638" s="6" customFormat="1" x14ac:dyDescent="0.45"/>
    <row r="30639" s="6" customFormat="1" x14ac:dyDescent="0.45"/>
    <row r="30640" s="6" customFormat="1" x14ac:dyDescent="0.45"/>
    <row r="30641" s="6" customFormat="1" x14ac:dyDescent="0.45"/>
    <row r="30642" s="6" customFormat="1" x14ac:dyDescent="0.45"/>
    <row r="30643" s="6" customFormat="1" x14ac:dyDescent="0.45"/>
    <row r="30644" s="6" customFormat="1" x14ac:dyDescent="0.45"/>
    <row r="30645" s="6" customFormat="1" x14ac:dyDescent="0.45"/>
    <row r="30646" s="6" customFormat="1" x14ac:dyDescent="0.45"/>
    <row r="30647" s="6" customFormat="1" x14ac:dyDescent="0.45"/>
    <row r="30648" s="6" customFormat="1" x14ac:dyDescent="0.45"/>
    <row r="30649" s="6" customFormat="1" x14ac:dyDescent="0.45"/>
    <row r="30650" s="6" customFormat="1" x14ac:dyDescent="0.45"/>
    <row r="30651" s="6" customFormat="1" x14ac:dyDescent="0.45"/>
    <row r="30652" s="6" customFormat="1" x14ac:dyDescent="0.45"/>
    <row r="30653" s="6" customFormat="1" x14ac:dyDescent="0.45"/>
    <row r="30654" s="6" customFormat="1" x14ac:dyDescent="0.45"/>
    <row r="30655" s="6" customFormat="1" x14ac:dyDescent="0.45"/>
    <row r="30656" s="6" customFormat="1" x14ac:dyDescent="0.45"/>
    <row r="30657" s="6" customFormat="1" x14ac:dyDescent="0.45"/>
    <row r="30658" s="6" customFormat="1" x14ac:dyDescent="0.45"/>
    <row r="30659" s="6" customFormat="1" x14ac:dyDescent="0.45"/>
    <row r="30660" s="6" customFormat="1" x14ac:dyDescent="0.45"/>
    <row r="30661" s="6" customFormat="1" x14ac:dyDescent="0.45"/>
    <row r="30662" s="6" customFormat="1" x14ac:dyDescent="0.45"/>
    <row r="30663" s="6" customFormat="1" x14ac:dyDescent="0.45"/>
    <row r="30664" s="6" customFormat="1" x14ac:dyDescent="0.45"/>
    <row r="30665" s="6" customFormat="1" x14ac:dyDescent="0.45"/>
    <row r="30666" s="6" customFormat="1" x14ac:dyDescent="0.45"/>
    <row r="30667" s="6" customFormat="1" x14ac:dyDescent="0.45"/>
    <row r="30668" s="6" customFormat="1" x14ac:dyDescent="0.45"/>
    <row r="30669" s="6" customFormat="1" x14ac:dyDescent="0.45"/>
    <row r="30670" s="6" customFormat="1" x14ac:dyDescent="0.45"/>
    <row r="30671" s="6" customFormat="1" x14ac:dyDescent="0.45"/>
    <row r="30672" s="6" customFormat="1" x14ac:dyDescent="0.45"/>
    <row r="30673" s="6" customFormat="1" x14ac:dyDescent="0.45"/>
    <row r="30674" s="6" customFormat="1" x14ac:dyDescent="0.45"/>
    <row r="30675" s="6" customFormat="1" x14ac:dyDescent="0.45"/>
    <row r="30676" s="6" customFormat="1" x14ac:dyDescent="0.45"/>
    <row r="30677" s="6" customFormat="1" x14ac:dyDescent="0.45"/>
    <row r="30678" s="6" customFormat="1" x14ac:dyDescent="0.45"/>
    <row r="30679" s="6" customFormat="1" x14ac:dyDescent="0.45"/>
    <row r="30680" s="6" customFormat="1" x14ac:dyDescent="0.45"/>
    <row r="30681" s="6" customFormat="1" x14ac:dyDescent="0.45"/>
    <row r="30682" s="6" customFormat="1" x14ac:dyDescent="0.45"/>
    <row r="30683" s="6" customFormat="1" x14ac:dyDescent="0.45"/>
    <row r="30684" s="6" customFormat="1" x14ac:dyDescent="0.45"/>
    <row r="30685" s="6" customFormat="1" x14ac:dyDescent="0.45"/>
    <row r="30686" s="6" customFormat="1" x14ac:dyDescent="0.45"/>
    <row r="30687" s="6" customFormat="1" x14ac:dyDescent="0.45"/>
    <row r="30688" s="6" customFormat="1" x14ac:dyDescent="0.45"/>
    <row r="30689" s="6" customFormat="1" x14ac:dyDescent="0.45"/>
    <row r="30690" s="6" customFormat="1" x14ac:dyDescent="0.45"/>
    <row r="30691" s="6" customFormat="1" x14ac:dyDescent="0.45"/>
    <row r="30692" s="6" customFormat="1" x14ac:dyDescent="0.45"/>
    <row r="30693" s="6" customFormat="1" x14ac:dyDescent="0.45"/>
    <row r="30694" s="6" customFormat="1" x14ac:dyDescent="0.45"/>
    <row r="30695" s="6" customFormat="1" x14ac:dyDescent="0.45"/>
    <row r="30696" s="6" customFormat="1" x14ac:dyDescent="0.45"/>
    <row r="30697" s="6" customFormat="1" x14ac:dyDescent="0.45"/>
    <row r="30698" s="6" customFormat="1" x14ac:dyDescent="0.45"/>
    <row r="30699" s="6" customFormat="1" x14ac:dyDescent="0.45"/>
    <row r="30700" s="6" customFormat="1" x14ac:dyDescent="0.45"/>
    <row r="30701" s="6" customFormat="1" x14ac:dyDescent="0.45"/>
    <row r="30702" s="6" customFormat="1" x14ac:dyDescent="0.45"/>
    <row r="30703" s="6" customFormat="1" x14ac:dyDescent="0.45"/>
    <row r="30704" s="6" customFormat="1" x14ac:dyDescent="0.45"/>
    <row r="30705" s="6" customFormat="1" x14ac:dyDescent="0.45"/>
    <row r="30706" s="6" customFormat="1" x14ac:dyDescent="0.45"/>
    <row r="30707" s="6" customFormat="1" x14ac:dyDescent="0.45"/>
    <row r="30708" s="6" customFormat="1" x14ac:dyDescent="0.45"/>
    <row r="30709" s="6" customFormat="1" x14ac:dyDescent="0.45"/>
    <row r="30710" s="6" customFormat="1" x14ac:dyDescent="0.45"/>
    <row r="30711" s="6" customFormat="1" x14ac:dyDescent="0.45"/>
    <row r="30712" s="6" customFormat="1" x14ac:dyDescent="0.45"/>
    <row r="30713" s="6" customFormat="1" x14ac:dyDescent="0.45"/>
    <row r="30714" s="6" customFormat="1" x14ac:dyDescent="0.45"/>
    <row r="30715" s="6" customFormat="1" x14ac:dyDescent="0.45"/>
    <row r="30716" s="6" customFormat="1" x14ac:dyDescent="0.45"/>
    <row r="30717" s="6" customFormat="1" x14ac:dyDescent="0.45"/>
    <row r="30718" s="6" customFormat="1" x14ac:dyDescent="0.45"/>
    <row r="30719" s="6" customFormat="1" x14ac:dyDescent="0.45"/>
    <row r="30720" s="6" customFormat="1" x14ac:dyDescent="0.45"/>
    <row r="30721" s="6" customFormat="1" x14ac:dyDescent="0.45"/>
    <row r="30722" s="6" customFormat="1" x14ac:dyDescent="0.45"/>
    <row r="30723" s="6" customFormat="1" x14ac:dyDescent="0.45"/>
    <row r="30724" s="6" customFormat="1" x14ac:dyDescent="0.45"/>
    <row r="30725" s="6" customFormat="1" x14ac:dyDescent="0.45"/>
    <row r="30726" s="6" customFormat="1" x14ac:dyDescent="0.45"/>
    <row r="30727" s="6" customFormat="1" x14ac:dyDescent="0.45"/>
    <row r="30728" s="6" customFormat="1" x14ac:dyDescent="0.45"/>
    <row r="30729" s="6" customFormat="1" x14ac:dyDescent="0.45"/>
    <row r="30730" s="6" customFormat="1" x14ac:dyDescent="0.45"/>
    <row r="30731" s="6" customFormat="1" x14ac:dyDescent="0.45"/>
    <row r="30732" s="6" customFormat="1" x14ac:dyDescent="0.45"/>
    <row r="30733" s="6" customFormat="1" x14ac:dyDescent="0.45"/>
    <row r="30734" s="6" customFormat="1" x14ac:dyDescent="0.45"/>
    <row r="30735" s="6" customFormat="1" x14ac:dyDescent="0.45"/>
    <row r="30736" s="6" customFormat="1" x14ac:dyDescent="0.45"/>
    <row r="30737" s="6" customFormat="1" x14ac:dyDescent="0.45"/>
    <row r="30738" s="6" customFormat="1" x14ac:dyDescent="0.45"/>
    <row r="30739" s="6" customFormat="1" x14ac:dyDescent="0.45"/>
    <row r="30740" s="6" customFormat="1" x14ac:dyDescent="0.45"/>
    <row r="30741" s="6" customFormat="1" x14ac:dyDescent="0.45"/>
    <row r="30742" s="6" customFormat="1" x14ac:dyDescent="0.45"/>
    <row r="30743" s="6" customFormat="1" x14ac:dyDescent="0.45"/>
    <row r="30744" s="6" customFormat="1" x14ac:dyDescent="0.45"/>
    <row r="30745" s="6" customFormat="1" x14ac:dyDescent="0.45"/>
    <row r="30746" s="6" customFormat="1" x14ac:dyDescent="0.45"/>
    <row r="30747" s="6" customFormat="1" x14ac:dyDescent="0.45"/>
    <row r="30748" s="6" customFormat="1" x14ac:dyDescent="0.45"/>
    <row r="30749" s="6" customFormat="1" x14ac:dyDescent="0.45"/>
    <row r="30750" s="6" customFormat="1" x14ac:dyDescent="0.45"/>
    <row r="30751" s="6" customFormat="1" x14ac:dyDescent="0.45"/>
    <row r="30752" s="6" customFormat="1" x14ac:dyDescent="0.45"/>
    <row r="30753" s="6" customFormat="1" x14ac:dyDescent="0.45"/>
    <row r="30754" s="6" customFormat="1" x14ac:dyDescent="0.45"/>
    <row r="30755" s="6" customFormat="1" x14ac:dyDescent="0.45"/>
    <row r="30756" s="6" customFormat="1" x14ac:dyDescent="0.45"/>
    <row r="30757" s="6" customFormat="1" x14ac:dyDescent="0.45"/>
    <row r="30758" s="6" customFormat="1" x14ac:dyDescent="0.45"/>
    <row r="30759" s="6" customFormat="1" x14ac:dyDescent="0.45"/>
    <row r="30760" s="6" customFormat="1" x14ac:dyDescent="0.45"/>
    <row r="30761" s="6" customFormat="1" x14ac:dyDescent="0.45"/>
    <row r="30762" s="6" customFormat="1" x14ac:dyDescent="0.45"/>
    <row r="30763" s="6" customFormat="1" x14ac:dyDescent="0.45"/>
    <row r="30764" s="6" customFormat="1" x14ac:dyDescent="0.45"/>
    <row r="30765" s="6" customFormat="1" x14ac:dyDescent="0.45"/>
    <row r="30766" s="6" customFormat="1" x14ac:dyDescent="0.45"/>
    <row r="30767" s="6" customFormat="1" x14ac:dyDescent="0.45"/>
    <row r="30768" s="6" customFormat="1" x14ac:dyDescent="0.45"/>
    <row r="30769" s="6" customFormat="1" x14ac:dyDescent="0.45"/>
    <row r="30770" s="6" customFormat="1" x14ac:dyDescent="0.45"/>
    <row r="30771" s="6" customFormat="1" x14ac:dyDescent="0.45"/>
    <row r="30772" s="6" customFormat="1" x14ac:dyDescent="0.45"/>
    <row r="30773" s="6" customFormat="1" x14ac:dyDescent="0.45"/>
    <row r="30774" s="6" customFormat="1" x14ac:dyDescent="0.45"/>
    <row r="30775" s="6" customFormat="1" x14ac:dyDescent="0.45"/>
    <row r="30776" s="6" customFormat="1" x14ac:dyDescent="0.45"/>
    <row r="30777" s="6" customFormat="1" x14ac:dyDescent="0.45"/>
    <row r="30778" s="6" customFormat="1" x14ac:dyDescent="0.45"/>
    <row r="30779" s="6" customFormat="1" x14ac:dyDescent="0.45"/>
    <row r="30780" s="6" customFormat="1" x14ac:dyDescent="0.45"/>
    <row r="30781" s="6" customFormat="1" x14ac:dyDescent="0.45"/>
    <row r="30782" s="6" customFormat="1" x14ac:dyDescent="0.45"/>
    <row r="30783" s="6" customFormat="1" x14ac:dyDescent="0.45"/>
    <row r="30784" s="6" customFormat="1" x14ac:dyDescent="0.45"/>
    <row r="30785" s="6" customFormat="1" x14ac:dyDescent="0.45"/>
    <row r="30786" s="6" customFormat="1" x14ac:dyDescent="0.45"/>
    <row r="30787" s="6" customFormat="1" x14ac:dyDescent="0.45"/>
    <row r="30788" s="6" customFormat="1" x14ac:dyDescent="0.45"/>
    <row r="30789" s="6" customFormat="1" x14ac:dyDescent="0.45"/>
    <row r="30790" s="6" customFormat="1" x14ac:dyDescent="0.45"/>
    <row r="30791" s="6" customFormat="1" x14ac:dyDescent="0.45"/>
    <row r="30792" s="6" customFormat="1" x14ac:dyDescent="0.45"/>
    <row r="30793" s="6" customFormat="1" x14ac:dyDescent="0.45"/>
    <row r="30794" s="6" customFormat="1" x14ac:dyDescent="0.45"/>
    <row r="30795" s="6" customFormat="1" x14ac:dyDescent="0.45"/>
    <row r="30796" s="6" customFormat="1" x14ac:dyDescent="0.45"/>
    <row r="30797" s="6" customFormat="1" x14ac:dyDescent="0.45"/>
    <row r="30798" s="6" customFormat="1" x14ac:dyDescent="0.45"/>
    <row r="30799" s="6" customFormat="1" x14ac:dyDescent="0.45"/>
    <row r="30800" s="6" customFormat="1" x14ac:dyDescent="0.45"/>
    <row r="30801" s="6" customFormat="1" x14ac:dyDescent="0.45"/>
    <row r="30802" s="6" customFormat="1" x14ac:dyDescent="0.45"/>
    <row r="30803" s="6" customFormat="1" x14ac:dyDescent="0.45"/>
    <row r="30804" s="6" customFormat="1" x14ac:dyDescent="0.45"/>
    <row r="30805" s="6" customFormat="1" x14ac:dyDescent="0.45"/>
    <row r="30806" s="6" customFormat="1" x14ac:dyDescent="0.45"/>
    <row r="30807" s="6" customFormat="1" x14ac:dyDescent="0.45"/>
    <row r="30808" s="6" customFormat="1" x14ac:dyDescent="0.45"/>
    <row r="30809" s="6" customFormat="1" x14ac:dyDescent="0.45"/>
    <row r="30810" s="6" customFormat="1" x14ac:dyDescent="0.45"/>
    <row r="30811" s="6" customFormat="1" x14ac:dyDescent="0.45"/>
    <row r="30812" s="6" customFormat="1" x14ac:dyDescent="0.45"/>
    <row r="30813" s="6" customFormat="1" x14ac:dyDescent="0.45"/>
    <row r="30814" s="6" customFormat="1" x14ac:dyDescent="0.45"/>
    <row r="30815" s="6" customFormat="1" x14ac:dyDescent="0.45"/>
    <row r="30816" s="6" customFormat="1" x14ac:dyDescent="0.45"/>
    <row r="30817" s="6" customFormat="1" x14ac:dyDescent="0.45"/>
    <row r="30818" s="6" customFormat="1" x14ac:dyDescent="0.45"/>
    <row r="30819" s="6" customFormat="1" x14ac:dyDescent="0.45"/>
    <row r="30820" s="6" customFormat="1" x14ac:dyDescent="0.45"/>
    <row r="30821" s="6" customFormat="1" x14ac:dyDescent="0.45"/>
    <row r="30822" s="6" customFormat="1" x14ac:dyDescent="0.45"/>
    <row r="30823" s="6" customFormat="1" x14ac:dyDescent="0.45"/>
    <row r="30824" s="6" customFormat="1" x14ac:dyDescent="0.45"/>
    <row r="30825" s="6" customFormat="1" x14ac:dyDescent="0.45"/>
    <row r="30826" s="6" customFormat="1" x14ac:dyDescent="0.45"/>
    <row r="30827" s="6" customFormat="1" x14ac:dyDescent="0.45"/>
    <row r="30828" s="6" customFormat="1" x14ac:dyDescent="0.45"/>
    <row r="30829" s="6" customFormat="1" x14ac:dyDescent="0.45"/>
    <row r="30830" s="6" customFormat="1" x14ac:dyDescent="0.45"/>
    <row r="30831" s="6" customFormat="1" x14ac:dyDescent="0.45"/>
    <row r="30832" s="6" customFormat="1" x14ac:dyDescent="0.45"/>
    <row r="30833" s="6" customFormat="1" x14ac:dyDescent="0.45"/>
    <row r="30834" s="6" customFormat="1" x14ac:dyDescent="0.45"/>
    <row r="30835" s="6" customFormat="1" x14ac:dyDescent="0.45"/>
    <row r="30836" s="6" customFormat="1" x14ac:dyDescent="0.45"/>
    <row r="30837" s="6" customFormat="1" x14ac:dyDescent="0.45"/>
    <row r="30838" s="6" customFormat="1" x14ac:dyDescent="0.45"/>
    <row r="30839" s="6" customFormat="1" x14ac:dyDescent="0.45"/>
    <row r="30840" s="6" customFormat="1" x14ac:dyDescent="0.45"/>
    <row r="30841" s="6" customFormat="1" x14ac:dyDescent="0.45"/>
    <row r="30842" s="6" customFormat="1" x14ac:dyDescent="0.45"/>
    <row r="30843" s="6" customFormat="1" x14ac:dyDescent="0.45"/>
    <row r="30844" s="6" customFormat="1" x14ac:dyDescent="0.45"/>
    <row r="30845" s="6" customFormat="1" x14ac:dyDescent="0.45"/>
    <row r="30846" s="6" customFormat="1" x14ac:dyDescent="0.45"/>
    <row r="30847" s="6" customFormat="1" x14ac:dyDescent="0.45"/>
    <row r="30848" s="6" customFormat="1" x14ac:dyDescent="0.45"/>
    <row r="30849" s="6" customFormat="1" x14ac:dyDescent="0.45"/>
    <row r="30850" s="6" customFormat="1" x14ac:dyDescent="0.45"/>
    <row r="30851" s="6" customFormat="1" x14ac:dyDescent="0.45"/>
    <row r="30852" s="6" customFormat="1" x14ac:dyDescent="0.45"/>
    <row r="30853" s="6" customFormat="1" x14ac:dyDescent="0.45"/>
    <row r="30854" s="6" customFormat="1" x14ac:dyDescent="0.45"/>
    <row r="30855" s="6" customFormat="1" x14ac:dyDescent="0.45"/>
    <row r="30856" s="6" customFormat="1" x14ac:dyDescent="0.45"/>
    <row r="30857" s="6" customFormat="1" x14ac:dyDescent="0.45"/>
    <row r="30858" s="6" customFormat="1" x14ac:dyDescent="0.45"/>
    <row r="30859" s="6" customFormat="1" x14ac:dyDescent="0.45"/>
    <row r="30860" s="6" customFormat="1" x14ac:dyDescent="0.45"/>
    <row r="30861" s="6" customFormat="1" x14ac:dyDescent="0.45"/>
    <row r="30862" s="6" customFormat="1" x14ac:dyDescent="0.45"/>
    <row r="30863" s="6" customFormat="1" x14ac:dyDescent="0.45"/>
    <row r="30864" s="6" customFormat="1" x14ac:dyDescent="0.45"/>
    <row r="30865" s="6" customFormat="1" x14ac:dyDescent="0.45"/>
    <row r="30866" s="6" customFormat="1" x14ac:dyDescent="0.45"/>
    <row r="30867" s="6" customFormat="1" x14ac:dyDescent="0.45"/>
    <row r="30868" s="6" customFormat="1" x14ac:dyDescent="0.45"/>
    <row r="30869" s="6" customFormat="1" x14ac:dyDescent="0.45"/>
    <row r="30870" s="6" customFormat="1" x14ac:dyDescent="0.45"/>
    <row r="30871" s="6" customFormat="1" x14ac:dyDescent="0.45"/>
    <row r="30872" s="6" customFormat="1" x14ac:dyDescent="0.45"/>
    <row r="30873" s="6" customFormat="1" x14ac:dyDescent="0.45"/>
    <row r="30874" s="6" customFormat="1" x14ac:dyDescent="0.45"/>
    <row r="30875" s="6" customFormat="1" x14ac:dyDescent="0.45"/>
    <row r="30876" s="6" customFormat="1" x14ac:dyDescent="0.45"/>
    <row r="30877" s="6" customFormat="1" x14ac:dyDescent="0.45"/>
    <row r="30878" s="6" customFormat="1" x14ac:dyDescent="0.45"/>
    <row r="30879" s="6" customFormat="1" x14ac:dyDescent="0.45"/>
    <row r="30880" s="6" customFormat="1" x14ac:dyDescent="0.45"/>
    <row r="30881" s="6" customFormat="1" x14ac:dyDescent="0.45"/>
    <row r="30882" s="6" customFormat="1" x14ac:dyDescent="0.45"/>
    <row r="30883" s="6" customFormat="1" x14ac:dyDescent="0.45"/>
    <row r="30884" s="6" customFormat="1" x14ac:dyDescent="0.45"/>
    <row r="30885" s="6" customFormat="1" x14ac:dyDescent="0.45"/>
    <row r="30886" s="6" customFormat="1" x14ac:dyDescent="0.45"/>
    <row r="30887" s="6" customFormat="1" x14ac:dyDescent="0.45"/>
    <row r="30888" s="6" customFormat="1" x14ac:dyDescent="0.45"/>
    <row r="30889" s="6" customFormat="1" x14ac:dyDescent="0.45"/>
    <row r="30890" s="6" customFormat="1" x14ac:dyDescent="0.45"/>
    <row r="30891" s="6" customFormat="1" x14ac:dyDescent="0.45"/>
    <row r="30892" s="6" customFormat="1" x14ac:dyDescent="0.45"/>
    <row r="30893" s="6" customFormat="1" x14ac:dyDescent="0.45"/>
    <row r="30894" s="6" customFormat="1" x14ac:dyDescent="0.45"/>
    <row r="30895" s="6" customFormat="1" x14ac:dyDescent="0.45"/>
    <row r="30896" s="6" customFormat="1" x14ac:dyDescent="0.45"/>
    <row r="30897" s="6" customFormat="1" x14ac:dyDescent="0.45"/>
    <row r="30898" s="6" customFormat="1" x14ac:dyDescent="0.45"/>
    <row r="30899" s="6" customFormat="1" x14ac:dyDescent="0.45"/>
    <row r="30900" s="6" customFormat="1" x14ac:dyDescent="0.45"/>
    <row r="30901" s="6" customFormat="1" x14ac:dyDescent="0.45"/>
    <row r="30902" s="6" customFormat="1" x14ac:dyDescent="0.45"/>
    <row r="30903" s="6" customFormat="1" x14ac:dyDescent="0.45"/>
    <row r="30904" s="6" customFormat="1" x14ac:dyDescent="0.45"/>
    <row r="30905" s="6" customFormat="1" x14ac:dyDescent="0.45"/>
    <row r="30906" s="6" customFormat="1" x14ac:dyDescent="0.45"/>
    <row r="30907" s="6" customFormat="1" x14ac:dyDescent="0.45"/>
    <row r="30908" s="6" customFormat="1" x14ac:dyDescent="0.45"/>
    <row r="30909" s="6" customFormat="1" x14ac:dyDescent="0.45"/>
    <row r="30910" s="6" customFormat="1" x14ac:dyDescent="0.45"/>
    <row r="30911" s="6" customFormat="1" x14ac:dyDescent="0.45"/>
    <row r="30912" s="6" customFormat="1" x14ac:dyDescent="0.45"/>
    <row r="30913" s="6" customFormat="1" x14ac:dyDescent="0.45"/>
    <row r="30914" s="6" customFormat="1" x14ac:dyDescent="0.45"/>
    <row r="30915" s="6" customFormat="1" x14ac:dyDescent="0.45"/>
    <row r="30916" s="6" customFormat="1" x14ac:dyDescent="0.45"/>
    <row r="30917" s="6" customFormat="1" x14ac:dyDescent="0.45"/>
    <row r="30918" s="6" customFormat="1" x14ac:dyDescent="0.45"/>
    <row r="30919" s="6" customFormat="1" x14ac:dyDescent="0.45"/>
    <row r="30920" s="6" customFormat="1" x14ac:dyDescent="0.45"/>
    <row r="30921" s="6" customFormat="1" x14ac:dyDescent="0.45"/>
    <row r="30922" s="6" customFormat="1" x14ac:dyDescent="0.45"/>
    <row r="30923" s="6" customFormat="1" x14ac:dyDescent="0.45"/>
    <row r="30924" s="6" customFormat="1" x14ac:dyDescent="0.45"/>
    <row r="30925" s="6" customFormat="1" x14ac:dyDescent="0.45"/>
    <row r="30926" s="6" customFormat="1" x14ac:dyDescent="0.45"/>
    <row r="30927" s="6" customFormat="1" x14ac:dyDescent="0.45"/>
    <row r="30928" s="6" customFormat="1" x14ac:dyDescent="0.45"/>
    <row r="30929" s="6" customFormat="1" x14ac:dyDescent="0.45"/>
    <row r="30930" s="6" customFormat="1" x14ac:dyDescent="0.45"/>
    <row r="30931" s="6" customFormat="1" x14ac:dyDescent="0.45"/>
    <row r="30932" s="6" customFormat="1" x14ac:dyDescent="0.45"/>
    <row r="30933" s="6" customFormat="1" x14ac:dyDescent="0.45"/>
    <row r="30934" s="6" customFormat="1" x14ac:dyDescent="0.45"/>
    <row r="30935" s="6" customFormat="1" x14ac:dyDescent="0.45"/>
    <row r="30936" s="6" customFormat="1" x14ac:dyDescent="0.45"/>
    <row r="30937" s="6" customFormat="1" x14ac:dyDescent="0.45"/>
    <row r="30938" s="6" customFormat="1" x14ac:dyDescent="0.45"/>
    <row r="30939" s="6" customFormat="1" x14ac:dyDescent="0.45"/>
    <row r="30940" s="6" customFormat="1" x14ac:dyDescent="0.45"/>
    <row r="30941" s="6" customFormat="1" x14ac:dyDescent="0.45"/>
    <row r="30942" s="6" customFormat="1" x14ac:dyDescent="0.45"/>
    <row r="30943" s="6" customFormat="1" x14ac:dyDescent="0.45"/>
    <row r="30944" s="6" customFormat="1" x14ac:dyDescent="0.45"/>
    <row r="30945" s="6" customFormat="1" x14ac:dyDescent="0.45"/>
    <row r="30946" s="6" customFormat="1" x14ac:dyDescent="0.45"/>
    <row r="30947" s="6" customFormat="1" x14ac:dyDescent="0.45"/>
    <row r="30948" s="6" customFormat="1" x14ac:dyDescent="0.45"/>
    <row r="30949" s="6" customFormat="1" x14ac:dyDescent="0.45"/>
    <row r="30950" s="6" customFormat="1" x14ac:dyDescent="0.45"/>
    <row r="30951" s="6" customFormat="1" x14ac:dyDescent="0.45"/>
    <row r="30952" s="6" customFormat="1" x14ac:dyDescent="0.45"/>
    <row r="30953" s="6" customFormat="1" x14ac:dyDescent="0.45"/>
    <row r="30954" s="6" customFormat="1" x14ac:dyDescent="0.45"/>
    <row r="30955" s="6" customFormat="1" x14ac:dyDescent="0.45"/>
    <row r="30956" s="6" customFormat="1" x14ac:dyDescent="0.45"/>
    <row r="30957" s="6" customFormat="1" x14ac:dyDescent="0.45"/>
    <row r="30958" s="6" customFormat="1" x14ac:dyDescent="0.45"/>
    <row r="30959" s="6" customFormat="1" x14ac:dyDescent="0.45"/>
    <row r="30960" s="6" customFormat="1" x14ac:dyDescent="0.45"/>
    <row r="30961" s="6" customFormat="1" x14ac:dyDescent="0.45"/>
    <row r="30962" s="6" customFormat="1" x14ac:dyDescent="0.45"/>
    <row r="30963" s="6" customFormat="1" x14ac:dyDescent="0.45"/>
    <row r="30964" s="6" customFormat="1" x14ac:dyDescent="0.45"/>
    <row r="30965" s="6" customFormat="1" x14ac:dyDescent="0.45"/>
    <row r="30966" s="6" customFormat="1" x14ac:dyDescent="0.45"/>
    <row r="30967" s="6" customFormat="1" x14ac:dyDescent="0.45"/>
    <row r="30968" s="6" customFormat="1" x14ac:dyDescent="0.45"/>
    <row r="30969" s="6" customFormat="1" x14ac:dyDescent="0.45"/>
    <row r="30970" s="6" customFormat="1" x14ac:dyDescent="0.45"/>
    <row r="30971" s="6" customFormat="1" x14ac:dyDescent="0.45"/>
    <row r="30972" s="6" customFormat="1" x14ac:dyDescent="0.45"/>
    <row r="30973" s="6" customFormat="1" x14ac:dyDescent="0.45"/>
    <row r="30974" s="6" customFormat="1" x14ac:dyDescent="0.45"/>
    <row r="30975" s="6" customFormat="1" x14ac:dyDescent="0.45"/>
    <row r="30976" s="6" customFormat="1" x14ac:dyDescent="0.45"/>
    <row r="30977" s="6" customFormat="1" x14ac:dyDescent="0.45"/>
    <row r="30978" s="6" customFormat="1" x14ac:dyDescent="0.45"/>
    <row r="30979" s="6" customFormat="1" x14ac:dyDescent="0.45"/>
    <row r="30980" s="6" customFormat="1" x14ac:dyDescent="0.45"/>
    <row r="30981" s="6" customFormat="1" x14ac:dyDescent="0.45"/>
    <row r="30982" s="6" customFormat="1" x14ac:dyDescent="0.45"/>
    <row r="30983" s="6" customFormat="1" x14ac:dyDescent="0.45"/>
    <row r="30984" s="6" customFormat="1" x14ac:dyDescent="0.45"/>
    <row r="30985" s="6" customFormat="1" x14ac:dyDescent="0.45"/>
    <row r="30986" s="6" customFormat="1" x14ac:dyDescent="0.45"/>
    <row r="30987" s="6" customFormat="1" x14ac:dyDescent="0.45"/>
    <row r="30988" s="6" customFormat="1" x14ac:dyDescent="0.45"/>
    <row r="30989" s="6" customFormat="1" x14ac:dyDescent="0.45"/>
    <row r="30990" s="6" customFormat="1" x14ac:dyDescent="0.45"/>
    <row r="30991" s="6" customFormat="1" x14ac:dyDescent="0.45"/>
    <row r="30992" s="6" customFormat="1" x14ac:dyDescent="0.45"/>
    <row r="30993" s="6" customFormat="1" x14ac:dyDescent="0.45"/>
    <row r="30994" s="6" customFormat="1" x14ac:dyDescent="0.45"/>
    <row r="30995" s="6" customFormat="1" x14ac:dyDescent="0.45"/>
    <row r="30996" s="6" customFormat="1" x14ac:dyDescent="0.45"/>
    <row r="30997" s="6" customFormat="1" x14ac:dyDescent="0.45"/>
    <row r="30998" s="6" customFormat="1" x14ac:dyDescent="0.45"/>
    <row r="30999" s="6" customFormat="1" x14ac:dyDescent="0.45"/>
    <row r="31000" s="6" customFormat="1" x14ac:dyDescent="0.45"/>
    <row r="31001" s="6" customFormat="1" x14ac:dyDescent="0.45"/>
    <row r="31002" s="6" customFormat="1" x14ac:dyDescent="0.45"/>
    <row r="31003" s="6" customFormat="1" x14ac:dyDescent="0.45"/>
    <row r="31004" s="6" customFormat="1" x14ac:dyDescent="0.45"/>
    <row r="31005" s="6" customFormat="1" x14ac:dyDescent="0.45"/>
    <row r="31006" s="6" customFormat="1" x14ac:dyDescent="0.45"/>
    <row r="31007" s="6" customFormat="1" x14ac:dyDescent="0.45"/>
    <row r="31008" s="6" customFormat="1" x14ac:dyDescent="0.45"/>
    <row r="31009" s="6" customFormat="1" x14ac:dyDescent="0.45"/>
    <row r="31010" s="6" customFormat="1" x14ac:dyDescent="0.45"/>
    <row r="31011" s="6" customFormat="1" x14ac:dyDescent="0.45"/>
    <row r="31012" s="6" customFormat="1" x14ac:dyDescent="0.45"/>
    <row r="31013" s="6" customFormat="1" x14ac:dyDescent="0.45"/>
    <row r="31014" s="6" customFormat="1" x14ac:dyDescent="0.45"/>
    <row r="31015" s="6" customFormat="1" x14ac:dyDescent="0.45"/>
    <row r="31016" s="6" customFormat="1" x14ac:dyDescent="0.45"/>
    <row r="31017" s="6" customFormat="1" x14ac:dyDescent="0.45"/>
    <row r="31018" s="6" customFormat="1" x14ac:dyDescent="0.45"/>
    <row r="31019" s="6" customFormat="1" x14ac:dyDescent="0.45"/>
    <row r="31020" s="6" customFormat="1" x14ac:dyDescent="0.45"/>
    <row r="31021" s="6" customFormat="1" x14ac:dyDescent="0.45"/>
    <row r="31022" s="6" customFormat="1" x14ac:dyDescent="0.45"/>
    <row r="31023" s="6" customFormat="1" x14ac:dyDescent="0.45"/>
    <row r="31024" s="6" customFormat="1" x14ac:dyDescent="0.45"/>
    <row r="31025" s="6" customFormat="1" x14ac:dyDescent="0.45"/>
    <row r="31026" s="6" customFormat="1" x14ac:dyDescent="0.45"/>
    <row r="31027" s="6" customFormat="1" x14ac:dyDescent="0.45"/>
    <row r="31028" s="6" customFormat="1" x14ac:dyDescent="0.45"/>
    <row r="31029" s="6" customFormat="1" x14ac:dyDescent="0.45"/>
    <row r="31030" s="6" customFormat="1" x14ac:dyDescent="0.45"/>
    <row r="31031" s="6" customFormat="1" x14ac:dyDescent="0.45"/>
    <row r="31032" s="6" customFormat="1" x14ac:dyDescent="0.45"/>
    <row r="31033" s="6" customFormat="1" x14ac:dyDescent="0.45"/>
    <row r="31034" s="6" customFormat="1" x14ac:dyDescent="0.45"/>
    <row r="31035" s="6" customFormat="1" x14ac:dyDescent="0.45"/>
    <row r="31036" s="6" customFormat="1" x14ac:dyDescent="0.45"/>
    <row r="31037" s="6" customFormat="1" x14ac:dyDescent="0.45"/>
    <row r="31038" s="6" customFormat="1" x14ac:dyDescent="0.45"/>
    <row r="31039" s="6" customFormat="1" x14ac:dyDescent="0.45"/>
    <row r="31040" s="6" customFormat="1" x14ac:dyDescent="0.45"/>
    <row r="31041" s="6" customFormat="1" x14ac:dyDescent="0.45"/>
    <row r="31042" s="6" customFormat="1" x14ac:dyDescent="0.45"/>
    <row r="31043" s="6" customFormat="1" x14ac:dyDescent="0.45"/>
    <row r="31044" s="6" customFormat="1" x14ac:dyDescent="0.45"/>
    <row r="31045" s="6" customFormat="1" x14ac:dyDescent="0.45"/>
    <row r="31046" s="6" customFormat="1" x14ac:dyDescent="0.45"/>
    <row r="31047" s="6" customFormat="1" x14ac:dyDescent="0.45"/>
    <row r="31048" s="6" customFormat="1" x14ac:dyDescent="0.45"/>
    <row r="31049" s="6" customFormat="1" x14ac:dyDescent="0.45"/>
    <row r="31050" s="6" customFormat="1" x14ac:dyDescent="0.45"/>
    <row r="31051" s="6" customFormat="1" x14ac:dyDescent="0.45"/>
    <row r="31052" s="6" customFormat="1" x14ac:dyDescent="0.45"/>
    <row r="31053" s="6" customFormat="1" x14ac:dyDescent="0.45"/>
    <row r="31054" s="6" customFormat="1" x14ac:dyDescent="0.45"/>
    <row r="31055" s="6" customFormat="1" x14ac:dyDescent="0.45"/>
    <row r="31056" s="6" customFormat="1" x14ac:dyDescent="0.45"/>
    <row r="31057" s="6" customFormat="1" x14ac:dyDescent="0.45"/>
    <row r="31058" s="6" customFormat="1" x14ac:dyDescent="0.45"/>
    <row r="31059" s="6" customFormat="1" x14ac:dyDescent="0.45"/>
    <row r="31060" s="6" customFormat="1" x14ac:dyDescent="0.45"/>
    <row r="31061" s="6" customFormat="1" x14ac:dyDescent="0.45"/>
    <row r="31062" s="6" customFormat="1" x14ac:dyDescent="0.45"/>
    <row r="31063" s="6" customFormat="1" x14ac:dyDescent="0.45"/>
    <row r="31064" s="6" customFormat="1" x14ac:dyDescent="0.45"/>
    <row r="31065" s="6" customFormat="1" x14ac:dyDescent="0.45"/>
    <row r="31066" s="6" customFormat="1" x14ac:dyDescent="0.45"/>
    <row r="31067" s="6" customFormat="1" x14ac:dyDescent="0.45"/>
    <row r="31068" s="6" customFormat="1" x14ac:dyDescent="0.45"/>
    <row r="31069" s="6" customFormat="1" x14ac:dyDescent="0.45"/>
    <row r="31070" s="6" customFormat="1" x14ac:dyDescent="0.45"/>
    <row r="31071" s="6" customFormat="1" x14ac:dyDescent="0.45"/>
    <row r="31072" s="6" customFormat="1" x14ac:dyDescent="0.45"/>
    <row r="31073" s="6" customFormat="1" x14ac:dyDescent="0.45"/>
    <row r="31074" s="6" customFormat="1" x14ac:dyDescent="0.45"/>
    <row r="31075" s="6" customFormat="1" x14ac:dyDescent="0.45"/>
    <row r="31076" s="6" customFormat="1" x14ac:dyDescent="0.45"/>
    <row r="31077" s="6" customFormat="1" x14ac:dyDescent="0.45"/>
    <row r="31078" s="6" customFormat="1" x14ac:dyDescent="0.45"/>
    <row r="31079" s="6" customFormat="1" x14ac:dyDescent="0.45"/>
    <row r="31080" s="6" customFormat="1" x14ac:dyDescent="0.45"/>
    <row r="31081" s="6" customFormat="1" x14ac:dyDescent="0.45"/>
    <row r="31082" s="6" customFormat="1" x14ac:dyDescent="0.45"/>
    <row r="31083" s="6" customFormat="1" x14ac:dyDescent="0.45"/>
    <row r="31084" s="6" customFormat="1" x14ac:dyDescent="0.45"/>
    <row r="31085" s="6" customFormat="1" x14ac:dyDescent="0.45"/>
    <row r="31086" s="6" customFormat="1" x14ac:dyDescent="0.45"/>
    <row r="31087" s="6" customFormat="1" x14ac:dyDescent="0.45"/>
    <row r="31088" s="6" customFormat="1" x14ac:dyDescent="0.45"/>
    <row r="31089" s="6" customFormat="1" x14ac:dyDescent="0.45"/>
    <row r="31090" s="6" customFormat="1" x14ac:dyDescent="0.45"/>
    <row r="31091" s="6" customFormat="1" x14ac:dyDescent="0.45"/>
    <row r="31092" s="6" customFormat="1" x14ac:dyDescent="0.45"/>
    <row r="31093" s="6" customFormat="1" x14ac:dyDescent="0.45"/>
    <row r="31094" s="6" customFormat="1" x14ac:dyDescent="0.45"/>
    <row r="31095" s="6" customFormat="1" x14ac:dyDescent="0.45"/>
    <row r="31096" s="6" customFormat="1" x14ac:dyDescent="0.45"/>
    <row r="31097" s="6" customFormat="1" x14ac:dyDescent="0.45"/>
    <row r="31098" s="6" customFormat="1" x14ac:dyDescent="0.45"/>
    <row r="31099" s="6" customFormat="1" x14ac:dyDescent="0.45"/>
    <row r="31100" s="6" customFormat="1" x14ac:dyDescent="0.45"/>
    <row r="31101" s="6" customFormat="1" x14ac:dyDescent="0.45"/>
    <row r="31102" s="6" customFormat="1" x14ac:dyDescent="0.45"/>
    <row r="31103" s="6" customFormat="1" x14ac:dyDescent="0.45"/>
    <row r="31104" s="6" customFormat="1" x14ac:dyDescent="0.45"/>
    <row r="31105" s="6" customFormat="1" x14ac:dyDescent="0.45"/>
    <row r="31106" s="6" customFormat="1" x14ac:dyDescent="0.45"/>
    <row r="31107" s="6" customFormat="1" x14ac:dyDescent="0.45"/>
    <row r="31108" s="6" customFormat="1" x14ac:dyDescent="0.45"/>
    <row r="31109" s="6" customFormat="1" x14ac:dyDescent="0.45"/>
    <row r="31110" s="6" customFormat="1" x14ac:dyDescent="0.45"/>
    <row r="31111" s="6" customFormat="1" x14ac:dyDescent="0.45"/>
    <row r="31112" s="6" customFormat="1" x14ac:dyDescent="0.45"/>
    <row r="31113" s="6" customFormat="1" x14ac:dyDescent="0.45"/>
    <row r="31114" s="6" customFormat="1" x14ac:dyDescent="0.45"/>
    <row r="31115" s="6" customFormat="1" x14ac:dyDescent="0.45"/>
    <row r="31116" s="6" customFormat="1" x14ac:dyDescent="0.45"/>
    <row r="31117" s="6" customFormat="1" x14ac:dyDescent="0.45"/>
    <row r="31118" s="6" customFormat="1" x14ac:dyDescent="0.45"/>
    <row r="31119" s="6" customFormat="1" x14ac:dyDescent="0.45"/>
    <row r="31120" s="6" customFormat="1" x14ac:dyDescent="0.45"/>
    <row r="31121" s="6" customFormat="1" x14ac:dyDescent="0.45"/>
    <row r="31122" s="6" customFormat="1" x14ac:dyDescent="0.45"/>
    <row r="31123" s="6" customFormat="1" x14ac:dyDescent="0.45"/>
    <row r="31124" s="6" customFormat="1" x14ac:dyDescent="0.45"/>
    <row r="31125" s="6" customFormat="1" x14ac:dyDescent="0.45"/>
    <row r="31126" s="6" customFormat="1" x14ac:dyDescent="0.45"/>
    <row r="31127" s="6" customFormat="1" x14ac:dyDescent="0.45"/>
    <row r="31128" s="6" customFormat="1" x14ac:dyDescent="0.45"/>
    <row r="31129" s="6" customFormat="1" x14ac:dyDescent="0.45"/>
    <row r="31130" s="6" customFormat="1" x14ac:dyDescent="0.45"/>
    <row r="31131" s="6" customFormat="1" x14ac:dyDescent="0.45"/>
    <row r="31132" s="6" customFormat="1" x14ac:dyDescent="0.45"/>
    <row r="31133" s="6" customFormat="1" x14ac:dyDescent="0.45"/>
    <row r="31134" s="6" customFormat="1" x14ac:dyDescent="0.45"/>
    <row r="31135" s="6" customFormat="1" x14ac:dyDescent="0.45"/>
    <row r="31136" s="6" customFormat="1" x14ac:dyDescent="0.45"/>
    <row r="31137" s="6" customFormat="1" x14ac:dyDescent="0.45"/>
    <row r="31138" s="6" customFormat="1" x14ac:dyDescent="0.45"/>
    <row r="31139" s="6" customFormat="1" x14ac:dyDescent="0.45"/>
    <row r="31140" s="6" customFormat="1" x14ac:dyDescent="0.45"/>
    <row r="31141" s="6" customFormat="1" x14ac:dyDescent="0.45"/>
    <row r="31142" s="6" customFormat="1" x14ac:dyDescent="0.45"/>
    <row r="31143" s="6" customFormat="1" x14ac:dyDescent="0.45"/>
    <row r="31144" s="6" customFormat="1" x14ac:dyDescent="0.45"/>
    <row r="31145" s="6" customFormat="1" x14ac:dyDescent="0.45"/>
    <row r="31146" s="6" customFormat="1" x14ac:dyDescent="0.45"/>
    <row r="31147" s="6" customFormat="1" x14ac:dyDescent="0.45"/>
    <row r="31148" s="6" customFormat="1" x14ac:dyDescent="0.45"/>
    <row r="31149" s="6" customFormat="1" x14ac:dyDescent="0.45"/>
    <row r="31150" s="6" customFormat="1" x14ac:dyDescent="0.45"/>
    <row r="31151" s="6" customFormat="1" x14ac:dyDescent="0.45"/>
    <row r="31152" s="6" customFormat="1" x14ac:dyDescent="0.45"/>
    <row r="31153" s="6" customFormat="1" x14ac:dyDescent="0.45"/>
    <row r="31154" s="6" customFormat="1" x14ac:dyDescent="0.45"/>
    <row r="31155" s="6" customFormat="1" x14ac:dyDescent="0.45"/>
    <row r="31156" s="6" customFormat="1" x14ac:dyDescent="0.45"/>
    <row r="31157" s="6" customFormat="1" x14ac:dyDescent="0.45"/>
    <row r="31158" s="6" customFormat="1" x14ac:dyDescent="0.45"/>
    <row r="31159" s="6" customFormat="1" x14ac:dyDescent="0.45"/>
    <row r="31160" s="6" customFormat="1" x14ac:dyDescent="0.45"/>
    <row r="31161" s="6" customFormat="1" x14ac:dyDescent="0.45"/>
    <row r="31162" s="6" customFormat="1" x14ac:dyDescent="0.45"/>
    <row r="31163" s="6" customFormat="1" x14ac:dyDescent="0.45"/>
    <row r="31164" s="6" customFormat="1" x14ac:dyDescent="0.45"/>
    <row r="31165" s="6" customFormat="1" x14ac:dyDescent="0.45"/>
    <row r="31166" s="6" customFormat="1" x14ac:dyDescent="0.45"/>
    <row r="31167" s="6" customFormat="1" x14ac:dyDescent="0.45"/>
    <row r="31168" s="6" customFormat="1" x14ac:dyDescent="0.45"/>
    <row r="31169" s="6" customFormat="1" x14ac:dyDescent="0.45"/>
    <row r="31170" s="6" customFormat="1" x14ac:dyDescent="0.45"/>
    <row r="31171" s="6" customFormat="1" x14ac:dyDescent="0.45"/>
    <row r="31172" s="6" customFormat="1" x14ac:dyDescent="0.45"/>
    <row r="31173" s="6" customFormat="1" x14ac:dyDescent="0.45"/>
    <row r="31174" s="6" customFormat="1" x14ac:dyDescent="0.45"/>
    <row r="31175" s="6" customFormat="1" x14ac:dyDescent="0.45"/>
    <row r="31176" s="6" customFormat="1" x14ac:dyDescent="0.45"/>
    <row r="31177" s="6" customFormat="1" x14ac:dyDescent="0.45"/>
    <row r="31178" s="6" customFormat="1" x14ac:dyDescent="0.45"/>
    <row r="31179" s="6" customFormat="1" x14ac:dyDescent="0.45"/>
    <row r="31180" s="6" customFormat="1" x14ac:dyDescent="0.45"/>
    <row r="31181" s="6" customFormat="1" x14ac:dyDescent="0.45"/>
    <row r="31182" s="6" customFormat="1" x14ac:dyDescent="0.45"/>
    <row r="31183" s="6" customFormat="1" x14ac:dyDescent="0.45"/>
    <row r="31184" s="6" customFormat="1" x14ac:dyDescent="0.45"/>
    <row r="31185" s="6" customFormat="1" x14ac:dyDescent="0.45"/>
    <row r="31186" s="6" customFormat="1" x14ac:dyDescent="0.45"/>
    <row r="31187" s="6" customFormat="1" x14ac:dyDescent="0.45"/>
    <row r="31188" s="6" customFormat="1" x14ac:dyDescent="0.45"/>
    <row r="31189" s="6" customFormat="1" x14ac:dyDescent="0.45"/>
    <row r="31190" s="6" customFormat="1" x14ac:dyDescent="0.45"/>
    <row r="31191" s="6" customFormat="1" x14ac:dyDescent="0.45"/>
    <row r="31192" s="6" customFormat="1" x14ac:dyDescent="0.45"/>
    <row r="31193" s="6" customFormat="1" x14ac:dyDescent="0.45"/>
    <row r="31194" s="6" customFormat="1" x14ac:dyDescent="0.45"/>
    <row r="31195" s="6" customFormat="1" x14ac:dyDescent="0.45"/>
    <row r="31196" s="6" customFormat="1" x14ac:dyDescent="0.45"/>
    <row r="31197" s="6" customFormat="1" x14ac:dyDescent="0.45"/>
    <row r="31198" s="6" customFormat="1" x14ac:dyDescent="0.45"/>
    <row r="31199" s="6" customFormat="1" x14ac:dyDescent="0.45"/>
    <row r="31200" s="6" customFormat="1" x14ac:dyDescent="0.45"/>
    <row r="31201" s="6" customFormat="1" x14ac:dyDescent="0.45"/>
    <row r="31202" s="6" customFormat="1" x14ac:dyDescent="0.45"/>
    <row r="31203" s="6" customFormat="1" x14ac:dyDescent="0.45"/>
    <row r="31204" s="6" customFormat="1" x14ac:dyDescent="0.45"/>
    <row r="31205" s="6" customFormat="1" x14ac:dyDescent="0.45"/>
    <row r="31206" s="6" customFormat="1" x14ac:dyDescent="0.45"/>
    <row r="31207" s="6" customFormat="1" x14ac:dyDescent="0.45"/>
    <row r="31208" s="6" customFormat="1" x14ac:dyDescent="0.45"/>
    <row r="31209" s="6" customFormat="1" x14ac:dyDescent="0.45"/>
    <row r="31210" s="6" customFormat="1" x14ac:dyDescent="0.45"/>
    <row r="31211" s="6" customFormat="1" x14ac:dyDescent="0.45"/>
    <row r="31212" s="6" customFormat="1" x14ac:dyDescent="0.45"/>
    <row r="31213" s="6" customFormat="1" x14ac:dyDescent="0.45"/>
    <row r="31214" s="6" customFormat="1" x14ac:dyDescent="0.45"/>
    <row r="31215" s="6" customFormat="1" x14ac:dyDescent="0.45"/>
    <row r="31216" s="6" customFormat="1" x14ac:dyDescent="0.45"/>
    <row r="31217" s="6" customFormat="1" x14ac:dyDescent="0.45"/>
    <row r="31218" s="6" customFormat="1" x14ac:dyDescent="0.45"/>
    <row r="31219" s="6" customFormat="1" x14ac:dyDescent="0.45"/>
    <row r="31220" s="6" customFormat="1" x14ac:dyDescent="0.45"/>
    <row r="31221" s="6" customFormat="1" x14ac:dyDescent="0.45"/>
    <row r="31222" s="6" customFormat="1" x14ac:dyDescent="0.45"/>
    <row r="31223" s="6" customFormat="1" x14ac:dyDescent="0.45"/>
    <row r="31224" s="6" customFormat="1" x14ac:dyDescent="0.45"/>
    <row r="31225" s="6" customFormat="1" x14ac:dyDescent="0.45"/>
    <row r="31226" s="6" customFormat="1" x14ac:dyDescent="0.45"/>
    <row r="31227" s="6" customFormat="1" x14ac:dyDescent="0.45"/>
    <row r="31228" s="6" customFormat="1" x14ac:dyDescent="0.45"/>
    <row r="31229" s="6" customFormat="1" x14ac:dyDescent="0.45"/>
    <row r="31230" s="6" customFormat="1" x14ac:dyDescent="0.45"/>
    <row r="31231" s="6" customFormat="1" x14ac:dyDescent="0.45"/>
    <row r="31232" s="6" customFormat="1" x14ac:dyDescent="0.45"/>
    <row r="31233" s="6" customFormat="1" x14ac:dyDescent="0.45"/>
    <row r="31234" s="6" customFormat="1" x14ac:dyDescent="0.45"/>
    <row r="31235" s="6" customFormat="1" x14ac:dyDescent="0.45"/>
    <row r="31236" s="6" customFormat="1" x14ac:dyDescent="0.45"/>
    <row r="31237" s="6" customFormat="1" x14ac:dyDescent="0.45"/>
    <row r="31238" s="6" customFormat="1" x14ac:dyDescent="0.45"/>
    <row r="31239" s="6" customFormat="1" x14ac:dyDescent="0.45"/>
    <row r="31240" s="6" customFormat="1" x14ac:dyDescent="0.45"/>
    <row r="31241" s="6" customFormat="1" x14ac:dyDescent="0.45"/>
    <row r="31242" s="6" customFormat="1" x14ac:dyDescent="0.45"/>
    <row r="31243" s="6" customFormat="1" x14ac:dyDescent="0.45"/>
    <row r="31244" s="6" customFormat="1" x14ac:dyDescent="0.45"/>
    <row r="31245" s="6" customFormat="1" x14ac:dyDescent="0.45"/>
    <row r="31246" s="6" customFormat="1" x14ac:dyDescent="0.45"/>
    <row r="31247" s="6" customFormat="1" x14ac:dyDescent="0.45"/>
    <row r="31248" s="6" customFormat="1" x14ac:dyDescent="0.45"/>
    <row r="31249" s="6" customFormat="1" x14ac:dyDescent="0.45"/>
    <row r="31250" s="6" customFormat="1" x14ac:dyDescent="0.45"/>
    <row r="31251" s="6" customFormat="1" x14ac:dyDescent="0.45"/>
    <row r="31252" s="6" customFormat="1" x14ac:dyDescent="0.45"/>
    <row r="31253" s="6" customFormat="1" x14ac:dyDescent="0.45"/>
    <row r="31254" s="6" customFormat="1" x14ac:dyDescent="0.45"/>
    <row r="31255" s="6" customFormat="1" x14ac:dyDescent="0.45"/>
    <row r="31256" s="6" customFormat="1" x14ac:dyDescent="0.45"/>
    <row r="31257" s="6" customFormat="1" x14ac:dyDescent="0.45"/>
    <row r="31258" s="6" customFormat="1" x14ac:dyDescent="0.45"/>
    <row r="31259" s="6" customFormat="1" x14ac:dyDescent="0.45"/>
    <row r="31260" s="6" customFormat="1" x14ac:dyDescent="0.45"/>
    <row r="31261" s="6" customFormat="1" x14ac:dyDescent="0.45"/>
    <row r="31262" s="6" customFormat="1" x14ac:dyDescent="0.45"/>
    <row r="31263" s="6" customFormat="1" x14ac:dyDescent="0.45"/>
    <row r="31264" s="6" customFormat="1" x14ac:dyDescent="0.45"/>
    <row r="31265" s="6" customFormat="1" x14ac:dyDescent="0.45"/>
    <row r="31266" s="6" customFormat="1" x14ac:dyDescent="0.45"/>
    <row r="31267" s="6" customFormat="1" x14ac:dyDescent="0.45"/>
    <row r="31268" s="6" customFormat="1" x14ac:dyDescent="0.45"/>
    <row r="31269" s="6" customFormat="1" x14ac:dyDescent="0.45"/>
    <row r="31270" s="6" customFormat="1" x14ac:dyDescent="0.45"/>
    <row r="31271" s="6" customFormat="1" x14ac:dyDescent="0.45"/>
    <row r="31272" s="6" customFormat="1" x14ac:dyDescent="0.45"/>
    <row r="31273" s="6" customFormat="1" x14ac:dyDescent="0.45"/>
    <row r="31274" s="6" customFormat="1" x14ac:dyDescent="0.45"/>
    <row r="31275" s="6" customFormat="1" x14ac:dyDescent="0.45"/>
    <row r="31276" s="6" customFormat="1" x14ac:dyDescent="0.45"/>
    <row r="31277" s="6" customFormat="1" x14ac:dyDescent="0.45"/>
    <row r="31278" s="6" customFormat="1" x14ac:dyDescent="0.45"/>
    <row r="31279" s="6" customFormat="1" x14ac:dyDescent="0.45"/>
    <row r="31280" s="6" customFormat="1" x14ac:dyDescent="0.45"/>
    <row r="31281" s="6" customFormat="1" x14ac:dyDescent="0.45"/>
    <row r="31282" s="6" customFormat="1" x14ac:dyDescent="0.45"/>
    <row r="31283" s="6" customFormat="1" x14ac:dyDescent="0.45"/>
    <row r="31284" s="6" customFormat="1" x14ac:dyDescent="0.45"/>
    <row r="31285" s="6" customFormat="1" x14ac:dyDescent="0.45"/>
    <row r="31286" s="6" customFormat="1" x14ac:dyDescent="0.45"/>
    <row r="31287" s="6" customFormat="1" x14ac:dyDescent="0.45"/>
    <row r="31288" s="6" customFormat="1" x14ac:dyDescent="0.45"/>
    <row r="31289" s="6" customFormat="1" x14ac:dyDescent="0.45"/>
    <row r="31290" s="6" customFormat="1" x14ac:dyDescent="0.45"/>
    <row r="31291" s="6" customFormat="1" x14ac:dyDescent="0.45"/>
    <row r="31292" s="6" customFormat="1" x14ac:dyDescent="0.45"/>
    <row r="31293" s="6" customFormat="1" x14ac:dyDescent="0.45"/>
    <row r="31294" s="6" customFormat="1" x14ac:dyDescent="0.45"/>
    <row r="31295" s="6" customFormat="1" x14ac:dyDescent="0.45"/>
    <row r="31296" s="6" customFormat="1" x14ac:dyDescent="0.45"/>
    <row r="31297" s="6" customFormat="1" x14ac:dyDescent="0.45"/>
    <row r="31298" s="6" customFormat="1" x14ac:dyDescent="0.45"/>
    <row r="31299" s="6" customFormat="1" x14ac:dyDescent="0.45"/>
    <row r="31300" s="6" customFormat="1" x14ac:dyDescent="0.45"/>
    <row r="31301" s="6" customFormat="1" x14ac:dyDescent="0.45"/>
    <row r="31302" s="6" customFormat="1" x14ac:dyDescent="0.45"/>
    <row r="31303" s="6" customFormat="1" x14ac:dyDescent="0.45"/>
    <row r="31304" s="6" customFormat="1" x14ac:dyDescent="0.45"/>
    <row r="31305" s="6" customFormat="1" x14ac:dyDescent="0.45"/>
    <row r="31306" s="6" customFormat="1" x14ac:dyDescent="0.45"/>
    <row r="31307" s="6" customFormat="1" x14ac:dyDescent="0.45"/>
    <row r="31308" s="6" customFormat="1" x14ac:dyDescent="0.45"/>
    <row r="31309" s="6" customFormat="1" x14ac:dyDescent="0.45"/>
    <row r="31310" s="6" customFormat="1" x14ac:dyDescent="0.45"/>
    <row r="31311" s="6" customFormat="1" x14ac:dyDescent="0.45"/>
    <row r="31312" s="6" customFormat="1" x14ac:dyDescent="0.45"/>
    <row r="31313" s="6" customFormat="1" x14ac:dyDescent="0.45"/>
    <row r="31314" s="6" customFormat="1" x14ac:dyDescent="0.45"/>
    <row r="31315" s="6" customFormat="1" x14ac:dyDescent="0.45"/>
    <row r="31316" s="6" customFormat="1" x14ac:dyDescent="0.45"/>
    <row r="31317" s="6" customFormat="1" x14ac:dyDescent="0.45"/>
    <row r="31318" s="6" customFormat="1" x14ac:dyDescent="0.45"/>
    <row r="31319" s="6" customFormat="1" x14ac:dyDescent="0.45"/>
    <row r="31320" s="6" customFormat="1" x14ac:dyDescent="0.45"/>
    <row r="31321" s="6" customFormat="1" x14ac:dyDescent="0.45"/>
    <row r="31322" s="6" customFormat="1" x14ac:dyDescent="0.45"/>
    <row r="31323" s="6" customFormat="1" x14ac:dyDescent="0.45"/>
    <row r="31324" s="6" customFormat="1" x14ac:dyDescent="0.45"/>
    <row r="31325" s="6" customFormat="1" x14ac:dyDescent="0.45"/>
    <row r="31326" s="6" customFormat="1" x14ac:dyDescent="0.45"/>
    <row r="31327" s="6" customFormat="1" x14ac:dyDescent="0.45"/>
    <row r="31328" s="6" customFormat="1" x14ac:dyDescent="0.45"/>
    <row r="31329" s="6" customFormat="1" x14ac:dyDescent="0.45"/>
    <row r="31330" s="6" customFormat="1" x14ac:dyDescent="0.45"/>
    <row r="31331" s="6" customFormat="1" x14ac:dyDescent="0.45"/>
    <row r="31332" s="6" customFormat="1" x14ac:dyDescent="0.45"/>
    <row r="31333" s="6" customFormat="1" x14ac:dyDescent="0.45"/>
    <row r="31334" s="6" customFormat="1" x14ac:dyDescent="0.45"/>
    <row r="31335" s="6" customFormat="1" x14ac:dyDescent="0.45"/>
    <row r="31336" s="6" customFormat="1" x14ac:dyDescent="0.45"/>
    <row r="31337" s="6" customFormat="1" x14ac:dyDescent="0.45"/>
    <row r="31338" s="6" customFormat="1" x14ac:dyDescent="0.45"/>
    <row r="31339" s="6" customFormat="1" x14ac:dyDescent="0.45"/>
    <row r="31340" s="6" customFormat="1" x14ac:dyDescent="0.45"/>
    <row r="31341" s="6" customFormat="1" x14ac:dyDescent="0.45"/>
    <row r="31342" s="6" customFormat="1" x14ac:dyDescent="0.45"/>
    <row r="31343" s="6" customFormat="1" x14ac:dyDescent="0.45"/>
    <row r="31344" s="6" customFormat="1" x14ac:dyDescent="0.45"/>
    <row r="31345" s="6" customFormat="1" x14ac:dyDescent="0.45"/>
    <row r="31346" s="6" customFormat="1" x14ac:dyDescent="0.45"/>
    <row r="31347" s="6" customFormat="1" x14ac:dyDescent="0.45"/>
    <row r="31348" s="6" customFormat="1" x14ac:dyDescent="0.45"/>
    <row r="31349" s="6" customFormat="1" x14ac:dyDescent="0.45"/>
    <row r="31350" s="6" customFormat="1" x14ac:dyDescent="0.45"/>
    <row r="31351" s="6" customFormat="1" x14ac:dyDescent="0.45"/>
    <row r="31352" s="6" customFormat="1" x14ac:dyDescent="0.45"/>
    <row r="31353" s="6" customFormat="1" x14ac:dyDescent="0.45"/>
    <row r="31354" s="6" customFormat="1" x14ac:dyDescent="0.45"/>
    <row r="31355" s="6" customFormat="1" x14ac:dyDescent="0.45"/>
    <row r="31356" s="6" customFormat="1" x14ac:dyDescent="0.45"/>
    <row r="31357" s="6" customFormat="1" x14ac:dyDescent="0.45"/>
    <row r="31358" s="6" customFormat="1" x14ac:dyDescent="0.45"/>
    <row r="31359" s="6" customFormat="1" x14ac:dyDescent="0.45"/>
    <row r="31360" s="6" customFormat="1" x14ac:dyDescent="0.45"/>
    <row r="31361" s="6" customFormat="1" x14ac:dyDescent="0.45"/>
    <row r="31362" s="6" customFormat="1" x14ac:dyDescent="0.45"/>
    <row r="31363" s="6" customFormat="1" x14ac:dyDescent="0.45"/>
    <row r="31364" s="6" customFormat="1" x14ac:dyDescent="0.45"/>
    <row r="31365" s="6" customFormat="1" x14ac:dyDescent="0.45"/>
    <row r="31366" s="6" customFormat="1" x14ac:dyDescent="0.45"/>
    <row r="31367" s="6" customFormat="1" x14ac:dyDescent="0.45"/>
    <row r="31368" s="6" customFormat="1" x14ac:dyDescent="0.45"/>
    <row r="31369" s="6" customFormat="1" x14ac:dyDescent="0.45"/>
    <row r="31370" s="6" customFormat="1" x14ac:dyDescent="0.45"/>
    <row r="31371" s="6" customFormat="1" x14ac:dyDescent="0.45"/>
    <row r="31372" s="6" customFormat="1" x14ac:dyDescent="0.45"/>
    <row r="31373" s="6" customFormat="1" x14ac:dyDescent="0.45"/>
    <row r="31374" s="6" customFormat="1" x14ac:dyDescent="0.45"/>
    <row r="31375" s="6" customFormat="1" x14ac:dyDescent="0.45"/>
    <row r="31376" s="6" customFormat="1" x14ac:dyDescent="0.45"/>
    <row r="31377" s="6" customFormat="1" x14ac:dyDescent="0.45"/>
    <row r="31378" s="6" customFormat="1" x14ac:dyDescent="0.45"/>
    <row r="31379" s="6" customFormat="1" x14ac:dyDescent="0.45"/>
    <row r="31380" s="6" customFormat="1" x14ac:dyDescent="0.45"/>
    <row r="31381" s="6" customFormat="1" x14ac:dyDescent="0.45"/>
    <row r="31382" s="6" customFormat="1" x14ac:dyDescent="0.45"/>
    <row r="31383" s="6" customFormat="1" x14ac:dyDescent="0.45"/>
    <row r="31384" s="6" customFormat="1" x14ac:dyDescent="0.45"/>
    <row r="31385" s="6" customFormat="1" x14ac:dyDescent="0.45"/>
    <row r="31386" s="6" customFormat="1" x14ac:dyDescent="0.45"/>
    <row r="31387" s="6" customFormat="1" x14ac:dyDescent="0.45"/>
    <row r="31388" s="6" customFormat="1" x14ac:dyDescent="0.45"/>
    <row r="31389" s="6" customFormat="1" x14ac:dyDescent="0.45"/>
    <row r="31390" s="6" customFormat="1" x14ac:dyDescent="0.45"/>
    <row r="31391" s="6" customFormat="1" x14ac:dyDescent="0.45"/>
    <row r="31392" s="6" customFormat="1" x14ac:dyDescent="0.45"/>
    <row r="31393" s="6" customFormat="1" x14ac:dyDescent="0.45"/>
    <row r="31394" s="6" customFormat="1" x14ac:dyDescent="0.45"/>
    <row r="31395" s="6" customFormat="1" x14ac:dyDescent="0.45"/>
    <row r="31396" s="6" customFormat="1" x14ac:dyDescent="0.45"/>
    <row r="31397" s="6" customFormat="1" x14ac:dyDescent="0.45"/>
    <row r="31398" s="6" customFormat="1" x14ac:dyDescent="0.45"/>
    <row r="31399" s="6" customFormat="1" x14ac:dyDescent="0.45"/>
    <row r="31400" s="6" customFormat="1" x14ac:dyDescent="0.45"/>
    <row r="31401" s="6" customFormat="1" x14ac:dyDescent="0.45"/>
    <row r="31402" s="6" customFormat="1" x14ac:dyDescent="0.45"/>
    <row r="31403" s="6" customFormat="1" x14ac:dyDescent="0.45"/>
    <row r="31404" s="6" customFormat="1" x14ac:dyDescent="0.45"/>
    <row r="31405" s="6" customFormat="1" x14ac:dyDescent="0.45"/>
    <row r="31406" s="6" customFormat="1" x14ac:dyDescent="0.45"/>
    <row r="31407" s="6" customFormat="1" x14ac:dyDescent="0.45"/>
    <row r="31408" s="6" customFormat="1" x14ac:dyDescent="0.45"/>
    <row r="31409" s="6" customFormat="1" x14ac:dyDescent="0.45"/>
    <row r="31410" s="6" customFormat="1" x14ac:dyDescent="0.45"/>
    <row r="31411" s="6" customFormat="1" x14ac:dyDescent="0.45"/>
    <row r="31412" s="6" customFormat="1" x14ac:dyDescent="0.45"/>
    <row r="31413" s="6" customFormat="1" x14ac:dyDescent="0.45"/>
    <row r="31414" s="6" customFormat="1" x14ac:dyDescent="0.45"/>
    <row r="31415" s="6" customFormat="1" x14ac:dyDescent="0.45"/>
    <row r="31416" s="6" customFormat="1" x14ac:dyDescent="0.45"/>
    <row r="31417" s="6" customFormat="1" x14ac:dyDescent="0.45"/>
    <row r="31418" s="6" customFormat="1" x14ac:dyDescent="0.45"/>
    <row r="31419" s="6" customFormat="1" x14ac:dyDescent="0.45"/>
    <row r="31420" s="6" customFormat="1" x14ac:dyDescent="0.45"/>
    <row r="31421" s="6" customFormat="1" x14ac:dyDescent="0.45"/>
    <row r="31422" s="6" customFormat="1" x14ac:dyDescent="0.45"/>
    <row r="31423" s="6" customFormat="1" x14ac:dyDescent="0.45"/>
    <row r="31424" s="6" customFormat="1" x14ac:dyDescent="0.45"/>
    <row r="31425" s="6" customFormat="1" x14ac:dyDescent="0.45"/>
    <row r="31426" s="6" customFormat="1" x14ac:dyDescent="0.45"/>
    <row r="31427" s="6" customFormat="1" x14ac:dyDescent="0.45"/>
    <row r="31428" s="6" customFormat="1" x14ac:dyDescent="0.45"/>
    <row r="31429" s="6" customFormat="1" x14ac:dyDescent="0.45"/>
    <row r="31430" s="6" customFormat="1" x14ac:dyDescent="0.45"/>
    <row r="31431" s="6" customFormat="1" x14ac:dyDescent="0.45"/>
    <row r="31432" s="6" customFormat="1" x14ac:dyDescent="0.45"/>
    <row r="31433" s="6" customFormat="1" x14ac:dyDescent="0.45"/>
    <row r="31434" s="6" customFormat="1" x14ac:dyDescent="0.45"/>
    <row r="31435" s="6" customFormat="1" x14ac:dyDescent="0.45"/>
    <row r="31436" s="6" customFormat="1" x14ac:dyDescent="0.45"/>
    <row r="31437" s="6" customFormat="1" x14ac:dyDescent="0.45"/>
    <row r="31438" s="6" customFormat="1" x14ac:dyDescent="0.45"/>
    <row r="31439" s="6" customFormat="1" x14ac:dyDescent="0.45"/>
    <row r="31440" s="6" customFormat="1" x14ac:dyDescent="0.45"/>
    <row r="31441" s="6" customFormat="1" x14ac:dyDescent="0.45"/>
    <row r="31442" s="6" customFormat="1" x14ac:dyDescent="0.45"/>
    <row r="31443" s="6" customFormat="1" x14ac:dyDescent="0.45"/>
    <row r="31444" s="6" customFormat="1" x14ac:dyDescent="0.45"/>
    <row r="31445" s="6" customFormat="1" x14ac:dyDescent="0.45"/>
    <row r="31446" s="6" customFormat="1" x14ac:dyDescent="0.45"/>
    <row r="31447" s="6" customFormat="1" x14ac:dyDescent="0.45"/>
    <row r="31448" s="6" customFormat="1" x14ac:dyDescent="0.45"/>
    <row r="31449" s="6" customFormat="1" x14ac:dyDescent="0.45"/>
    <row r="31450" s="6" customFormat="1" x14ac:dyDescent="0.45"/>
    <row r="31451" s="6" customFormat="1" x14ac:dyDescent="0.45"/>
    <row r="31452" s="6" customFormat="1" x14ac:dyDescent="0.45"/>
    <row r="31453" s="6" customFormat="1" x14ac:dyDescent="0.45"/>
    <row r="31454" s="6" customFormat="1" x14ac:dyDescent="0.45"/>
    <row r="31455" s="6" customFormat="1" x14ac:dyDescent="0.45"/>
    <row r="31456" s="6" customFormat="1" x14ac:dyDescent="0.45"/>
    <row r="31457" s="6" customFormat="1" x14ac:dyDescent="0.45"/>
    <row r="31458" s="6" customFormat="1" x14ac:dyDescent="0.45"/>
    <row r="31459" s="6" customFormat="1" x14ac:dyDescent="0.45"/>
    <row r="31460" s="6" customFormat="1" x14ac:dyDescent="0.45"/>
    <row r="31461" s="6" customFormat="1" x14ac:dyDescent="0.45"/>
    <row r="31462" s="6" customFormat="1" x14ac:dyDescent="0.45"/>
    <row r="31463" s="6" customFormat="1" x14ac:dyDescent="0.45"/>
    <row r="31464" s="6" customFormat="1" x14ac:dyDescent="0.45"/>
    <row r="31465" s="6" customFormat="1" x14ac:dyDescent="0.45"/>
    <row r="31466" s="6" customFormat="1" x14ac:dyDescent="0.45"/>
    <row r="31467" s="6" customFormat="1" x14ac:dyDescent="0.45"/>
    <row r="31468" s="6" customFormat="1" x14ac:dyDescent="0.45"/>
    <row r="31469" s="6" customFormat="1" x14ac:dyDescent="0.45"/>
    <row r="31470" s="6" customFormat="1" x14ac:dyDescent="0.45"/>
    <row r="31471" s="6" customFormat="1" x14ac:dyDescent="0.45"/>
    <row r="31472" s="6" customFormat="1" x14ac:dyDescent="0.45"/>
    <row r="31473" s="6" customFormat="1" x14ac:dyDescent="0.45"/>
    <row r="31474" s="6" customFormat="1" x14ac:dyDescent="0.45"/>
    <row r="31475" s="6" customFormat="1" x14ac:dyDescent="0.45"/>
    <row r="31476" s="6" customFormat="1" x14ac:dyDescent="0.45"/>
    <row r="31477" s="6" customFormat="1" x14ac:dyDescent="0.45"/>
    <row r="31478" s="6" customFormat="1" x14ac:dyDescent="0.45"/>
    <row r="31479" s="6" customFormat="1" x14ac:dyDescent="0.45"/>
    <row r="31480" s="6" customFormat="1" x14ac:dyDescent="0.45"/>
    <row r="31481" s="6" customFormat="1" x14ac:dyDescent="0.45"/>
    <row r="31482" s="6" customFormat="1" x14ac:dyDescent="0.45"/>
    <row r="31483" s="6" customFormat="1" x14ac:dyDescent="0.45"/>
    <row r="31484" s="6" customFormat="1" x14ac:dyDescent="0.45"/>
    <row r="31485" s="6" customFormat="1" x14ac:dyDescent="0.45"/>
    <row r="31486" s="6" customFormat="1" x14ac:dyDescent="0.45"/>
    <row r="31487" s="6" customFormat="1" x14ac:dyDescent="0.45"/>
    <row r="31488" s="6" customFormat="1" x14ac:dyDescent="0.45"/>
    <row r="31489" s="6" customFormat="1" x14ac:dyDescent="0.45"/>
    <row r="31490" s="6" customFormat="1" x14ac:dyDescent="0.45"/>
    <row r="31491" s="6" customFormat="1" x14ac:dyDescent="0.45"/>
    <row r="31492" s="6" customFormat="1" x14ac:dyDescent="0.45"/>
    <row r="31493" s="6" customFormat="1" x14ac:dyDescent="0.45"/>
    <row r="31494" s="6" customFormat="1" x14ac:dyDescent="0.45"/>
    <row r="31495" s="6" customFormat="1" x14ac:dyDescent="0.45"/>
    <row r="31496" s="6" customFormat="1" x14ac:dyDescent="0.45"/>
    <row r="31497" s="6" customFormat="1" x14ac:dyDescent="0.45"/>
    <row r="31498" s="6" customFormat="1" x14ac:dyDescent="0.45"/>
    <row r="31499" s="6" customFormat="1" x14ac:dyDescent="0.45"/>
    <row r="31500" s="6" customFormat="1" x14ac:dyDescent="0.45"/>
    <row r="31501" s="6" customFormat="1" x14ac:dyDescent="0.45"/>
    <row r="31502" s="6" customFormat="1" x14ac:dyDescent="0.45"/>
    <row r="31503" s="6" customFormat="1" x14ac:dyDescent="0.45"/>
    <row r="31504" s="6" customFormat="1" x14ac:dyDescent="0.45"/>
    <row r="31505" s="6" customFormat="1" x14ac:dyDescent="0.45"/>
    <row r="31506" s="6" customFormat="1" x14ac:dyDescent="0.45"/>
    <row r="31507" s="6" customFormat="1" x14ac:dyDescent="0.45"/>
    <row r="31508" s="6" customFormat="1" x14ac:dyDescent="0.45"/>
    <row r="31509" s="6" customFormat="1" x14ac:dyDescent="0.45"/>
    <row r="31510" s="6" customFormat="1" x14ac:dyDescent="0.45"/>
    <row r="31511" s="6" customFormat="1" x14ac:dyDescent="0.45"/>
    <row r="31512" s="6" customFormat="1" x14ac:dyDescent="0.45"/>
    <row r="31513" s="6" customFormat="1" x14ac:dyDescent="0.45"/>
    <row r="31514" s="6" customFormat="1" x14ac:dyDescent="0.45"/>
    <row r="31515" s="6" customFormat="1" x14ac:dyDescent="0.45"/>
    <row r="31516" s="6" customFormat="1" x14ac:dyDescent="0.45"/>
    <row r="31517" s="6" customFormat="1" x14ac:dyDescent="0.45"/>
    <row r="31518" s="6" customFormat="1" x14ac:dyDescent="0.45"/>
    <row r="31519" s="6" customFormat="1" x14ac:dyDescent="0.45"/>
    <row r="31520" s="6" customFormat="1" x14ac:dyDescent="0.45"/>
    <row r="31521" s="6" customFormat="1" x14ac:dyDescent="0.45"/>
    <row r="31522" s="6" customFormat="1" x14ac:dyDescent="0.45"/>
    <row r="31523" s="6" customFormat="1" x14ac:dyDescent="0.45"/>
    <row r="31524" s="6" customFormat="1" x14ac:dyDescent="0.45"/>
    <row r="31525" s="6" customFormat="1" x14ac:dyDescent="0.45"/>
    <row r="31526" s="6" customFormat="1" x14ac:dyDescent="0.45"/>
    <row r="31527" s="6" customFormat="1" x14ac:dyDescent="0.45"/>
    <row r="31528" s="6" customFormat="1" x14ac:dyDescent="0.45"/>
    <row r="31529" s="6" customFormat="1" x14ac:dyDescent="0.45"/>
    <row r="31530" s="6" customFormat="1" x14ac:dyDescent="0.45"/>
    <row r="31531" s="6" customFormat="1" x14ac:dyDescent="0.45"/>
    <row r="31532" s="6" customFormat="1" x14ac:dyDescent="0.45"/>
    <row r="31533" s="6" customFormat="1" x14ac:dyDescent="0.45"/>
    <row r="31534" s="6" customFormat="1" x14ac:dyDescent="0.45"/>
    <row r="31535" s="6" customFormat="1" x14ac:dyDescent="0.45"/>
    <row r="31536" s="6" customFormat="1" x14ac:dyDescent="0.45"/>
    <row r="31537" s="6" customFormat="1" x14ac:dyDescent="0.45"/>
    <row r="31538" s="6" customFormat="1" x14ac:dyDescent="0.45"/>
    <row r="31539" s="6" customFormat="1" x14ac:dyDescent="0.45"/>
    <row r="31540" s="6" customFormat="1" x14ac:dyDescent="0.45"/>
    <row r="31541" s="6" customFormat="1" x14ac:dyDescent="0.45"/>
    <row r="31542" s="6" customFormat="1" x14ac:dyDescent="0.45"/>
    <row r="31543" s="6" customFormat="1" x14ac:dyDescent="0.45"/>
    <row r="31544" s="6" customFormat="1" x14ac:dyDescent="0.45"/>
    <row r="31545" s="6" customFormat="1" x14ac:dyDescent="0.45"/>
    <row r="31546" s="6" customFormat="1" x14ac:dyDescent="0.45"/>
    <row r="31547" s="6" customFormat="1" x14ac:dyDescent="0.45"/>
    <row r="31548" s="6" customFormat="1" x14ac:dyDescent="0.45"/>
    <row r="31549" s="6" customFormat="1" x14ac:dyDescent="0.45"/>
    <row r="31550" s="6" customFormat="1" x14ac:dyDescent="0.45"/>
    <row r="31551" s="6" customFormat="1" x14ac:dyDescent="0.45"/>
    <row r="31552" s="6" customFormat="1" x14ac:dyDescent="0.45"/>
    <row r="31553" s="6" customFormat="1" x14ac:dyDescent="0.45"/>
    <row r="31554" s="6" customFormat="1" x14ac:dyDescent="0.45"/>
    <row r="31555" s="6" customFormat="1" x14ac:dyDescent="0.45"/>
    <row r="31556" s="6" customFormat="1" x14ac:dyDescent="0.45"/>
    <row r="31557" s="6" customFormat="1" x14ac:dyDescent="0.45"/>
    <row r="31558" s="6" customFormat="1" x14ac:dyDescent="0.45"/>
    <row r="31559" s="6" customFormat="1" x14ac:dyDescent="0.45"/>
    <row r="31560" s="6" customFormat="1" x14ac:dyDescent="0.45"/>
    <row r="31561" s="6" customFormat="1" x14ac:dyDescent="0.45"/>
    <row r="31562" s="6" customFormat="1" x14ac:dyDescent="0.45"/>
    <row r="31563" s="6" customFormat="1" x14ac:dyDescent="0.45"/>
    <row r="31564" s="6" customFormat="1" x14ac:dyDescent="0.45"/>
    <row r="31565" s="6" customFormat="1" x14ac:dyDescent="0.45"/>
    <row r="31566" s="6" customFormat="1" x14ac:dyDescent="0.45"/>
    <row r="31567" s="6" customFormat="1" x14ac:dyDescent="0.45"/>
    <row r="31568" s="6" customFormat="1" x14ac:dyDescent="0.45"/>
    <row r="31569" s="6" customFormat="1" x14ac:dyDescent="0.45"/>
    <row r="31570" s="6" customFormat="1" x14ac:dyDescent="0.45"/>
    <row r="31571" s="6" customFormat="1" x14ac:dyDescent="0.45"/>
    <row r="31572" s="6" customFormat="1" x14ac:dyDescent="0.45"/>
    <row r="31573" s="6" customFormat="1" x14ac:dyDescent="0.45"/>
    <row r="31574" s="6" customFormat="1" x14ac:dyDescent="0.45"/>
    <row r="31575" s="6" customFormat="1" x14ac:dyDescent="0.45"/>
    <row r="31576" s="6" customFormat="1" x14ac:dyDescent="0.45"/>
    <row r="31577" s="6" customFormat="1" x14ac:dyDescent="0.45"/>
    <row r="31578" s="6" customFormat="1" x14ac:dyDescent="0.45"/>
    <row r="31579" s="6" customFormat="1" x14ac:dyDescent="0.45"/>
    <row r="31580" s="6" customFormat="1" x14ac:dyDescent="0.45"/>
    <row r="31581" s="6" customFormat="1" x14ac:dyDescent="0.45"/>
    <row r="31582" s="6" customFormat="1" x14ac:dyDescent="0.45"/>
    <row r="31583" s="6" customFormat="1" x14ac:dyDescent="0.45"/>
    <row r="31584" s="6" customFormat="1" x14ac:dyDescent="0.45"/>
    <row r="31585" s="6" customFormat="1" x14ac:dyDescent="0.45"/>
    <row r="31586" s="6" customFormat="1" x14ac:dyDescent="0.45"/>
    <row r="31587" s="6" customFormat="1" x14ac:dyDescent="0.45"/>
    <row r="31588" s="6" customFormat="1" x14ac:dyDescent="0.45"/>
    <row r="31589" s="6" customFormat="1" x14ac:dyDescent="0.45"/>
    <row r="31590" s="6" customFormat="1" x14ac:dyDescent="0.45"/>
    <row r="31591" s="6" customFormat="1" x14ac:dyDescent="0.45"/>
    <row r="31592" s="6" customFormat="1" x14ac:dyDescent="0.45"/>
    <row r="31593" s="6" customFormat="1" x14ac:dyDescent="0.45"/>
    <row r="31594" s="6" customFormat="1" x14ac:dyDescent="0.45"/>
    <row r="31595" s="6" customFormat="1" x14ac:dyDescent="0.45"/>
    <row r="31596" s="6" customFormat="1" x14ac:dyDescent="0.45"/>
    <row r="31597" s="6" customFormat="1" x14ac:dyDescent="0.45"/>
    <row r="31598" s="6" customFormat="1" x14ac:dyDescent="0.45"/>
    <row r="31599" s="6" customFormat="1" x14ac:dyDescent="0.45"/>
    <row r="31600" s="6" customFormat="1" x14ac:dyDescent="0.45"/>
    <row r="31601" s="6" customFormat="1" x14ac:dyDescent="0.45"/>
    <row r="31602" s="6" customFormat="1" x14ac:dyDescent="0.45"/>
    <row r="31603" s="6" customFormat="1" x14ac:dyDescent="0.45"/>
    <row r="31604" s="6" customFormat="1" x14ac:dyDescent="0.45"/>
    <row r="31605" s="6" customFormat="1" x14ac:dyDescent="0.45"/>
    <row r="31606" s="6" customFormat="1" x14ac:dyDescent="0.45"/>
    <row r="31607" s="6" customFormat="1" x14ac:dyDescent="0.45"/>
    <row r="31608" s="6" customFormat="1" x14ac:dyDescent="0.45"/>
    <row r="31609" s="6" customFormat="1" x14ac:dyDescent="0.45"/>
    <row r="31610" s="6" customFormat="1" x14ac:dyDescent="0.45"/>
    <row r="31611" s="6" customFormat="1" x14ac:dyDescent="0.45"/>
    <row r="31612" s="6" customFormat="1" x14ac:dyDescent="0.45"/>
    <row r="31613" s="6" customFormat="1" x14ac:dyDescent="0.45"/>
    <row r="31614" s="6" customFormat="1" x14ac:dyDescent="0.45"/>
    <row r="31615" s="6" customFormat="1" x14ac:dyDescent="0.45"/>
    <row r="31616" s="6" customFormat="1" x14ac:dyDescent="0.45"/>
    <row r="31617" s="6" customFormat="1" x14ac:dyDescent="0.45"/>
    <row r="31618" s="6" customFormat="1" x14ac:dyDescent="0.45"/>
    <row r="31619" s="6" customFormat="1" x14ac:dyDescent="0.45"/>
    <row r="31620" s="6" customFormat="1" x14ac:dyDescent="0.45"/>
    <row r="31621" s="6" customFormat="1" x14ac:dyDescent="0.45"/>
    <row r="31622" s="6" customFormat="1" x14ac:dyDescent="0.45"/>
    <row r="31623" s="6" customFormat="1" x14ac:dyDescent="0.45"/>
    <row r="31624" s="6" customFormat="1" x14ac:dyDescent="0.45"/>
    <row r="31625" s="6" customFormat="1" x14ac:dyDescent="0.45"/>
    <row r="31626" s="6" customFormat="1" x14ac:dyDescent="0.45"/>
    <row r="31627" s="6" customFormat="1" x14ac:dyDescent="0.45"/>
    <row r="31628" s="6" customFormat="1" x14ac:dyDescent="0.45"/>
    <row r="31629" s="6" customFormat="1" x14ac:dyDescent="0.45"/>
    <row r="31630" s="6" customFormat="1" x14ac:dyDescent="0.45"/>
    <row r="31631" s="6" customFormat="1" x14ac:dyDescent="0.45"/>
    <row r="31632" s="6" customFormat="1" x14ac:dyDescent="0.45"/>
    <row r="31633" s="6" customFormat="1" x14ac:dyDescent="0.45"/>
    <row r="31634" s="6" customFormat="1" x14ac:dyDescent="0.45"/>
    <row r="31635" s="6" customFormat="1" x14ac:dyDescent="0.45"/>
    <row r="31636" s="6" customFormat="1" x14ac:dyDescent="0.45"/>
    <row r="31637" s="6" customFormat="1" x14ac:dyDescent="0.45"/>
    <row r="31638" s="6" customFormat="1" x14ac:dyDescent="0.45"/>
    <row r="31639" s="6" customFormat="1" x14ac:dyDescent="0.45"/>
    <row r="31640" s="6" customFormat="1" x14ac:dyDescent="0.45"/>
    <row r="31641" s="6" customFormat="1" x14ac:dyDescent="0.45"/>
    <row r="31642" s="6" customFormat="1" x14ac:dyDescent="0.45"/>
    <row r="31643" s="6" customFormat="1" x14ac:dyDescent="0.45"/>
    <row r="31644" s="6" customFormat="1" x14ac:dyDescent="0.45"/>
    <row r="31645" s="6" customFormat="1" x14ac:dyDescent="0.45"/>
    <row r="31646" s="6" customFormat="1" x14ac:dyDescent="0.45"/>
    <row r="31647" s="6" customFormat="1" x14ac:dyDescent="0.45"/>
    <row r="31648" s="6" customFormat="1" x14ac:dyDescent="0.45"/>
    <row r="31649" s="6" customFormat="1" x14ac:dyDescent="0.45"/>
    <row r="31650" s="6" customFormat="1" x14ac:dyDescent="0.45"/>
    <row r="31651" s="6" customFormat="1" x14ac:dyDescent="0.45"/>
    <row r="31652" s="6" customFormat="1" x14ac:dyDescent="0.45"/>
    <row r="31653" s="6" customFormat="1" x14ac:dyDescent="0.45"/>
    <row r="31654" s="6" customFormat="1" x14ac:dyDescent="0.45"/>
    <row r="31655" s="6" customFormat="1" x14ac:dyDescent="0.45"/>
    <row r="31656" s="6" customFormat="1" x14ac:dyDescent="0.45"/>
    <row r="31657" s="6" customFormat="1" x14ac:dyDescent="0.45"/>
    <row r="31658" s="6" customFormat="1" x14ac:dyDescent="0.45"/>
    <row r="31659" s="6" customFormat="1" x14ac:dyDescent="0.45"/>
    <row r="31660" s="6" customFormat="1" x14ac:dyDescent="0.45"/>
    <row r="31661" s="6" customFormat="1" x14ac:dyDescent="0.45"/>
    <row r="31662" s="6" customFormat="1" x14ac:dyDescent="0.45"/>
    <row r="31663" s="6" customFormat="1" x14ac:dyDescent="0.45"/>
    <row r="31664" s="6" customFormat="1" x14ac:dyDescent="0.45"/>
    <row r="31665" s="6" customFormat="1" x14ac:dyDescent="0.45"/>
    <row r="31666" s="6" customFormat="1" x14ac:dyDescent="0.45"/>
    <row r="31667" s="6" customFormat="1" x14ac:dyDescent="0.45"/>
    <row r="31668" s="6" customFormat="1" x14ac:dyDescent="0.45"/>
    <row r="31669" s="6" customFormat="1" x14ac:dyDescent="0.45"/>
    <row r="31670" s="6" customFormat="1" x14ac:dyDescent="0.45"/>
    <row r="31671" s="6" customFormat="1" x14ac:dyDescent="0.45"/>
    <row r="31672" s="6" customFormat="1" x14ac:dyDescent="0.45"/>
    <row r="31673" s="6" customFormat="1" x14ac:dyDescent="0.45"/>
    <row r="31674" s="6" customFormat="1" x14ac:dyDescent="0.45"/>
    <row r="31675" s="6" customFormat="1" x14ac:dyDescent="0.45"/>
    <row r="31676" s="6" customFormat="1" x14ac:dyDescent="0.45"/>
    <row r="31677" s="6" customFormat="1" x14ac:dyDescent="0.45"/>
    <row r="31678" s="6" customFormat="1" x14ac:dyDescent="0.45"/>
    <row r="31679" s="6" customFormat="1" x14ac:dyDescent="0.45"/>
    <row r="31680" s="6" customFormat="1" x14ac:dyDescent="0.45"/>
    <row r="31681" s="6" customFormat="1" x14ac:dyDescent="0.45"/>
    <row r="31682" s="6" customFormat="1" x14ac:dyDescent="0.45"/>
    <row r="31683" s="6" customFormat="1" x14ac:dyDescent="0.45"/>
    <row r="31684" s="6" customFormat="1" x14ac:dyDescent="0.45"/>
    <row r="31685" s="6" customFormat="1" x14ac:dyDescent="0.45"/>
    <row r="31686" s="6" customFormat="1" x14ac:dyDescent="0.45"/>
    <row r="31687" s="6" customFormat="1" x14ac:dyDescent="0.45"/>
    <row r="31688" s="6" customFormat="1" x14ac:dyDescent="0.45"/>
    <row r="31689" s="6" customFormat="1" x14ac:dyDescent="0.45"/>
    <row r="31690" s="6" customFormat="1" x14ac:dyDescent="0.45"/>
    <row r="31691" s="6" customFormat="1" x14ac:dyDescent="0.45"/>
    <row r="31692" s="6" customFormat="1" x14ac:dyDescent="0.45"/>
    <row r="31693" s="6" customFormat="1" x14ac:dyDescent="0.45"/>
    <row r="31694" s="6" customFormat="1" x14ac:dyDescent="0.45"/>
    <row r="31695" s="6" customFormat="1" x14ac:dyDescent="0.45"/>
    <row r="31696" s="6" customFormat="1" x14ac:dyDescent="0.45"/>
    <row r="31697" s="6" customFormat="1" x14ac:dyDescent="0.45"/>
    <row r="31698" s="6" customFormat="1" x14ac:dyDescent="0.45"/>
    <row r="31699" s="6" customFormat="1" x14ac:dyDescent="0.45"/>
    <row r="31700" s="6" customFormat="1" x14ac:dyDescent="0.45"/>
    <row r="31701" s="6" customFormat="1" x14ac:dyDescent="0.45"/>
    <row r="31702" s="6" customFormat="1" x14ac:dyDescent="0.45"/>
    <row r="31703" s="6" customFormat="1" x14ac:dyDescent="0.45"/>
    <row r="31704" s="6" customFormat="1" x14ac:dyDescent="0.45"/>
    <row r="31705" s="6" customFormat="1" x14ac:dyDescent="0.45"/>
    <row r="31706" s="6" customFormat="1" x14ac:dyDescent="0.45"/>
    <row r="31707" s="6" customFormat="1" x14ac:dyDescent="0.45"/>
    <row r="31708" s="6" customFormat="1" x14ac:dyDescent="0.45"/>
    <row r="31709" s="6" customFormat="1" x14ac:dyDescent="0.45"/>
    <row r="31710" s="6" customFormat="1" x14ac:dyDescent="0.45"/>
    <row r="31711" s="6" customFormat="1" x14ac:dyDescent="0.45"/>
    <row r="31712" s="6" customFormat="1" x14ac:dyDescent="0.45"/>
    <row r="31713" s="6" customFormat="1" x14ac:dyDescent="0.45"/>
    <row r="31714" s="6" customFormat="1" x14ac:dyDescent="0.45"/>
    <row r="31715" s="6" customFormat="1" x14ac:dyDescent="0.45"/>
    <row r="31716" s="6" customFormat="1" x14ac:dyDescent="0.45"/>
    <row r="31717" s="6" customFormat="1" x14ac:dyDescent="0.45"/>
    <row r="31718" s="6" customFormat="1" x14ac:dyDescent="0.45"/>
    <row r="31719" s="6" customFormat="1" x14ac:dyDescent="0.45"/>
    <row r="31720" s="6" customFormat="1" x14ac:dyDescent="0.45"/>
    <row r="31721" s="6" customFormat="1" x14ac:dyDescent="0.45"/>
    <row r="31722" s="6" customFormat="1" x14ac:dyDescent="0.45"/>
    <row r="31723" s="6" customFormat="1" x14ac:dyDescent="0.45"/>
    <row r="31724" s="6" customFormat="1" x14ac:dyDescent="0.45"/>
    <row r="31725" s="6" customFormat="1" x14ac:dyDescent="0.45"/>
    <row r="31726" s="6" customFormat="1" x14ac:dyDescent="0.45"/>
    <row r="31727" s="6" customFormat="1" x14ac:dyDescent="0.45"/>
    <row r="31728" s="6" customFormat="1" x14ac:dyDescent="0.45"/>
    <row r="31729" s="6" customFormat="1" x14ac:dyDescent="0.45"/>
    <row r="31730" s="6" customFormat="1" x14ac:dyDescent="0.45"/>
    <row r="31731" s="6" customFormat="1" x14ac:dyDescent="0.45"/>
    <row r="31732" s="6" customFormat="1" x14ac:dyDescent="0.45"/>
    <row r="31733" s="6" customFormat="1" x14ac:dyDescent="0.45"/>
    <row r="31734" s="6" customFormat="1" x14ac:dyDescent="0.45"/>
    <row r="31735" s="6" customFormat="1" x14ac:dyDescent="0.45"/>
    <row r="31736" s="6" customFormat="1" x14ac:dyDescent="0.45"/>
    <row r="31737" s="6" customFormat="1" x14ac:dyDescent="0.45"/>
    <row r="31738" s="6" customFormat="1" x14ac:dyDescent="0.45"/>
    <row r="31739" s="6" customFormat="1" x14ac:dyDescent="0.45"/>
    <row r="31740" s="6" customFormat="1" x14ac:dyDescent="0.45"/>
    <row r="31741" s="6" customFormat="1" x14ac:dyDescent="0.45"/>
    <row r="31742" s="6" customFormat="1" x14ac:dyDescent="0.45"/>
    <row r="31743" s="6" customFormat="1" x14ac:dyDescent="0.45"/>
    <row r="31744" s="6" customFormat="1" x14ac:dyDescent="0.45"/>
    <row r="31745" s="6" customFormat="1" x14ac:dyDescent="0.45"/>
    <row r="31746" s="6" customFormat="1" x14ac:dyDescent="0.45"/>
    <row r="31747" s="6" customFormat="1" x14ac:dyDescent="0.45"/>
    <row r="31748" s="6" customFormat="1" x14ac:dyDescent="0.45"/>
    <row r="31749" s="6" customFormat="1" x14ac:dyDescent="0.45"/>
    <row r="31750" s="6" customFormat="1" x14ac:dyDescent="0.45"/>
    <row r="31751" s="6" customFormat="1" x14ac:dyDescent="0.45"/>
    <row r="31752" s="6" customFormat="1" x14ac:dyDescent="0.45"/>
    <row r="31753" s="6" customFormat="1" x14ac:dyDescent="0.45"/>
    <row r="31754" s="6" customFormat="1" x14ac:dyDescent="0.45"/>
    <row r="31755" s="6" customFormat="1" x14ac:dyDescent="0.45"/>
    <row r="31756" s="6" customFormat="1" x14ac:dyDescent="0.45"/>
    <row r="31757" s="6" customFormat="1" x14ac:dyDescent="0.45"/>
    <row r="31758" s="6" customFormat="1" x14ac:dyDescent="0.45"/>
    <row r="31759" s="6" customFormat="1" x14ac:dyDescent="0.45"/>
    <row r="31760" s="6" customFormat="1" x14ac:dyDescent="0.45"/>
    <row r="31761" s="6" customFormat="1" x14ac:dyDescent="0.45"/>
    <row r="31762" s="6" customFormat="1" x14ac:dyDescent="0.45"/>
    <row r="31763" s="6" customFormat="1" x14ac:dyDescent="0.45"/>
    <row r="31764" s="6" customFormat="1" x14ac:dyDescent="0.45"/>
    <row r="31765" s="6" customFormat="1" x14ac:dyDescent="0.45"/>
    <row r="31766" s="6" customFormat="1" x14ac:dyDescent="0.45"/>
    <row r="31767" s="6" customFormat="1" x14ac:dyDescent="0.45"/>
    <row r="31768" s="6" customFormat="1" x14ac:dyDescent="0.45"/>
    <row r="31769" s="6" customFormat="1" x14ac:dyDescent="0.45"/>
    <row r="31770" s="6" customFormat="1" x14ac:dyDescent="0.45"/>
    <row r="31771" s="6" customFormat="1" x14ac:dyDescent="0.45"/>
    <row r="31772" s="6" customFormat="1" x14ac:dyDescent="0.45"/>
    <row r="31773" s="6" customFormat="1" x14ac:dyDescent="0.45"/>
    <row r="31774" s="6" customFormat="1" x14ac:dyDescent="0.45"/>
    <row r="31775" s="6" customFormat="1" x14ac:dyDescent="0.45"/>
    <row r="31776" s="6" customFormat="1" x14ac:dyDescent="0.45"/>
    <row r="31777" s="6" customFormat="1" x14ac:dyDescent="0.45"/>
    <row r="31778" s="6" customFormat="1" x14ac:dyDescent="0.45"/>
    <row r="31779" s="6" customFormat="1" x14ac:dyDescent="0.45"/>
    <row r="31780" s="6" customFormat="1" x14ac:dyDescent="0.45"/>
    <row r="31781" s="6" customFormat="1" x14ac:dyDescent="0.45"/>
    <row r="31782" s="6" customFormat="1" x14ac:dyDescent="0.45"/>
    <row r="31783" s="6" customFormat="1" x14ac:dyDescent="0.45"/>
    <row r="31784" s="6" customFormat="1" x14ac:dyDescent="0.45"/>
    <row r="31785" s="6" customFormat="1" x14ac:dyDescent="0.45"/>
    <row r="31786" s="6" customFormat="1" x14ac:dyDescent="0.45"/>
    <row r="31787" s="6" customFormat="1" x14ac:dyDescent="0.45"/>
    <row r="31788" s="6" customFormat="1" x14ac:dyDescent="0.45"/>
    <row r="31789" s="6" customFormat="1" x14ac:dyDescent="0.45"/>
    <row r="31790" s="6" customFormat="1" x14ac:dyDescent="0.45"/>
    <row r="31791" s="6" customFormat="1" x14ac:dyDescent="0.45"/>
    <row r="31792" s="6" customFormat="1" x14ac:dyDescent="0.45"/>
    <row r="31793" s="6" customFormat="1" x14ac:dyDescent="0.45"/>
    <row r="31794" s="6" customFormat="1" x14ac:dyDescent="0.45"/>
    <row r="31795" s="6" customFormat="1" x14ac:dyDescent="0.45"/>
    <row r="31796" s="6" customFormat="1" x14ac:dyDescent="0.45"/>
    <row r="31797" s="6" customFormat="1" x14ac:dyDescent="0.45"/>
    <row r="31798" s="6" customFormat="1" x14ac:dyDescent="0.45"/>
    <row r="31799" s="6" customFormat="1" x14ac:dyDescent="0.45"/>
    <row r="31800" s="6" customFormat="1" x14ac:dyDescent="0.45"/>
    <row r="31801" s="6" customFormat="1" x14ac:dyDescent="0.45"/>
    <row r="31802" s="6" customFormat="1" x14ac:dyDescent="0.45"/>
    <row r="31803" s="6" customFormat="1" x14ac:dyDescent="0.45"/>
    <row r="31804" s="6" customFormat="1" x14ac:dyDescent="0.45"/>
    <row r="31805" s="6" customFormat="1" x14ac:dyDescent="0.45"/>
    <row r="31806" s="6" customFormat="1" x14ac:dyDescent="0.45"/>
    <row r="31807" s="6" customFormat="1" x14ac:dyDescent="0.45"/>
    <row r="31808" s="6" customFormat="1" x14ac:dyDescent="0.45"/>
    <row r="31809" s="6" customFormat="1" x14ac:dyDescent="0.45"/>
    <row r="31810" s="6" customFormat="1" x14ac:dyDescent="0.45"/>
    <row r="31811" s="6" customFormat="1" x14ac:dyDescent="0.45"/>
    <row r="31812" s="6" customFormat="1" x14ac:dyDescent="0.45"/>
    <row r="31813" s="6" customFormat="1" x14ac:dyDescent="0.45"/>
    <row r="31814" s="6" customFormat="1" x14ac:dyDescent="0.45"/>
    <row r="31815" s="6" customFormat="1" x14ac:dyDescent="0.45"/>
    <row r="31816" s="6" customFormat="1" x14ac:dyDescent="0.45"/>
    <row r="31817" s="6" customFormat="1" x14ac:dyDescent="0.45"/>
    <row r="31818" s="6" customFormat="1" x14ac:dyDescent="0.45"/>
    <row r="31819" s="6" customFormat="1" x14ac:dyDescent="0.45"/>
    <row r="31820" s="6" customFormat="1" x14ac:dyDescent="0.45"/>
    <row r="31821" s="6" customFormat="1" x14ac:dyDescent="0.45"/>
    <row r="31822" s="6" customFormat="1" x14ac:dyDescent="0.45"/>
    <row r="31823" s="6" customFormat="1" x14ac:dyDescent="0.45"/>
    <row r="31824" s="6" customFormat="1" x14ac:dyDescent="0.45"/>
    <row r="31825" s="6" customFormat="1" x14ac:dyDescent="0.45"/>
    <row r="31826" s="6" customFormat="1" x14ac:dyDescent="0.45"/>
    <row r="31827" s="6" customFormat="1" x14ac:dyDescent="0.45"/>
    <row r="31828" s="6" customFormat="1" x14ac:dyDescent="0.45"/>
    <row r="31829" s="6" customFormat="1" x14ac:dyDescent="0.45"/>
    <row r="31830" s="6" customFormat="1" x14ac:dyDescent="0.45"/>
    <row r="31831" s="6" customFormat="1" x14ac:dyDescent="0.45"/>
    <row r="31832" s="6" customFormat="1" x14ac:dyDescent="0.45"/>
    <row r="31833" s="6" customFormat="1" x14ac:dyDescent="0.45"/>
    <row r="31834" s="6" customFormat="1" x14ac:dyDescent="0.45"/>
    <row r="31835" s="6" customFormat="1" x14ac:dyDescent="0.45"/>
    <row r="31836" s="6" customFormat="1" x14ac:dyDescent="0.45"/>
    <row r="31837" s="6" customFormat="1" x14ac:dyDescent="0.45"/>
    <row r="31838" s="6" customFormat="1" x14ac:dyDescent="0.45"/>
    <row r="31839" s="6" customFormat="1" x14ac:dyDescent="0.45"/>
    <row r="31840" s="6" customFormat="1" x14ac:dyDescent="0.45"/>
    <row r="31841" s="6" customFormat="1" x14ac:dyDescent="0.45"/>
    <row r="31842" s="6" customFormat="1" x14ac:dyDescent="0.45"/>
    <row r="31843" s="6" customFormat="1" x14ac:dyDescent="0.45"/>
    <row r="31844" s="6" customFormat="1" x14ac:dyDescent="0.45"/>
    <row r="31845" s="6" customFormat="1" x14ac:dyDescent="0.45"/>
    <row r="31846" s="6" customFormat="1" x14ac:dyDescent="0.45"/>
    <row r="31847" s="6" customFormat="1" x14ac:dyDescent="0.45"/>
    <row r="31848" s="6" customFormat="1" x14ac:dyDescent="0.45"/>
    <row r="31849" s="6" customFormat="1" x14ac:dyDescent="0.45"/>
    <row r="31850" s="6" customFormat="1" x14ac:dyDescent="0.45"/>
    <row r="31851" s="6" customFormat="1" x14ac:dyDescent="0.45"/>
    <row r="31852" s="6" customFormat="1" x14ac:dyDescent="0.45"/>
    <row r="31853" s="6" customFormat="1" x14ac:dyDescent="0.45"/>
    <row r="31854" s="6" customFormat="1" x14ac:dyDescent="0.45"/>
    <row r="31855" s="6" customFormat="1" x14ac:dyDescent="0.45"/>
    <row r="31856" s="6" customFormat="1" x14ac:dyDescent="0.45"/>
    <row r="31857" s="6" customFormat="1" x14ac:dyDescent="0.45"/>
    <row r="31858" s="6" customFormat="1" x14ac:dyDescent="0.45"/>
    <row r="31859" s="6" customFormat="1" x14ac:dyDescent="0.45"/>
    <row r="31860" s="6" customFormat="1" x14ac:dyDescent="0.45"/>
    <row r="31861" s="6" customFormat="1" x14ac:dyDescent="0.45"/>
    <row r="31862" s="6" customFormat="1" x14ac:dyDescent="0.45"/>
    <row r="31863" s="6" customFormat="1" x14ac:dyDescent="0.45"/>
    <row r="31864" s="6" customFormat="1" x14ac:dyDescent="0.45"/>
    <row r="31865" s="6" customFormat="1" x14ac:dyDescent="0.45"/>
    <row r="31866" s="6" customFormat="1" x14ac:dyDescent="0.45"/>
    <row r="31867" s="6" customFormat="1" x14ac:dyDescent="0.45"/>
    <row r="31868" s="6" customFormat="1" x14ac:dyDescent="0.45"/>
    <row r="31869" s="6" customFormat="1" x14ac:dyDescent="0.45"/>
    <row r="31870" s="6" customFormat="1" x14ac:dyDescent="0.45"/>
    <row r="31871" s="6" customFormat="1" x14ac:dyDescent="0.45"/>
    <row r="31872" s="6" customFormat="1" x14ac:dyDescent="0.45"/>
    <row r="31873" s="6" customFormat="1" x14ac:dyDescent="0.45"/>
    <row r="31874" s="6" customFormat="1" x14ac:dyDescent="0.45"/>
    <row r="31875" s="6" customFormat="1" x14ac:dyDescent="0.45"/>
    <row r="31876" s="6" customFormat="1" x14ac:dyDescent="0.45"/>
    <row r="31877" s="6" customFormat="1" x14ac:dyDescent="0.45"/>
    <row r="31878" s="6" customFormat="1" x14ac:dyDescent="0.45"/>
    <row r="31879" s="6" customFormat="1" x14ac:dyDescent="0.45"/>
    <row r="31880" s="6" customFormat="1" x14ac:dyDescent="0.45"/>
    <row r="31881" s="6" customFormat="1" x14ac:dyDescent="0.45"/>
    <row r="31882" s="6" customFormat="1" x14ac:dyDescent="0.45"/>
    <row r="31883" s="6" customFormat="1" x14ac:dyDescent="0.45"/>
    <row r="31884" s="6" customFormat="1" x14ac:dyDescent="0.45"/>
    <row r="31885" s="6" customFormat="1" x14ac:dyDescent="0.45"/>
    <row r="31886" s="6" customFormat="1" x14ac:dyDescent="0.45"/>
    <row r="31887" s="6" customFormat="1" x14ac:dyDescent="0.45"/>
    <row r="31888" s="6" customFormat="1" x14ac:dyDescent="0.45"/>
    <row r="31889" s="6" customFormat="1" x14ac:dyDescent="0.45"/>
    <row r="31890" s="6" customFormat="1" x14ac:dyDescent="0.45"/>
    <row r="31891" s="6" customFormat="1" x14ac:dyDescent="0.45"/>
    <row r="31892" s="6" customFormat="1" x14ac:dyDescent="0.45"/>
    <row r="31893" s="6" customFormat="1" x14ac:dyDescent="0.45"/>
    <row r="31894" s="6" customFormat="1" x14ac:dyDescent="0.45"/>
    <row r="31895" s="6" customFormat="1" x14ac:dyDescent="0.45"/>
    <row r="31896" s="6" customFormat="1" x14ac:dyDescent="0.45"/>
    <row r="31897" s="6" customFormat="1" x14ac:dyDescent="0.45"/>
    <row r="31898" s="6" customFormat="1" x14ac:dyDescent="0.45"/>
    <row r="31899" s="6" customFormat="1" x14ac:dyDescent="0.45"/>
    <row r="31900" s="6" customFormat="1" x14ac:dyDescent="0.45"/>
    <row r="31901" s="6" customFormat="1" x14ac:dyDescent="0.45"/>
    <row r="31902" s="6" customFormat="1" x14ac:dyDescent="0.45"/>
    <row r="31903" s="6" customFormat="1" x14ac:dyDescent="0.45"/>
    <row r="31904" s="6" customFormat="1" x14ac:dyDescent="0.45"/>
    <row r="31905" s="6" customFormat="1" x14ac:dyDescent="0.45"/>
    <row r="31906" s="6" customFormat="1" x14ac:dyDescent="0.45"/>
    <row r="31907" s="6" customFormat="1" x14ac:dyDescent="0.45"/>
    <row r="31908" s="6" customFormat="1" x14ac:dyDescent="0.45"/>
    <row r="31909" s="6" customFormat="1" x14ac:dyDescent="0.45"/>
    <row r="31910" s="6" customFormat="1" x14ac:dyDescent="0.45"/>
    <row r="31911" s="6" customFormat="1" x14ac:dyDescent="0.45"/>
    <row r="31912" s="6" customFormat="1" x14ac:dyDescent="0.45"/>
    <row r="31913" s="6" customFormat="1" x14ac:dyDescent="0.45"/>
    <row r="31914" s="6" customFormat="1" x14ac:dyDescent="0.45"/>
    <row r="31915" s="6" customFormat="1" x14ac:dyDescent="0.45"/>
    <row r="31916" s="6" customFormat="1" x14ac:dyDescent="0.45"/>
    <row r="31917" s="6" customFormat="1" x14ac:dyDescent="0.45"/>
    <row r="31918" s="6" customFormat="1" x14ac:dyDescent="0.45"/>
    <row r="31919" s="6" customFormat="1" x14ac:dyDescent="0.45"/>
    <row r="31920" s="6" customFormat="1" x14ac:dyDescent="0.45"/>
    <row r="31921" s="6" customFormat="1" x14ac:dyDescent="0.45"/>
    <row r="31922" s="6" customFormat="1" x14ac:dyDescent="0.45"/>
    <row r="31923" s="6" customFormat="1" x14ac:dyDescent="0.45"/>
    <row r="31924" s="6" customFormat="1" x14ac:dyDescent="0.45"/>
    <row r="31925" s="6" customFormat="1" x14ac:dyDescent="0.45"/>
    <row r="31926" s="6" customFormat="1" x14ac:dyDescent="0.45"/>
    <row r="31927" s="6" customFormat="1" x14ac:dyDescent="0.45"/>
    <row r="31928" s="6" customFormat="1" x14ac:dyDescent="0.45"/>
    <row r="31929" s="6" customFormat="1" x14ac:dyDescent="0.45"/>
    <row r="31930" s="6" customFormat="1" x14ac:dyDescent="0.45"/>
    <row r="31931" s="6" customFormat="1" x14ac:dyDescent="0.45"/>
    <row r="31932" s="6" customFormat="1" x14ac:dyDescent="0.45"/>
    <row r="31933" s="6" customFormat="1" x14ac:dyDescent="0.45"/>
    <row r="31934" s="6" customFormat="1" x14ac:dyDescent="0.45"/>
    <row r="31935" s="6" customFormat="1" x14ac:dyDescent="0.45"/>
    <row r="31936" s="6" customFormat="1" x14ac:dyDescent="0.45"/>
    <row r="31937" s="6" customFormat="1" x14ac:dyDescent="0.45"/>
    <row r="31938" s="6" customFormat="1" x14ac:dyDescent="0.45"/>
    <row r="31939" s="6" customFormat="1" x14ac:dyDescent="0.45"/>
    <row r="31940" s="6" customFormat="1" x14ac:dyDescent="0.45"/>
    <row r="31941" s="6" customFormat="1" x14ac:dyDescent="0.45"/>
    <row r="31942" s="6" customFormat="1" x14ac:dyDescent="0.45"/>
    <row r="31943" s="6" customFormat="1" x14ac:dyDescent="0.45"/>
    <row r="31944" s="6" customFormat="1" x14ac:dyDescent="0.45"/>
    <row r="31945" s="6" customFormat="1" x14ac:dyDescent="0.45"/>
    <row r="31946" s="6" customFormat="1" x14ac:dyDescent="0.45"/>
    <row r="31947" s="6" customFormat="1" x14ac:dyDescent="0.45"/>
    <row r="31948" s="6" customFormat="1" x14ac:dyDescent="0.45"/>
    <row r="31949" s="6" customFormat="1" x14ac:dyDescent="0.45"/>
    <row r="31950" s="6" customFormat="1" x14ac:dyDescent="0.45"/>
    <row r="31951" s="6" customFormat="1" x14ac:dyDescent="0.45"/>
    <row r="31952" s="6" customFormat="1" x14ac:dyDescent="0.45"/>
    <row r="31953" s="6" customFormat="1" x14ac:dyDescent="0.45"/>
    <row r="31954" s="6" customFormat="1" x14ac:dyDescent="0.45"/>
    <row r="31955" s="6" customFormat="1" x14ac:dyDescent="0.45"/>
    <row r="31956" s="6" customFormat="1" x14ac:dyDescent="0.45"/>
    <row r="31957" s="6" customFormat="1" x14ac:dyDescent="0.45"/>
    <row r="31958" s="6" customFormat="1" x14ac:dyDescent="0.45"/>
    <row r="31959" s="6" customFormat="1" x14ac:dyDescent="0.45"/>
    <row r="31960" s="6" customFormat="1" x14ac:dyDescent="0.45"/>
    <row r="31961" s="6" customFormat="1" x14ac:dyDescent="0.45"/>
    <row r="31962" s="6" customFormat="1" x14ac:dyDescent="0.45"/>
    <row r="31963" s="6" customFormat="1" x14ac:dyDescent="0.45"/>
    <row r="31964" s="6" customFormat="1" x14ac:dyDescent="0.45"/>
    <row r="31965" s="6" customFormat="1" x14ac:dyDescent="0.45"/>
    <row r="31966" s="6" customFormat="1" x14ac:dyDescent="0.45"/>
    <row r="31967" s="6" customFormat="1" x14ac:dyDescent="0.45"/>
    <row r="31968" s="6" customFormat="1" x14ac:dyDescent="0.45"/>
    <row r="31969" s="6" customFormat="1" x14ac:dyDescent="0.45"/>
    <row r="31970" s="6" customFormat="1" x14ac:dyDescent="0.45"/>
    <row r="31971" s="6" customFormat="1" x14ac:dyDescent="0.45"/>
    <row r="31972" s="6" customFormat="1" x14ac:dyDescent="0.45"/>
    <row r="31973" s="6" customFormat="1" x14ac:dyDescent="0.45"/>
    <row r="31974" s="6" customFormat="1" x14ac:dyDescent="0.45"/>
    <row r="31975" s="6" customFormat="1" x14ac:dyDescent="0.45"/>
    <row r="31976" s="6" customFormat="1" x14ac:dyDescent="0.45"/>
    <row r="31977" s="6" customFormat="1" x14ac:dyDescent="0.45"/>
    <row r="31978" s="6" customFormat="1" x14ac:dyDescent="0.45"/>
    <row r="31979" s="6" customFormat="1" x14ac:dyDescent="0.45"/>
    <row r="31980" s="6" customFormat="1" x14ac:dyDescent="0.45"/>
    <row r="31981" s="6" customFormat="1" x14ac:dyDescent="0.45"/>
    <row r="31982" s="6" customFormat="1" x14ac:dyDescent="0.45"/>
    <row r="31983" s="6" customFormat="1" x14ac:dyDescent="0.45"/>
    <row r="31984" s="6" customFormat="1" x14ac:dyDescent="0.45"/>
    <row r="31985" s="6" customFormat="1" x14ac:dyDescent="0.45"/>
    <row r="31986" s="6" customFormat="1" x14ac:dyDescent="0.45"/>
    <row r="31987" s="6" customFormat="1" x14ac:dyDescent="0.45"/>
    <row r="31988" s="6" customFormat="1" x14ac:dyDescent="0.45"/>
    <row r="31989" s="6" customFormat="1" x14ac:dyDescent="0.45"/>
    <row r="31990" s="6" customFormat="1" x14ac:dyDescent="0.45"/>
    <row r="31991" s="6" customFormat="1" x14ac:dyDescent="0.45"/>
    <row r="31992" s="6" customFormat="1" x14ac:dyDescent="0.45"/>
    <row r="31993" s="6" customFormat="1" x14ac:dyDescent="0.45"/>
    <row r="31994" s="6" customFormat="1" x14ac:dyDescent="0.45"/>
    <row r="31995" s="6" customFormat="1" x14ac:dyDescent="0.45"/>
    <row r="31996" s="6" customFormat="1" x14ac:dyDescent="0.45"/>
    <row r="31997" s="6" customFormat="1" x14ac:dyDescent="0.45"/>
    <row r="31998" s="6" customFormat="1" x14ac:dyDescent="0.45"/>
    <row r="31999" s="6" customFormat="1" x14ac:dyDescent="0.45"/>
    <row r="32000" s="6" customFormat="1" x14ac:dyDescent="0.45"/>
    <row r="32001" s="6" customFormat="1" x14ac:dyDescent="0.45"/>
    <row r="32002" s="6" customFormat="1" x14ac:dyDescent="0.45"/>
    <row r="32003" s="6" customFormat="1" x14ac:dyDescent="0.45"/>
    <row r="32004" s="6" customFormat="1" x14ac:dyDescent="0.45"/>
    <row r="32005" s="6" customFormat="1" x14ac:dyDescent="0.45"/>
    <row r="32006" s="6" customFormat="1" x14ac:dyDescent="0.45"/>
    <row r="32007" s="6" customFormat="1" x14ac:dyDescent="0.45"/>
    <row r="32008" s="6" customFormat="1" x14ac:dyDescent="0.45"/>
    <row r="32009" s="6" customFormat="1" x14ac:dyDescent="0.45"/>
    <row r="32010" s="6" customFormat="1" x14ac:dyDescent="0.45"/>
    <row r="32011" s="6" customFormat="1" x14ac:dyDescent="0.45"/>
    <row r="32012" s="6" customFormat="1" x14ac:dyDescent="0.45"/>
    <row r="32013" s="6" customFormat="1" x14ac:dyDescent="0.45"/>
    <row r="32014" s="6" customFormat="1" x14ac:dyDescent="0.45"/>
    <row r="32015" s="6" customFormat="1" x14ac:dyDescent="0.45"/>
    <row r="32016" s="6" customFormat="1" x14ac:dyDescent="0.45"/>
    <row r="32017" s="6" customFormat="1" x14ac:dyDescent="0.45"/>
    <row r="32018" s="6" customFormat="1" x14ac:dyDescent="0.45"/>
    <row r="32019" s="6" customFormat="1" x14ac:dyDescent="0.45"/>
    <row r="32020" s="6" customFormat="1" x14ac:dyDescent="0.45"/>
    <row r="32021" s="6" customFormat="1" x14ac:dyDescent="0.45"/>
    <row r="32022" s="6" customFormat="1" x14ac:dyDescent="0.45"/>
    <row r="32023" s="6" customFormat="1" x14ac:dyDescent="0.45"/>
    <row r="32024" s="6" customFormat="1" x14ac:dyDescent="0.45"/>
    <row r="32025" s="6" customFormat="1" x14ac:dyDescent="0.45"/>
    <row r="32026" s="6" customFormat="1" x14ac:dyDescent="0.45"/>
    <row r="32027" s="6" customFormat="1" x14ac:dyDescent="0.45"/>
    <row r="32028" s="6" customFormat="1" x14ac:dyDescent="0.45"/>
    <row r="32029" s="6" customFormat="1" x14ac:dyDescent="0.45"/>
    <row r="32030" s="6" customFormat="1" x14ac:dyDescent="0.45"/>
    <row r="32031" s="6" customFormat="1" x14ac:dyDescent="0.45"/>
    <row r="32032" s="6" customFormat="1" x14ac:dyDescent="0.45"/>
    <row r="32033" s="6" customFormat="1" x14ac:dyDescent="0.45"/>
    <row r="32034" s="6" customFormat="1" x14ac:dyDescent="0.45"/>
    <row r="32035" s="6" customFormat="1" x14ac:dyDescent="0.45"/>
    <row r="32036" s="6" customFormat="1" x14ac:dyDescent="0.45"/>
    <row r="32037" s="6" customFormat="1" x14ac:dyDescent="0.45"/>
    <row r="32038" s="6" customFormat="1" x14ac:dyDescent="0.45"/>
    <row r="32039" s="6" customFormat="1" x14ac:dyDescent="0.45"/>
    <row r="32040" s="6" customFormat="1" x14ac:dyDescent="0.45"/>
    <row r="32041" s="6" customFormat="1" x14ac:dyDescent="0.45"/>
    <row r="32042" s="6" customFormat="1" x14ac:dyDescent="0.45"/>
    <row r="32043" s="6" customFormat="1" x14ac:dyDescent="0.45"/>
    <row r="32044" s="6" customFormat="1" x14ac:dyDescent="0.45"/>
    <row r="32045" s="6" customFormat="1" x14ac:dyDescent="0.45"/>
    <row r="32046" s="6" customFormat="1" x14ac:dyDescent="0.45"/>
    <row r="32047" s="6" customFormat="1" x14ac:dyDescent="0.45"/>
    <row r="32048" s="6" customFormat="1" x14ac:dyDescent="0.45"/>
    <row r="32049" s="6" customFormat="1" x14ac:dyDescent="0.45"/>
    <row r="32050" s="6" customFormat="1" x14ac:dyDescent="0.45"/>
    <row r="32051" s="6" customFormat="1" x14ac:dyDescent="0.45"/>
    <row r="32052" s="6" customFormat="1" x14ac:dyDescent="0.45"/>
    <row r="32053" s="6" customFormat="1" x14ac:dyDescent="0.45"/>
    <row r="32054" s="6" customFormat="1" x14ac:dyDescent="0.45"/>
    <row r="32055" s="6" customFormat="1" x14ac:dyDescent="0.45"/>
    <row r="32056" s="6" customFormat="1" x14ac:dyDescent="0.45"/>
    <row r="32057" s="6" customFormat="1" x14ac:dyDescent="0.45"/>
    <row r="32058" s="6" customFormat="1" x14ac:dyDescent="0.45"/>
    <row r="32059" s="6" customFormat="1" x14ac:dyDescent="0.45"/>
    <row r="32060" s="6" customFormat="1" x14ac:dyDescent="0.45"/>
    <row r="32061" s="6" customFormat="1" x14ac:dyDescent="0.45"/>
    <row r="32062" s="6" customFormat="1" x14ac:dyDescent="0.45"/>
    <row r="32063" s="6" customFormat="1" x14ac:dyDescent="0.45"/>
    <row r="32064" s="6" customFormat="1" x14ac:dyDescent="0.45"/>
    <row r="32065" s="6" customFormat="1" x14ac:dyDescent="0.45"/>
    <row r="32066" s="6" customFormat="1" x14ac:dyDescent="0.45"/>
    <row r="32067" s="6" customFormat="1" x14ac:dyDescent="0.45"/>
    <row r="32068" s="6" customFormat="1" x14ac:dyDescent="0.45"/>
    <row r="32069" s="6" customFormat="1" x14ac:dyDescent="0.45"/>
    <row r="32070" s="6" customFormat="1" x14ac:dyDescent="0.45"/>
    <row r="32071" s="6" customFormat="1" x14ac:dyDescent="0.45"/>
    <row r="32072" s="6" customFormat="1" x14ac:dyDescent="0.45"/>
    <row r="32073" s="6" customFormat="1" x14ac:dyDescent="0.45"/>
    <row r="32074" s="6" customFormat="1" x14ac:dyDescent="0.45"/>
    <row r="32075" s="6" customFormat="1" x14ac:dyDescent="0.45"/>
    <row r="32076" s="6" customFormat="1" x14ac:dyDescent="0.45"/>
    <row r="32077" s="6" customFormat="1" x14ac:dyDescent="0.45"/>
    <row r="32078" s="6" customFormat="1" x14ac:dyDescent="0.45"/>
    <row r="32079" s="6" customFormat="1" x14ac:dyDescent="0.45"/>
    <row r="32080" s="6" customFormat="1" x14ac:dyDescent="0.45"/>
    <row r="32081" s="6" customFormat="1" x14ac:dyDescent="0.45"/>
    <row r="32082" s="6" customFormat="1" x14ac:dyDescent="0.45"/>
    <row r="32083" s="6" customFormat="1" x14ac:dyDescent="0.45"/>
    <row r="32084" s="6" customFormat="1" x14ac:dyDescent="0.45"/>
    <row r="32085" s="6" customFormat="1" x14ac:dyDescent="0.45"/>
    <row r="32086" s="6" customFormat="1" x14ac:dyDescent="0.45"/>
    <row r="32087" s="6" customFormat="1" x14ac:dyDescent="0.45"/>
    <row r="32088" s="6" customFormat="1" x14ac:dyDescent="0.45"/>
    <row r="32089" s="6" customFormat="1" x14ac:dyDescent="0.45"/>
    <row r="32090" s="6" customFormat="1" x14ac:dyDescent="0.45"/>
    <row r="32091" s="6" customFormat="1" x14ac:dyDescent="0.45"/>
    <row r="32092" s="6" customFormat="1" x14ac:dyDescent="0.45"/>
    <row r="32093" s="6" customFormat="1" x14ac:dyDescent="0.45"/>
    <row r="32094" s="6" customFormat="1" x14ac:dyDescent="0.45"/>
    <row r="32095" s="6" customFormat="1" x14ac:dyDescent="0.45"/>
    <row r="32096" s="6" customFormat="1" x14ac:dyDescent="0.45"/>
    <row r="32097" s="6" customFormat="1" x14ac:dyDescent="0.45"/>
    <row r="32098" s="6" customFormat="1" x14ac:dyDescent="0.45"/>
    <row r="32099" s="6" customFormat="1" x14ac:dyDescent="0.45"/>
    <row r="32100" s="6" customFormat="1" x14ac:dyDescent="0.45"/>
    <row r="32101" s="6" customFormat="1" x14ac:dyDescent="0.45"/>
    <row r="32102" s="6" customFormat="1" x14ac:dyDescent="0.45"/>
    <row r="32103" s="6" customFormat="1" x14ac:dyDescent="0.45"/>
    <row r="32104" s="6" customFormat="1" x14ac:dyDescent="0.45"/>
    <row r="32105" s="6" customFormat="1" x14ac:dyDescent="0.45"/>
    <row r="32106" s="6" customFormat="1" x14ac:dyDescent="0.45"/>
    <row r="32107" s="6" customFormat="1" x14ac:dyDescent="0.45"/>
    <row r="32108" s="6" customFormat="1" x14ac:dyDescent="0.45"/>
    <row r="32109" s="6" customFormat="1" x14ac:dyDescent="0.45"/>
    <row r="32110" s="6" customFormat="1" x14ac:dyDescent="0.45"/>
    <row r="32111" s="6" customFormat="1" x14ac:dyDescent="0.45"/>
    <row r="32112" s="6" customFormat="1" x14ac:dyDescent="0.45"/>
    <row r="32113" s="6" customFormat="1" x14ac:dyDescent="0.45"/>
    <row r="32114" s="6" customFormat="1" x14ac:dyDescent="0.45"/>
    <row r="32115" s="6" customFormat="1" x14ac:dyDescent="0.45"/>
    <row r="32116" s="6" customFormat="1" x14ac:dyDescent="0.45"/>
    <row r="32117" s="6" customFormat="1" x14ac:dyDescent="0.45"/>
    <row r="32118" s="6" customFormat="1" x14ac:dyDescent="0.45"/>
    <row r="32119" s="6" customFormat="1" x14ac:dyDescent="0.45"/>
    <row r="32120" s="6" customFormat="1" x14ac:dyDescent="0.45"/>
    <row r="32121" s="6" customFormat="1" x14ac:dyDescent="0.45"/>
    <row r="32122" s="6" customFormat="1" x14ac:dyDescent="0.45"/>
    <row r="32123" s="6" customFormat="1" x14ac:dyDescent="0.45"/>
    <row r="32124" s="6" customFormat="1" x14ac:dyDescent="0.45"/>
    <row r="32125" s="6" customFormat="1" x14ac:dyDescent="0.45"/>
    <row r="32126" s="6" customFormat="1" x14ac:dyDescent="0.45"/>
    <row r="32127" s="6" customFormat="1" x14ac:dyDescent="0.45"/>
    <row r="32128" s="6" customFormat="1" x14ac:dyDescent="0.45"/>
    <row r="32129" s="6" customFormat="1" x14ac:dyDescent="0.45"/>
    <row r="32130" s="6" customFormat="1" x14ac:dyDescent="0.45"/>
    <row r="32131" s="6" customFormat="1" x14ac:dyDescent="0.45"/>
    <row r="32132" s="6" customFormat="1" x14ac:dyDescent="0.45"/>
    <row r="32133" s="6" customFormat="1" x14ac:dyDescent="0.45"/>
    <row r="32134" s="6" customFormat="1" x14ac:dyDescent="0.45"/>
    <row r="32135" s="6" customFormat="1" x14ac:dyDescent="0.45"/>
    <row r="32136" s="6" customFormat="1" x14ac:dyDescent="0.45"/>
    <row r="32137" s="6" customFormat="1" x14ac:dyDescent="0.45"/>
    <row r="32138" s="6" customFormat="1" x14ac:dyDescent="0.45"/>
    <row r="32139" s="6" customFormat="1" x14ac:dyDescent="0.45"/>
    <row r="32140" s="6" customFormat="1" x14ac:dyDescent="0.45"/>
    <row r="32141" s="6" customFormat="1" x14ac:dyDescent="0.45"/>
    <row r="32142" s="6" customFormat="1" x14ac:dyDescent="0.45"/>
    <row r="32143" s="6" customFormat="1" x14ac:dyDescent="0.45"/>
    <row r="32144" s="6" customFormat="1" x14ac:dyDescent="0.45"/>
    <row r="32145" s="6" customFormat="1" x14ac:dyDescent="0.45"/>
    <row r="32146" s="6" customFormat="1" x14ac:dyDescent="0.45"/>
    <row r="32147" s="6" customFormat="1" x14ac:dyDescent="0.45"/>
    <row r="32148" s="6" customFormat="1" x14ac:dyDescent="0.45"/>
    <row r="32149" s="6" customFormat="1" x14ac:dyDescent="0.45"/>
    <row r="32150" s="6" customFormat="1" x14ac:dyDescent="0.45"/>
    <row r="32151" s="6" customFormat="1" x14ac:dyDescent="0.45"/>
    <row r="32152" s="6" customFormat="1" x14ac:dyDescent="0.45"/>
    <row r="32153" s="6" customFormat="1" x14ac:dyDescent="0.45"/>
    <row r="32154" s="6" customFormat="1" x14ac:dyDescent="0.45"/>
    <row r="32155" s="6" customFormat="1" x14ac:dyDescent="0.45"/>
    <row r="32156" s="6" customFormat="1" x14ac:dyDescent="0.45"/>
    <row r="32157" s="6" customFormat="1" x14ac:dyDescent="0.45"/>
    <row r="32158" s="6" customFormat="1" x14ac:dyDescent="0.45"/>
    <row r="32159" s="6" customFormat="1" x14ac:dyDescent="0.45"/>
    <row r="32160" s="6" customFormat="1" x14ac:dyDescent="0.45"/>
    <row r="32161" s="6" customFormat="1" x14ac:dyDescent="0.45"/>
    <row r="32162" s="6" customFormat="1" x14ac:dyDescent="0.45"/>
    <row r="32163" s="6" customFormat="1" x14ac:dyDescent="0.45"/>
    <row r="32164" s="6" customFormat="1" x14ac:dyDescent="0.45"/>
    <row r="32165" s="6" customFormat="1" x14ac:dyDescent="0.45"/>
    <row r="32166" s="6" customFormat="1" x14ac:dyDescent="0.45"/>
    <row r="32167" s="6" customFormat="1" x14ac:dyDescent="0.45"/>
    <row r="32168" s="6" customFormat="1" x14ac:dyDescent="0.45"/>
    <row r="32169" s="6" customFormat="1" x14ac:dyDescent="0.45"/>
    <row r="32170" s="6" customFormat="1" x14ac:dyDescent="0.45"/>
    <row r="32171" s="6" customFormat="1" x14ac:dyDescent="0.45"/>
    <row r="32172" s="6" customFormat="1" x14ac:dyDescent="0.45"/>
    <row r="32173" s="6" customFormat="1" x14ac:dyDescent="0.45"/>
    <row r="32174" s="6" customFormat="1" x14ac:dyDescent="0.45"/>
    <row r="32175" s="6" customFormat="1" x14ac:dyDescent="0.45"/>
    <row r="32176" s="6" customFormat="1" x14ac:dyDescent="0.45"/>
    <row r="32177" s="6" customFormat="1" x14ac:dyDescent="0.45"/>
    <row r="32178" s="6" customFormat="1" x14ac:dyDescent="0.45"/>
    <row r="32179" s="6" customFormat="1" x14ac:dyDescent="0.45"/>
    <row r="32180" s="6" customFormat="1" x14ac:dyDescent="0.45"/>
    <row r="32181" s="6" customFormat="1" x14ac:dyDescent="0.45"/>
    <row r="32182" s="6" customFormat="1" x14ac:dyDescent="0.45"/>
    <row r="32183" s="6" customFormat="1" x14ac:dyDescent="0.45"/>
    <row r="32184" s="6" customFormat="1" x14ac:dyDescent="0.45"/>
    <row r="32185" s="6" customFormat="1" x14ac:dyDescent="0.45"/>
    <row r="32186" s="6" customFormat="1" x14ac:dyDescent="0.45"/>
    <row r="32187" s="6" customFormat="1" x14ac:dyDescent="0.45"/>
    <row r="32188" s="6" customFormat="1" x14ac:dyDescent="0.45"/>
    <row r="32189" s="6" customFormat="1" x14ac:dyDescent="0.45"/>
    <row r="32190" s="6" customFormat="1" x14ac:dyDescent="0.45"/>
    <row r="32191" s="6" customFormat="1" x14ac:dyDescent="0.45"/>
    <row r="32192" s="6" customFormat="1" x14ac:dyDescent="0.45"/>
    <row r="32193" s="6" customFormat="1" x14ac:dyDescent="0.45"/>
    <row r="32194" s="6" customFormat="1" x14ac:dyDescent="0.45"/>
    <row r="32195" s="6" customFormat="1" x14ac:dyDescent="0.45"/>
    <row r="32196" s="6" customFormat="1" x14ac:dyDescent="0.45"/>
    <row r="32197" s="6" customFormat="1" x14ac:dyDescent="0.45"/>
    <row r="32198" s="6" customFormat="1" x14ac:dyDescent="0.45"/>
    <row r="32199" s="6" customFormat="1" x14ac:dyDescent="0.45"/>
    <row r="32200" s="6" customFormat="1" x14ac:dyDescent="0.45"/>
    <row r="32201" s="6" customFormat="1" x14ac:dyDescent="0.45"/>
    <row r="32202" s="6" customFormat="1" x14ac:dyDescent="0.45"/>
    <row r="32203" s="6" customFormat="1" x14ac:dyDescent="0.45"/>
    <row r="32204" s="6" customFormat="1" x14ac:dyDescent="0.45"/>
    <row r="32205" s="6" customFormat="1" x14ac:dyDescent="0.45"/>
    <row r="32206" s="6" customFormat="1" x14ac:dyDescent="0.45"/>
    <row r="32207" s="6" customFormat="1" x14ac:dyDescent="0.45"/>
    <row r="32208" s="6" customFormat="1" x14ac:dyDescent="0.45"/>
    <row r="32209" s="6" customFormat="1" x14ac:dyDescent="0.45"/>
    <row r="32210" s="6" customFormat="1" x14ac:dyDescent="0.45"/>
    <row r="32211" s="6" customFormat="1" x14ac:dyDescent="0.45"/>
    <row r="32212" s="6" customFormat="1" x14ac:dyDescent="0.45"/>
    <row r="32213" s="6" customFormat="1" x14ac:dyDescent="0.45"/>
    <row r="32214" s="6" customFormat="1" x14ac:dyDescent="0.45"/>
    <row r="32215" s="6" customFormat="1" x14ac:dyDescent="0.45"/>
    <row r="32216" s="6" customFormat="1" x14ac:dyDescent="0.45"/>
    <row r="32217" s="6" customFormat="1" x14ac:dyDescent="0.45"/>
    <row r="32218" s="6" customFormat="1" x14ac:dyDescent="0.45"/>
    <row r="32219" s="6" customFormat="1" x14ac:dyDescent="0.45"/>
    <row r="32220" s="6" customFormat="1" x14ac:dyDescent="0.45"/>
    <row r="32221" s="6" customFormat="1" x14ac:dyDescent="0.45"/>
    <row r="32222" s="6" customFormat="1" x14ac:dyDescent="0.45"/>
    <row r="32223" s="6" customFormat="1" x14ac:dyDescent="0.45"/>
    <row r="32224" s="6" customFormat="1" x14ac:dyDescent="0.45"/>
    <row r="32225" s="6" customFormat="1" x14ac:dyDescent="0.45"/>
    <row r="32226" s="6" customFormat="1" x14ac:dyDescent="0.45"/>
    <row r="32227" s="6" customFormat="1" x14ac:dyDescent="0.45"/>
    <row r="32228" s="6" customFormat="1" x14ac:dyDescent="0.45"/>
    <row r="32229" s="6" customFormat="1" x14ac:dyDescent="0.45"/>
    <row r="32230" s="6" customFormat="1" x14ac:dyDescent="0.45"/>
    <row r="32231" s="6" customFormat="1" x14ac:dyDescent="0.45"/>
    <row r="32232" s="6" customFormat="1" x14ac:dyDescent="0.45"/>
    <row r="32233" s="6" customFormat="1" x14ac:dyDescent="0.45"/>
    <row r="32234" s="6" customFormat="1" x14ac:dyDescent="0.45"/>
    <row r="32235" s="6" customFormat="1" x14ac:dyDescent="0.45"/>
    <row r="32236" s="6" customFormat="1" x14ac:dyDescent="0.45"/>
    <row r="32237" s="6" customFormat="1" x14ac:dyDescent="0.45"/>
    <row r="32238" s="6" customFormat="1" x14ac:dyDescent="0.45"/>
    <row r="32239" s="6" customFormat="1" x14ac:dyDescent="0.45"/>
    <row r="32240" s="6" customFormat="1" x14ac:dyDescent="0.45"/>
    <row r="32241" s="6" customFormat="1" x14ac:dyDescent="0.45"/>
    <row r="32242" s="6" customFormat="1" x14ac:dyDescent="0.45"/>
    <row r="32243" s="6" customFormat="1" x14ac:dyDescent="0.45"/>
    <row r="32244" s="6" customFormat="1" x14ac:dyDescent="0.45"/>
    <row r="32245" s="6" customFormat="1" x14ac:dyDescent="0.45"/>
    <row r="32246" s="6" customFormat="1" x14ac:dyDescent="0.45"/>
    <row r="32247" s="6" customFormat="1" x14ac:dyDescent="0.45"/>
    <row r="32248" s="6" customFormat="1" x14ac:dyDescent="0.45"/>
    <row r="32249" s="6" customFormat="1" x14ac:dyDescent="0.45"/>
    <row r="32250" s="6" customFormat="1" x14ac:dyDescent="0.45"/>
    <row r="32251" s="6" customFormat="1" x14ac:dyDescent="0.45"/>
    <row r="32252" s="6" customFormat="1" x14ac:dyDescent="0.45"/>
    <row r="32253" s="6" customFormat="1" x14ac:dyDescent="0.45"/>
    <row r="32254" s="6" customFormat="1" x14ac:dyDescent="0.45"/>
    <row r="32255" s="6" customFormat="1" x14ac:dyDescent="0.45"/>
    <row r="32256" s="6" customFormat="1" x14ac:dyDescent="0.45"/>
    <row r="32257" s="6" customFormat="1" x14ac:dyDescent="0.45"/>
    <row r="32258" s="6" customFormat="1" x14ac:dyDescent="0.45"/>
    <row r="32259" s="6" customFormat="1" x14ac:dyDescent="0.45"/>
    <row r="32260" s="6" customFormat="1" x14ac:dyDescent="0.45"/>
    <row r="32261" s="6" customFormat="1" x14ac:dyDescent="0.45"/>
    <row r="32262" s="6" customFormat="1" x14ac:dyDescent="0.45"/>
    <row r="32263" s="6" customFormat="1" x14ac:dyDescent="0.45"/>
    <row r="32264" s="6" customFormat="1" x14ac:dyDescent="0.45"/>
    <row r="32265" s="6" customFormat="1" x14ac:dyDescent="0.45"/>
    <row r="32266" s="6" customFormat="1" x14ac:dyDescent="0.45"/>
    <row r="32267" s="6" customFormat="1" x14ac:dyDescent="0.45"/>
    <row r="32268" s="6" customFormat="1" x14ac:dyDescent="0.45"/>
    <row r="32269" s="6" customFormat="1" x14ac:dyDescent="0.45"/>
    <row r="32270" s="6" customFormat="1" x14ac:dyDescent="0.45"/>
    <row r="32271" s="6" customFormat="1" x14ac:dyDescent="0.45"/>
    <row r="32272" s="6" customFormat="1" x14ac:dyDescent="0.45"/>
    <row r="32273" s="6" customFormat="1" x14ac:dyDescent="0.45"/>
    <row r="32274" s="6" customFormat="1" x14ac:dyDescent="0.45"/>
    <row r="32275" s="6" customFormat="1" x14ac:dyDescent="0.45"/>
    <row r="32276" s="6" customFormat="1" x14ac:dyDescent="0.45"/>
    <row r="32277" s="6" customFormat="1" x14ac:dyDescent="0.45"/>
    <row r="32278" s="6" customFormat="1" x14ac:dyDescent="0.45"/>
    <row r="32279" s="6" customFormat="1" x14ac:dyDescent="0.45"/>
    <row r="32280" s="6" customFormat="1" x14ac:dyDescent="0.45"/>
    <row r="32281" s="6" customFormat="1" x14ac:dyDescent="0.45"/>
    <row r="32282" s="6" customFormat="1" x14ac:dyDescent="0.45"/>
    <row r="32283" s="6" customFormat="1" x14ac:dyDescent="0.45"/>
    <row r="32284" s="6" customFormat="1" x14ac:dyDescent="0.45"/>
    <row r="32285" s="6" customFormat="1" x14ac:dyDescent="0.45"/>
    <row r="32286" s="6" customFormat="1" x14ac:dyDescent="0.45"/>
    <row r="32287" s="6" customFormat="1" x14ac:dyDescent="0.45"/>
    <row r="32288" s="6" customFormat="1" x14ac:dyDescent="0.45"/>
    <row r="32289" s="6" customFormat="1" x14ac:dyDescent="0.45"/>
    <row r="32290" s="6" customFormat="1" x14ac:dyDescent="0.45"/>
    <row r="32291" s="6" customFormat="1" x14ac:dyDescent="0.45"/>
    <row r="32292" s="6" customFormat="1" x14ac:dyDescent="0.45"/>
    <row r="32293" s="6" customFormat="1" x14ac:dyDescent="0.45"/>
    <row r="32294" s="6" customFormat="1" x14ac:dyDescent="0.45"/>
    <row r="32295" s="6" customFormat="1" x14ac:dyDescent="0.45"/>
    <row r="32296" s="6" customFormat="1" x14ac:dyDescent="0.45"/>
    <row r="32297" s="6" customFormat="1" x14ac:dyDescent="0.45"/>
    <row r="32298" s="6" customFormat="1" x14ac:dyDescent="0.45"/>
    <row r="32299" s="6" customFormat="1" x14ac:dyDescent="0.45"/>
    <row r="32300" s="6" customFormat="1" x14ac:dyDescent="0.45"/>
    <row r="32301" s="6" customFormat="1" x14ac:dyDescent="0.45"/>
    <row r="32302" s="6" customFormat="1" x14ac:dyDescent="0.45"/>
    <row r="32303" s="6" customFormat="1" x14ac:dyDescent="0.45"/>
    <row r="32304" s="6" customFormat="1" x14ac:dyDescent="0.45"/>
    <row r="32305" s="6" customFormat="1" x14ac:dyDescent="0.45"/>
    <row r="32306" s="6" customFormat="1" x14ac:dyDescent="0.45"/>
    <row r="32307" s="6" customFormat="1" x14ac:dyDescent="0.45"/>
    <row r="32308" s="6" customFormat="1" x14ac:dyDescent="0.45"/>
    <row r="32309" s="6" customFormat="1" x14ac:dyDescent="0.45"/>
    <row r="32310" s="6" customFormat="1" x14ac:dyDescent="0.45"/>
    <row r="32311" s="6" customFormat="1" x14ac:dyDescent="0.45"/>
    <row r="32312" s="6" customFormat="1" x14ac:dyDescent="0.45"/>
    <row r="32313" s="6" customFormat="1" x14ac:dyDescent="0.45"/>
    <row r="32314" s="6" customFormat="1" x14ac:dyDescent="0.45"/>
    <row r="32315" s="6" customFormat="1" x14ac:dyDescent="0.45"/>
    <row r="32316" s="6" customFormat="1" x14ac:dyDescent="0.45"/>
    <row r="32317" s="6" customFormat="1" x14ac:dyDescent="0.45"/>
    <row r="32318" s="6" customFormat="1" x14ac:dyDescent="0.45"/>
    <row r="32319" s="6" customFormat="1" x14ac:dyDescent="0.45"/>
    <row r="32320" s="6" customFormat="1" x14ac:dyDescent="0.45"/>
    <row r="32321" s="6" customFormat="1" x14ac:dyDescent="0.45"/>
    <row r="32322" s="6" customFormat="1" x14ac:dyDescent="0.45"/>
    <row r="32323" s="6" customFormat="1" x14ac:dyDescent="0.45"/>
    <row r="32324" s="6" customFormat="1" x14ac:dyDescent="0.45"/>
    <row r="32325" s="6" customFormat="1" x14ac:dyDescent="0.45"/>
    <row r="32326" s="6" customFormat="1" x14ac:dyDescent="0.45"/>
    <row r="32327" s="6" customFormat="1" x14ac:dyDescent="0.45"/>
    <row r="32328" s="6" customFormat="1" x14ac:dyDescent="0.45"/>
    <row r="32329" s="6" customFormat="1" x14ac:dyDescent="0.45"/>
    <row r="32330" s="6" customFormat="1" x14ac:dyDescent="0.45"/>
    <row r="32331" s="6" customFormat="1" x14ac:dyDescent="0.45"/>
    <row r="32332" s="6" customFormat="1" x14ac:dyDescent="0.45"/>
    <row r="32333" s="6" customFormat="1" x14ac:dyDescent="0.45"/>
    <row r="32334" s="6" customFormat="1" x14ac:dyDescent="0.45"/>
    <row r="32335" s="6" customFormat="1" x14ac:dyDescent="0.45"/>
    <row r="32336" s="6" customFormat="1" x14ac:dyDescent="0.45"/>
    <row r="32337" s="6" customFormat="1" x14ac:dyDescent="0.45"/>
    <row r="32338" s="6" customFormat="1" x14ac:dyDescent="0.45"/>
    <row r="32339" s="6" customFormat="1" x14ac:dyDescent="0.45"/>
    <row r="32340" s="6" customFormat="1" x14ac:dyDescent="0.45"/>
    <row r="32341" s="6" customFormat="1" x14ac:dyDescent="0.45"/>
    <row r="32342" s="6" customFormat="1" x14ac:dyDescent="0.45"/>
    <row r="32343" s="6" customFormat="1" x14ac:dyDescent="0.45"/>
    <row r="32344" s="6" customFormat="1" x14ac:dyDescent="0.45"/>
    <row r="32345" s="6" customFormat="1" x14ac:dyDescent="0.45"/>
    <row r="32346" s="6" customFormat="1" x14ac:dyDescent="0.45"/>
    <row r="32347" s="6" customFormat="1" x14ac:dyDescent="0.45"/>
    <row r="32348" s="6" customFormat="1" x14ac:dyDescent="0.45"/>
    <row r="32349" s="6" customFormat="1" x14ac:dyDescent="0.45"/>
    <row r="32350" s="6" customFormat="1" x14ac:dyDescent="0.45"/>
    <row r="32351" s="6" customFormat="1" x14ac:dyDescent="0.45"/>
    <row r="32352" s="6" customFormat="1" x14ac:dyDescent="0.45"/>
    <row r="32353" s="6" customFormat="1" x14ac:dyDescent="0.45"/>
    <row r="32354" s="6" customFormat="1" x14ac:dyDescent="0.45"/>
    <row r="32355" s="6" customFormat="1" x14ac:dyDescent="0.45"/>
    <row r="32356" s="6" customFormat="1" x14ac:dyDescent="0.45"/>
    <row r="32357" s="6" customFormat="1" x14ac:dyDescent="0.45"/>
    <row r="32358" s="6" customFormat="1" x14ac:dyDescent="0.45"/>
    <row r="32359" s="6" customFormat="1" x14ac:dyDescent="0.45"/>
    <row r="32360" s="6" customFormat="1" x14ac:dyDescent="0.45"/>
    <row r="32361" s="6" customFormat="1" x14ac:dyDescent="0.45"/>
    <row r="32362" s="6" customFormat="1" x14ac:dyDescent="0.45"/>
    <row r="32363" s="6" customFormat="1" x14ac:dyDescent="0.45"/>
    <row r="32364" s="6" customFormat="1" x14ac:dyDescent="0.45"/>
    <row r="32365" s="6" customFormat="1" x14ac:dyDescent="0.45"/>
    <row r="32366" s="6" customFormat="1" x14ac:dyDescent="0.45"/>
    <row r="32367" s="6" customFormat="1" x14ac:dyDescent="0.45"/>
    <row r="32368" s="6" customFormat="1" x14ac:dyDescent="0.45"/>
    <row r="32369" s="6" customFormat="1" x14ac:dyDescent="0.45"/>
    <row r="32370" s="6" customFormat="1" x14ac:dyDescent="0.45"/>
    <row r="32371" s="6" customFormat="1" x14ac:dyDescent="0.45"/>
    <row r="32372" s="6" customFormat="1" x14ac:dyDescent="0.45"/>
    <row r="32373" s="6" customFormat="1" x14ac:dyDescent="0.45"/>
    <row r="32374" s="6" customFormat="1" x14ac:dyDescent="0.45"/>
    <row r="32375" s="6" customFormat="1" x14ac:dyDescent="0.45"/>
    <row r="32376" s="6" customFormat="1" x14ac:dyDescent="0.45"/>
    <row r="32377" s="6" customFormat="1" x14ac:dyDescent="0.45"/>
    <row r="32378" s="6" customFormat="1" x14ac:dyDescent="0.45"/>
    <row r="32379" s="6" customFormat="1" x14ac:dyDescent="0.45"/>
    <row r="32380" s="6" customFormat="1" x14ac:dyDescent="0.45"/>
    <row r="32381" s="6" customFormat="1" x14ac:dyDescent="0.45"/>
    <row r="32382" s="6" customFormat="1" x14ac:dyDescent="0.45"/>
    <row r="32383" s="6" customFormat="1" x14ac:dyDescent="0.45"/>
    <row r="32384" s="6" customFormat="1" x14ac:dyDescent="0.45"/>
    <row r="32385" s="6" customFormat="1" x14ac:dyDescent="0.45"/>
    <row r="32386" s="6" customFormat="1" x14ac:dyDescent="0.45"/>
    <row r="32387" s="6" customFormat="1" x14ac:dyDescent="0.45"/>
    <row r="32388" s="6" customFormat="1" x14ac:dyDescent="0.45"/>
    <row r="32389" s="6" customFormat="1" x14ac:dyDescent="0.45"/>
    <row r="32390" s="6" customFormat="1" x14ac:dyDescent="0.45"/>
    <row r="32391" s="6" customFormat="1" x14ac:dyDescent="0.45"/>
    <row r="32392" s="6" customFormat="1" x14ac:dyDescent="0.45"/>
    <row r="32393" s="6" customFormat="1" x14ac:dyDescent="0.45"/>
    <row r="32394" s="6" customFormat="1" x14ac:dyDescent="0.45"/>
    <row r="32395" s="6" customFormat="1" x14ac:dyDescent="0.45"/>
    <row r="32396" s="6" customFormat="1" x14ac:dyDescent="0.45"/>
    <row r="32397" s="6" customFormat="1" x14ac:dyDescent="0.45"/>
    <row r="32398" s="6" customFormat="1" x14ac:dyDescent="0.45"/>
    <row r="32399" s="6" customFormat="1" x14ac:dyDescent="0.45"/>
    <row r="32400" s="6" customFormat="1" x14ac:dyDescent="0.45"/>
    <row r="32401" s="6" customFormat="1" x14ac:dyDescent="0.45"/>
    <row r="32402" s="6" customFormat="1" x14ac:dyDescent="0.45"/>
    <row r="32403" s="6" customFormat="1" x14ac:dyDescent="0.45"/>
    <row r="32404" s="6" customFormat="1" x14ac:dyDescent="0.45"/>
    <row r="32405" s="6" customFormat="1" x14ac:dyDescent="0.45"/>
    <row r="32406" s="6" customFormat="1" x14ac:dyDescent="0.45"/>
    <row r="32407" s="6" customFormat="1" x14ac:dyDescent="0.45"/>
    <row r="32408" s="6" customFormat="1" x14ac:dyDescent="0.45"/>
    <row r="32409" s="6" customFormat="1" x14ac:dyDescent="0.45"/>
    <row r="32410" s="6" customFormat="1" x14ac:dyDescent="0.45"/>
    <row r="32411" s="6" customFormat="1" x14ac:dyDescent="0.45"/>
    <row r="32412" s="6" customFormat="1" x14ac:dyDescent="0.45"/>
    <row r="32413" s="6" customFormat="1" x14ac:dyDescent="0.45"/>
    <row r="32414" s="6" customFormat="1" x14ac:dyDescent="0.45"/>
    <row r="32415" s="6" customFormat="1" x14ac:dyDescent="0.45"/>
    <row r="32416" s="6" customFormat="1" x14ac:dyDescent="0.45"/>
    <row r="32417" s="6" customFormat="1" x14ac:dyDescent="0.45"/>
    <row r="32418" s="6" customFormat="1" x14ac:dyDescent="0.45"/>
    <row r="32419" s="6" customFormat="1" x14ac:dyDescent="0.45"/>
    <row r="32420" s="6" customFormat="1" x14ac:dyDescent="0.45"/>
    <row r="32421" s="6" customFormat="1" x14ac:dyDescent="0.45"/>
    <row r="32422" s="6" customFormat="1" x14ac:dyDescent="0.45"/>
    <row r="32423" s="6" customFormat="1" x14ac:dyDescent="0.45"/>
    <row r="32424" s="6" customFormat="1" x14ac:dyDescent="0.45"/>
    <row r="32425" s="6" customFormat="1" x14ac:dyDescent="0.45"/>
    <row r="32426" s="6" customFormat="1" x14ac:dyDescent="0.45"/>
    <row r="32427" s="6" customFormat="1" x14ac:dyDescent="0.45"/>
    <row r="32428" s="6" customFormat="1" x14ac:dyDescent="0.45"/>
    <row r="32429" s="6" customFormat="1" x14ac:dyDescent="0.45"/>
    <row r="32430" s="6" customFormat="1" x14ac:dyDescent="0.45"/>
    <row r="32431" s="6" customFormat="1" x14ac:dyDescent="0.45"/>
    <row r="32432" s="6" customFormat="1" x14ac:dyDescent="0.45"/>
    <row r="32433" s="6" customFormat="1" x14ac:dyDescent="0.45"/>
    <row r="32434" s="6" customFormat="1" x14ac:dyDescent="0.45"/>
    <row r="32435" s="6" customFormat="1" x14ac:dyDescent="0.45"/>
    <row r="32436" s="6" customFormat="1" x14ac:dyDescent="0.45"/>
    <row r="32437" s="6" customFormat="1" x14ac:dyDescent="0.45"/>
    <row r="32438" s="6" customFormat="1" x14ac:dyDescent="0.45"/>
    <row r="32439" s="6" customFormat="1" x14ac:dyDescent="0.45"/>
    <row r="32440" s="6" customFormat="1" x14ac:dyDescent="0.45"/>
    <row r="32441" s="6" customFormat="1" x14ac:dyDescent="0.45"/>
    <row r="32442" s="6" customFormat="1" x14ac:dyDescent="0.45"/>
    <row r="32443" s="6" customFormat="1" x14ac:dyDescent="0.45"/>
    <row r="32444" s="6" customFormat="1" x14ac:dyDescent="0.45"/>
    <row r="32445" s="6" customFormat="1" x14ac:dyDescent="0.45"/>
    <row r="32446" s="6" customFormat="1" x14ac:dyDescent="0.45"/>
    <row r="32447" s="6" customFormat="1" x14ac:dyDescent="0.45"/>
    <row r="32448" s="6" customFormat="1" x14ac:dyDescent="0.45"/>
    <row r="32449" s="6" customFormat="1" x14ac:dyDescent="0.45"/>
    <row r="32450" s="6" customFormat="1" x14ac:dyDescent="0.45"/>
    <row r="32451" s="6" customFormat="1" x14ac:dyDescent="0.45"/>
    <row r="32452" s="6" customFormat="1" x14ac:dyDescent="0.45"/>
    <row r="32453" s="6" customFormat="1" x14ac:dyDescent="0.45"/>
    <row r="32454" s="6" customFormat="1" x14ac:dyDescent="0.45"/>
    <row r="32455" s="6" customFormat="1" x14ac:dyDescent="0.45"/>
    <row r="32456" s="6" customFormat="1" x14ac:dyDescent="0.45"/>
    <row r="32457" s="6" customFormat="1" x14ac:dyDescent="0.45"/>
    <row r="32458" s="6" customFormat="1" x14ac:dyDescent="0.45"/>
    <row r="32459" s="6" customFormat="1" x14ac:dyDescent="0.45"/>
    <row r="32460" s="6" customFormat="1" x14ac:dyDescent="0.45"/>
    <row r="32461" s="6" customFormat="1" x14ac:dyDescent="0.45"/>
    <row r="32462" s="6" customFormat="1" x14ac:dyDescent="0.45"/>
    <row r="32463" s="6" customFormat="1" x14ac:dyDescent="0.45"/>
    <row r="32464" s="6" customFormat="1" x14ac:dyDescent="0.45"/>
    <row r="32465" s="6" customFormat="1" x14ac:dyDescent="0.45"/>
    <row r="32466" s="6" customFormat="1" x14ac:dyDescent="0.45"/>
    <row r="32467" s="6" customFormat="1" x14ac:dyDescent="0.45"/>
    <row r="32468" s="6" customFormat="1" x14ac:dyDescent="0.45"/>
    <row r="32469" s="6" customFormat="1" x14ac:dyDescent="0.45"/>
    <row r="32470" s="6" customFormat="1" x14ac:dyDescent="0.45"/>
    <row r="32471" s="6" customFormat="1" x14ac:dyDescent="0.45"/>
    <row r="32472" s="6" customFormat="1" x14ac:dyDescent="0.45"/>
    <row r="32473" s="6" customFormat="1" x14ac:dyDescent="0.45"/>
    <row r="32474" s="6" customFormat="1" x14ac:dyDescent="0.45"/>
    <row r="32475" s="6" customFormat="1" x14ac:dyDescent="0.45"/>
    <row r="32476" s="6" customFormat="1" x14ac:dyDescent="0.45"/>
    <row r="32477" s="6" customFormat="1" x14ac:dyDescent="0.45"/>
    <row r="32478" s="6" customFormat="1" x14ac:dyDescent="0.45"/>
    <row r="32479" s="6" customFormat="1" x14ac:dyDescent="0.45"/>
    <row r="32480" s="6" customFormat="1" x14ac:dyDescent="0.45"/>
    <row r="32481" s="6" customFormat="1" x14ac:dyDescent="0.45"/>
    <row r="32482" s="6" customFormat="1" x14ac:dyDescent="0.45"/>
    <row r="32483" s="6" customFormat="1" x14ac:dyDescent="0.45"/>
    <row r="32484" s="6" customFormat="1" x14ac:dyDescent="0.45"/>
    <row r="32485" s="6" customFormat="1" x14ac:dyDescent="0.45"/>
    <row r="32486" s="6" customFormat="1" x14ac:dyDescent="0.45"/>
    <row r="32487" s="6" customFormat="1" x14ac:dyDescent="0.45"/>
    <row r="32488" s="6" customFormat="1" x14ac:dyDescent="0.45"/>
    <row r="32489" s="6" customFormat="1" x14ac:dyDescent="0.45"/>
    <row r="32490" s="6" customFormat="1" x14ac:dyDescent="0.45"/>
    <row r="32491" s="6" customFormat="1" x14ac:dyDescent="0.45"/>
    <row r="32492" s="6" customFormat="1" x14ac:dyDescent="0.45"/>
    <row r="32493" s="6" customFormat="1" x14ac:dyDescent="0.45"/>
    <row r="32494" s="6" customFormat="1" x14ac:dyDescent="0.45"/>
    <row r="32495" s="6" customFormat="1" x14ac:dyDescent="0.45"/>
    <row r="32496" s="6" customFormat="1" x14ac:dyDescent="0.45"/>
    <row r="32497" s="6" customFormat="1" x14ac:dyDescent="0.45"/>
    <row r="32498" s="6" customFormat="1" x14ac:dyDescent="0.45"/>
    <row r="32499" s="6" customFormat="1" x14ac:dyDescent="0.45"/>
    <row r="32500" s="6" customFormat="1" x14ac:dyDescent="0.45"/>
    <row r="32501" s="6" customFormat="1" x14ac:dyDescent="0.45"/>
    <row r="32502" s="6" customFormat="1" x14ac:dyDescent="0.45"/>
    <row r="32503" s="6" customFormat="1" x14ac:dyDescent="0.45"/>
    <row r="32504" s="6" customFormat="1" x14ac:dyDescent="0.45"/>
    <row r="32505" s="6" customFormat="1" x14ac:dyDescent="0.45"/>
    <row r="32506" s="6" customFormat="1" x14ac:dyDescent="0.45"/>
    <row r="32507" s="6" customFormat="1" x14ac:dyDescent="0.45"/>
    <row r="32508" s="6" customFormat="1" x14ac:dyDescent="0.45"/>
    <row r="32509" s="6" customFormat="1" x14ac:dyDescent="0.45"/>
    <row r="32510" s="6" customFormat="1" x14ac:dyDescent="0.45"/>
    <row r="32511" s="6" customFormat="1" x14ac:dyDescent="0.45"/>
    <row r="32512" s="6" customFormat="1" x14ac:dyDescent="0.45"/>
    <row r="32513" s="6" customFormat="1" x14ac:dyDescent="0.45"/>
    <row r="32514" s="6" customFormat="1" x14ac:dyDescent="0.45"/>
    <row r="32515" s="6" customFormat="1" x14ac:dyDescent="0.45"/>
    <row r="32516" s="6" customFormat="1" x14ac:dyDescent="0.45"/>
    <row r="32517" s="6" customFormat="1" x14ac:dyDescent="0.45"/>
    <row r="32518" s="6" customFormat="1" x14ac:dyDescent="0.45"/>
    <row r="32519" s="6" customFormat="1" x14ac:dyDescent="0.45"/>
    <row r="32520" s="6" customFormat="1" x14ac:dyDescent="0.45"/>
    <row r="32521" s="6" customFormat="1" x14ac:dyDescent="0.45"/>
    <row r="32522" s="6" customFormat="1" x14ac:dyDescent="0.45"/>
    <row r="32523" s="6" customFormat="1" x14ac:dyDescent="0.45"/>
    <row r="32524" s="6" customFormat="1" x14ac:dyDescent="0.45"/>
    <row r="32525" s="6" customFormat="1" x14ac:dyDescent="0.45"/>
    <row r="32526" s="6" customFormat="1" x14ac:dyDescent="0.45"/>
    <row r="32527" s="6" customFormat="1" x14ac:dyDescent="0.45"/>
    <row r="32528" s="6" customFormat="1" x14ac:dyDescent="0.45"/>
    <row r="32529" s="6" customFormat="1" x14ac:dyDescent="0.45"/>
    <row r="32530" s="6" customFormat="1" x14ac:dyDescent="0.45"/>
    <row r="32531" s="6" customFormat="1" x14ac:dyDescent="0.45"/>
    <row r="32532" s="6" customFormat="1" x14ac:dyDescent="0.45"/>
    <row r="32533" s="6" customFormat="1" x14ac:dyDescent="0.45"/>
    <row r="32534" s="6" customFormat="1" x14ac:dyDescent="0.45"/>
    <row r="32535" s="6" customFormat="1" x14ac:dyDescent="0.45"/>
    <row r="32536" s="6" customFormat="1" x14ac:dyDescent="0.45"/>
    <row r="32537" s="6" customFormat="1" x14ac:dyDescent="0.45"/>
    <row r="32538" s="6" customFormat="1" x14ac:dyDescent="0.45"/>
    <row r="32539" s="6" customFormat="1" x14ac:dyDescent="0.45"/>
    <row r="32540" s="6" customFormat="1" x14ac:dyDescent="0.45"/>
    <row r="32541" s="6" customFormat="1" x14ac:dyDescent="0.45"/>
    <row r="32542" s="6" customFormat="1" x14ac:dyDescent="0.45"/>
    <row r="32543" s="6" customFormat="1" x14ac:dyDescent="0.45"/>
    <row r="32544" s="6" customFormat="1" x14ac:dyDescent="0.45"/>
    <row r="32545" s="6" customFormat="1" x14ac:dyDescent="0.45"/>
    <row r="32546" s="6" customFormat="1" x14ac:dyDescent="0.45"/>
    <row r="32547" s="6" customFormat="1" x14ac:dyDescent="0.45"/>
    <row r="32548" s="6" customFormat="1" x14ac:dyDescent="0.45"/>
    <row r="32549" s="6" customFormat="1" x14ac:dyDescent="0.45"/>
    <row r="32550" s="6" customFormat="1" x14ac:dyDescent="0.45"/>
    <row r="32551" s="6" customFormat="1" x14ac:dyDescent="0.45"/>
    <row r="32552" s="6" customFormat="1" x14ac:dyDescent="0.45"/>
    <row r="32553" s="6" customFormat="1" x14ac:dyDescent="0.45"/>
    <row r="32554" s="6" customFormat="1" x14ac:dyDescent="0.45"/>
    <row r="32555" s="6" customFormat="1" x14ac:dyDescent="0.45"/>
    <row r="32556" s="6" customFormat="1" x14ac:dyDescent="0.45"/>
    <row r="32557" s="6" customFormat="1" x14ac:dyDescent="0.45"/>
    <row r="32558" s="6" customFormat="1" x14ac:dyDescent="0.45"/>
    <row r="32559" s="6" customFormat="1" x14ac:dyDescent="0.45"/>
    <row r="32560" s="6" customFormat="1" x14ac:dyDescent="0.45"/>
    <row r="32561" s="6" customFormat="1" x14ac:dyDescent="0.45"/>
    <row r="32562" s="6" customFormat="1" x14ac:dyDescent="0.45"/>
    <row r="32563" s="6" customFormat="1" x14ac:dyDescent="0.45"/>
    <row r="32564" s="6" customFormat="1" x14ac:dyDescent="0.45"/>
    <row r="32565" s="6" customFormat="1" x14ac:dyDescent="0.45"/>
    <row r="32566" s="6" customFormat="1" x14ac:dyDescent="0.45"/>
    <row r="32567" s="6" customFormat="1" x14ac:dyDescent="0.45"/>
    <row r="32568" s="6" customFormat="1" x14ac:dyDescent="0.45"/>
    <row r="32569" s="6" customFormat="1" x14ac:dyDescent="0.45"/>
    <row r="32570" s="6" customFormat="1" x14ac:dyDescent="0.45"/>
    <row r="32571" s="6" customFormat="1" x14ac:dyDescent="0.45"/>
    <row r="32572" s="6" customFormat="1" x14ac:dyDescent="0.45"/>
    <row r="32573" s="6" customFormat="1" x14ac:dyDescent="0.45"/>
    <row r="32574" s="6" customFormat="1" x14ac:dyDescent="0.45"/>
    <row r="32575" s="6" customFormat="1" x14ac:dyDescent="0.45"/>
    <row r="32576" s="6" customFormat="1" x14ac:dyDescent="0.45"/>
    <row r="32577" s="6" customFormat="1" x14ac:dyDescent="0.45"/>
    <row r="32578" s="6" customFormat="1" x14ac:dyDescent="0.45"/>
    <row r="32579" s="6" customFormat="1" x14ac:dyDescent="0.45"/>
    <row r="32580" s="6" customFormat="1" x14ac:dyDescent="0.45"/>
    <row r="32581" s="6" customFormat="1" x14ac:dyDescent="0.45"/>
    <row r="32582" s="6" customFormat="1" x14ac:dyDescent="0.45"/>
    <row r="32583" s="6" customFormat="1" x14ac:dyDescent="0.45"/>
    <row r="32584" s="6" customFormat="1" x14ac:dyDescent="0.45"/>
    <row r="32585" s="6" customFormat="1" x14ac:dyDescent="0.45"/>
    <row r="32586" s="6" customFormat="1" x14ac:dyDescent="0.45"/>
    <row r="32587" s="6" customFormat="1" x14ac:dyDescent="0.45"/>
    <row r="32588" s="6" customFormat="1" x14ac:dyDescent="0.45"/>
    <row r="32589" s="6" customFormat="1" x14ac:dyDescent="0.45"/>
    <row r="32590" s="6" customFormat="1" x14ac:dyDescent="0.45"/>
    <row r="32591" s="6" customFormat="1" x14ac:dyDescent="0.45"/>
    <row r="32592" s="6" customFormat="1" x14ac:dyDescent="0.45"/>
    <row r="32593" s="6" customFormat="1" x14ac:dyDescent="0.45"/>
    <row r="32594" s="6" customFormat="1" x14ac:dyDescent="0.45"/>
    <row r="32595" s="6" customFormat="1" x14ac:dyDescent="0.45"/>
    <row r="32596" s="6" customFormat="1" x14ac:dyDescent="0.45"/>
    <row r="32597" s="6" customFormat="1" x14ac:dyDescent="0.45"/>
    <row r="32598" s="6" customFormat="1" x14ac:dyDescent="0.45"/>
    <row r="32599" s="6" customFormat="1" x14ac:dyDescent="0.45"/>
    <row r="32600" s="6" customFormat="1" x14ac:dyDescent="0.45"/>
    <row r="32601" s="6" customFormat="1" x14ac:dyDescent="0.45"/>
    <row r="32602" s="6" customFormat="1" x14ac:dyDescent="0.45"/>
    <row r="32603" s="6" customFormat="1" x14ac:dyDescent="0.45"/>
    <row r="32604" s="6" customFormat="1" x14ac:dyDescent="0.45"/>
    <row r="32605" s="6" customFormat="1" x14ac:dyDescent="0.45"/>
    <row r="32606" s="6" customFormat="1" x14ac:dyDescent="0.45"/>
    <row r="32607" s="6" customFormat="1" x14ac:dyDescent="0.45"/>
    <row r="32608" s="6" customFormat="1" x14ac:dyDescent="0.45"/>
    <row r="32609" s="6" customFormat="1" x14ac:dyDescent="0.45"/>
    <row r="32610" s="6" customFormat="1" x14ac:dyDescent="0.45"/>
    <row r="32611" s="6" customFormat="1" x14ac:dyDescent="0.45"/>
    <row r="32612" s="6" customFormat="1" x14ac:dyDescent="0.45"/>
    <row r="32613" s="6" customFormat="1" x14ac:dyDescent="0.45"/>
    <row r="32614" s="6" customFormat="1" x14ac:dyDescent="0.45"/>
    <row r="32615" s="6" customFormat="1" x14ac:dyDescent="0.45"/>
    <row r="32616" s="6" customFormat="1" x14ac:dyDescent="0.45"/>
    <row r="32617" s="6" customFormat="1" x14ac:dyDescent="0.45"/>
    <row r="32618" s="6" customFormat="1" x14ac:dyDescent="0.45"/>
    <row r="32619" s="6" customFormat="1" x14ac:dyDescent="0.45"/>
    <row r="32620" s="6" customFormat="1" x14ac:dyDescent="0.45"/>
    <row r="32621" s="6" customFormat="1" x14ac:dyDescent="0.45"/>
    <row r="32622" s="6" customFormat="1" x14ac:dyDescent="0.45"/>
    <row r="32623" s="6" customFormat="1" x14ac:dyDescent="0.45"/>
    <row r="32624" s="6" customFormat="1" x14ac:dyDescent="0.45"/>
    <row r="32625" s="6" customFormat="1" x14ac:dyDescent="0.45"/>
    <row r="32626" s="6" customFormat="1" x14ac:dyDescent="0.45"/>
    <row r="32627" s="6" customFormat="1" x14ac:dyDescent="0.45"/>
    <row r="32628" s="6" customFormat="1" x14ac:dyDescent="0.45"/>
    <row r="32629" s="6" customFormat="1" x14ac:dyDescent="0.45"/>
    <row r="32630" s="6" customFormat="1" x14ac:dyDescent="0.45"/>
    <row r="32631" s="6" customFormat="1" x14ac:dyDescent="0.45"/>
    <row r="32632" s="6" customFormat="1" x14ac:dyDescent="0.45"/>
    <row r="32633" s="6" customFormat="1" x14ac:dyDescent="0.45"/>
    <row r="32634" s="6" customFormat="1" x14ac:dyDescent="0.45"/>
    <row r="32635" s="6" customFormat="1" x14ac:dyDescent="0.45"/>
    <row r="32636" s="6" customFormat="1" x14ac:dyDescent="0.45"/>
    <row r="32637" s="6" customFormat="1" x14ac:dyDescent="0.45"/>
    <row r="32638" s="6" customFormat="1" x14ac:dyDescent="0.45"/>
    <row r="32639" s="6" customFormat="1" x14ac:dyDescent="0.45"/>
    <row r="32640" s="6" customFormat="1" x14ac:dyDescent="0.45"/>
    <row r="32641" s="6" customFormat="1" x14ac:dyDescent="0.45"/>
    <row r="32642" s="6" customFormat="1" x14ac:dyDescent="0.45"/>
    <row r="32643" s="6" customFormat="1" x14ac:dyDescent="0.45"/>
    <row r="32644" s="6" customFormat="1" x14ac:dyDescent="0.45"/>
    <row r="32645" s="6" customFormat="1" x14ac:dyDescent="0.45"/>
    <row r="32646" s="6" customFormat="1" x14ac:dyDescent="0.45"/>
    <row r="32647" s="6" customFormat="1" x14ac:dyDescent="0.45"/>
    <row r="32648" s="6" customFormat="1" x14ac:dyDescent="0.45"/>
    <row r="32649" s="6" customFormat="1" x14ac:dyDescent="0.45"/>
    <row r="32650" s="6" customFormat="1" x14ac:dyDescent="0.45"/>
    <row r="32651" s="6" customFormat="1" x14ac:dyDescent="0.45"/>
    <row r="32652" s="6" customFormat="1" x14ac:dyDescent="0.45"/>
    <row r="32653" s="6" customFormat="1" x14ac:dyDescent="0.45"/>
    <row r="32654" s="6" customFormat="1" x14ac:dyDescent="0.45"/>
    <row r="32655" s="6" customFormat="1" x14ac:dyDescent="0.45"/>
    <row r="32656" s="6" customFormat="1" x14ac:dyDescent="0.45"/>
    <row r="32657" s="6" customFormat="1" x14ac:dyDescent="0.45"/>
    <row r="32658" s="6" customFormat="1" x14ac:dyDescent="0.45"/>
    <row r="32659" s="6" customFormat="1" x14ac:dyDescent="0.45"/>
    <row r="32660" s="6" customFormat="1" x14ac:dyDescent="0.45"/>
    <row r="32661" s="6" customFormat="1" x14ac:dyDescent="0.45"/>
    <row r="32662" s="6" customFormat="1" x14ac:dyDescent="0.45"/>
    <row r="32663" s="6" customFormat="1" x14ac:dyDescent="0.45"/>
    <row r="32664" s="6" customFormat="1" x14ac:dyDescent="0.45"/>
    <row r="32665" s="6" customFormat="1" x14ac:dyDescent="0.45"/>
    <row r="32666" s="6" customFormat="1" x14ac:dyDescent="0.45"/>
    <row r="32667" s="6" customFormat="1" x14ac:dyDescent="0.45"/>
    <row r="32668" s="6" customFormat="1" x14ac:dyDescent="0.45"/>
    <row r="32669" s="6" customFormat="1" x14ac:dyDescent="0.45"/>
    <row r="32670" s="6" customFormat="1" x14ac:dyDescent="0.45"/>
    <row r="32671" s="6" customFormat="1" x14ac:dyDescent="0.45"/>
    <row r="32672" s="6" customFormat="1" x14ac:dyDescent="0.45"/>
    <row r="32673" s="6" customFormat="1" x14ac:dyDescent="0.45"/>
    <row r="32674" s="6" customFormat="1" x14ac:dyDescent="0.45"/>
    <row r="32675" s="6" customFormat="1" x14ac:dyDescent="0.45"/>
    <row r="32676" s="6" customFormat="1" x14ac:dyDescent="0.45"/>
    <row r="32677" s="6" customFormat="1" x14ac:dyDescent="0.45"/>
    <row r="32678" s="6" customFormat="1" x14ac:dyDescent="0.45"/>
    <row r="32679" s="6" customFormat="1" x14ac:dyDescent="0.45"/>
    <row r="32680" s="6" customFormat="1" x14ac:dyDescent="0.45"/>
    <row r="32681" s="6" customFormat="1" x14ac:dyDescent="0.45"/>
    <row r="32682" s="6" customFormat="1" x14ac:dyDescent="0.45"/>
    <row r="32683" s="6" customFormat="1" x14ac:dyDescent="0.45"/>
    <row r="32684" s="6" customFormat="1" x14ac:dyDescent="0.45"/>
    <row r="32685" s="6" customFormat="1" x14ac:dyDescent="0.45"/>
    <row r="32686" s="6" customFormat="1" x14ac:dyDescent="0.45"/>
    <row r="32687" s="6" customFormat="1" x14ac:dyDescent="0.45"/>
    <row r="32688" s="6" customFormat="1" x14ac:dyDescent="0.45"/>
    <row r="32689" s="6" customFormat="1" x14ac:dyDescent="0.45"/>
    <row r="32690" s="6" customFormat="1" x14ac:dyDescent="0.45"/>
    <row r="32691" s="6" customFormat="1" x14ac:dyDescent="0.45"/>
    <row r="32692" s="6" customFormat="1" x14ac:dyDescent="0.45"/>
    <row r="32693" s="6" customFormat="1" x14ac:dyDescent="0.45"/>
    <row r="32694" s="6" customFormat="1" x14ac:dyDescent="0.45"/>
    <row r="32695" s="6" customFormat="1" x14ac:dyDescent="0.45"/>
    <row r="32696" s="6" customFormat="1" x14ac:dyDescent="0.45"/>
    <row r="32697" s="6" customFormat="1" x14ac:dyDescent="0.45"/>
    <row r="32698" s="6" customFormat="1" x14ac:dyDescent="0.45"/>
    <row r="32699" s="6" customFormat="1" x14ac:dyDescent="0.45"/>
    <row r="32700" s="6" customFormat="1" x14ac:dyDescent="0.45"/>
    <row r="32701" s="6" customFormat="1" x14ac:dyDescent="0.45"/>
    <row r="32702" s="6" customFormat="1" x14ac:dyDescent="0.45"/>
    <row r="32703" s="6" customFormat="1" x14ac:dyDescent="0.45"/>
    <row r="32704" s="6" customFormat="1" x14ac:dyDescent="0.45"/>
    <row r="32705" s="6" customFormat="1" x14ac:dyDescent="0.45"/>
    <row r="32706" s="6" customFormat="1" x14ac:dyDescent="0.45"/>
    <row r="32707" s="6" customFormat="1" x14ac:dyDescent="0.45"/>
    <row r="32708" s="6" customFormat="1" x14ac:dyDescent="0.45"/>
    <row r="32709" s="6" customFormat="1" x14ac:dyDescent="0.45"/>
    <row r="32710" s="6" customFormat="1" x14ac:dyDescent="0.45"/>
    <row r="32711" s="6" customFormat="1" x14ac:dyDescent="0.45"/>
    <row r="32712" s="6" customFormat="1" x14ac:dyDescent="0.45"/>
    <row r="32713" s="6" customFormat="1" x14ac:dyDescent="0.45"/>
    <row r="32714" s="6" customFormat="1" x14ac:dyDescent="0.45"/>
    <row r="32715" s="6" customFormat="1" x14ac:dyDescent="0.45"/>
    <row r="32716" s="6" customFormat="1" x14ac:dyDescent="0.45"/>
    <row r="32717" s="6" customFormat="1" x14ac:dyDescent="0.45"/>
    <row r="32718" s="6" customFormat="1" x14ac:dyDescent="0.45"/>
    <row r="32719" s="6" customFormat="1" x14ac:dyDescent="0.45"/>
    <row r="32720" s="6" customFormat="1" x14ac:dyDescent="0.45"/>
    <row r="32721" s="6" customFormat="1" x14ac:dyDescent="0.45"/>
    <row r="32722" s="6" customFormat="1" x14ac:dyDescent="0.45"/>
    <row r="32723" s="6" customFormat="1" x14ac:dyDescent="0.45"/>
    <row r="32724" s="6" customFormat="1" x14ac:dyDescent="0.45"/>
    <row r="32725" s="6" customFormat="1" x14ac:dyDescent="0.45"/>
    <row r="32726" s="6" customFormat="1" x14ac:dyDescent="0.45"/>
    <row r="32727" s="6" customFormat="1" x14ac:dyDescent="0.45"/>
    <row r="32728" s="6" customFormat="1" x14ac:dyDescent="0.45"/>
    <row r="32729" s="6" customFormat="1" x14ac:dyDescent="0.45"/>
    <row r="32730" s="6" customFormat="1" x14ac:dyDescent="0.45"/>
    <row r="32731" s="6" customFormat="1" x14ac:dyDescent="0.45"/>
    <row r="32732" s="6" customFormat="1" x14ac:dyDescent="0.45"/>
    <row r="32733" s="6" customFormat="1" x14ac:dyDescent="0.45"/>
    <row r="32734" s="6" customFormat="1" x14ac:dyDescent="0.45"/>
    <row r="32735" s="6" customFormat="1" x14ac:dyDescent="0.45"/>
    <row r="32736" s="6" customFormat="1" x14ac:dyDescent="0.45"/>
    <row r="32737" s="6" customFormat="1" x14ac:dyDescent="0.45"/>
    <row r="32738" s="6" customFormat="1" x14ac:dyDescent="0.45"/>
    <row r="32739" s="6" customFormat="1" x14ac:dyDescent="0.45"/>
    <row r="32740" s="6" customFormat="1" x14ac:dyDescent="0.45"/>
    <row r="32741" s="6" customFormat="1" x14ac:dyDescent="0.45"/>
    <row r="32742" s="6" customFormat="1" x14ac:dyDescent="0.45"/>
    <row r="32743" s="6" customFormat="1" x14ac:dyDescent="0.45"/>
    <row r="32744" s="6" customFormat="1" x14ac:dyDescent="0.45"/>
    <row r="32745" s="6" customFormat="1" x14ac:dyDescent="0.45"/>
    <row r="32746" s="6" customFormat="1" x14ac:dyDescent="0.45"/>
    <row r="32747" s="6" customFormat="1" x14ac:dyDescent="0.45"/>
    <row r="32748" s="6" customFormat="1" x14ac:dyDescent="0.45"/>
    <row r="32749" s="6" customFormat="1" x14ac:dyDescent="0.45"/>
    <row r="32750" s="6" customFormat="1" x14ac:dyDescent="0.45"/>
    <row r="32751" s="6" customFormat="1" x14ac:dyDescent="0.45"/>
    <row r="32752" s="6" customFormat="1" x14ac:dyDescent="0.45"/>
    <row r="32753" s="6" customFormat="1" x14ac:dyDescent="0.45"/>
    <row r="32754" s="6" customFormat="1" x14ac:dyDescent="0.45"/>
    <row r="32755" s="6" customFormat="1" x14ac:dyDescent="0.45"/>
    <row r="32756" s="6" customFormat="1" x14ac:dyDescent="0.45"/>
    <row r="32757" s="6" customFormat="1" x14ac:dyDescent="0.45"/>
    <row r="32758" s="6" customFormat="1" x14ac:dyDescent="0.45"/>
    <row r="32759" s="6" customFormat="1" x14ac:dyDescent="0.45"/>
    <row r="32760" s="6" customFormat="1" x14ac:dyDescent="0.45"/>
    <row r="32761" s="6" customFormat="1" x14ac:dyDescent="0.45"/>
    <row r="32762" s="6" customFormat="1" x14ac:dyDescent="0.45"/>
    <row r="32763" s="6" customFormat="1" x14ac:dyDescent="0.45"/>
    <row r="32764" s="6" customFormat="1" x14ac:dyDescent="0.45"/>
    <row r="32765" s="6" customFormat="1" x14ac:dyDescent="0.45"/>
    <row r="32766" s="6" customFormat="1" x14ac:dyDescent="0.45"/>
    <row r="32767" s="6" customFormat="1" x14ac:dyDescent="0.45"/>
    <row r="32768" s="6" customFormat="1" x14ac:dyDescent="0.45"/>
    <row r="32769" s="6" customFormat="1" x14ac:dyDescent="0.45"/>
    <row r="32770" s="6" customFormat="1" x14ac:dyDescent="0.45"/>
    <row r="32771" s="6" customFormat="1" x14ac:dyDescent="0.45"/>
    <row r="32772" s="6" customFormat="1" x14ac:dyDescent="0.45"/>
    <row r="32773" s="6" customFormat="1" x14ac:dyDescent="0.45"/>
    <row r="32774" s="6" customFormat="1" x14ac:dyDescent="0.45"/>
    <row r="32775" s="6" customFormat="1" x14ac:dyDescent="0.45"/>
    <row r="32776" s="6" customFormat="1" x14ac:dyDescent="0.45"/>
    <row r="32777" s="6" customFormat="1" x14ac:dyDescent="0.45"/>
    <row r="32778" s="6" customFormat="1" x14ac:dyDescent="0.45"/>
    <row r="32779" s="6" customFormat="1" x14ac:dyDescent="0.45"/>
    <row r="32780" s="6" customFormat="1" x14ac:dyDescent="0.45"/>
    <row r="32781" s="6" customFormat="1" x14ac:dyDescent="0.45"/>
    <row r="32782" s="6" customFormat="1" x14ac:dyDescent="0.45"/>
    <row r="32783" s="6" customFormat="1" x14ac:dyDescent="0.45"/>
    <row r="32784" s="6" customFormat="1" x14ac:dyDescent="0.45"/>
    <row r="32785" s="6" customFormat="1" x14ac:dyDescent="0.45"/>
    <row r="32786" s="6" customFormat="1" x14ac:dyDescent="0.45"/>
    <row r="32787" s="6" customFormat="1" x14ac:dyDescent="0.45"/>
    <row r="32788" s="6" customFormat="1" x14ac:dyDescent="0.45"/>
    <row r="32789" s="6" customFormat="1" x14ac:dyDescent="0.45"/>
    <row r="32790" s="6" customFormat="1" x14ac:dyDescent="0.45"/>
    <row r="32791" s="6" customFormat="1" x14ac:dyDescent="0.45"/>
    <row r="32792" s="6" customFormat="1" x14ac:dyDescent="0.45"/>
    <row r="32793" s="6" customFormat="1" x14ac:dyDescent="0.45"/>
    <row r="32794" s="6" customFormat="1" x14ac:dyDescent="0.45"/>
    <row r="32795" s="6" customFormat="1" x14ac:dyDescent="0.45"/>
    <row r="32796" s="6" customFormat="1" x14ac:dyDescent="0.45"/>
    <row r="32797" s="6" customFormat="1" x14ac:dyDescent="0.45"/>
    <row r="32798" s="6" customFormat="1" x14ac:dyDescent="0.45"/>
    <row r="32799" s="6" customFormat="1" x14ac:dyDescent="0.45"/>
    <row r="32800" s="6" customFormat="1" x14ac:dyDescent="0.45"/>
    <row r="32801" s="6" customFormat="1" x14ac:dyDescent="0.45"/>
    <row r="32802" s="6" customFormat="1" x14ac:dyDescent="0.45"/>
    <row r="32803" s="6" customFormat="1" x14ac:dyDescent="0.45"/>
    <row r="32804" s="6" customFormat="1" x14ac:dyDescent="0.45"/>
    <row r="32805" s="6" customFormat="1" x14ac:dyDescent="0.45"/>
    <row r="32806" s="6" customFormat="1" x14ac:dyDescent="0.45"/>
    <row r="32807" s="6" customFormat="1" x14ac:dyDescent="0.45"/>
    <row r="32808" s="6" customFormat="1" x14ac:dyDescent="0.45"/>
    <row r="32809" s="6" customFormat="1" x14ac:dyDescent="0.45"/>
    <row r="32810" s="6" customFormat="1" x14ac:dyDescent="0.45"/>
    <row r="32811" s="6" customFormat="1" x14ac:dyDescent="0.45"/>
    <row r="32812" s="6" customFormat="1" x14ac:dyDescent="0.45"/>
    <row r="32813" s="6" customFormat="1" x14ac:dyDescent="0.45"/>
    <row r="32814" s="6" customFormat="1" x14ac:dyDescent="0.45"/>
    <row r="32815" s="6" customFormat="1" x14ac:dyDescent="0.45"/>
    <row r="32816" s="6" customFormat="1" x14ac:dyDescent="0.45"/>
    <row r="32817" s="6" customFormat="1" x14ac:dyDescent="0.45"/>
    <row r="32818" s="6" customFormat="1" x14ac:dyDescent="0.45"/>
    <row r="32819" s="6" customFormat="1" x14ac:dyDescent="0.45"/>
    <row r="32820" s="6" customFormat="1" x14ac:dyDescent="0.45"/>
    <row r="32821" s="6" customFormat="1" x14ac:dyDescent="0.45"/>
    <row r="32822" s="6" customFormat="1" x14ac:dyDescent="0.45"/>
    <row r="32823" s="6" customFormat="1" x14ac:dyDescent="0.45"/>
    <row r="32824" s="6" customFormat="1" x14ac:dyDescent="0.45"/>
    <row r="32825" s="6" customFormat="1" x14ac:dyDescent="0.45"/>
    <row r="32826" s="6" customFormat="1" x14ac:dyDescent="0.45"/>
    <row r="32827" s="6" customFormat="1" x14ac:dyDescent="0.45"/>
    <row r="32828" s="6" customFormat="1" x14ac:dyDescent="0.45"/>
    <row r="32829" s="6" customFormat="1" x14ac:dyDescent="0.45"/>
    <row r="32830" s="6" customFormat="1" x14ac:dyDescent="0.45"/>
    <row r="32831" s="6" customFormat="1" x14ac:dyDescent="0.45"/>
    <row r="32832" s="6" customFormat="1" x14ac:dyDescent="0.45"/>
    <row r="32833" s="6" customFormat="1" x14ac:dyDescent="0.45"/>
    <row r="32834" s="6" customFormat="1" x14ac:dyDescent="0.45"/>
    <row r="32835" s="6" customFormat="1" x14ac:dyDescent="0.45"/>
    <row r="32836" s="6" customFormat="1" x14ac:dyDescent="0.45"/>
    <row r="32837" s="6" customFormat="1" x14ac:dyDescent="0.45"/>
    <row r="32838" s="6" customFormat="1" x14ac:dyDescent="0.45"/>
    <row r="32839" s="6" customFormat="1" x14ac:dyDescent="0.45"/>
    <row r="32840" s="6" customFormat="1" x14ac:dyDescent="0.45"/>
    <row r="32841" s="6" customFormat="1" x14ac:dyDescent="0.45"/>
    <row r="32842" s="6" customFormat="1" x14ac:dyDescent="0.45"/>
    <row r="32843" s="6" customFormat="1" x14ac:dyDescent="0.45"/>
    <row r="32844" s="6" customFormat="1" x14ac:dyDescent="0.45"/>
    <row r="32845" s="6" customFormat="1" x14ac:dyDescent="0.45"/>
    <row r="32846" s="6" customFormat="1" x14ac:dyDescent="0.45"/>
    <row r="32847" s="6" customFormat="1" x14ac:dyDescent="0.45"/>
    <row r="32848" s="6" customFormat="1" x14ac:dyDescent="0.45"/>
    <row r="32849" s="6" customFormat="1" x14ac:dyDescent="0.45"/>
    <row r="32850" s="6" customFormat="1" x14ac:dyDescent="0.45"/>
    <row r="32851" s="6" customFormat="1" x14ac:dyDescent="0.45"/>
    <row r="32852" s="6" customFormat="1" x14ac:dyDescent="0.45"/>
    <row r="32853" s="6" customFormat="1" x14ac:dyDescent="0.45"/>
    <row r="32854" s="6" customFormat="1" x14ac:dyDescent="0.45"/>
    <row r="32855" s="6" customFormat="1" x14ac:dyDescent="0.45"/>
    <row r="32856" s="6" customFormat="1" x14ac:dyDescent="0.45"/>
    <row r="32857" s="6" customFormat="1" x14ac:dyDescent="0.45"/>
    <row r="32858" s="6" customFormat="1" x14ac:dyDescent="0.45"/>
    <row r="32859" s="6" customFormat="1" x14ac:dyDescent="0.45"/>
    <row r="32860" s="6" customFormat="1" x14ac:dyDescent="0.45"/>
    <row r="32861" s="6" customFormat="1" x14ac:dyDescent="0.45"/>
    <row r="32862" s="6" customFormat="1" x14ac:dyDescent="0.45"/>
    <row r="32863" s="6" customFormat="1" x14ac:dyDescent="0.45"/>
    <row r="32864" s="6" customFormat="1" x14ac:dyDescent="0.45"/>
    <row r="32865" s="6" customFormat="1" x14ac:dyDescent="0.45"/>
    <row r="32866" s="6" customFormat="1" x14ac:dyDescent="0.45"/>
    <row r="32867" s="6" customFormat="1" x14ac:dyDescent="0.45"/>
    <row r="32868" s="6" customFormat="1" x14ac:dyDescent="0.45"/>
    <row r="32869" s="6" customFormat="1" x14ac:dyDescent="0.45"/>
    <row r="32870" s="6" customFormat="1" x14ac:dyDescent="0.45"/>
    <row r="32871" s="6" customFormat="1" x14ac:dyDescent="0.45"/>
    <row r="32872" s="6" customFormat="1" x14ac:dyDescent="0.45"/>
    <row r="32873" s="6" customFormat="1" x14ac:dyDescent="0.45"/>
    <row r="32874" s="6" customFormat="1" x14ac:dyDescent="0.45"/>
    <row r="32875" s="6" customFormat="1" x14ac:dyDescent="0.45"/>
    <row r="32876" s="6" customFormat="1" x14ac:dyDescent="0.45"/>
    <row r="32877" s="6" customFormat="1" x14ac:dyDescent="0.45"/>
    <row r="32878" s="6" customFormat="1" x14ac:dyDescent="0.45"/>
    <row r="32879" s="6" customFormat="1" x14ac:dyDescent="0.45"/>
    <row r="32880" s="6" customFormat="1" x14ac:dyDescent="0.45"/>
    <row r="32881" s="6" customFormat="1" x14ac:dyDescent="0.45"/>
    <row r="32882" s="6" customFormat="1" x14ac:dyDescent="0.45"/>
    <row r="32883" s="6" customFormat="1" x14ac:dyDescent="0.45"/>
    <row r="32884" s="6" customFormat="1" x14ac:dyDescent="0.45"/>
    <row r="32885" s="6" customFormat="1" x14ac:dyDescent="0.45"/>
    <row r="32886" s="6" customFormat="1" x14ac:dyDescent="0.45"/>
    <row r="32887" s="6" customFormat="1" x14ac:dyDescent="0.45"/>
    <row r="32888" s="6" customFormat="1" x14ac:dyDescent="0.45"/>
    <row r="32889" s="6" customFormat="1" x14ac:dyDescent="0.45"/>
    <row r="32890" s="6" customFormat="1" x14ac:dyDescent="0.45"/>
    <row r="32891" s="6" customFormat="1" x14ac:dyDescent="0.45"/>
    <row r="32892" s="6" customFormat="1" x14ac:dyDescent="0.45"/>
    <row r="32893" s="6" customFormat="1" x14ac:dyDescent="0.45"/>
    <row r="32894" s="6" customFormat="1" x14ac:dyDescent="0.45"/>
    <row r="32895" s="6" customFormat="1" x14ac:dyDescent="0.45"/>
    <row r="32896" s="6" customFormat="1" x14ac:dyDescent="0.45"/>
    <row r="32897" s="6" customFormat="1" x14ac:dyDescent="0.45"/>
    <row r="32898" s="6" customFormat="1" x14ac:dyDescent="0.45"/>
    <row r="32899" s="6" customFormat="1" x14ac:dyDescent="0.45"/>
    <row r="32900" s="6" customFormat="1" x14ac:dyDescent="0.45"/>
    <row r="32901" s="6" customFormat="1" x14ac:dyDescent="0.45"/>
    <row r="32902" s="6" customFormat="1" x14ac:dyDescent="0.45"/>
    <row r="32903" s="6" customFormat="1" x14ac:dyDescent="0.45"/>
    <row r="32904" s="6" customFormat="1" x14ac:dyDescent="0.45"/>
    <row r="32905" s="6" customFormat="1" x14ac:dyDescent="0.45"/>
    <row r="32906" s="6" customFormat="1" x14ac:dyDescent="0.45"/>
    <row r="32907" s="6" customFormat="1" x14ac:dyDescent="0.45"/>
    <row r="32908" s="6" customFormat="1" x14ac:dyDescent="0.45"/>
    <row r="32909" s="6" customFormat="1" x14ac:dyDescent="0.45"/>
    <row r="32910" s="6" customFormat="1" x14ac:dyDescent="0.45"/>
    <row r="32911" s="6" customFormat="1" x14ac:dyDescent="0.45"/>
    <row r="32912" s="6" customFormat="1" x14ac:dyDescent="0.45"/>
    <row r="32913" s="6" customFormat="1" x14ac:dyDescent="0.45"/>
    <row r="32914" s="6" customFormat="1" x14ac:dyDescent="0.45"/>
    <row r="32915" s="6" customFormat="1" x14ac:dyDescent="0.45"/>
    <row r="32916" s="6" customFormat="1" x14ac:dyDescent="0.45"/>
    <row r="32917" s="6" customFormat="1" x14ac:dyDescent="0.45"/>
    <row r="32918" s="6" customFormat="1" x14ac:dyDescent="0.45"/>
    <row r="32919" s="6" customFormat="1" x14ac:dyDescent="0.45"/>
    <row r="32920" s="6" customFormat="1" x14ac:dyDescent="0.45"/>
    <row r="32921" s="6" customFormat="1" x14ac:dyDescent="0.45"/>
    <row r="32922" s="6" customFormat="1" x14ac:dyDescent="0.45"/>
    <row r="32923" s="6" customFormat="1" x14ac:dyDescent="0.45"/>
    <row r="32924" s="6" customFormat="1" x14ac:dyDescent="0.45"/>
    <row r="32925" s="6" customFormat="1" x14ac:dyDescent="0.45"/>
    <row r="32926" s="6" customFormat="1" x14ac:dyDescent="0.45"/>
    <row r="32927" s="6" customFormat="1" x14ac:dyDescent="0.45"/>
    <row r="32928" s="6" customFormat="1" x14ac:dyDescent="0.45"/>
    <row r="32929" s="6" customFormat="1" x14ac:dyDescent="0.45"/>
    <row r="32930" s="6" customFormat="1" x14ac:dyDescent="0.45"/>
    <row r="32931" s="6" customFormat="1" x14ac:dyDescent="0.45"/>
    <row r="32932" s="6" customFormat="1" x14ac:dyDescent="0.45"/>
    <row r="32933" s="6" customFormat="1" x14ac:dyDescent="0.45"/>
    <row r="32934" s="6" customFormat="1" x14ac:dyDescent="0.45"/>
    <row r="32935" s="6" customFormat="1" x14ac:dyDescent="0.45"/>
    <row r="32936" s="6" customFormat="1" x14ac:dyDescent="0.45"/>
    <row r="32937" s="6" customFormat="1" x14ac:dyDescent="0.45"/>
    <row r="32938" s="6" customFormat="1" x14ac:dyDescent="0.45"/>
    <row r="32939" s="6" customFormat="1" x14ac:dyDescent="0.45"/>
    <row r="32940" s="6" customFormat="1" x14ac:dyDescent="0.45"/>
    <row r="32941" s="6" customFormat="1" x14ac:dyDescent="0.45"/>
    <row r="32942" s="6" customFormat="1" x14ac:dyDescent="0.45"/>
    <row r="32943" s="6" customFormat="1" x14ac:dyDescent="0.45"/>
    <row r="32944" s="6" customFormat="1" x14ac:dyDescent="0.45"/>
    <row r="32945" s="6" customFormat="1" x14ac:dyDescent="0.45"/>
    <row r="32946" s="6" customFormat="1" x14ac:dyDescent="0.45"/>
    <row r="32947" s="6" customFormat="1" x14ac:dyDescent="0.45"/>
    <row r="32948" s="6" customFormat="1" x14ac:dyDescent="0.45"/>
    <row r="32949" s="6" customFormat="1" x14ac:dyDescent="0.45"/>
    <row r="32950" s="6" customFormat="1" x14ac:dyDescent="0.45"/>
    <row r="32951" s="6" customFormat="1" x14ac:dyDescent="0.45"/>
    <row r="32952" s="6" customFormat="1" x14ac:dyDescent="0.45"/>
    <row r="32953" s="6" customFormat="1" x14ac:dyDescent="0.45"/>
    <row r="32954" s="6" customFormat="1" x14ac:dyDescent="0.45"/>
    <row r="32955" s="6" customFormat="1" x14ac:dyDescent="0.45"/>
    <row r="32956" s="6" customFormat="1" x14ac:dyDescent="0.45"/>
    <row r="32957" s="6" customFormat="1" x14ac:dyDescent="0.45"/>
    <row r="32958" s="6" customFormat="1" x14ac:dyDescent="0.45"/>
    <row r="32959" s="6" customFormat="1" x14ac:dyDescent="0.45"/>
    <row r="32960" s="6" customFormat="1" x14ac:dyDescent="0.45"/>
    <row r="32961" s="6" customFormat="1" x14ac:dyDescent="0.45"/>
    <row r="32962" s="6" customFormat="1" x14ac:dyDescent="0.45"/>
    <row r="32963" s="6" customFormat="1" x14ac:dyDescent="0.45"/>
    <row r="32964" s="6" customFormat="1" x14ac:dyDescent="0.45"/>
    <row r="32965" s="6" customFormat="1" x14ac:dyDescent="0.45"/>
    <row r="32966" s="6" customFormat="1" x14ac:dyDescent="0.45"/>
    <row r="32967" s="6" customFormat="1" x14ac:dyDescent="0.45"/>
    <row r="32968" s="6" customFormat="1" x14ac:dyDescent="0.45"/>
    <row r="32969" s="6" customFormat="1" x14ac:dyDescent="0.45"/>
    <row r="32970" s="6" customFormat="1" x14ac:dyDescent="0.45"/>
    <row r="32971" s="6" customFormat="1" x14ac:dyDescent="0.45"/>
    <row r="32972" s="6" customFormat="1" x14ac:dyDescent="0.45"/>
    <row r="32973" s="6" customFormat="1" x14ac:dyDescent="0.45"/>
    <row r="32974" s="6" customFormat="1" x14ac:dyDescent="0.45"/>
    <row r="32975" s="6" customFormat="1" x14ac:dyDescent="0.45"/>
    <row r="32976" s="6" customFormat="1" x14ac:dyDescent="0.45"/>
    <row r="32977" s="6" customFormat="1" x14ac:dyDescent="0.45"/>
    <row r="32978" s="6" customFormat="1" x14ac:dyDescent="0.45"/>
    <row r="32979" s="6" customFormat="1" x14ac:dyDescent="0.45"/>
    <row r="32980" s="6" customFormat="1" x14ac:dyDescent="0.45"/>
    <row r="32981" s="6" customFormat="1" x14ac:dyDescent="0.45"/>
    <row r="32982" s="6" customFormat="1" x14ac:dyDescent="0.45"/>
    <row r="32983" s="6" customFormat="1" x14ac:dyDescent="0.45"/>
    <row r="32984" s="6" customFormat="1" x14ac:dyDescent="0.45"/>
    <row r="32985" s="6" customFormat="1" x14ac:dyDescent="0.45"/>
    <row r="32986" s="6" customFormat="1" x14ac:dyDescent="0.45"/>
    <row r="32987" s="6" customFormat="1" x14ac:dyDescent="0.45"/>
    <row r="32988" s="6" customFormat="1" x14ac:dyDescent="0.45"/>
    <row r="32989" s="6" customFormat="1" x14ac:dyDescent="0.45"/>
    <row r="32990" s="6" customFormat="1" x14ac:dyDescent="0.45"/>
    <row r="32991" s="6" customFormat="1" x14ac:dyDescent="0.45"/>
    <row r="32992" s="6" customFormat="1" x14ac:dyDescent="0.45"/>
    <row r="32993" s="6" customFormat="1" x14ac:dyDescent="0.45"/>
    <row r="32994" s="6" customFormat="1" x14ac:dyDescent="0.45"/>
    <row r="32995" s="6" customFormat="1" x14ac:dyDescent="0.45"/>
    <row r="32996" s="6" customFormat="1" x14ac:dyDescent="0.45"/>
    <row r="32997" s="6" customFormat="1" x14ac:dyDescent="0.45"/>
    <row r="32998" s="6" customFormat="1" x14ac:dyDescent="0.45"/>
    <row r="32999" s="6" customFormat="1" x14ac:dyDescent="0.45"/>
    <row r="33000" s="6" customFormat="1" x14ac:dyDescent="0.45"/>
    <row r="33001" s="6" customFormat="1" x14ac:dyDescent="0.45"/>
    <row r="33002" s="6" customFormat="1" x14ac:dyDescent="0.45"/>
    <row r="33003" s="6" customFormat="1" x14ac:dyDescent="0.45"/>
    <row r="33004" s="6" customFormat="1" x14ac:dyDescent="0.45"/>
    <row r="33005" s="6" customFormat="1" x14ac:dyDescent="0.45"/>
    <row r="33006" s="6" customFormat="1" x14ac:dyDescent="0.45"/>
    <row r="33007" s="6" customFormat="1" x14ac:dyDescent="0.45"/>
    <row r="33008" s="6" customFormat="1" x14ac:dyDescent="0.45"/>
    <row r="33009" s="6" customFormat="1" x14ac:dyDescent="0.45"/>
    <row r="33010" s="6" customFormat="1" x14ac:dyDescent="0.45"/>
    <row r="33011" s="6" customFormat="1" x14ac:dyDescent="0.45"/>
    <row r="33012" s="6" customFormat="1" x14ac:dyDescent="0.45"/>
    <row r="33013" s="6" customFormat="1" x14ac:dyDescent="0.45"/>
    <row r="33014" s="6" customFormat="1" x14ac:dyDescent="0.45"/>
    <row r="33015" s="6" customFormat="1" x14ac:dyDescent="0.45"/>
    <row r="33016" s="6" customFormat="1" x14ac:dyDescent="0.45"/>
    <row r="33017" s="6" customFormat="1" x14ac:dyDescent="0.45"/>
    <row r="33018" s="6" customFormat="1" x14ac:dyDescent="0.45"/>
    <row r="33019" s="6" customFormat="1" x14ac:dyDescent="0.45"/>
    <row r="33020" s="6" customFormat="1" x14ac:dyDescent="0.45"/>
    <row r="33021" s="6" customFormat="1" x14ac:dyDescent="0.45"/>
    <row r="33022" s="6" customFormat="1" x14ac:dyDescent="0.45"/>
    <row r="33023" s="6" customFormat="1" x14ac:dyDescent="0.45"/>
    <row r="33024" s="6" customFormat="1" x14ac:dyDescent="0.45"/>
    <row r="33025" s="6" customFormat="1" x14ac:dyDescent="0.45"/>
    <row r="33026" s="6" customFormat="1" x14ac:dyDescent="0.45"/>
    <row r="33027" s="6" customFormat="1" x14ac:dyDescent="0.45"/>
    <row r="33028" s="6" customFormat="1" x14ac:dyDescent="0.45"/>
    <row r="33029" s="6" customFormat="1" x14ac:dyDescent="0.45"/>
    <row r="33030" s="6" customFormat="1" x14ac:dyDescent="0.45"/>
    <row r="33031" s="6" customFormat="1" x14ac:dyDescent="0.45"/>
    <row r="33032" s="6" customFormat="1" x14ac:dyDescent="0.45"/>
    <row r="33033" s="6" customFormat="1" x14ac:dyDescent="0.45"/>
    <row r="33034" s="6" customFormat="1" x14ac:dyDescent="0.45"/>
    <row r="33035" s="6" customFormat="1" x14ac:dyDescent="0.45"/>
    <row r="33036" s="6" customFormat="1" x14ac:dyDescent="0.45"/>
    <row r="33037" s="6" customFormat="1" x14ac:dyDescent="0.45"/>
    <row r="33038" s="6" customFormat="1" x14ac:dyDescent="0.45"/>
    <row r="33039" s="6" customFormat="1" x14ac:dyDescent="0.45"/>
    <row r="33040" s="6" customFormat="1" x14ac:dyDescent="0.45"/>
    <row r="33041" s="6" customFormat="1" x14ac:dyDescent="0.45"/>
    <row r="33042" s="6" customFormat="1" x14ac:dyDescent="0.45"/>
    <row r="33043" s="6" customFormat="1" x14ac:dyDescent="0.45"/>
    <row r="33044" s="6" customFormat="1" x14ac:dyDescent="0.45"/>
    <row r="33045" s="6" customFormat="1" x14ac:dyDescent="0.45"/>
    <row r="33046" s="6" customFormat="1" x14ac:dyDescent="0.45"/>
    <row r="33047" s="6" customFormat="1" x14ac:dyDescent="0.45"/>
    <row r="33048" s="6" customFormat="1" x14ac:dyDescent="0.45"/>
    <row r="33049" s="6" customFormat="1" x14ac:dyDescent="0.45"/>
    <row r="33050" s="6" customFormat="1" x14ac:dyDescent="0.45"/>
    <row r="33051" s="6" customFormat="1" x14ac:dyDescent="0.45"/>
    <row r="33052" s="6" customFormat="1" x14ac:dyDescent="0.45"/>
    <row r="33053" s="6" customFormat="1" x14ac:dyDescent="0.45"/>
    <row r="33054" s="6" customFormat="1" x14ac:dyDescent="0.45"/>
    <row r="33055" s="6" customFormat="1" x14ac:dyDescent="0.45"/>
    <row r="33056" s="6" customFormat="1" x14ac:dyDescent="0.45"/>
    <row r="33057" s="6" customFormat="1" x14ac:dyDescent="0.45"/>
    <row r="33058" s="6" customFormat="1" x14ac:dyDescent="0.45"/>
    <row r="33059" s="6" customFormat="1" x14ac:dyDescent="0.45"/>
    <row r="33060" s="6" customFormat="1" x14ac:dyDescent="0.45"/>
    <row r="33061" s="6" customFormat="1" x14ac:dyDescent="0.45"/>
    <row r="33062" s="6" customFormat="1" x14ac:dyDescent="0.45"/>
    <row r="33063" s="6" customFormat="1" x14ac:dyDescent="0.45"/>
    <row r="33064" s="6" customFormat="1" x14ac:dyDescent="0.45"/>
    <row r="33065" s="6" customFormat="1" x14ac:dyDescent="0.45"/>
    <row r="33066" s="6" customFormat="1" x14ac:dyDescent="0.45"/>
    <row r="33067" s="6" customFormat="1" x14ac:dyDescent="0.45"/>
    <row r="33068" s="6" customFormat="1" x14ac:dyDescent="0.45"/>
    <row r="33069" s="6" customFormat="1" x14ac:dyDescent="0.45"/>
    <row r="33070" s="6" customFormat="1" x14ac:dyDescent="0.45"/>
    <row r="33071" s="6" customFormat="1" x14ac:dyDescent="0.45"/>
    <row r="33072" s="6" customFormat="1" x14ac:dyDescent="0.45"/>
    <row r="33073" s="6" customFormat="1" x14ac:dyDescent="0.45"/>
    <row r="33074" s="6" customFormat="1" x14ac:dyDescent="0.45"/>
    <row r="33075" s="6" customFormat="1" x14ac:dyDescent="0.45"/>
    <row r="33076" s="6" customFormat="1" x14ac:dyDescent="0.45"/>
    <row r="33077" s="6" customFormat="1" x14ac:dyDescent="0.45"/>
    <row r="33078" s="6" customFormat="1" x14ac:dyDescent="0.45"/>
    <row r="33079" s="6" customFormat="1" x14ac:dyDescent="0.45"/>
    <row r="33080" s="6" customFormat="1" x14ac:dyDescent="0.45"/>
    <row r="33081" s="6" customFormat="1" x14ac:dyDescent="0.45"/>
    <row r="33082" s="6" customFormat="1" x14ac:dyDescent="0.45"/>
    <row r="33083" s="6" customFormat="1" x14ac:dyDescent="0.45"/>
    <row r="33084" s="6" customFormat="1" x14ac:dyDescent="0.45"/>
    <row r="33085" s="6" customFormat="1" x14ac:dyDescent="0.45"/>
    <row r="33086" s="6" customFormat="1" x14ac:dyDescent="0.45"/>
    <row r="33087" s="6" customFormat="1" x14ac:dyDescent="0.45"/>
    <row r="33088" s="6" customFormat="1" x14ac:dyDescent="0.45"/>
    <row r="33089" s="6" customFormat="1" x14ac:dyDescent="0.45"/>
    <row r="33090" s="6" customFormat="1" x14ac:dyDescent="0.45"/>
    <row r="33091" s="6" customFormat="1" x14ac:dyDescent="0.45"/>
    <row r="33092" s="6" customFormat="1" x14ac:dyDescent="0.45"/>
    <row r="33093" s="6" customFormat="1" x14ac:dyDescent="0.45"/>
    <row r="33094" s="6" customFormat="1" x14ac:dyDescent="0.45"/>
    <row r="33095" s="6" customFormat="1" x14ac:dyDescent="0.45"/>
    <row r="33096" s="6" customFormat="1" x14ac:dyDescent="0.45"/>
    <row r="33097" s="6" customFormat="1" x14ac:dyDescent="0.45"/>
    <row r="33098" s="6" customFormat="1" x14ac:dyDescent="0.45"/>
    <row r="33099" s="6" customFormat="1" x14ac:dyDescent="0.45"/>
    <row r="33100" s="6" customFormat="1" x14ac:dyDescent="0.45"/>
    <row r="33101" s="6" customFormat="1" x14ac:dyDescent="0.45"/>
    <row r="33102" s="6" customFormat="1" x14ac:dyDescent="0.45"/>
    <row r="33103" s="6" customFormat="1" x14ac:dyDescent="0.45"/>
    <row r="33104" s="6" customFormat="1" x14ac:dyDescent="0.45"/>
    <row r="33105" s="6" customFormat="1" x14ac:dyDescent="0.45"/>
    <row r="33106" s="6" customFormat="1" x14ac:dyDescent="0.45"/>
    <row r="33107" s="6" customFormat="1" x14ac:dyDescent="0.45"/>
    <row r="33108" s="6" customFormat="1" x14ac:dyDescent="0.45"/>
    <row r="33109" s="6" customFormat="1" x14ac:dyDescent="0.45"/>
    <row r="33110" s="6" customFormat="1" x14ac:dyDescent="0.45"/>
    <row r="33111" s="6" customFormat="1" x14ac:dyDescent="0.45"/>
    <row r="33112" s="6" customFormat="1" x14ac:dyDescent="0.45"/>
    <row r="33113" s="6" customFormat="1" x14ac:dyDescent="0.45"/>
    <row r="33114" s="6" customFormat="1" x14ac:dyDescent="0.45"/>
    <row r="33115" s="6" customFormat="1" x14ac:dyDescent="0.45"/>
    <row r="33116" s="6" customFormat="1" x14ac:dyDescent="0.45"/>
    <row r="33117" s="6" customFormat="1" x14ac:dyDescent="0.45"/>
    <row r="33118" s="6" customFormat="1" x14ac:dyDescent="0.45"/>
    <row r="33119" s="6" customFormat="1" x14ac:dyDescent="0.45"/>
    <row r="33120" s="6" customFormat="1" x14ac:dyDescent="0.45"/>
    <row r="33121" s="6" customFormat="1" x14ac:dyDescent="0.45"/>
    <row r="33122" s="6" customFormat="1" x14ac:dyDescent="0.45"/>
    <row r="33123" s="6" customFormat="1" x14ac:dyDescent="0.45"/>
    <row r="33124" s="6" customFormat="1" x14ac:dyDescent="0.45"/>
    <row r="33125" s="6" customFormat="1" x14ac:dyDescent="0.45"/>
    <row r="33126" s="6" customFormat="1" x14ac:dyDescent="0.45"/>
    <row r="33127" s="6" customFormat="1" x14ac:dyDescent="0.45"/>
    <row r="33128" s="6" customFormat="1" x14ac:dyDescent="0.45"/>
    <row r="33129" s="6" customFormat="1" x14ac:dyDescent="0.45"/>
    <row r="33130" s="6" customFormat="1" x14ac:dyDescent="0.45"/>
    <row r="33131" s="6" customFormat="1" x14ac:dyDescent="0.45"/>
    <row r="33132" s="6" customFormat="1" x14ac:dyDescent="0.45"/>
    <row r="33133" s="6" customFormat="1" x14ac:dyDescent="0.45"/>
    <row r="33134" s="6" customFormat="1" x14ac:dyDescent="0.45"/>
    <row r="33135" s="6" customFormat="1" x14ac:dyDescent="0.45"/>
    <row r="33136" s="6" customFormat="1" x14ac:dyDescent="0.45"/>
    <row r="33137" s="6" customFormat="1" x14ac:dyDescent="0.45"/>
    <row r="33138" s="6" customFormat="1" x14ac:dyDescent="0.45"/>
    <row r="33139" s="6" customFormat="1" x14ac:dyDescent="0.45"/>
    <row r="33140" s="6" customFormat="1" x14ac:dyDescent="0.45"/>
    <row r="33141" s="6" customFormat="1" x14ac:dyDescent="0.45"/>
    <row r="33142" s="6" customFormat="1" x14ac:dyDescent="0.45"/>
    <row r="33143" s="6" customFormat="1" x14ac:dyDescent="0.45"/>
    <row r="33144" s="6" customFormat="1" x14ac:dyDescent="0.45"/>
    <row r="33145" s="6" customFormat="1" x14ac:dyDescent="0.45"/>
    <row r="33146" s="6" customFormat="1" x14ac:dyDescent="0.45"/>
    <row r="33147" s="6" customFormat="1" x14ac:dyDescent="0.45"/>
    <row r="33148" s="6" customFormat="1" x14ac:dyDescent="0.45"/>
    <row r="33149" s="6" customFormat="1" x14ac:dyDescent="0.45"/>
    <row r="33150" s="6" customFormat="1" x14ac:dyDescent="0.45"/>
    <row r="33151" s="6" customFormat="1" x14ac:dyDescent="0.45"/>
    <row r="33152" s="6" customFormat="1" x14ac:dyDescent="0.45"/>
    <row r="33153" s="6" customFormat="1" x14ac:dyDescent="0.45"/>
    <row r="33154" s="6" customFormat="1" x14ac:dyDescent="0.45"/>
    <row r="33155" s="6" customFormat="1" x14ac:dyDescent="0.45"/>
    <row r="33156" s="6" customFormat="1" x14ac:dyDescent="0.45"/>
    <row r="33157" s="6" customFormat="1" x14ac:dyDescent="0.45"/>
    <row r="33158" s="6" customFormat="1" x14ac:dyDescent="0.45"/>
    <row r="33159" s="6" customFormat="1" x14ac:dyDescent="0.45"/>
    <row r="33160" s="6" customFormat="1" x14ac:dyDescent="0.45"/>
    <row r="33161" s="6" customFormat="1" x14ac:dyDescent="0.45"/>
    <row r="33162" s="6" customFormat="1" x14ac:dyDescent="0.45"/>
    <row r="33163" s="6" customFormat="1" x14ac:dyDescent="0.45"/>
    <row r="33164" s="6" customFormat="1" x14ac:dyDescent="0.45"/>
    <row r="33165" s="6" customFormat="1" x14ac:dyDescent="0.45"/>
    <row r="33166" s="6" customFormat="1" x14ac:dyDescent="0.45"/>
    <row r="33167" s="6" customFormat="1" x14ac:dyDescent="0.45"/>
    <row r="33168" s="6" customFormat="1" x14ac:dyDescent="0.45"/>
    <row r="33169" s="6" customFormat="1" x14ac:dyDescent="0.45"/>
    <row r="33170" s="6" customFormat="1" x14ac:dyDescent="0.45"/>
    <row r="33171" s="6" customFormat="1" x14ac:dyDescent="0.45"/>
    <row r="33172" s="6" customFormat="1" x14ac:dyDescent="0.45"/>
    <row r="33173" s="6" customFormat="1" x14ac:dyDescent="0.45"/>
    <row r="33174" s="6" customFormat="1" x14ac:dyDescent="0.45"/>
    <row r="33175" s="6" customFormat="1" x14ac:dyDescent="0.45"/>
    <row r="33176" s="6" customFormat="1" x14ac:dyDescent="0.45"/>
    <row r="33177" s="6" customFormat="1" x14ac:dyDescent="0.45"/>
    <row r="33178" s="6" customFormat="1" x14ac:dyDescent="0.45"/>
    <row r="33179" s="6" customFormat="1" x14ac:dyDescent="0.45"/>
    <row r="33180" s="6" customFormat="1" x14ac:dyDescent="0.45"/>
    <row r="33181" s="6" customFormat="1" x14ac:dyDescent="0.45"/>
    <row r="33182" s="6" customFormat="1" x14ac:dyDescent="0.45"/>
    <row r="33183" s="6" customFormat="1" x14ac:dyDescent="0.45"/>
    <row r="33184" s="6" customFormat="1" x14ac:dyDescent="0.45"/>
    <row r="33185" s="6" customFormat="1" x14ac:dyDescent="0.45"/>
    <row r="33186" s="6" customFormat="1" x14ac:dyDescent="0.45"/>
    <row r="33187" s="6" customFormat="1" x14ac:dyDescent="0.45"/>
    <row r="33188" s="6" customFormat="1" x14ac:dyDescent="0.45"/>
    <row r="33189" s="6" customFormat="1" x14ac:dyDescent="0.45"/>
    <row r="33190" s="6" customFormat="1" x14ac:dyDescent="0.45"/>
    <row r="33191" s="6" customFormat="1" x14ac:dyDescent="0.45"/>
    <row r="33192" s="6" customFormat="1" x14ac:dyDescent="0.45"/>
    <row r="33193" s="6" customFormat="1" x14ac:dyDescent="0.45"/>
    <row r="33194" s="6" customFormat="1" x14ac:dyDescent="0.45"/>
    <row r="33195" s="6" customFormat="1" x14ac:dyDescent="0.45"/>
    <row r="33196" s="6" customFormat="1" x14ac:dyDescent="0.45"/>
    <row r="33197" s="6" customFormat="1" x14ac:dyDescent="0.45"/>
    <row r="33198" s="6" customFormat="1" x14ac:dyDescent="0.45"/>
    <row r="33199" s="6" customFormat="1" x14ac:dyDescent="0.45"/>
    <row r="33200" s="6" customFormat="1" x14ac:dyDescent="0.45"/>
    <row r="33201" s="6" customFormat="1" x14ac:dyDescent="0.45"/>
    <row r="33202" s="6" customFormat="1" x14ac:dyDescent="0.45"/>
    <row r="33203" s="6" customFormat="1" x14ac:dyDescent="0.45"/>
    <row r="33204" s="6" customFormat="1" x14ac:dyDescent="0.45"/>
    <row r="33205" s="6" customFormat="1" x14ac:dyDescent="0.45"/>
    <row r="33206" s="6" customFormat="1" x14ac:dyDescent="0.45"/>
    <row r="33207" s="6" customFormat="1" x14ac:dyDescent="0.45"/>
    <row r="33208" s="6" customFormat="1" x14ac:dyDescent="0.45"/>
    <row r="33209" s="6" customFormat="1" x14ac:dyDescent="0.45"/>
    <row r="33210" s="6" customFormat="1" x14ac:dyDescent="0.45"/>
    <row r="33211" s="6" customFormat="1" x14ac:dyDescent="0.45"/>
    <row r="33212" s="6" customFormat="1" x14ac:dyDescent="0.45"/>
    <row r="33213" s="6" customFormat="1" x14ac:dyDescent="0.45"/>
    <row r="33214" s="6" customFormat="1" x14ac:dyDescent="0.45"/>
    <row r="33215" s="6" customFormat="1" x14ac:dyDescent="0.45"/>
    <row r="33216" s="6" customFormat="1" x14ac:dyDescent="0.45"/>
    <row r="33217" s="6" customFormat="1" x14ac:dyDescent="0.45"/>
    <row r="33218" s="6" customFormat="1" x14ac:dyDescent="0.45"/>
    <row r="33219" s="6" customFormat="1" x14ac:dyDescent="0.45"/>
    <row r="33220" s="6" customFormat="1" x14ac:dyDescent="0.45"/>
    <row r="33221" s="6" customFormat="1" x14ac:dyDescent="0.45"/>
    <row r="33222" s="6" customFormat="1" x14ac:dyDescent="0.45"/>
    <row r="33223" s="6" customFormat="1" x14ac:dyDescent="0.45"/>
    <row r="33224" s="6" customFormat="1" x14ac:dyDescent="0.45"/>
    <row r="33225" s="6" customFormat="1" x14ac:dyDescent="0.45"/>
    <row r="33226" s="6" customFormat="1" x14ac:dyDescent="0.45"/>
    <row r="33227" s="6" customFormat="1" x14ac:dyDescent="0.45"/>
    <row r="33228" s="6" customFormat="1" x14ac:dyDescent="0.45"/>
    <row r="33229" s="6" customFormat="1" x14ac:dyDescent="0.45"/>
    <row r="33230" s="6" customFormat="1" x14ac:dyDescent="0.45"/>
    <row r="33231" s="6" customFormat="1" x14ac:dyDescent="0.45"/>
    <row r="33232" s="6" customFormat="1" x14ac:dyDescent="0.45"/>
    <row r="33233" s="6" customFormat="1" x14ac:dyDescent="0.45"/>
    <row r="33234" s="6" customFormat="1" x14ac:dyDescent="0.45"/>
    <row r="33235" s="6" customFormat="1" x14ac:dyDescent="0.45"/>
    <row r="33236" s="6" customFormat="1" x14ac:dyDescent="0.45"/>
    <row r="33237" s="6" customFormat="1" x14ac:dyDescent="0.45"/>
    <row r="33238" s="6" customFormat="1" x14ac:dyDescent="0.45"/>
    <row r="33239" s="6" customFormat="1" x14ac:dyDescent="0.45"/>
    <row r="33240" s="6" customFormat="1" x14ac:dyDescent="0.45"/>
    <row r="33241" s="6" customFormat="1" x14ac:dyDescent="0.45"/>
    <row r="33242" s="6" customFormat="1" x14ac:dyDescent="0.45"/>
    <row r="33243" s="6" customFormat="1" x14ac:dyDescent="0.45"/>
    <row r="33244" s="6" customFormat="1" x14ac:dyDescent="0.45"/>
    <row r="33245" s="6" customFormat="1" x14ac:dyDescent="0.45"/>
    <row r="33246" s="6" customFormat="1" x14ac:dyDescent="0.45"/>
    <row r="33247" s="6" customFormat="1" x14ac:dyDescent="0.45"/>
    <row r="33248" s="6" customFormat="1" x14ac:dyDescent="0.45"/>
    <row r="33249" s="6" customFormat="1" x14ac:dyDescent="0.45"/>
    <row r="33250" s="6" customFormat="1" x14ac:dyDescent="0.45"/>
    <row r="33251" s="6" customFormat="1" x14ac:dyDescent="0.45"/>
    <row r="33252" s="6" customFormat="1" x14ac:dyDescent="0.45"/>
    <row r="33253" s="6" customFormat="1" x14ac:dyDescent="0.45"/>
    <row r="33254" s="6" customFormat="1" x14ac:dyDescent="0.45"/>
    <row r="33255" s="6" customFormat="1" x14ac:dyDescent="0.45"/>
    <row r="33256" s="6" customFormat="1" x14ac:dyDescent="0.45"/>
    <row r="33257" s="6" customFormat="1" x14ac:dyDescent="0.45"/>
    <row r="33258" s="6" customFormat="1" x14ac:dyDescent="0.45"/>
    <row r="33259" s="6" customFormat="1" x14ac:dyDescent="0.45"/>
    <row r="33260" s="6" customFormat="1" x14ac:dyDescent="0.45"/>
    <row r="33261" s="6" customFormat="1" x14ac:dyDescent="0.45"/>
    <row r="33262" s="6" customFormat="1" x14ac:dyDescent="0.45"/>
    <row r="33263" s="6" customFormat="1" x14ac:dyDescent="0.45"/>
    <row r="33264" s="6" customFormat="1" x14ac:dyDescent="0.45"/>
    <row r="33265" s="6" customFormat="1" x14ac:dyDescent="0.45"/>
    <row r="33266" s="6" customFormat="1" x14ac:dyDescent="0.45"/>
    <row r="33267" s="6" customFormat="1" x14ac:dyDescent="0.45"/>
    <row r="33268" s="6" customFormat="1" x14ac:dyDescent="0.45"/>
    <row r="33269" s="6" customFormat="1" x14ac:dyDescent="0.45"/>
    <row r="33270" s="6" customFormat="1" x14ac:dyDescent="0.45"/>
    <row r="33271" s="6" customFormat="1" x14ac:dyDescent="0.45"/>
    <row r="33272" s="6" customFormat="1" x14ac:dyDescent="0.45"/>
    <row r="33273" s="6" customFormat="1" x14ac:dyDescent="0.45"/>
    <row r="33274" s="6" customFormat="1" x14ac:dyDescent="0.45"/>
    <row r="33275" s="6" customFormat="1" x14ac:dyDescent="0.45"/>
    <row r="33276" s="6" customFormat="1" x14ac:dyDescent="0.45"/>
    <row r="33277" s="6" customFormat="1" x14ac:dyDescent="0.45"/>
    <row r="33278" s="6" customFormat="1" x14ac:dyDescent="0.45"/>
    <row r="33279" s="6" customFormat="1" x14ac:dyDescent="0.45"/>
    <row r="33280" s="6" customFormat="1" x14ac:dyDescent="0.45"/>
    <row r="33281" s="6" customFormat="1" x14ac:dyDescent="0.45"/>
    <row r="33282" s="6" customFormat="1" x14ac:dyDescent="0.45"/>
    <row r="33283" s="6" customFormat="1" x14ac:dyDescent="0.45"/>
    <row r="33284" s="6" customFormat="1" x14ac:dyDescent="0.45"/>
    <row r="33285" s="6" customFormat="1" x14ac:dyDescent="0.45"/>
    <row r="33286" s="6" customFormat="1" x14ac:dyDescent="0.45"/>
    <row r="33287" s="6" customFormat="1" x14ac:dyDescent="0.45"/>
    <row r="33288" s="6" customFormat="1" x14ac:dyDescent="0.45"/>
    <row r="33289" s="6" customFormat="1" x14ac:dyDescent="0.45"/>
    <row r="33290" s="6" customFormat="1" x14ac:dyDescent="0.45"/>
    <row r="33291" s="6" customFormat="1" x14ac:dyDescent="0.45"/>
    <row r="33292" s="6" customFormat="1" x14ac:dyDescent="0.45"/>
    <row r="33293" s="6" customFormat="1" x14ac:dyDescent="0.45"/>
    <row r="33294" s="6" customFormat="1" x14ac:dyDescent="0.45"/>
    <row r="33295" s="6" customFormat="1" x14ac:dyDescent="0.45"/>
    <row r="33296" s="6" customFormat="1" x14ac:dyDescent="0.45"/>
    <row r="33297" s="6" customFormat="1" x14ac:dyDescent="0.45"/>
    <row r="33298" s="6" customFormat="1" x14ac:dyDescent="0.45"/>
    <row r="33299" s="6" customFormat="1" x14ac:dyDescent="0.45"/>
    <row r="33300" s="6" customFormat="1" x14ac:dyDescent="0.45"/>
    <row r="33301" s="6" customFormat="1" x14ac:dyDescent="0.45"/>
    <row r="33302" s="6" customFormat="1" x14ac:dyDescent="0.45"/>
    <row r="33303" s="6" customFormat="1" x14ac:dyDescent="0.45"/>
    <row r="33304" s="6" customFormat="1" x14ac:dyDescent="0.45"/>
    <row r="33305" s="6" customFormat="1" x14ac:dyDescent="0.45"/>
    <row r="33306" s="6" customFormat="1" x14ac:dyDescent="0.45"/>
    <row r="33307" s="6" customFormat="1" x14ac:dyDescent="0.45"/>
    <row r="33308" s="6" customFormat="1" x14ac:dyDescent="0.45"/>
    <row r="33309" s="6" customFormat="1" x14ac:dyDescent="0.45"/>
    <row r="33310" s="6" customFormat="1" x14ac:dyDescent="0.45"/>
    <row r="33311" s="6" customFormat="1" x14ac:dyDescent="0.45"/>
    <row r="33312" s="6" customFormat="1" x14ac:dyDescent="0.45"/>
    <row r="33313" s="6" customFormat="1" x14ac:dyDescent="0.45"/>
    <row r="33314" s="6" customFormat="1" x14ac:dyDescent="0.45"/>
    <row r="33315" s="6" customFormat="1" x14ac:dyDescent="0.45"/>
    <row r="33316" s="6" customFormat="1" x14ac:dyDescent="0.45"/>
    <row r="33317" s="6" customFormat="1" x14ac:dyDescent="0.45"/>
    <row r="33318" s="6" customFormat="1" x14ac:dyDescent="0.45"/>
    <row r="33319" s="6" customFormat="1" x14ac:dyDescent="0.45"/>
    <row r="33320" s="6" customFormat="1" x14ac:dyDescent="0.45"/>
    <row r="33321" s="6" customFormat="1" x14ac:dyDescent="0.45"/>
    <row r="33322" s="6" customFormat="1" x14ac:dyDescent="0.45"/>
    <row r="33323" s="6" customFormat="1" x14ac:dyDescent="0.45"/>
    <row r="33324" s="6" customFormat="1" x14ac:dyDescent="0.45"/>
    <row r="33325" s="6" customFormat="1" x14ac:dyDescent="0.45"/>
    <row r="33326" s="6" customFormat="1" x14ac:dyDescent="0.45"/>
    <row r="33327" s="6" customFormat="1" x14ac:dyDescent="0.45"/>
    <row r="33328" s="6" customFormat="1" x14ac:dyDescent="0.45"/>
    <row r="33329" s="6" customFormat="1" x14ac:dyDescent="0.45"/>
    <row r="33330" s="6" customFormat="1" x14ac:dyDescent="0.45"/>
    <row r="33331" s="6" customFormat="1" x14ac:dyDescent="0.45"/>
    <row r="33332" s="6" customFormat="1" x14ac:dyDescent="0.45"/>
    <row r="33333" s="6" customFormat="1" x14ac:dyDescent="0.45"/>
    <row r="33334" s="6" customFormat="1" x14ac:dyDescent="0.45"/>
    <row r="33335" s="6" customFormat="1" x14ac:dyDescent="0.45"/>
    <row r="33336" s="6" customFormat="1" x14ac:dyDescent="0.45"/>
    <row r="33337" s="6" customFormat="1" x14ac:dyDescent="0.45"/>
    <row r="33338" s="6" customFormat="1" x14ac:dyDescent="0.45"/>
    <row r="33339" s="6" customFormat="1" x14ac:dyDescent="0.45"/>
    <row r="33340" s="6" customFormat="1" x14ac:dyDescent="0.45"/>
    <row r="33341" s="6" customFormat="1" x14ac:dyDescent="0.45"/>
    <row r="33342" s="6" customFormat="1" x14ac:dyDescent="0.45"/>
    <row r="33343" s="6" customFormat="1" x14ac:dyDescent="0.45"/>
    <row r="33344" s="6" customFormat="1" x14ac:dyDescent="0.45"/>
    <row r="33345" s="6" customFormat="1" x14ac:dyDescent="0.45"/>
    <row r="33346" s="6" customFormat="1" x14ac:dyDescent="0.45"/>
    <row r="33347" s="6" customFormat="1" x14ac:dyDescent="0.45"/>
    <row r="33348" s="6" customFormat="1" x14ac:dyDescent="0.45"/>
    <row r="33349" s="6" customFormat="1" x14ac:dyDescent="0.45"/>
    <row r="33350" s="6" customFormat="1" x14ac:dyDescent="0.45"/>
    <row r="33351" s="6" customFormat="1" x14ac:dyDescent="0.45"/>
    <row r="33352" s="6" customFormat="1" x14ac:dyDescent="0.45"/>
    <row r="33353" s="6" customFormat="1" x14ac:dyDescent="0.45"/>
    <row r="33354" s="6" customFormat="1" x14ac:dyDescent="0.45"/>
    <row r="33355" s="6" customFormat="1" x14ac:dyDescent="0.45"/>
    <row r="33356" s="6" customFormat="1" x14ac:dyDescent="0.45"/>
    <row r="33357" s="6" customFormat="1" x14ac:dyDescent="0.45"/>
    <row r="33358" s="6" customFormat="1" x14ac:dyDescent="0.45"/>
    <row r="33359" s="6" customFormat="1" x14ac:dyDescent="0.45"/>
    <row r="33360" s="6" customFormat="1" x14ac:dyDescent="0.45"/>
    <row r="33361" s="6" customFormat="1" x14ac:dyDescent="0.45"/>
    <row r="33362" s="6" customFormat="1" x14ac:dyDescent="0.45"/>
    <row r="33363" s="6" customFormat="1" x14ac:dyDescent="0.45"/>
    <row r="33364" s="6" customFormat="1" x14ac:dyDescent="0.45"/>
    <row r="33365" s="6" customFormat="1" x14ac:dyDescent="0.45"/>
    <row r="33366" s="6" customFormat="1" x14ac:dyDescent="0.45"/>
    <row r="33367" s="6" customFormat="1" x14ac:dyDescent="0.45"/>
    <row r="33368" s="6" customFormat="1" x14ac:dyDescent="0.45"/>
    <row r="33369" s="6" customFormat="1" x14ac:dyDescent="0.45"/>
    <row r="33370" s="6" customFormat="1" x14ac:dyDescent="0.45"/>
    <row r="33371" s="6" customFormat="1" x14ac:dyDescent="0.45"/>
    <row r="33372" s="6" customFormat="1" x14ac:dyDescent="0.45"/>
    <row r="33373" s="6" customFormat="1" x14ac:dyDescent="0.45"/>
    <row r="33374" s="6" customFormat="1" x14ac:dyDescent="0.45"/>
    <row r="33375" s="6" customFormat="1" x14ac:dyDescent="0.45"/>
    <row r="33376" s="6" customFormat="1" x14ac:dyDescent="0.45"/>
    <row r="33377" s="6" customFormat="1" x14ac:dyDescent="0.45"/>
    <row r="33378" s="6" customFormat="1" x14ac:dyDescent="0.45"/>
    <row r="33379" s="6" customFormat="1" x14ac:dyDescent="0.45"/>
    <row r="33380" s="6" customFormat="1" x14ac:dyDescent="0.45"/>
    <row r="33381" s="6" customFormat="1" x14ac:dyDescent="0.45"/>
    <row r="33382" s="6" customFormat="1" x14ac:dyDescent="0.45"/>
    <row r="33383" s="6" customFormat="1" x14ac:dyDescent="0.45"/>
    <row r="33384" s="6" customFormat="1" x14ac:dyDescent="0.45"/>
    <row r="33385" s="6" customFormat="1" x14ac:dyDescent="0.45"/>
    <row r="33386" s="6" customFormat="1" x14ac:dyDescent="0.45"/>
    <row r="33387" s="6" customFormat="1" x14ac:dyDescent="0.45"/>
    <row r="33388" s="6" customFormat="1" x14ac:dyDescent="0.45"/>
    <row r="33389" s="6" customFormat="1" x14ac:dyDescent="0.45"/>
    <row r="33390" s="6" customFormat="1" x14ac:dyDescent="0.45"/>
    <row r="33391" s="6" customFormat="1" x14ac:dyDescent="0.45"/>
    <row r="33392" s="6" customFormat="1" x14ac:dyDescent="0.45"/>
    <row r="33393" s="6" customFormat="1" x14ac:dyDescent="0.45"/>
    <row r="33394" s="6" customFormat="1" x14ac:dyDescent="0.45"/>
    <row r="33395" s="6" customFormat="1" x14ac:dyDescent="0.45"/>
    <row r="33396" s="6" customFormat="1" x14ac:dyDescent="0.45"/>
    <row r="33397" s="6" customFormat="1" x14ac:dyDescent="0.45"/>
    <row r="33398" s="6" customFormat="1" x14ac:dyDescent="0.45"/>
    <row r="33399" s="6" customFormat="1" x14ac:dyDescent="0.45"/>
    <row r="33400" s="6" customFormat="1" x14ac:dyDescent="0.45"/>
    <row r="33401" s="6" customFormat="1" x14ac:dyDescent="0.45"/>
    <row r="33402" s="6" customFormat="1" x14ac:dyDescent="0.45"/>
    <row r="33403" s="6" customFormat="1" x14ac:dyDescent="0.45"/>
    <row r="33404" s="6" customFormat="1" x14ac:dyDescent="0.45"/>
    <row r="33405" s="6" customFormat="1" x14ac:dyDescent="0.45"/>
    <row r="33406" s="6" customFormat="1" x14ac:dyDescent="0.45"/>
    <row r="33407" s="6" customFormat="1" x14ac:dyDescent="0.45"/>
    <row r="33408" s="6" customFormat="1" x14ac:dyDescent="0.45"/>
    <row r="33409" s="6" customFormat="1" x14ac:dyDescent="0.45"/>
    <row r="33410" s="6" customFormat="1" x14ac:dyDescent="0.45"/>
    <row r="33411" s="6" customFormat="1" x14ac:dyDescent="0.45"/>
    <row r="33412" s="6" customFormat="1" x14ac:dyDescent="0.45"/>
    <row r="33413" s="6" customFormat="1" x14ac:dyDescent="0.45"/>
    <row r="33414" s="6" customFormat="1" x14ac:dyDescent="0.45"/>
    <row r="33415" s="6" customFormat="1" x14ac:dyDescent="0.45"/>
    <row r="33416" s="6" customFormat="1" x14ac:dyDescent="0.45"/>
    <row r="33417" s="6" customFormat="1" x14ac:dyDescent="0.45"/>
    <row r="33418" s="6" customFormat="1" x14ac:dyDescent="0.45"/>
    <row r="33419" s="6" customFormat="1" x14ac:dyDescent="0.45"/>
    <row r="33420" s="6" customFormat="1" x14ac:dyDescent="0.45"/>
    <row r="33421" s="6" customFormat="1" x14ac:dyDescent="0.45"/>
    <row r="33422" s="6" customFormat="1" x14ac:dyDescent="0.45"/>
    <row r="33423" s="6" customFormat="1" x14ac:dyDescent="0.45"/>
    <row r="33424" s="6" customFormat="1" x14ac:dyDescent="0.45"/>
    <row r="33425" s="6" customFormat="1" x14ac:dyDescent="0.45"/>
    <row r="33426" s="6" customFormat="1" x14ac:dyDescent="0.45"/>
    <row r="33427" s="6" customFormat="1" x14ac:dyDescent="0.45"/>
    <row r="33428" s="6" customFormat="1" x14ac:dyDescent="0.45"/>
    <row r="33429" s="6" customFormat="1" x14ac:dyDescent="0.45"/>
    <row r="33430" s="6" customFormat="1" x14ac:dyDescent="0.45"/>
    <row r="33431" s="6" customFormat="1" x14ac:dyDescent="0.45"/>
    <row r="33432" s="6" customFormat="1" x14ac:dyDescent="0.45"/>
    <row r="33433" s="6" customFormat="1" x14ac:dyDescent="0.45"/>
    <row r="33434" s="6" customFormat="1" x14ac:dyDescent="0.45"/>
    <row r="33435" s="6" customFormat="1" x14ac:dyDescent="0.45"/>
    <row r="33436" s="6" customFormat="1" x14ac:dyDescent="0.45"/>
    <row r="33437" s="6" customFormat="1" x14ac:dyDescent="0.45"/>
    <row r="33438" s="6" customFormat="1" x14ac:dyDescent="0.45"/>
    <row r="33439" s="6" customFormat="1" x14ac:dyDescent="0.45"/>
    <row r="33440" s="6" customFormat="1" x14ac:dyDescent="0.45"/>
    <row r="33441" s="6" customFormat="1" x14ac:dyDescent="0.45"/>
    <row r="33442" s="6" customFormat="1" x14ac:dyDescent="0.45"/>
    <row r="33443" s="6" customFormat="1" x14ac:dyDescent="0.45"/>
    <row r="33444" s="6" customFormat="1" x14ac:dyDescent="0.45"/>
    <row r="33445" s="6" customFormat="1" x14ac:dyDescent="0.45"/>
    <row r="33446" s="6" customFormat="1" x14ac:dyDescent="0.45"/>
    <row r="33447" s="6" customFormat="1" x14ac:dyDescent="0.45"/>
    <row r="33448" s="6" customFormat="1" x14ac:dyDescent="0.45"/>
    <row r="33449" s="6" customFormat="1" x14ac:dyDescent="0.45"/>
    <row r="33450" s="6" customFormat="1" x14ac:dyDescent="0.45"/>
    <row r="33451" s="6" customFormat="1" x14ac:dyDescent="0.45"/>
    <row r="33452" s="6" customFormat="1" x14ac:dyDescent="0.45"/>
    <row r="33453" s="6" customFormat="1" x14ac:dyDescent="0.45"/>
    <row r="33454" s="6" customFormat="1" x14ac:dyDescent="0.45"/>
    <row r="33455" s="6" customFormat="1" x14ac:dyDescent="0.45"/>
    <row r="33456" s="6" customFormat="1" x14ac:dyDescent="0.45"/>
    <row r="33457" s="6" customFormat="1" x14ac:dyDescent="0.45"/>
    <row r="33458" s="6" customFormat="1" x14ac:dyDescent="0.45"/>
    <row r="33459" s="6" customFormat="1" x14ac:dyDescent="0.45"/>
    <row r="33460" s="6" customFormat="1" x14ac:dyDescent="0.45"/>
    <row r="33461" s="6" customFormat="1" x14ac:dyDescent="0.45"/>
    <row r="33462" s="6" customFormat="1" x14ac:dyDescent="0.45"/>
    <row r="33463" s="6" customFormat="1" x14ac:dyDescent="0.45"/>
    <row r="33464" s="6" customFormat="1" x14ac:dyDescent="0.45"/>
    <row r="33465" s="6" customFormat="1" x14ac:dyDescent="0.45"/>
    <row r="33466" s="6" customFormat="1" x14ac:dyDescent="0.45"/>
    <row r="33467" s="6" customFormat="1" x14ac:dyDescent="0.45"/>
    <row r="33468" s="6" customFormat="1" x14ac:dyDescent="0.45"/>
    <row r="33469" s="6" customFormat="1" x14ac:dyDescent="0.45"/>
    <row r="33470" s="6" customFormat="1" x14ac:dyDescent="0.45"/>
    <row r="33471" s="6" customFormat="1" x14ac:dyDescent="0.45"/>
    <row r="33472" s="6" customFormat="1" x14ac:dyDescent="0.45"/>
    <row r="33473" s="6" customFormat="1" x14ac:dyDescent="0.45"/>
    <row r="33474" s="6" customFormat="1" x14ac:dyDescent="0.45"/>
    <row r="33475" s="6" customFormat="1" x14ac:dyDescent="0.45"/>
    <row r="33476" s="6" customFormat="1" x14ac:dyDescent="0.45"/>
    <row r="33477" s="6" customFormat="1" x14ac:dyDescent="0.45"/>
    <row r="33478" s="6" customFormat="1" x14ac:dyDescent="0.45"/>
    <row r="33479" s="6" customFormat="1" x14ac:dyDescent="0.45"/>
    <row r="33480" s="6" customFormat="1" x14ac:dyDescent="0.45"/>
    <row r="33481" s="6" customFormat="1" x14ac:dyDescent="0.45"/>
    <row r="33482" s="6" customFormat="1" x14ac:dyDescent="0.45"/>
    <row r="33483" s="6" customFormat="1" x14ac:dyDescent="0.45"/>
    <row r="33484" s="6" customFormat="1" x14ac:dyDescent="0.45"/>
    <row r="33485" s="6" customFormat="1" x14ac:dyDescent="0.45"/>
    <row r="33486" s="6" customFormat="1" x14ac:dyDescent="0.45"/>
    <row r="33487" s="6" customFormat="1" x14ac:dyDescent="0.45"/>
    <row r="33488" s="6" customFormat="1" x14ac:dyDescent="0.45"/>
    <row r="33489" s="6" customFormat="1" x14ac:dyDescent="0.45"/>
    <row r="33490" s="6" customFormat="1" x14ac:dyDescent="0.45"/>
    <row r="33491" s="6" customFormat="1" x14ac:dyDescent="0.45"/>
    <row r="33492" s="6" customFormat="1" x14ac:dyDescent="0.45"/>
    <row r="33493" s="6" customFormat="1" x14ac:dyDescent="0.45"/>
    <row r="33494" s="6" customFormat="1" x14ac:dyDescent="0.45"/>
    <row r="33495" s="6" customFormat="1" x14ac:dyDescent="0.45"/>
    <row r="33496" s="6" customFormat="1" x14ac:dyDescent="0.45"/>
    <row r="33497" s="6" customFormat="1" x14ac:dyDescent="0.45"/>
    <row r="33498" s="6" customFormat="1" x14ac:dyDescent="0.45"/>
    <row r="33499" s="6" customFormat="1" x14ac:dyDescent="0.45"/>
    <row r="33500" s="6" customFormat="1" x14ac:dyDescent="0.45"/>
    <row r="33501" s="6" customFormat="1" x14ac:dyDescent="0.45"/>
    <row r="33502" s="6" customFormat="1" x14ac:dyDescent="0.45"/>
    <row r="33503" s="6" customFormat="1" x14ac:dyDescent="0.45"/>
    <row r="33504" s="6" customFormat="1" x14ac:dyDescent="0.45"/>
    <row r="33505" s="6" customFormat="1" x14ac:dyDescent="0.45"/>
    <row r="33506" s="6" customFormat="1" x14ac:dyDescent="0.45"/>
    <row r="33507" s="6" customFormat="1" x14ac:dyDescent="0.45"/>
    <row r="33508" s="6" customFormat="1" x14ac:dyDescent="0.45"/>
    <row r="33509" s="6" customFormat="1" x14ac:dyDescent="0.45"/>
    <row r="33510" s="6" customFormat="1" x14ac:dyDescent="0.45"/>
    <row r="33511" s="6" customFormat="1" x14ac:dyDescent="0.45"/>
    <row r="33512" s="6" customFormat="1" x14ac:dyDescent="0.45"/>
    <row r="33513" s="6" customFormat="1" x14ac:dyDescent="0.45"/>
    <row r="33514" s="6" customFormat="1" x14ac:dyDescent="0.45"/>
    <row r="33515" s="6" customFormat="1" x14ac:dyDescent="0.45"/>
    <row r="33516" s="6" customFormat="1" x14ac:dyDescent="0.45"/>
    <row r="33517" s="6" customFormat="1" x14ac:dyDescent="0.45"/>
    <row r="33518" s="6" customFormat="1" x14ac:dyDescent="0.45"/>
    <row r="33519" s="6" customFormat="1" x14ac:dyDescent="0.45"/>
    <row r="33520" s="6" customFormat="1" x14ac:dyDescent="0.45"/>
    <row r="33521" s="6" customFormat="1" x14ac:dyDescent="0.45"/>
    <row r="33522" s="6" customFormat="1" x14ac:dyDescent="0.45"/>
    <row r="33523" s="6" customFormat="1" x14ac:dyDescent="0.45"/>
    <row r="33524" s="6" customFormat="1" x14ac:dyDescent="0.45"/>
    <row r="33525" s="6" customFormat="1" x14ac:dyDescent="0.45"/>
    <row r="33526" s="6" customFormat="1" x14ac:dyDescent="0.45"/>
    <row r="33527" s="6" customFormat="1" x14ac:dyDescent="0.45"/>
    <row r="33528" s="6" customFormat="1" x14ac:dyDescent="0.45"/>
    <row r="33529" s="6" customFormat="1" x14ac:dyDescent="0.45"/>
    <row r="33530" s="6" customFormat="1" x14ac:dyDescent="0.45"/>
    <row r="33531" s="6" customFormat="1" x14ac:dyDescent="0.45"/>
    <row r="33532" s="6" customFormat="1" x14ac:dyDescent="0.45"/>
    <row r="33533" s="6" customFormat="1" x14ac:dyDescent="0.45"/>
    <row r="33534" s="6" customFormat="1" x14ac:dyDescent="0.45"/>
    <row r="33535" s="6" customFormat="1" x14ac:dyDescent="0.45"/>
    <row r="33536" s="6" customFormat="1" x14ac:dyDescent="0.45"/>
    <row r="33537" s="6" customFormat="1" x14ac:dyDescent="0.45"/>
    <row r="33538" s="6" customFormat="1" x14ac:dyDescent="0.45"/>
    <row r="33539" s="6" customFormat="1" x14ac:dyDescent="0.45"/>
    <row r="33540" s="6" customFormat="1" x14ac:dyDescent="0.45"/>
    <row r="33541" s="6" customFormat="1" x14ac:dyDescent="0.45"/>
    <row r="33542" s="6" customFormat="1" x14ac:dyDescent="0.45"/>
    <row r="33543" s="6" customFormat="1" x14ac:dyDescent="0.45"/>
    <row r="33544" s="6" customFormat="1" x14ac:dyDescent="0.45"/>
    <row r="33545" s="6" customFormat="1" x14ac:dyDescent="0.45"/>
    <row r="33546" s="6" customFormat="1" x14ac:dyDescent="0.45"/>
    <row r="33547" s="6" customFormat="1" x14ac:dyDescent="0.45"/>
    <row r="33548" s="6" customFormat="1" x14ac:dyDescent="0.45"/>
    <row r="33549" s="6" customFormat="1" x14ac:dyDescent="0.45"/>
    <row r="33550" s="6" customFormat="1" x14ac:dyDescent="0.45"/>
    <row r="33551" s="6" customFormat="1" x14ac:dyDescent="0.45"/>
    <row r="33552" s="6" customFormat="1" x14ac:dyDescent="0.45"/>
    <row r="33553" s="6" customFormat="1" x14ac:dyDescent="0.45"/>
    <row r="33554" s="6" customFormat="1" x14ac:dyDescent="0.45"/>
    <row r="33555" s="6" customFormat="1" x14ac:dyDescent="0.45"/>
    <row r="33556" s="6" customFormat="1" x14ac:dyDescent="0.45"/>
    <row r="33557" s="6" customFormat="1" x14ac:dyDescent="0.45"/>
    <row r="33558" s="6" customFormat="1" x14ac:dyDescent="0.45"/>
    <row r="33559" s="6" customFormat="1" x14ac:dyDescent="0.45"/>
    <row r="33560" s="6" customFormat="1" x14ac:dyDescent="0.45"/>
    <row r="33561" s="6" customFormat="1" x14ac:dyDescent="0.45"/>
    <row r="33562" s="6" customFormat="1" x14ac:dyDescent="0.45"/>
    <row r="33563" s="6" customFormat="1" x14ac:dyDescent="0.45"/>
    <row r="33564" s="6" customFormat="1" x14ac:dyDescent="0.45"/>
    <row r="33565" s="6" customFormat="1" x14ac:dyDescent="0.45"/>
    <row r="33566" s="6" customFormat="1" x14ac:dyDescent="0.45"/>
    <row r="33567" s="6" customFormat="1" x14ac:dyDescent="0.45"/>
    <row r="33568" s="6" customFormat="1" x14ac:dyDescent="0.45"/>
    <row r="33569" s="6" customFormat="1" x14ac:dyDescent="0.45"/>
    <row r="33570" s="6" customFormat="1" x14ac:dyDescent="0.45"/>
    <row r="33571" s="6" customFormat="1" x14ac:dyDescent="0.45"/>
    <row r="33572" s="6" customFormat="1" x14ac:dyDescent="0.45"/>
    <row r="33573" s="6" customFormat="1" x14ac:dyDescent="0.45"/>
    <row r="33574" s="6" customFormat="1" x14ac:dyDescent="0.45"/>
    <row r="33575" s="6" customFormat="1" x14ac:dyDescent="0.45"/>
    <row r="33576" s="6" customFormat="1" x14ac:dyDescent="0.45"/>
    <row r="33577" s="6" customFormat="1" x14ac:dyDescent="0.45"/>
    <row r="33578" s="6" customFormat="1" x14ac:dyDescent="0.45"/>
    <row r="33579" s="6" customFormat="1" x14ac:dyDescent="0.45"/>
    <row r="33580" s="6" customFormat="1" x14ac:dyDescent="0.45"/>
    <row r="33581" s="6" customFormat="1" x14ac:dyDescent="0.45"/>
    <row r="33582" s="6" customFormat="1" x14ac:dyDescent="0.45"/>
    <row r="33583" s="6" customFormat="1" x14ac:dyDescent="0.45"/>
    <row r="33584" s="6" customFormat="1" x14ac:dyDescent="0.45"/>
    <row r="33585" s="6" customFormat="1" x14ac:dyDescent="0.45"/>
    <row r="33586" s="6" customFormat="1" x14ac:dyDescent="0.45"/>
    <row r="33587" s="6" customFormat="1" x14ac:dyDescent="0.45"/>
    <row r="33588" s="6" customFormat="1" x14ac:dyDescent="0.45"/>
    <row r="33589" s="6" customFormat="1" x14ac:dyDescent="0.45"/>
    <row r="33590" s="6" customFormat="1" x14ac:dyDescent="0.45"/>
    <row r="33591" s="6" customFormat="1" x14ac:dyDescent="0.45"/>
    <row r="33592" s="6" customFormat="1" x14ac:dyDescent="0.45"/>
    <row r="33593" s="6" customFormat="1" x14ac:dyDescent="0.45"/>
    <row r="33594" s="6" customFormat="1" x14ac:dyDescent="0.45"/>
    <row r="33595" s="6" customFormat="1" x14ac:dyDescent="0.45"/>
    <row r="33596" s="6" customFormat="1" x14ac:dyDescent="0.45"/>
    <row r="33597" s="6" customFormat="1" x14ac:dyDescent="0.45"/>
    <row r="33598" s="6" customFormat="1" x14ac:dyDescent="0.45"/>
    <row r="33599" s="6" customFormat="1" x14ac:dyDescent="0.45"/>
    <row r="33600" s="6" customFormat="1" x14ac:dyDescent="0.45"/>
    <row r="33601" s="6" customFormat="1" x14ac:dyDescent="0.45"/>
    <row r="33602" s="6" customFormat="1" x14ac:dyDescent="0.45"/>
    <row r="33603" s="6" customFormat="1" x14ac:dyDescent="0.45"/>
    <row r="33604" s="6" customFormat="1" x14ac:dyDescent="0.45"/>
    <row r="33605" s="6" customFormat="1" x14ac:dyDescent="0.45"/>
    <row r="33606" s="6" customFormat="1" x14ac:dyDescent="0.45"/>
    <row r="33607" s="6" customFormat="1" x14ac:dyDescent="0.45"/>
    <row r="33608" s="6" customFormat="1" x14ac:dyDescent="0.45"/>
    <row r="33609" s="6" customFormat="1" x14ac:dyDescent="0.45"/>
    <row r="33610" s="6" customFormat="1" x14ac:dyDescent="0.45"/>
    <row r="33611" s="6" customFormat="1" x14ac:dyDescent="0.45"/>
    <row r="33612" s="6" customFormat="1" x14ac:dyDescent="0.45"/>
    <row r="33613" s="6" customFormat="1" x14ac:dyDescent="0.45"/>
    <row r="33614" s="6" customFormat="1" x14ac:dyDescent="0.45"/>
    <row r="33615" s="6" customFormat="1" x14ac:dyDescent="0.45"/>
    <row r="33616" s="6" customFormat="1" x14ac:dyDescent="0.45"/>
    <row r="33617" s="6" customFormat="1" x14ac:dyDescent="0.45"/>
    <row r="33618" s="6" customFormat="1" x14ac:dyDescent="0.45"/>
    <row r="33619" s="6" customFormat="1" x14ac:dyDescent="0.45"/>
    <row r="33620" s="6" customFormat="1" x14ac:dyDescent="0.45"/>
    <row r="33621" s="6" customFormat="1" x14ac:dyDescent="0.45"/>
    <row r="33622" s="6" customFormat="1" x14ac:dyDescent="0.45"/>
    <row r="33623" s="6" customFormat="1" x14ac:dyDescent="0.45"/>
    <row r="33624" s="6" customFormat="1" x14ac:dyDescent="0.45"/>
    <row r="33625" s="6" customFormat="1" x14ac:dyDescent="0.45"/>
    <row r="33626" s="6" customFormat="1" x14ac:dyDescent="0.45"/>
    <row r="33627" s="6" customFormat="1" x14ac:dyDescent="0.45"/>
    <row r="33628" s="6" customFormat="1" x14ac:dyDescent="0.45"/>
    <row r="33629" s="6" customFormat="1" x14ac:dyDescent="0.45"/>
    <row r="33630" s="6" customFormat="1" x14ac:dyDescent="0.45"/>
    <row r="33631" s="6" customFormat="1" x14ac:dyDescent="0.45"/>
    <row r="33632" s="6" customFormat="1" x14ac:dyDescent="0.45"/>
    <row r="33633" s="6" customFormat="1" x14ac:dyDescent="0.45"/>
    <row r="33634" s="6" customFormat="1" x14ac:dyDescent="0.45"/>
    <row r="33635" s="6" customFormat="1" x14ac:dyDescent="0.45"/>
    <row r="33636" s="6" customFormat="1" x14ac:dyDescent="0.45"/>
    <row r="33637" s="6" customFormat="1" x14ac:dyDescent="0.45"/>
    <row r="33638" s="6" customFormat="1" x14ac:dyDescent="0.45"/>
    <row r="33639" s="6" customFormat="1" x14ac:dyDescent="0.45"/>
    <row r="33640" s="6" customFormat="1" x14ac:dyDescent="0.45"/>
    <row r="33641" s="6" customFormat="1" x14ac:dyDescent="0.45"/>
    <row r="33642" s="6" customFormat="1" x14ac:dyDescent="0.45"/>
    <row r="33643" s="6" customFormat="1" x14ac:dyDescent="0.45"/>
    <row r="33644" s="6" customFormat="1" x14ac:dyDescent="0.45"/>
    <row r="33645" s="6" customFormat="1" x14ac:dyDescent="0.45"/>
    <row r="33646" s="6" customFormat="1" x14ac:dyDescent="0.45"/>
    <row r="33647" s="6" customFormat="1" x14ac:dyDescent="0.45"/>
    <row r="33648" s="6" customFormat="1" x14ac:dyDescent="0.45"/>
    <row r="33649" s="6" customFormat="1" x14ac:dyDescent="0.45"/>
    <row r="33650" s="6" customFormat="1" x14ac:dyDescent="0.45"/>
    <row r="33651" s="6" customFormat="1" x14ac:dyDescent="0.45"/>
    <row r="33652" s="6" customFormat="1" x14ac:dyDescent="0.45"/>
    <row r="33653" s="6" customFormat="1" x14ac:dyDescent="0.45"/>
    <row r="33654" s="6" customFormat="1" x14ac:dyDescent="0.45"/>
    <row r="33655" s="6" customFormat="1" x14ac:dyDescent="0.45"/>
    <row r="33656" s="6" customFormat="1" x14ac:dyDescent="0.45"/>
    <row r="33657" s="6" customFormat="1" x14ac:dyDescent="0.45"/>
    <row r="33658" s="6" customFormat="1" x14ac:dyDescent="0.45"/>
    <row r="33659" s="6" customFormat="1" x14ac:dyDescent="0.45"/>
    <row r="33660" s="6" customFormat="1" x14ac:dyDescent="0.45"/>
    <row r="33661" s="6" customFormat="1" x14ac:dyDescent="0.45"/>
    <row r="33662" s="6" customFormat="1" x14ac:dyDescent="0.45"/>
    <row r="33663" s="6" customFormat="1" x14ac:dyDescent="0.45"/>
    <row r="33664" s="6" customFormat="1" x14ac:dyDescent="0.45"/>
    <row r="33665" s="6" customFormat="1" x14ac:dyDescent="0.45"/>
    <row r="33666" s="6" customFormat="1" x14ac:dyDescent="0.45"/>
    <row r="33667" s="6" customFormat="1" x14ac:dyDescent="0.45"/>
    <row r="33668" s="6" customFormat="1" x14ac:dyDescent="0.45"/>
    <row r="33669" s="6" customFormat="1" x14ac:dyDescent="0.45"/>
    <row r="33670" s="6" customFormat="1" x14ac:dyDescent="0.45"/>
    <row r="33671" s="6" customFormat="1" x14ac:dyDescent="0.45"/>
    <row r="33672" s="6" customFormat="1" x14ac:dyDescent="0.45"/>
    <row r="33673" s="6" customFormat="1" x14ac:dyDescent="0.45"/>
    <row r="33674" s="6" customFormat="1" x14ac:dyDescent="0.45"/>
    <row r="33675" s="6" customFormat="1" x14ac:dyDescent="0.45"/>
    <row r="33676" s="6" customFormat="1" x14ac:dyDescent="0.45"/>
    <row r="33677" s="6" customFormat="1" x14ac:dyDescent="0.45"/>
    <row r="33678" s="6" customFormat="1" x14ac:dyDescent="0.45"/>
    <row r="33679" s="6" customFormat="1" x14ac:dyDescent="0.45"/>
    <row r="33680" s="6" customFormat="1" x14ac:dyDescent="0.45"/>
    <row r="33681" s="6" customFormat="1" x14ac:dyDescent="0.45"/>
    <row r="33682" s="6" customFormat="1" x14ac:dyDescent="0.45"/>
    <row r="33683" s="6" customFormat="1" x14ac:dyDescent="0.45"/>
    <row r="33684" s="6" customFormat="1" x14ac:dyDescent="0.45"/>
    <row r="33685" s="6" customFormat="1" x14ac:dyDescent="0.45"/>
    <row r="33686" s="6" customFormat="1" x14ac:dyDescent="0.45"/>
    <row r="33687" s="6" customFormat="1" x14ac:dyDescent="0.45"/>
    <row r="33688" s="6" customFormat="1" x14ac:dyDescent="0.45"/>
    <row r="33689" s="6" customFormat="1" x14ac:dyDescent="0.45"/>
    <row r="33690" s="6" customFormat="1" x14ac:dyDescent="0.45"/>
    <row r="33691" s="6" customFormat="1" x14ac:dyDescent="0.45"/>
    <row r="33692" s="6" customFormat="1" x14ac:dyDescent="0.45"/>
    <row r="33693" s="6" customFormat="1" x14ac:dyDescent="0.45"/>
    <row r="33694" s="6" customFormat="1" x14ac:dyDescent="0.45"/>
    <row r="33695" s="6" customFormat="1" x14ac:dyDescent="0.45"/>
    <row r="33696" s="6" customFormat="1" x14ac:dyDescent="0.45"/>
    <row r="33697" s="6" customFormat="1" x14ac:dyDescent="0.45"/>
    <row r="33698" s="6" customFormat="1" x14ac:dyDescent="0.45"/>
    <row r="33699" s="6" customFormat="1" x14ac:dyDescent="0.45"/>
    <row r="33700" s="6" customFormat="1" x14ac:dyDescent="0.45"/>
    <row r="33701" s="6" customFormat="1" x14ac:dyDescent="0.45"/>
    <row r="33702" s="6" customFormat="1" x14ac:dyDescent="0.45"/>
    <row r="33703" s="6" customFormat="1" x14ac:dyDescent="0.45"/>
    <row r="33704" s="6" customFormat="1" x14ac:dyDescent="0.45"/>
    <row r="33705" s="6" customFormat="1" x14ac:dyDescent="0.45"/>
    <row r="33706" s="6" customFormat="1" x14ac:dyDescent="0.45"/>
    <row r="33707" s="6" customFormat="1" x14ac:dyDescent="0.45"/>
    <row r="33708" s="6" customFormat="1" x14ac:dyDescent="0.45"/>
    <row r="33709" s="6" customFormat="1" x14ac:dyDescent="0.45"/>
    <row r="33710" s="6" customFormat="1" x14ac:dyDescent="0.45"/>
    <row r="33711" s="6" customFormat="1" x14ac:dyDescent="0.45"/>
    <row r="33712" s="6" customFormat="1" x14ac:dyDescent="0.45"/>
    <row r="33713" s="6" customFormat="1" x14ac:dyDescent="0.45"/>
    <row r="33714" s="6" customFormat="1" x14ac:dyDescent="0.45"/>
    <row r="33715" s="6" customFormat="1" x14ac:dyDescent="0.45"/>
    <row r="33716" s="6" customFormat="1" x14ac:dyDescent="0.45"/>
    <row r="33717" s="6" customFormat="1" x14ac:dyDescent="0.45"/>
    <row r="33718" s="6" customFormat="1" x14ac:dyDescent="0.45"/>
    <row r="33719" s="6" customFormat="1" x14ac:dyDescent="0.45"/>
    <row r="33720" s="6" customFormat="1" x14ac:dyDescent="0.45"/>
    <row r="33721" s="6" customFormat="1" x14ac:dyDescent="0.45"/>
    <row r="33722" s="6" customFormat="1" x14ac:dyDescent="0.45"/>
    <row r="33723" s="6" customFormat="1" x14ac:dyDescent="0.45"/>
    <row r="33724" s="6" customFormat="1" x14ac:dyDescent="0.45"/>
    <row r="33725" s="6" customFormat="1" x14ac:dyDescent="0.45"/>
    <row r="33726" s="6" customFormat="1" x14ac:dyDescent="0.45"/>
    <row r="33727" s="6" customFormat="1" x14ac:dyDescent="0.45"/>
    <row r="33728" s="6" customFormat="1" x14ac:dyDescent="0.45"/>
    <row r="33729" s="6" customFormat="1" x14ac:dyDescent="0.45"/>
    <row r="33730" s="6" customFormat="1" x14ac:dyDescent="0.45"/>
    <row r="33731" s="6" customFormat="1" x14ac:dyDescent="0.45"/>
    <row r="33732" s="6" customFormat="1" x14ac:dyDescent="0.45"/>
    <row r="33733" s="6" customFormat="1" x14ac:dyDescent="0.45"/>
    <row r="33734" s="6" customFormat="1" x14ac:dyDescent="0.45"/>
    <row r="33735" s="6" customFormat="1" x14ac:dyDescent="0.45"/>
    <row r="33736" s="6" customFormat="1" x14ac:dyDescent="0.45"/>
    <row r="33737" s="6" customFormat="1" x14ac:dyDescent="0.45"/>
    <row r="33738" s="6" customFormat="1" x14ac:dyDescent="0.45"/>
    <row r="33739" s="6" customFormat="1" x14ac:dyDescent="0.45"/>
    <row r="33740" s="6" customFormat="1" x14ac:dyDescent="0.45"/>
    <row r="33741" s="6" customFormat="1" x14ac:dyDescent="0.45"/>
    <row r="33742" s="6" customFormat="1" x14ac:dyDescent="0.45"/>
    <row r="33743" s="6" customFormat="1" x14ac:dyDescent="0.45"/>
    <row r="33744" s="6" customFormat="1" x14ac:dyDescent="0.45"/>
    <row r="33745" s="6" customFormat="1" x14ac:dyDescent="0.45"/>
    <row r="33746" s="6" customFormat="1" x14ac:dyDescent="0.45"/>
    <row r="33747" s="6" customFormat="1" x14ac:dyDescent="0.45"/>
    <row r="33748" s="6" customFormat="1" x14ac:dyDescent="0.45"/>
    <row r="33749" s="6" customFormat="1" x14ac:dyDescent="0.45"/>
    <row r="33750" s="6" customFormat="1" x14ac:dyDescent="0.45"/>
    <row r="33751" s="6" customFormat="1" x14ac:dyDescent="0.45"/>
    <row r="33752" s="6" customFormat="1" x14ac:dyDescent="0.45"/>
    <row r="33753" s="6" customFormat="1" x14ac:dyDescent="0.45"/>
    <row r="33754" s="6" customFormat="1" x14ac:dyDescent="0.45"/>
    <row r="33755" s="6" customFormat="1" x14ac:dyDescent="0.45"/>
    <row r="33756" s="6" customFormat="1" x14ac:dyDescent="0.45"/>
    <row r="33757" s="6" customFormat="1" x14ac:dyDescent="0.45"/>
    <row r="33758" s="6" customFormat="1" x14ac:dyDescent="0.45"/>
    <row r="33759" s="6" customFormat="1" x14ac:dyDescent="0.45"/>
    <row r="33760" s="6" customFormat="1" x14ac:dyDescent="0.45"/>
    <row r="33761" s="6" customFormat="1" x14ac:dyDescent="0.45"/>
    <row r="33762" s="6" customFormat="1" x14ac:dyDescent="0.45"/>
    <row r="33763" s="6" customFormat="1" x14ac:dyDescent="0.45"/>
    <row r="33764" s="6" customFormat="1" x14ac:dyDescent="0.45"/>
    <row r="33765" s="6" customFormat="1" x14ac:dyDescent="0.45"/>
    <row r="33766" s="6" customFormat="1" x14ac:dyDescent="0.45"/>
    <row r="33767" s="6" customFormat="1" x14ac:dyDescent="0.45"/>
    <row r="33768" s="6" customFormat="1" x14ac:dyDescent="0.45"/>
    <row r="33769" s="6" customFormat="1" x14ac:dyDescent="0.45"/>
    <row r="33770" s="6" customFormat="1" x14ac:dyDescent="0.45"/>
    <row r="33771" s="6" customFormat="1" x14ac:dyDescent="0.45"/>
    <row r="33772" s="6" customFormat="1" x14ac:dyDescent="0.45"/>
    <row r="33773" s="6" customFormat="1" x14ac:dyDescent="0.45"/>
    <row r="33774" s="6" customFormat="1" x14ac:dyDescent="0.45"/>
    <row r="33775" s="6" customFormat="1" x14ac:dyDescent="0.45"/>
    <row r="33776" s="6" customFormat="1" x14ac:dyDescent="0.45"/>
    <row r="33777" s="6" customFormat="1" x14ac:dyDescent="0.45"/>
    <row r="33778" s="6" customFormat="1" x14ac:dyDescent="0.45"/>
    <row r="33779" s="6" customFormat="1" x14ac:dyDescent="0.45"/>
    <row r="33780" s="6" customFormat="1" x14ac:dyDescent="0.45"/>
    <row r="33781" s="6" customFormat="1" x14ac:dyDescent="0.45"/>
    <row r="33782" s="6" customFormat="1" x14ac:dyDescent="0.45"/>
    <row r="33783" s="6" customFormat="1" x14ac:dyDescent="0.45"/>
    <row r="33784" s="6" customFormat="1" x14ac:dyDescent="0.45"/>
    <row r="33785" s="6" customFormat="1" x14ac:dyDescent="0.45"/>
    <row r="33786" s="6" customFormat="1" x14ac:dyDescent="0.45"/>
    <row r="33787" s="6" customFormat="1" x14ac:dyDescent="0.45"/>
    <row r="33788" s="6" customFormat="1" x14ac:dyDescent="0.45"/>
    <row r="33789" s="6" customFormat="1" x14ac:dyDescent="0.45"/>
    <row r="33790" s="6" customFormat="1" x14ac:dyDescent="0.45"/>
    <row r="33791" s="6" customFormat="1" x14ac:dyDescent="0.45"/>
    <row r="33792" s="6" customFormat="1" x14ac:dyDescent="0.45"/>
    <row r="33793" s="6" customFormat="1" x14ac:dyDescent="0.45"/>
    <row r="33794" s="6" customFormat="1" x14ac:dyDescent="0.45"/>
    <row r="33795" s="6" customFormat="1" x14ac:dyDescent="0.45"/>
    <row r="33796" s="6" customFormat="1" x14ac:dyDescent="0.45"/>
    <row r="33797" s="6" customFormat="1" x14ac:dyDescent="0.45"/>
    <row r="33798" s="6" customFormat="1" x14ac:dyDescent="0.45"/>
    <row r="33799" s="6" customFormat="1" x14ac:dyDescent="0.45"/>
    <row r="33800" s="6" customFormat="1" x14ac:dyDescent="0.45"/>
    <row r="33801" s="6" customFormat="1" x14ac:dyDescent="0.45"/>
    <row r="33802" s="6" customFormat="1" x14ac:dyDescent="0.45"/>
    <row r="33803" s="6" customFormat="1" x14ac:dyDescent="0.45"/>
    <row r="33804" s="6" customFormat="1" x14ac:dyDescent="0.45"/>
    <row r="33805" s="6" customFormat="1" x14ac:dyDescent="0.45"/>
    <row r="33806" s="6" customFormat="1" x14ac:dyDescent="0.45"/>
    <row r="33807" s="6" customFormat="1" x14ac:dyDescent="0.45"/>
    <row r="33808" s="6" customFormat="1" x14ac:dyDescent="0.45"/>
    <row r="33809" s="6" customFormat="1" x14ac:dyDescent="0.45"/>
    <row r="33810" s="6" customFormat="1" x14ac:dyDescent="0.45"/>
    <row r="33811" s="6" customFormat="1" x14ac:dyDescent="0.45"/>
    <row r="33812" s="6" customFormat="1" x14ac:dyDescent="0.45"/>
    <row r="33813" s="6" customFormat="1" x14ac:dyDescent="0.45"/>
    <row r="33814" s="6" customFormat="1" x14ac:dyDescent="0.45"/>
    <row r="33815" s="6" customFormat="1" x14ac:dyDescent="0.45"/>
    <row r="33816" s="6" customFormat="1" x14ac:dyDescent="0.45"/>
    <row r="33817" s="6" customFormat="1" x14ac:dyDescent="0.45"/>
    <row r="33818" s="6" customFormat="1" x14ac:dyDescent="0.45"/>
    <row r="33819" s="6" customFormat="1" x14ac:dyDescent="0.45"/>
    <row r="33820" s="6" customFormat="1" x14ac:dyDescent="0.45"/>
    <row r="33821" s="6" customFormat="1" x14ac:dyDescent="0.45"/>
    <row r="33822" s="6" customFormat="1" x14ac:dyDescent="0.45"/>
    <row r="33823" s="6" customFormat="1" x14ac:dyDescent="0.45"/>
    <row r="33824" s="6" customFormat="1" x14ac:dyDescent="0.45"/>
    <row r="33825" s="6" customFormat="1" x14ac:dyDescent="0.45"/>
    <row r="33826" s="6" customFormat="1" x14ac:dyDescent="0.45"/>
    <row r="33827" s="6" customFormat="1" x14ac:dyDescent="0.45"/>
    <row r="33828" s="6" customFormat="1" x14ac:dyDescent="0.45"/>
    <row r="33829" s="6" customFormat="1" x14ac:dyDescent="0.45"/>
    <row r="33830" s="6" customFormat="1" x14ac:dyDescent="0.45"/>
    <row r="33831" s="6" customFormat="1" x14ac:dyDescent="0.45"/>
    <row r="33832" s="6" customFormat="1" x14ac:dyDescent="0.45"/>
    <row r="33833" s="6" customFormat="1" x14ac:dyDescent="0.45"/>
    <row r="33834" s="6" customFormat="1" x14ac:dyDescent="0.45"/>
    <row r="33835" s="6" customFormat="1" x14ac:dyDescent="0.45"/>
    <row r="33836" s="6" customFormat="1" x14ac:dyDescent="0.45"/>
    <row r="33837" s="6" customFormat="1" x14ac:dyDescent="0.45"/>
    <row r="33838" s="6" customFormat="1" x14ac:dyDescent="0.45"/>
    <row r="33839" s="6" customFormat="1" x14ac:dyDescent="0.45"/>
    <row r="33840" s="6" customFormat="1" x14ac:dyDescent="0.45"/>
    <row r="33841" s="6" customFormat="1" x14ac:dyDescent="0.45"/>
    <row r="33842" s="6" customFormat="1" x14ac:dyDescent="0.45"/>
    <row r="33843" s="6" customFormat="1" x14ac:dyDescent="0.45"/>
    <row r="33844" s="6" customFormat="1" x14ac:dyDescent="0.45"/>
    <row r="33845" s="6" customFormat="1" x14ac:dyDescent="0.45"/>
    <row r="33846" s="6" customFormat="1" x14ac:dyDescent="0.45"/>
    <row r="33847" s="6" customFormat="1" x14ac:dyDescent="0.45"/>
    <row r="33848" s="6" customFormat="1" x14ac:dyDescent="0.45"/>
    <row r="33849" s="6" customFormat="1" x14ac:dyDescent="0.45"/>
    <row r="33850" s="6" customFormat="1" x14ac:dyDescent="0.45"/>
    <row r="33851" s="6" customFormat="1" x14ac:dyDescent="0.45"/>
    <row r="33852" s="6" customFormat="1" x14ac:dyDescent="0.45"/>
    <row r="33853" s="6" customFormat="1" x14ac:dyDescent="0.45"/>
    <row r="33854" s="6" customFormat="1" x14ac:dyDescent="0.45"/>
    <row r="33855" s="6" customFormat="1" x14ac:dyDescent="0.45"/>
    <row r="33856" s="6" customFormat="1" x14ac:dyDescent="0.45"/>
    <row r="33857" s="6" customFormat="1" x14ac:dyDescent="0.45"/>
    <row r="33858" s="6" customFormat="1" x14ac:dyDescent="0.45"/>
    <row r="33859" s="6" customFormat="1" x14ac:dyDescent="0.45"/>
    <row r="33860" s="6" customFormat="1" x14ac:dyDescent="0.45"/>
    <row r="33861" s="6" customFormat="1" x14ac:dyDescent="0.45"/>
    <row r="33862" s="6" customFormat="1" x14ac:dyDescent="0.45"/>
    <row r="33863" s="6" customFormat="1" x14ac:dyDescent="0.45"/>
    <row r="33864" s="6" customFormat="1" x14ac:dyDescent="0.45"/>
    <row r="33865" s="6" customFormat="1" x14ac:dyDescent="0.45"/>
    <row r="33866" s="6" customFormat="1" x14ac:dyDescent="0.45"/>
    <row r="33867" s="6" customFormat="1" x14ac:dyDescent="0.45"/>
    <row r="33868" s="6" customFormat="1" x14ac:dyDescent="0.45"/>
    <row r="33869" s="6" customFormat="1" x14ac:dyDescent="0.45"/>
    <row r="33870" s="6" customFormat="1" x14ac:dyDescent="0.45"/>
    <row r="33871" s="6" customFormat="1" x14ac:dyDescent="0.45"/>
    <row r="33872" s="6" customFormat="1" x14ac:dyDescent="0.45"/>
    <row r="33873" s="6" customFormat="1" x14ac:dyDescent="0.45"/>
    <row r="33874" s="6" customFormat="1" x14ac:dyDescent="0.45"/>
    <row r="33875" s="6" customFormat="1" x14ac:dyDescent="0.45"/>
    <row r="33876" s="6" customFormat="1" x14ac:dyDescent="0.45"/>
    <row r="33877" s="6" customFormat="1" x14ac:dyDescent="0.45"/>
    <row r="33878" s="6" customFormat="1" x14ac:dyDescent="0.45"/>
    <row r="33879" s="6" customFormat="1" x14ac:dyDescent="0.45"/>
    <row r="33880" s="6" customFormat="1" x14ac:dyDescent="0.45"/>
    <row r="33881" s="6" customFormat="1" x14ac:dyDescent="0.45"/>
    <row r="33882" s="6" customFormat="1" x14ac:dyDescent="0.45"/>
    <row r="33883" s="6" customFormat="1" x14ac:dyDescent="0.45"/>
    <row r="33884" s="6" customFormat="1" x14ac:dyDescent="0.45"/>
    <row r="33885" s="6" customFormat="1" x14ac:dyDescent="0.45"/>
    <row r="33886" s="6" customFormat="1" x14ac:dyDescent="0.45"/>
    <row r="33887" s="6" customFormat="1" x14ac:dyDescent="0.45"/>
    <row r="33888" s="6" customFormat="1" x14ac:dyDescent="0.45"/>
    <row r="33889" s="6" customFormat="1" x14ac:dyDescent="0.45"/>
    <row r="33890" s="6" customFormat="1" x14ac:dyDescent="0.45"/>
    <row r="33891" s="6" customFormat="1" x14ac:dyDescent="0.45"/>
    <row r="33892" s="6" customFormat="1" x14ac:dyDescent="0.45"/>
    <row r="33893" s="6" customFormat="1" x14ac:dyDescent="0.45"/>
    <row r="33894" s="6" customFormat="1" x14ac:dyDescent="0.45"/>
    <row r="33895" s="6" customFormat="1" x14ac:dyDescent="0.45"/>
    <row r="33896" s="6" customFormat="1" x14ac:dyDescent="0.45"/>
    <row r="33897" s="6" customFormat="1" x14ac:dyDescent="0.45"/>
    <row r="33898" s="6" customFormat="1" x14ac:dyDescent="0.45"/>
    <row r="33899" s="6" customFormat="1" x14ac:dyDescent="0.45"/>
    <row r="33900" s="6" customFormat="1" x14ac:dyDescent="0.45"/>
    <row r="33901" s="6" customFormat="1" x14ac:dyDescent="0.45"/>
    <row r="33902" s="6" customFormat="1" x14ac:dyDescent="0.45"/>
    <row r="33903" s="6" customFormat="1" x14ac:dyDescent="0.45"/>
    <row r="33904" s="6" customFormat="1" x14ac:dyDescent="0.45"/>
    <row r="33905" s="6" customFormat="1" x14ac:dyDescent="0.45"/>
    <row r="33906" s="6" customFormat="1" x14ac:dyDescent="0.45"/>
    <row r="33907" s="6" customFormat="1" x14ac:dyDescent="0.45"/>
    <row r="33908" s="6" customFormat="1" x14ac:dyDescent="0.45"/>
    <row r="33909" s="6" customFormat="1" x14ac:dyDescent="0.45"/>
    <row r="33910" s="6" customFormat="1" x14ac:dyDescent="0.45"/>
    <row r="33911" s="6" customFormat="1" x14ac:dyDescent="0.45"/>
    <row r="33912" s="6" customFormat="1" x14ac:dyDescent="0.45"/>
    <row r="33913" s="6" customFormat="1" x14ac:dyDescent="0.45"/>
    <row r="33914" s="6" customFormat="1" x14ac:dyDescent="0.45"/>
    <row r="33915" s="6" customFormat="1" x14ac:dyDescent="0.45"/>
    <row r="33916" s="6" customFormat="1" x14ac:dyDescent="0.45"/>
    <row r="33917" s="6" customFormat="1" x14ac:dyDescent="0.45"/>
    <row r="33918" s="6" customFormat="1" x14ac:dyDescent="0.45"/>
    <row r="33919" s="6" customFormat="1" x14ac:dyDescent="0.45"/>
    <row r="33920" s="6" customFormat="1" x14ac:dyDescent="0.45"/>
    <row r="33921" s="6" customFormat="1" x14ac:dyDescent="0.45"/>
    <row r="33922" s="6" customFormat="1" x14ac:dyDescent="0.45"/>
    <row r="33923" s="6" customFormat="1" x14ac:dyDescent="0.45"/>
    <row r="33924" s="6" customFormat="1" x14ac:dyDescent="0.45"/>
    <row r="33925" s="6" customFormat="1" x14ac:dyDescent="0.45"/>
    <row r="33926" s="6" customFormat="1" x14ac:dyDescent="0.45"/>
    <row r="33927" s="6" customFormat="1" x14ac:dyDescent="0.45"/>
    <row r="33928" s="6" customFormat="1" x14ac:dyDescent="0.45"/>
    <row r="33929" s="6" customFormat="1" x14ac:dyDescent="0.45"/>
    <row r="33930" s="6" customFormat="1" x14ac:dyDescent="0.45"/>
    <row r="33931" s="6" customFormat="1" x14ac:dyDescent="0.45"/>
    <row r="33932" s="6" customFormat="1" x14ac:dyDescent="0.45"/>
    <row r="33933" s="6" customFormat="1" x14ac:dyDescent="0.45"/>
    <row r="33934" s="6" customFormat="1" x14ac:dyDescent="0.45"/>
    <row r="33935" s="6" customFormat="1" x14ac:dyDescent="0.45"/>
    <row r="33936" s="6" customFormat="1" x14ac:dyDescent="0.45"/>
    <row r="33937" s="6" customFormat="1" x14ac:dyDescent="0.45"/>
    <row r="33938" s="6" customFormat="1" x14ac:dyDescent="0.45"/>
    <row r="33939" s="6" customFormat="1" x14ac:dyDescent="0.45"/>
    <row r="33940" s="6" customFormat="1" x14ac:dyDescent="0.45"/>
    <row r="33941" s="6" customFormat="1" x14ac:dyDescent="0.45"/>
    <row r="33942" s="6" customFormat="1" x14ac:dyDescent="0.45"/>
    <row r="33943" s="6" customFormat="1" x14ac:dyDescent="0.45"/>
    <row r="33944" s="6" customFormat="1" x14ac:dyDescent="0.45"/>
    <row r="33945" s="6" customFormat="1" x14ac:dyDescent="0.45"/>
    <row r="33946" s="6" customFormat="1" x14ac:dyDescent="0.45"/>
    <row r="33947" s="6" customFormat="1" x14ac:dyDescent="0.45"/>
    <row r="33948" s="6" customFormat="1" x14ac:dyDescent="0.45"/>
    <row r="33949" s="6" customFormat="1" x14ac:dyDescent="0.45"/>
    <row r="33950" s="6" customFormat="1" x14ac:dyDescent="0.45"/>
    <row r="33951" s="6" customFormat="1" x14ac:dyDescent="0.45"/>
    <row r="33952" s="6" customFormat="1" x14ac:dyDescent="0.45"/>
    <row r="33953" s="6" customFormat="1" x14ac:dyDescent="0.45"/>
    <row r="33954" s="6" customFormat="1" x14ac:dyDescent="0.45"/>
    <row r="33955" s="6" customFormat="1" x14ac:dyDescent="0.45"/>
    <row r="33956" s="6" customFormat="1" x14ac:dyDescent="0.45"/>
    <row r="33957" s="6" customFormat="1" x14ac:dyDescent="0.45"/>
    <row r="33958" s="6" customFormat="1" x14ac:dyDescent="0.45"/>
    <row r="33959" s="6" customFormat="1" x14ac:dyDescent="0.45"/>
    <row r="33960" s="6" customFormat="1" x14ac:dyDescent="0.45"/>
    <row r="33961" s="6" customFormat="1" x14ac:dyDescent="0.45"/>
    <row r="33962" s="6" customFormat="1" x14ac:dyDescent="0.45"/>
    <row r="33963" s="6" customFormat="1" x14ac:dyDescent="0.45"/>
    <row r="33964" s="6" customFormat="1" x14ac:dyDescent="0.45"/>
    <row r="33965" s="6" customFormat="1" x14ac:dyDescent="0.45"/>
    <row r="33966" s="6" customFormat="1" x14ac:dyDescent="0.45"/>
    <row r="33967" s="6" customFormat="1" x14ac:dyDescent="0.45"/>
    <row r="33968" s="6" customFormat="1" x14ac:dyDescent="0.45"/>
    <row r="33969" s="6" customFormat="1" x14ac:dyDescent="0.45"/>
    <row r="33970" s="6" customFormat="1" x14ac:dyDescent="0.45"/>
    <row r="33971" s="6" customFormat="1" x14ac:dyDescent="0.45"/>
    <row r="33972" s="6" customFormat="1" x14ac:dyDescent="0.45"/>
    <row r="33973" s="6" customFormat="1" x14ac:dyDescent="0.45"/>
    <row r="33974" s="6" customFormat="1" x14ac:dyDescent="0.45"/>
    <row r="33975" s="6" customFormat="1" x14ac:dyDescent="0.45"/>
    <row r="33976" s="6" customFormat="1" x14ac:dyDescent="0.45"/>
    <row r="33977" s="6" customFormat="1" x14ac:dyDescent="0.45"/>
    <row r="33978" s="6" customFormat="1" x14ac:dyDescent="0.45"/>
    <row r="33979" s="6" customFormat="1" x14ac:dyDescent="0.45"/>
    <row r="33980" s="6" customFormat="1" x14ac:dyDescent="0.45"/>
    <row r="33981" s="6" customFormat="1" x14ac:dyDescent="0.45"/>
    <row r="33982" s="6" customFormat="1" x14ac:dyDescent="0.45"/>
    <row r="33983" s="6" customFormat="1" x14ac:dyDescent="0.45"/>
    <row r="33984" s="6" customFormat="1" x14ac:dyDescent="0.45"/>
    <row r="33985" s="6" customFormat="1" x14ac:dyDescent="0.45"/>
    <row r="33986" s="6" customFormat="1" x14ac:dyDescent="0.45"/>
    <row r="33987" s="6" customFormat="1" x14ac:dyDescent="0.45"/>
    <row r="33988" s="6" customFormat="1" x14ac:dyDescent="0.45"/>
    <row r="33989" s="6" customFormat="1" x14ac:dyDescent="0.45"/>
    <row r="33990" s="6" customFormat="1" x14ac:dyDescent="0.45"/>
    <row r="33991" s="6" customFormat="1" x14ac:dyDescent="0.45"/>
    <row r="33992" s="6" customFormat="1" x14ac:dyDescent="0.45"/>
    <row r="33993" s="6" customFormat="1" x14ac:dyDescent="0.45"/>
    <row r="33994" s="6" customFormat="1" x14ac:dyDescent="0.45"/>
    <row r="33995" s="6" customFormat="1" x14ac:dyDescent="0.45"/>
    <row r="33996" s="6" customFormat="1" x14ac:dyDescent="0.45"/>
    <row r="33997" s="6" customFormat="1" x14ac:dyDescent="0.45"/>
    <row r="33998" s="6" customFormat="1" x14ac:dyDescent="0.45"/>
    <row r="33999" s="6" customFormat="1" x14ac:dyDescent="0.45"/>
    <row r="34000" s="6" customFormat="1" x14ac:dyDescent="0.45"/>
    <row r="34001" s="6" customFormat="1" x14ac:dyDescent="0.45"/>
    <row r="34002" s="6" customFormat="1" x14ac:dyDescent="0.45"/>
    <row r="34003" s="6" customFormat="1" x14ac:dyDescent="0.45"/>
    <row r="34004" s="6" customFormat="1" x14ac:dyDescent="0.45"/>
    <row r="34005" s="6" customFormat="1" x14ac:dyDescent="0.45"/>
    <row r="34006" s="6" customFormat="1" x14ac:dyDescent="0.45"/>
    <row r="34007" s="6" customFormat="1" x14ac:dyDescent="0.45"/>
    <row r="34008" s="6" customFormat="1" x14ac:dyDescent="0.45"/>
    <row r="34009" s="6" customFormat="1" x14ac:dyDescent="0.45"/>
    <row r="34010" s="6" customFormat="1" x14ac:dyDescent="0.45"/>
    <row r="34011" s="6" customFormat="1" x14ac:dyDescent="0.45"/>
    <row r="34012" s="6" customFormat="1" x14ac:dyDescent="0.45"/>
    <row r="34013" s="6" customFormat="1" x14ac:dyDescent="0.45"/>
    <row r="34014" s="6" customFormat="1" x14ac:dyDescent="0.45"/>
    <row r="34015" s="6" customFormat="1" x14ac:dyDescent="0.45"/>
    <row r="34016" s="6" customFormat="1" x14ac:dyDescent="0.45"/>
    <row r="34017" s="6" customFormat="1" x14ac:dyDescent="0.45"/>
    <row r="34018" s="6" customFormat="1" x14ac:dyDescent="0.45"/>
    <row r="34019" s="6" customFormat="1" x14ac:dyDescent="0.45"/>
    <row r="34020" s="6" customFormat="1" x14ac:dyDescent="0.45"/>
    <row r="34021" s="6" customFormat="1" x14ac:dyDescent="0.45"/>
    <row r="34022" s="6" customFormat="1" x14ac:dyDescent="0.45"/>
    <row r="34023" s="6" customFormat="1" x14ac:dyDescent="0.45"/>
    <row r="34024" s="6" customFormat="1" x14ac:dyDescent="0.45"/>
    <row r="34025" s="6" customFormat="1" x14ac:dyDescent="0.45"/>
    <row r="34026" s="6" customFormat="1" x14ac:dyDescent="0.45"/>
    <row r="34027" s="6" customFormat="1" x14ac:dyDescent="0.45"/>
    <row r="34028" s="6" customFormat="1" x14ac:dyDescent="0.45"/>
    <row r="34029" s="6" customFormat="1" x14ac:dyDescent="0.45"/>
    <row r="34030" s="6" customFormat="1" x14ac:dyDescent="0.45"/>
    <row r="34031" s="6" customFormat="1" x14ac:dyDescent="0.45"/>
    <row r="34032" s="6" customFormat="1" x14ac:dyDescent="0.45"/>
    <row r="34033" s="6" customFormat="1" x14ac:dyDescent="0.45"/>
    <row r="34034" s="6" customFormat="1" x14ac:dyDescent="0.45"/>
    <row r="34035" s="6" customFormat="1" x14ac:dyDescent="0.45"/>
    <row r="34036" s="6" customFormat="1" x14ac:dyDescent="0.45"/>
    <row r="34037" s="6" customFormat="1" x14ac:dyDescent="0.45"/>
    <row r="34038" s="6" customFormat="1" x14ac:dyDescent="0.45"/>
    <row r="34039" s="6" customFormat="1" x14ac:dyDescent="0.45"/>
    <row r="34040" s="6" customFormat="1" x14ac:dyDescent="0.45"/>
    <row r="34041" s="6" customFormat="1" x14ac:dyDescent="0.45"/>
    <row r="34042" s="6" customFormat="1" x14ac:dyDescent="0.45"/>
    <row r="34043" s="6" customFormat="1" x14ac:dyDescent="0.45"/>
    <row r="34044" s="6" customFormat="1" x14ac:dyDescent="0.45"/>
    <row r="34045" s="6" customFormat="1" x14ac:dyDescent="0.45"/>
    <row r="34046" s="6" customFormat="1" x14ac:dyDescent="0.45"/>
    <row r="34047" s="6" customFormat="1" x14ac:dyDescent="0.45"/>
    <row r="34048" s="6" customFormat="1" x14ac:dyDescent="0.45"/>
    <row r="34049" s="6" customFormat="1" x14ac:dyDescent="0.45"/>
    <row r="34050" s="6" customFormat="1" x14ac:dyDescent="0.45"/>
    <row r="34051" s="6" customFormat="1" x14ac:dyDescent="0.45"/>
    <row r="34052" s="6" customFormat="1" x14ac:dyDescent="0.45"/>
    <row r="34053" s="6" customFormat="1" x14ac:dyDescent="0.45"/>
    <row r="34054" s="6" customFormat="1" x14ac:dyDescent="0.45"/>
    <row r="34055" s="6" customFormat="1" x14ac:dyDescent="0.45"/>
    <row r="34056" s="6" customFormat="1" x14ac:dyDescent="0.45"/>
    <row r="34057" s="6" customFormat="1" x14ac:dyDescent="0.45"/>
    <row r="34058" s="6" customFormat="1" x14ac:dyDescent="0.45"/>
    <row r="34059" s="6" customFormat="1" x14ac:dyDescent="0.45"/>
    <row r="34060" s="6" customFormat="1" x14ac:dyDescent="0.45"/>
    <row r="34061" s="6" customFormat="1" x14ac:dyDescent="0.45"/>
    <row r="34062" s="6" customFormat="1" x14ac:dyDescent="0.45"/>
    <row r="34063" s="6" customFormat="1" x14ac:dyDescent="0.45"/>
    <row r="34064" s="6" customFormat="1" x14ac:dyDescent="0.45"/>
    <row r="34065" s="6" customFormat="1" x14ac:dyDescent="0.45"/>
    <row r="34066" s="6" customFormat="1" x14ac:dyDescent="0.45"/>
    <row r="34067" s="6" customFormat="1" x14ac:dyDescent="0.45"/>
    <row r="34068" s="6" customFormat="1" x14ac:dyDescent="0.45"/>
    <row r="34069" s="6" customFormat="1" x14ac:dyDescent="0.45"/>
    <row r="34070" s="6" customFormat="1" x14ac:dyDescent="0.45"/>
    <row r="34071" s="6" customFormat="1" x14ac:dyDescent="0.45"/>
    <row r="34072" s="6" customFormat="1" x14ac:dyDescent="0.45"/>
    <row r="34073" s="6" customFormat="1" x14ac:dyDescent="0.45"/>
    <row r="34074" s="6" customFormat="1" x14ac:dyDescent="0.45"/>
    <row r="34075" s="6" customFormat="1" x14ac:dyDescent="0.45"/>
    <row r="34076" s="6" customFormat="1" x14ac:dyDescent="0.45"/>
    <row r="34077" s="6" customFormat="1" x14ac:dyDescent="0.45"/>
    <row r="34078" s="6" customFormat="1" x14ac:dyDescent="0.45"/>
    <row r="34079" s="6" customFormat="1" x14ac:dyDescent="0.45"/>
    <row r="34080" s="6" customFormat="1" x14ac:dyDescent="0.45"/>
    <row r="34081" s="6" customFormat="1" x14ac:dyDescent="0.45"/>
    <row r="34082" s="6" customFormat="1" x14ac:dyDescent="0.45"/>
    <row r="34083" s="6" customFormat="1" x14ac:dyDescent="0.45"/>
    <row r="34084" s="6" customFormat="1" x14ac:dyDescent="0.45"/>
    <row r="34085" s="6" customFormat="1" x14ac:dyDescent="0.45"/>
    <row r="34086" s="6" customFormat="1" x14ac:dyDescent="0.45"/>
    <row r="34087" s="6" customFormat="1" x14ac:dyDescent="0.45"/>
    <row r="34088" s="6" customFormat="1" x14ac:dyDescent="0.45"/>
    <row r="34089" s="6" customFormat="1" x14ac:dyDescent="0.45"/>
    <row r="34090" s="6" customFormat="1" x14ac:dyDescent="0.45"/>
    <row r="34091" s="6" customFormat="1" x14ac:dyDescent="0.45"/>
    <row r="34092" s="6" customFormat="1" x14ac:dyDescent="0.45"/>
    <row r="34093" s="6" customFormat="1" x14ac:dyDescent="0.45"/>
    <row r="34094" s="6" customFormat="1" x14ac:dyDescent="0.45"/>
    <row r="34095" s="6" customFormat="1" x14ac:dyDescent="0.45"/>
    <row r="34096" s="6" customFormat="1" x14ac:dyDescent="0.45"/>
    <row r="34097" s="6" customFormat="1" x14ac:dyDescent="0.45"/>
    <row r="34098" s="6" customFormat="1" x14ac:dyDescent="0.45"/>
    <row r="34099" s="6" customFormat="1" x14ac:dyDescent="0.45"/>
    <row r="34100" s="6" customFormat="1" x14ac:dyDescent="0.45"/>
    <row r="34101" s="6" customFormat="1" x14ac:dyDescent="0.45"/>
    <row r="34102" s="6" customFormat="1" x14ac:dyDescent="0.45"/>
    <row r="34103" s="6" customFormat="1" x14ac:dyDescent="0.45"/>
    <row r="34104" s="6" customFormat="1" x14ac:dyDescent="0.45"/>
    <row r="34105" s="6" customFormat="1" x14ac:dyDescent="0.45"/>
    <row r="34106" s="6" customFormat="1" x14ac:dyDescent="0.45"/>
    <row r="34107" s="6" customFormat="1" x14ac:dyDescent="0.45"/>
    <row r="34108" s="6" customFormat="1" x14ac:dyDescent="0.45"/>
    <row r="34109" s="6" customFormat="1" x14ac:dyDescent="0.45"/>
    <row r="34110" s="6" customFormat="1" x14ac:dyDescent="0.45"/>
    <row r="34111" s="6" customFormat="1" x14ac:dyDescent="0.45"/>
    <row r="34112" s="6" customFormat="1" x14ac:dyDescent="0.45"/>
    <row r="34113" s="6" customFormat="1" x14ac:dyDescent="0.45"/>
    <row r="34114" s="6" customFormat="1" x14ac:dyDescent="0.45"/>
    <row r="34115" s="6" customFormat="1" x14ac:dyDescent="0.45"/>
    <row r="34116" s="6" customFormat="1" x14ac:dyDescent="0.45"/>
    <row r="34117" s="6" customFormat="1" x14ac:dyDescent="0.45"/>
    <row r="34118" s="6" customFormat="1" x14ac:dyDescent="0.45"/>
    <row r="34119" s="6" customFormat="1" x14ac:dyDescent="0.45"/>
    <row r="34120" s="6" customFormat="1" x14ac:dyDescent="0.45"/>
    <row r="34121" s="6" customFormat="1" x14ac:dyDescent="0.45"/>
    <row r="34122" s="6" customFormat="1" x14ac:dyDescent="0.45"/>
    <row r="34123" s="6" customFormat="1" x14ac:dyDescent="0.45"/>
    <row r="34124" s="6" customFormat="1" x14ac:dyDescent="0.45"/>
    <row r="34125" s="6" customFormat="1" x14ac:dyDescent="0.45"/>
    <row r="34126" s="6" customFormat="1" x14ac:dyDescent="0.45"/>
    <row r="34127" s="6" customFormat="1" x14ac:dyDescent="0.45"/>
    <row r="34128" s="6" customFormat="1" x14ac:dyDescent="0.45"/>
    <row r="34129" s="6" customFormat="1" x14ac:dyDescent="0.45"/>
    <row r="34130" s="6" customFormat="1" x14ac:dyDescent="0.45"/>
    <row r="34131" s="6" customFormat="1" x14ac:dyDescent="0.45"/>
    <row r="34132" s="6" customFormat="1" x14ac:dyDescent="0.45"/>
    <row r="34133" s="6" customFormat="1" x14ac:dyDescent="0.45"/>
    <row r="34134" s="6" customFormat="1" x14ac:dyDescent="0.45"/>
    <row r="34135" s="6" customFormat="1" x14ac:dyDescent="0.45"/>
    <row r="34136" s="6" customFormat="1" x14ac:dyDescent="0.45"/>
    <row r="34137" s="6" customFormat="1" x14ac:dyDescent="0.45"/>
    <row r="34138" s="6" customFormat="1" x14ac:dyDescent="0.45"/>
    <row r="34139" s="6" customFormat="1" x14ac:dyDescent="0.45"/>
    <row r="34140" s="6" customFormat="1" x14ac:dyDescent="0.45"/>
    <row r="34141" s="6" customFormat="1" x14ac:dyDescent="0.45"/>
    <row r="34142" s="6" customFormat="1" x14ac:dyDescent="0.45"/>
    <row r="34143" s="6" customFormat="1" x14ac:dyDescent="0.45"/>
    <row r="34144" s="6" customFormat="1" x14ac:dyDescent="0.45"/>
    <row r="34145" s="6" customFormat="1" x14ac:dyDescent="0.45"/>
    <row r="34146" s="6" customFormat="1" x14ac:dyDescent="0.45"/>
    <row r="34147" s="6" customFormat="1" x14ac:dyDescent="0.45"/>
    <row r="34148" s="6" customFormat="1" x14ac:dyDescent="0.45"/>
    <row r="34149" s="6" customFormat="1" x14ac:dyDescent="0.45"/>
    <row r="34150" s="6" customFormat="1" x14ac:dyDescent="0.45"/>
    <row r="34151" s="6" customFormat="1" x14ac:dyDescent="0.45"/>
    <row r="34152" s="6" customFormat="1" x14ac:dyDescent="0.45"/>
    <row r="34153" s="6" customFormat="1" x14ac:dyDescent="0.45"/>
    <row r="34154" s="6" customFormat="1" x14ac:dyDescent="0.45"/>
    <row r="34155" s="6" customFormat="1" x14ac:dyDescent="0.45"/>
    <row r="34156" s="6" customFormat="1" x14ac:dyDescent="0.45"/>
    <row r="34157" s="6" customFormat="1" x14ac:dyDescent="0.45"/>
    <row r="34158" s="6" customFormat="1" x14ac:dyDescent="0.45"/>
    <row r="34159" s="6" customFormat="1" x14ac:dyDescent="0.45"/>
    <row r="34160" s="6" customFormat="1" x14ac:dyDescent="0.45"/>
    <row r="34161" s="6" customFormat="1" x14ac:dyDescent="0.45"/>
    <row r="34162" s="6" customFormat="1" x14ac:dyDescent="0.45"/>
    <row r="34163" s="6" customFormat="1" x14ac:dyDescent="0.45"/>
    <row r="34164" s="6" customFormat="1" x14ac:dyDescent="0.45"/>
    <row r="34165" s="6" customFormat="1" x14ac:dyDescent="0.45"/>
    <row r="34166" s="6" customFormat="1" x14ac:dyDescent="0.45"/>
    <row r="34167" s="6" customFormat="1" x14ac:dyDescent="0.45"/>
    <row r="34168" s="6" customFormat="1" x14ac:dyDescent="0.45"/>
    <row r="34169" s="6" customFormat="1" x14ac:dyDescent="0.45"/>
    <row r="34170" s="6" customFormat="1" x14ac:dyDescent="0.45"/>
    <row r="34171" s="6" customFormat="1" x14ac:dyDescent="0.45"/>
    <row r="34172" s="6" customFormat="1" x14ac:dyDescent="0.45"/>
    <row r="34173" s="6" customFormat="1" x14ac:dyDescent="0.45"/>
    <row r="34174" s="6" customFormat="1" x14ac:dyDescent="0.45"/>
    <row r="34175" s="6" customFormat="1" x14ac:dyDescent="0.45"/>
    <row r="34176" s="6" customFormat="1" x14ac:dyDescent="0.45"/>
    <row r="34177" s="6" customFormat="1" x14ac:dyDescent="0.45"/>
    <row r="34178" s="6" customFormat="1" x14ac:dyDescent="0.45"/>
    <row r="34179" s="6" customFormat="1" x14ac:dyDescent="0.45"/>
    <row r="34180" s="6" customFormat="1" x14ac:dyDescent="0.45"/>
    <row r="34181" s="6" customFormat="1" x14ac:dyDescent="0.45"/>
    <row r="34182" s="6" customFormat="1" x14ac:dyDescent="0.45"/>
    <row r="34183" s="6" customFormat="1" x14ac:dyDescent="0.45"/>
    <row r="34184" s="6" customFormat="1" x14ac:dyDescent="0.45"/>
    <row r="34185" s="6" customFormat="1" x14ac:dyDescent="0.45"/>
    <row r="34186" s="6" customFormat="1" x14ac:dyDescent="0.45"/>
    <row r="34187" s="6" customFormat="1" x14ac:dyDescent="0.45"/>
    <row r="34188" s="6" customFormat="1" x14ac:dyDescent="0.45"/>
    <row r="34189" s="6" customFormat="1" x14ac:dyDescent="0.45"/>
    <row r="34190" s="6" customFormat="1" x14ac:dyDescent="0.45"/>
    <row r="34191" s="6" customFormat="1" x14ac:dyDescent="0.45"/>
    <row r="34192" s="6" customFormat="1" x14ac:dyDescent="0.45"/>
    <row r="34193" s="6" customFormat="1" x14ac:dyDescent="0.45"/>
    <row r="34194" s="6" customFormat="1" x14ac:dyDescent="0.45"/>
    <row r="34195" s="6" customFormat="1" x14ac:dyDescent="0.45"/>
    <row r="34196" s="6" customFormat="1" x14ac:dyDescent="0.45"/>
    <row r="34197" s="6" customFormat="1" x14ac:dyDescent="0.45"/>
    <row r="34198" s="6" customFormat="1" x14ac:dyDescent="0.45"/>
    <row r="34199" s="6" customFormat="1" x14ac:dyDescent="0.45"/>
    <row r="34200" s="6" customFormat="1" x14ac:dyDescent="0.45"/>
    <row r="34201" s="6" customFormat="1" x14ac:dyDescent="0.45"/>
    <row r="34202" s="6" customFormat="1" x14ac:dyDescent="0.45"/>
    <row r="34203" s="6" customFormat="1" x14ac:dyDescent="0.45"/>
    <row r="34204" s="6" customFormat="1" x14ac:dyDescent="0.45"/>
    <row r="34205" s="6" customFormat="1" x14ac:dyDescent="0.45"/>
    <row r="34206" s="6" customFormat="1" x14ac:dyDescent="0.45"/>
    <row r="34207" s="6" customFormat="1" x14ac:dyDescent="0.45"/>
    <row r="34208" s="6" customFormat="1" x14ac:dyDescent="0.45"/>
    <row r="34209" s="6" customFormat="1" x14ac:dyDescent="0.45"/>
    <row r="34210" s="6" customFormat="1" x14ac:dyDescent="0.45"/>
    <row r="34211" s="6" customFormat="1" x14ac:dyDescent="0.45"/>
    <row r="34212" s="6" customFormat="1" x14ac:dyDescent="0.45"/>
    <row r="34213" s="6" customFormat="1" x14ac:dyDescent="0.45"/>
    <row r="34214" s="6" customFormat="1" x14ac:dyDescent="0.45"/>
    <row r="34215" s="6" customFormat="1" x14ac:dyDescent="0.45"/>
    <row r="34216" s="6" customFormat="1" x14ac:dyDescent="0.45"/>
    <row r="34217" s="6" customFormat="1" x14ac:dyDescent="0.45"/>
    <row r="34218" s="6" customFormat="1" x14ac:dyDescent="0.45"/>
    <row r="34219" s="6" customFormat="1" x14ac:dyDescent="0.45"/>
    <row r="34220" s="6" customFormat="1" x14ac:dyDescent="0.45"/>
    <row r="34221" s="6" customFormat="1" x14ac:dyDescent="0.45"/>
    <row r="34222" s="6" customFormat="1" x14ac:dyDescent="0.45"/>
    <row r="34223" s="6" customFormat="1" x14ac:dyDescent="0.45"/>
    <row r="34224" s="6" customFormat="1" x14ac:dyDescent="0.45"/>
    <row r="34225" s="6" customFormat="1" x14ac:dyDescent="0.45"/>
    <row r="34226" s="6" customFormat="1" x14ac:dyDescent="0.45"/>
    <row r="34227" s="6" customFormat="1" x14ac:dyDescent="0.45"/>
    <row r="34228" s="6" customFormat="1" x14ac:dyDescent="0.45"/>
    <row r="34229" s="6" customFormat="1" x14ac:dyDescent="0.45"/>
    <row r="34230" s="6" customFormat="1" x14ac:dyDescent="0.45"/>
    <row r="34231" s="6" customFormat="1" x14ac:dyDescent="0.45"/>
    <row r="34232" s="6" customFormat="1" x14ac:dyDescent="0.45"/>
    <row r="34233" s="6" customFormat="1" x14ac:dyDescent="0.45"/>
    <row r="34234" s="6" customFormat="1" x14ac:dyDescent="0.45"/>
    <row r="34235" s="6" customFormat="1" x14ac:dyDescent="0.45"/>
    <row r="34236" s="6" customFormat="1" x14ac:dyDescent="0.45"/>
    <row r="34237" s="6" customFormat="1" x14ac:dyDescent="0.45"/>
    <row r="34238" s="6" customFormat="1" x14ac:dyDescent="0.45"/>
    <row r="34239" s="6" customFormat="1" x14ac:dyDescent="0.45"/>
    <row r="34240" s="6" customFormat="1" x14ac:dyDescent="0.45"/>
    <row r="34241" s="6" customFormat="1" x14ac:dyDescent="0.45"/>
    <row r="34242" s="6" customFormat="1" x14ac:dyDescent="0.45"/>
    <row r="34243" s="6" customFormat="1" x14ac:dyDescent="0.45"/>
    <row r="34244" s="6" customFormat="1" x14ac:dyDescent="0.45"/>
    <row r="34245" s="6" customFormat="1" x14ac:dyDescent="0.45"/>
    <row r="34246" s="6" customFormat="1" x14ac:dyDescent="0.45"/>
    <row r="34247" s="6" customFormat="1" x14ac:dyDescent="0.45"/>
    <row r="34248" s="6" customFormat="1" x14ac:dyDescent="0.45"/>
    <row r="34249" s="6" customFormat="1" x14ac:dyDescent="0.45"/>
    <row r="34250" s="6" customFormat="1" x14ac:dyDescent="0.45"/>
    <row r="34251" s="6" customFormat="1" x14ac:dyDescent="0.45"/>
    <row r="34252" s="6" customFormat="1" x14ac:dyDescent="0.45"/>
    <row r="34253" s="6" customFormat="1" x14ac:dyDescent="0.45"/>
    <row r="34254" s="6" customFormat="1" x14ac:dyDescent="0.45"/>
    <row r="34255" s="6" customFormat="1" x14ac:dyDescent="0.45"/>
    <row r="34256" s="6" customFormat="1" x14ac:dyDescent="0.45"/>
    <row r="34257" s="6" customFormat="1" x14ac:dyDescent="0.45"/>
    <row r="34258" s="6" customFormat="1" x14ac:dyDescent="0.45"/>
    <row r="34259" s="6" customFormat="1" x14ac:dyDescent="0.45"/>
    <row r="34260" s="6" customFormat="1" x14ac:dyDescent="0.45"/>
    <row r="34261" s="6" customFormat="1" x14ac:dyDescent="0.45"/>
    <row r="34262" s="6" customFormat="1" x14ac:dyDescent="0.45"/>
    <row r="34263" s="6" customFormat="1" x14ac:dyDescent="0.45"/>
    <row r="34264" s="6" customFormat="1" x14ac:dyDescent="0.45"/>
    <row r="34265" s="6" customFormat="1" x14ac:dyDescent="0.45"/>
    <row r="34266" s="6" customFormat="1" x14ac:dyDescent="0.45"/>
    <row r="34267" s="6" customFormat="1" x14ac:dyDescent="0.45"/>
    <row r="34268" s="6" customFormat="1" x14ac:dyDescent="0.45"/>
    <row r="34269" s="6" customFormat="1" x14ac:dyDescent="0.45"/>
    <row r="34270" s="6" customFormat="1" x14ac:dyDescent="0.45"/>
    <row r="34271" s="6" customFormat="1" x14ac:dyDescent="0.45"/>
    <row r="34272" s="6" customFormat="1" x14ac:dyDescent="0.45"/>
    <row r="34273" s="6" customFormat="1" x14ac:dyDescent="0.45"/>
    <row r="34274" s="6" customFormat="1" x14ac:dyDescent="0.45"/>
    <row r="34275" s="6" customFormat="1" x14ac:dyDescent="0.45"/>
    <row r="34276" s="6" customFormat="1" x14ac:dyDescent="0.45"/>
    <row r="34277" s="6" customFormat="1" x14ac:dyDescent="0.45"/>
    <row r="34278" s="6" customFormat="1" x14ac:dyDescent="0.45"/>
    <row r="34279" s="6" customFormat="1" x14ac:dyDescent="0.45"/>
    <row r="34280" s="6" customFormat="1" x14ac:dyDescent="0.45"/>
    <row r="34281" s="6" customFormat="1" x14ac:dyDescent="0.45"/>
    <row r="34282" s="6" customFormat="1" x14ac:dyDescent="0.45"/>
    <row r="34283" s="6" customFormat="1" x14ac:dyDescent="0.45"/>
    <row r="34284" s="6" customFormat="1" x14ac:dyDescent="0.45"/>
    <row r="34285" s="6" customFormat="1" x14ac:dyDescent="0.45"/>
    <row r="34286" s="6" customFormat="1" x14ac:dyDescent="0.45"/>
    <row r="34287" s="6" customFormat="1" x14ac:dyDescent="0.45"/>
    <row r="34288" s="6" customFormat="1" x14ac:dyDescent="0.45"/>
    <row r="34289" s="6" customFormat="1" x14ac:dyDescent="0.45"/>
    <row r="34290" s="6" customFormat="1" x14ac:dyDescent="0.45"/>
    <row r="34291" s="6" customFormat="1" x14ac:dyDescent="0.45"/>
    <row r="34292" s="6" customFormat="1" x14ac:dyDescent="0.45"/>
    <row r="34293" s="6" customFormat="1" x14ac:dyDescent="0.45"/>
    <row r="34294" s="6" customFormat="1" x14ac:dyDescent="0.45"/>
    <row r="34295" s="6" customFormat="1" x14ac:dyDescent="0.45"/>
    <row r="34296" s="6" customFormat="1" x14ac:dyDescent="0.45"/>
    <row r="34297" s="6" customFormat="1" x14ac:dyDescent="0.45"/>
    <row r="34298" s="6" customFormat="1" x14ac:dyDescent="0.45"/>
    <row r="34299" s="6" customFormat="1" x14ac:dyDescent="0.45"/>
    <row r="34300" s="6" customFormat="1" x14ac:dyDescent="0.45"/>
    <row r="34301" s="6" customFormat="1" x14ac:dyDescent="0.45"/>
    <row r="34302" s="6" customFormat="1" x14ac:dyDescent="0.45"/>
    <row r="34303" s="6" customFormat="1" x14ac:dyDescent="0.45"/>
    <row r="34304" s="6" customFormat="1" x14ac:dyDescent="0.45"/>
    <row r="34305" s="6" customFormat="1" x14ac:dyDescent="0.45"/>
    <row r="34306" s="6" customFormat="1" x14ac:dyDescent="0.45"/>
    <row r="34307" s="6" customFormat="1" x14ac:dyDescent="0.45"/>
    <row r="34308" s="6" customFormat="1" x14ac:dyDescent="0.45"/>
    <row r="34309" s="6" customFormat="1" x14ac:dyDescent="0.45"/>
    <row r="34310" s="6" customFormat="1" x14ac:dyDescent="0.45"/>
    <row r="34311" s="6" customFormat="1" x14ac:dyDescent="0.45"/>
    <row r="34312" s="6" customFormat="1" x14ac:dyDescent="0.45"/>
    <row r="34313" s="6" customFormat="1" x14ac:dyDescent="0.45"/>
    <row r="34314" s="6" customFormat="1" x14ac:dyDescent="0.45"/>
    <row r="34315" s="6" customFormat="1" x14ac:dyDescent="0.45"/>
    <row r="34316" s="6" customFormat="1" x14ac:dyDescent="0.45"/>
    <row r="34317" s="6" customFormat="1" x14ac:dyDescent="0.45"/>
    <row r="34318" s="6" customFormat="1" x14ac:dyDescent="0.45"/>
    <row r="34319" s="6" customFormat="1" x14ac:dyDescent="0.45"/>
    <row r="34320" s="6" customFormat="1" x14ac:dyDescent="0.45"/>
    <row r="34321" s="6" customFormat="1" x14ac:dyDescent="0.45"/>
    <row r="34322" s="6" customFormat="1" x14ac:dyDescent="0.45"/>
    <row r="34323" s="6" customFormat="1" x14ac:dyDescent="0.45"/>
    <row r="34324" s="6" customFormat="1" x14ac:dyDescent="0.45"/>
    <row r="34325" s="6" customFormat="1" x14ac:dyDescent="0.45"/>
    <row r="34326" s="6" customFormat="1" x14ac:dyDescent="0.45"/>
    <row r="34327" s="6" customFormat="1" x14ac:dyDescent="0.45"/>
    <row r="34328" s="6" customFormat="1" x14ac:dyDescent="0.45"/>
    <row r="34329" s="6" customFormat="1" x14ac:dyDescent="0.45"/>
    <row r="34330" s="6" customFormat="1" x14ac:dyDescent="0.45"/>
    <row r="34331" s="6" customFormat="1" x14ac:dyDescent="0.45"/>
    <row r="34332" s="6" customFormat="1" x14ac:dyDescent="0.45"/>
    <row r="34333" s="6" customFormat="1" x14ac:dyDescent="0.45"/>
    <row r="34334" s="6" customFormat="1" x14ac:dyDescent="0.45"/>
    <row r="34335" s="6" customFormat="1" x14ac:dyDescent="0.45"/>
    <row r="34336" s="6" customFormat="1" x14ac:dyDescent="0.45"/>
    <row r="34337" s="6" customFormat="1" x14ac:dyDescent="0.45"/>
    <row r="34338" s="6" customFormat="1" x14ac:dyDescent="0.45"/>
    <row r="34339" s="6" customFormat="1" x14ac:dyDescent="0.45"/>
    <row r="34340" s="6" customFormat="1" x14ac:dyDescent="0.45"/>
    <row r="34341" s="6" customFormat="1" x14ac:dyDescent="0.45"/>
    <row r="34342" s="6" customFormat="1" x14ac:dyDescent="0.45"/>
    <row r="34343" s="6" customFormat="1" x14ac:dyDescent="0.45"/>
    <row r="34344" s="6" customFormat="1" x14ac:dyDescent="0.45"/>
    <row r="34345" s="6" customFormat="1" x14ac:dyDescent="0.45"/>
    <row r="34346" s="6" customFormat="1" x14ac:dyDescent="0.45"/>
    <row r="34347" s="6" customFormat="1" x14ac:dyDescent="0.45"/>
    <row r="34348" s="6" customFormat="1" x14ac:dyDescent="0.45"/>
    <row r="34349" s="6" customFormat="1" x14ac:dyDescent="0.45"/>
    <row r="34350" s="6" customFormat="1" x14ac:dyDescent="0.45"/>
    <row r="34351" s="6" customFormat="1" x14ac:dyDescent="0.45"/>
    <row r="34352" s="6" customFormat="1" x14ac:dyDescent="0.45"/>
    <row r="34353" s="6" customFormat="1" x14ac:dyDescent="0.45"/>
    <row r="34354" s="6" customFormat="1" x14ac:dyDescent="0.45"/>
    <row r="34355" s="6" customFormat="1" x14ac:dyDescent="0.45"/>
    <row r="34356" s="6" customFormat="1" x14ac:dyDescent="0.45"/>
    <row r="34357" s="6" customFormat="1" x14ac:dyDescent="0.45"/>
    <row r="34358" s="6" customFormat="1" x14ac:dyDescent="0.45"/>
    <row r="34359" s="6" customFormat="1" x14ac:dyDescent="0.45"/>
    <row r="34360" s="6" customFormat="1" x14ac:dyDescent="0.45"/>
    <row r="34361" s="6" customFormat="1" x14ac:dyDescent="0.45"/>
    <row r="34362" s="6" customFormat="1" x14ac:dyDescent="0.45"/>
    <row r="34363" s="6" customFormat="1" x14ac:dyDescent="0.45"/>
    <row r="34364" s="6" customFormat="1" x14ac:dyDescent="0.45"/>
    <row r="34365" s="6" customFormat="1" x14ac:dyDescent="0.45"/>
    <row r="34366" s="6" customFormat="1" x14ac:dyDescent="0.45"/>
    <row r="34367" s="6" customFormat="1" x14ac:dyDescent="0.45"/>
    <row r="34368" s="6" customFormat="1" x14ac:dyDescent="0.45"/>
    <row r="34369" s="6" customFormat="1" x14ac:dyDescent="0.45"/>
    <row r="34370" s="6" customFormat="1" x14ac:dyDescent="0.45"/>
    <row r="34371" s="6" customFormat="1" x14ac:dyDescent="0.45"/>
    <row r="34372" s="6" customFormat="1" x14ac:dyDescent="0.45"/>
    <row r="34373" s="6" customFormat="1" x14ac:dyDescent="0.45"/>
    <row r="34374" s="6" customFormat="1" x14ac:dyDescent="0.45"/>
    <row r="34375" s="6" customFormat="1" x14ac:dyDescent="0.45"/>
    <row r="34376" s="6" customFormat="1" x14ac:dyDescent="0.45"/>
    <row r="34377" s="6" customFormat="1" x14ac:dyDescent="0.45"/>
    <row r="34378" s="6" customFormat="1" x14ac:dyDescent="0.45"/>
    <row r="34379" s="6" customFormat="1" x14ac:dyDescent="0.45"/>
    <row r="34380" s="6" customFormat="1" x14ac:dyDescent="0.45"/>
    <row r="34381" s="6" customFormat="1" x14ac:dyDescent="0.45"/>
    <row r="34382" s="6" customFormat="1" x14ac:dyDescent="0.45"/>
    <row r="34383" s="6" customFormat="1" x14ac:dyDescent="0.45"/>
    <row r="34384" s="6" customFormat="1" x14ac:dyDescent="0.45"/>
    <row r="34385" s="6" customFormat="1" x14ac:dyDescent="0.45"/>
    <row r="34386" s="6" customFormat="1" x14ac:dyDescent="0.45"/>
    <row r="34387" s="6" customFormat="1" x14ac:dyDescent="0.45"/>
    <row r="34388" s="6" customFormat="1" x14ac:dyDescent="0.45"/>
    <row r="34389" s="6" customFormat="1" x14ac:dyDescent="0.45"/>
    <row r="34390" s="6" customFormat="1" x14ac:dyDescent="0.45"/>
    <row r="34391" s="6" customFormat="1" x14ac:dyDescent="0.45"/>
    <row r="34392" s="6" customFormat="1" x14ac:dyDescent="0.45"/>
    <row r="34393" s="6" customFormat="1" x14ac:dyDescent="0.45"/>
    <row r="34394" s="6" customFormat="1" x14ac:dyDescent="0.45"/>
    <row r="34395" s="6" customFormat="1" x14ac:dyDescent="0.45"/>
    <row r="34396" s="6" customFormat="1" x14ac:dyDescent="0.45"/>
    <row r="34397" s="6" customFormat="1" x14ac:dyDescent="0.45"/>
    <row r="34398" s="6" customFormat="1" x14ac:dyDescent="0.45"/>
    <row r="34399" s="6" customFormat="1" x14ac:dyDescent="0.45"/>
    <row r="34400" s="6" customFormat="1" x14ac:dyDescent="0.45"/>
    <row r="34401" s="6" customFormat="1" x14ac:dyDescent="0.45"/>
    <row r="34402" s="6" customFormat="1" x14ac:dyDescent="0.45"/>
    <row r="34403" s="6" customFormat="1" x14ac:dyDescent="0.45"/>
    <row r="34404" s="6" customFormat="1" x14ac:dyDescent="0.45"/>
    <row r="34405" s="6" customFormat="1" x14ac:dyDescent="0.45"/>
    <row r="34406" s="6" customFormat="1" x14ac:dyDescent="0.45"/>
    <row r="34407" s="6" customFormat="1" x14ac:dyDescent="0.45"/>
    <row r="34408" s="6" customFormat="1" x14ac:dyDescent="0.45"/>
    <row r="34409" s="6" customFormat="1" x14ac:dyDescent="0.45"/>
    <row r="34410" s="6" customFormat="1" x14ac:dyDescent="0.45"/>
    <row r="34411" s="6" customFormat="1" x14ac:dyDescent="0.45"/>
    <row r="34412" s="6" customFormat="1" x14ac:dyDescent="0.45"/>
    <row r="34413" s="6" customFormat="1" x14ac:dyDescent="0.45"/>
    <row r="34414" s="6" customFormat="1" x14ac:dyDescent="0.45"/>
    <row r="34415" s="6" customFormat="1" x14ac:dyDescent="0.45"/>
    <row r="34416" s="6" customFormat="1" x14ac:dyDescent="0.45"/>
    <row r="34417" s="6" customFormat="1" x14ac:dyDescent="0.45"/>
    <row r="34418" s="6" customFormat="1" x14ac:dyDescent="0.45"/>
    <row r="34419" s="6" customFormat="1" x14ac:dyDescent="0.45"/>
    <row r="34420" s="6" customFormat="1" x14ac:dyDescent="0.45"/>
    <row r="34421" s="6" customFormat="1" x14ac:dyDescent="0.45"/>
    <row r="34422" s="6" customFormat="1" x14ac:dyDescent="0.45"/>
    <row r="34423" s="6" customFormat="1" x14ac:dyDescent="0.45"/>
    <row r="34424" s="6" customFormat="1" x14ac:dyDescent="0.45"/>
    <row r="34425" s="6" customFormat="1" x14ac:dyDescent="0.45"/>
    <row r="34426" s="6" customFormat="1" x14ac:dyDescent="0.45"/>
    <row r="34427" s="6" customFormat="1" x14ac:dyDescent="0.45"/>
    <row r="34428" s="6" customFormat="1" x14ac:dyDescent="0.45"/>
    <row r="34429" s="6" customFormat="1" x14ac:dyDescent="0.45"/>
    <row r="34430" s="6" customFormat="1" x14ac:dyDescent="0.45"/>
    <row r="34431" s="6" customFormat="1" x14ac:dyDescent="0.45"/>
    <row r="34432" s="6" customFormat="1" x14ac:dyDescent="0.45"/>
    <row r="34433" s="6" customFormat="1" x14ac:dyDescent="0.45"/>
    <row r="34434" s="6" customFormat="1" x14ac:dyDescent="0.45"/>
    <row r="34435" s="6" customFormat="1" x14ac:dyDescent="0.45"/>
    <row r="34436" s="6" customFormat="1" x14ac:dyDescent="0.45"/>
    <row r="34437" s="6" customFormat="1" x14ac:dyDescent="0.45"/>
    <row r="34438" s="6" customFormat="1" x14ac:dyDescent="0.45"/>
    <row r="34439" s="6" customFormat="1" x14ac:dyDescent="0.45"/>
    <row r="34440" s="6" customFormat="1" x14ac:dyDescent="0.45"/>
    <row r="34441" s="6" customFormat="1" x14ac:dyDescent="0.45"/>
    <row r="34442" s="6" customFormat="1" x14ac:dyDescent="0.45"/>
    <row r="34443" s="6" customFormat="1" x14ac:dyDescent="0.45"/>
    <row r="34444" s="6" customFormat="1" x14ac:dyDescent="0.45"/>
    <row r="34445" s="6" customFormat="1" x14ac:dyDescent="0.45"/>
    <row r="34446" s="6" customFormat="1" x14ac:dyDescent="0.45"/>
    <row r="34447" s="6" customFormat="1" x14ac:dyDescent="0.45"/>
    <row r="34448" s="6" customFormat="1" x14ac:dyDescent="0.45"/>
    <row r="34449" s="6" customFormat="1" x14ac:dyDescent="0.45"/>
    <row r="34450" s="6" customFormat="1" x14ac:dyDescent="0.45"/>
    <row r="34451" s="6" customFormat="1" x14ac:dyDescent="0.45"/>
    <row r="34452" s="6" customFormat="1" x14ac:dyDescent="0.45"/>
    <row r="34453" s="6" customFormat="1" x14ac:dyDescent="0.45"/>
    <row r="34454" s="6" customFormat="1" x14ac:dyDescent="0.45"/>
    <row r="34455" s="6" customFormat="1" x14ac:dyDescent="0.45"/>
    <row r="34456" s="6" customFormat="1" x14ac:dyDescent="0.45"/>
    <row r="34457" s="6" customFormat="1" x14ac:dyDescent="0.45"/>
    <row r="34458" s="6" customFormat="1" x14ac:dyDescent="0.45"/>
    <row r="34459" s="6" customFormat="1" x14ac:dyDescent="0.45"/>
    <row r="34460" s="6" customFormat="1" x14ac:dyDescent="0.45"/>
    <row r="34461" s="6" customFormat="1" x14ac:dyDescent="0.45"/>
    <row r="34462" s="6" customFormat="1" x14ac:dyDescent="0.45"/>
    <row r="34463" s="6" customFormat="1" x14ac:dyDescent="0.45"/>
    <row r="34464" s="6" customFormat="1" x14ac:dyDescent="0.45"/>
    <row r="34465" s="6" customFormat="1" x14ac:dyDescent="0.45"/>
    <row r="34466" s="6" customFormat="1" x14ac:dyDescent="0.45"/>
    <row r="34467" s="6" customFormat="1" x14ac:dyDescent="0.45"/>
    <row r="34468" s="6" customFormat="1" x14ac:dyDescent="0.45"/>
    <row r="34469" s="6" customFormat="1" x14ac:dyDescent="0.45"/>
    <row r="34470" s="6" customFormat="1" x14ac:dyDescent="0.45"/>
    <row r="34471" s="6" customFormat="1" x14ac:dyDescent="0.45"/>
    <row r="34472" s="6" customFormat="1" x14ac:dyDescent="0.45"/>
    <row r="34473" s="6" customFormat="1" x14ac:dyDescent="0.45"/>
    <row r="34474" s="6" customFormat="1" x14ac:dyDescent="0.45"/>
    <row r="34475" s="6" customFormat="1" x14ac:dyDescent="0.45"/>
    <row r="34476" s="6" customFormat="1" x14ac:dyDescent="0.45"/>
    <row r="34477" s="6" customFormat="1" x14ac:dyDescent="0.45"/>
    <row r="34478" s="6" customFormat="1" x14ac:dyDescent="0.45"/>
    <row r="34479" s="6" customFormat="1" x14ac:dyDescent="0.45"/>
    <row r="34480" s="6" customFormat="1" x14ac:dyDescent="0.45"/>
    <row r="34481" s="6" customFormat="1" x14ac:dyDescent="0.45"/>
    <row r="34482" s="6" customFormat="1" x14ac:dyDescent="0.45"/>
    <row r="34483" s="6" customFormat="1" x14ac:dyDescent="0.45"/>
    <row r="34484" s="6" customFormat="1" x14ac:dyDescent="0.45"/>
    <row r="34485" s="6" customFormat="1" x14ac:dyDescent="0.45"/>
    <row r="34486" s="6" customFormat="1" x14ac:dyDescent="0.45"/>
    <row r="34487" s="6" customFormat="1" x14ac:dyDescent="0.45"/>
    <row r="34488" s="6" customFormat="1" x14ac:dyDescent="0.45"/>
    <row r="34489" s="6" customFormat="1" x14ac:dyDescent="0.45"/>
    <row r="34490" s="6" customFormat="1" x14ac:dyDescent="0.45"/>
    <row r="34491" s="6" customFormat="1" x14ac:dyDescent="0.45"/>
    <row r="34492" s="6" customFormat="1" x14ac:dyDescent="0.45"/>
    <row r="34493" s="6" customFormat="1" x14ac:dyDescent="0.45"/>
    <row r="34494" s="6" customFormat="1" x14ac:dyDescent="0.45"/>
    <row r="34495" s="6" customFormat="1" x14ac:dyDescent="0.45"/>
    <row r="34496" s="6" customFormat="1" x14ac:dyDescent="0.45"/>
    <row r="34497" s="6" customFormat="1" x14ac:dyDescent="0.45"/>
    <row r="34498" s="6" customFormat="1" x14ac:dyDescent="0.45"/>
    <row r="34499" s="6" customFormat="1" x14ac:dyDescent="0.45"/>
    <row r="34500" s="6" customFormat="1" x14ac:dyDescent="0.45"/>
    <row r="34501" s="6" customFormat="1" x14ac:dyDescent="0.45"/>
    <row r="34502" s="6" customFormat="1" x14ac:dyDescent="0.45"/>
    <row r="34503" s="6" customFormat="1" x14ac:dyDescent="0.45"/>
    <row r="34504" s="6" customFormat="1" x14ac:dyDescent="0.45"/>
    <row r="34505" s="6" customFormat="1" x14ac:dyDescent="0.45"/>
    <row r="34506" s="6" customFormat="1" x14ac:dyDescent="0.45"/>
    <row r="34507" s="6" customFormat="1" x14ac:dyDescent="0.45"/>
    <row r="34508" s="6" customFormat="1" x14ac:dyDescent="0.45"/>
    <row r="34509" s="6" customFormat="1" x14ac:dyDescent="0.45"/>
    <row r="34510" s="6" customFormat="1" x14ac:dyDescent="0.45"/>
    <row r="34511" s="6" customFormat="1" x14ac:dyDescent="0.45"/>
    <row r="34512" s="6" customFormat="1" x14ac:dyDescent="0.45"/>
    <row r="34513" s="6" customFormat="1" x14ac:dyDescent="0.45"/>
    <row r="34514" s="6" customFormat="1" x14ac:dyDescent="0.45"/>
    <row r="34515" s="6" customFormat="1" x14ac:dyDescent="0.45"/>
    <row r="34516" s="6" customFormat="1" x14ac:dyDescent="0.45"/>
    <row r="34517" s="6" customFormat="1" x14ac:dyDescent="0.45"/>
    <row r="34518" s="6" customFormat="1" x14ac:dyDescent="0.45"/>
    <row r="34519" s="6" customFormat="1" x14ac:dyDescent="0.45"/>
    <row r="34520" s="6" customFormat="1" x14ac:dyDescent="0.45"/>
    <row r="34521" s="6" customFormat="1" x14ac:dyDescent="0.45"/>
    <row r="34522" s="6" customFormat="1" x14ac:dyDescent="0.45"/>
    <row r="34523" s="6" customFormat="1" x14ac:dyDescent="0.45"/>
    <row r="34524" s="6" customFormat="1" x14ac:dyDescent="0.45"/>
    <row r="34525" s="6" customFormat="1" x14ac:dyDescent="0.45"/>
    <row r="34526" s="6" customFormat="1" x14ac:dyDescent="0.45"/>
    <row r="34527" s="6" customFormat="1" x14ac:dyDescent="0.45"/>
    <row r="34528" s="6" customFormat="1" x14ac:dyDescent="0.45"/>
    <row r="34529" s="6" customFormat="1" x14ac:dyDescent="0.45"/>
    <row r="34530" s="6" customFormat="1" x14ac:dyDescent="0.45"/>
    <row r="34531" s="6" customFormat="1" x14ac:dyDescent="0.45"/>
    <row r="34532" s="6" customFormat="1" x14ac:dyDescent="0.45"/>
    <row r="34533" s="6" customFormat="1" x14ac:dyDescent="0.45"/>
    <row r="34534" s="6" customFormat="1" x14ac:dyDescent="0.45"/>
    <row r="34535" s="6" customFormat="1" x14ac:dyDescent="0.45"/>
    <row r="34536" s="6" customFormat="1" x14ac:dyDescent="0.45"/>
    <row r="34537" s="6" customFormat="1" x14ac:dyDescent="0.45"/>
    <row r="34538" s="6" customFormat="1" x14ac:dyDescent="0.45"/>
    <row r="34539" s="6" customFormat="1" x14ac:dyDescent="0.45"/>
    <row r="34540" s="6" customFormat="1" x14ac:dyDescent="0.45"/>
    <row r="34541" s="6" customFormat="1" x14ac:dyDescent="0.45"/>
    <row r="34542" s="6" customFormat="1" x14ac:dyDescent="0.45"/>
    <row r="34543" s="6" customFormat="1" x14ac:dyDescent="0.45"/>
    <row r="34544" s="6" customFormat="1" x14ac:dyDescent="0.45"/>
    <row r="34545" s="6" customFormat="1" x14ac:dyDescent="0.45"/>
    <row r="34546" s="6" customFormat="1" x14ac:dyDescent="0.45"/>
    <row r="34547" s="6" customFormat="1" x14ac:dyDescent="0.45"/>
    <row r="34548" s="6" customFormat="1" x14ac:dyDescent="0.45"/>
    <row r="34549" s="6" customFormat="1" x14ac:dyDescent="0.45"/>
    <row r="34550" s="6" customFormat="1" x14ac:dyDescent="0.45"/>
    <row r="34551" s="6" customFormat="1" x14ac:dyDescent="0.45"/>
    <row r="34552" s="6" customFormat="1" x14ac:dyDescent="0.45"/>
    <row r="34553" s="6" customFormat="1" x14ac:dyDescent="0.45"/>
    <row r="34554" s="6" customFormat="1" x14ac:dyDescent="0.45"/>
    <row r="34555" s="6" customFormat="1" x14ac:dyDescent="0.45"/>
    <row r="34556" s="6" customFormat="1" x14ac:dyDescent="0.45"/>
    <row r="34557" s="6" customFormat="1" x14ac:dyDescent="0.45"/>
    <row r="34558" s="6" customFormat="1" x14ac:dyDescent="0.45"/>
    <row r="34559" s="6" customFormat="1" x14ac:dyDescent="0.45"/>
    <row r="34560" s="6" customFormat="1" x14ac:dyDescent="0.45"/>
    <row r="34561" s="6" customFormat="1" x14ac:dyDescent="0.45"/>
    <row r="34562" s="6" customFormat="1" x14ac:dyDescent="0.45"/>
    <row r="34563" s="6" customFormat="1" x14ac:dyDescent="0.45"/>
    <row r="34564" s="6" customFormat="1" x14ac:dyDescent="0.45"/>
    <row r="34565" s="6" customFormat="1" x14ac:dyDescent="0.45"/>
    <row r="34566" s="6" customFormat="1" x14ac:dyDescent="0.45"/>
    <row r="34567" s="6" customFormat="1" x14ac:dyDescent="0.45"/>
    <row r="34568" s="6" customFormat="1" x14ac:dyDescent="0.45"/>
    <row r="34569" s="6" customFormat="1" x14ac:dyDescent="0.45"/>
    <row r="34570" s="6" customFormat="1" x14ac:dyDescent="0.45"/>
    <row r="34571" s="6" customFormat="1" x14ac:dyDescent="0.45"/>
    <row r="34572" s="6" customFormat="1" x14ac:dyDescent="0.45"/>
    <row r="34573" s="6" customFormat="1" x14ac:dyDescent="0.45"/>
    <row r="34574" s="6" customFormat="1" x14ac:dyDescent="0.45"/>
    <row r="34575" s="6" customFormat="1" x14ac:dyDescent="0.45"/>
    <row r="34576" s="6" customFormat="1" x14ac:dyDescent="0.45"/>
    <row r="34577" s="6" customFormat="1" x14ac:dyDescent="0.45"/>
    <row r="34578" s="6" customFormat="1" x14ac:dyDescent="0.45"/>
    <row r="34579" s="6" customFormat="1" x14ac:dyDescent="0.45"/>
    <row r="34580" s="6" customFormat="1" x14ac:dyDescent="0.45"/>
    <row r="34581" s="6" customFormat="1" x14ac:dyDescent="0.45"/>
    <row r="34582" s="6" customFormat="1" x14ac:dyDescent="0.45"/>
    <row r="34583" s="6" customFormat="1" x14ac:dyDescent="0.45"/>
    <row r="34584" s="6" customFormat="1" x14ac:dyDescent="0.45"/>
    <row r="34585" s="6" customFormat="1" x14ac:dyDescent="0.45"/>
    <row r="34586" s="6" customFormat="1" x14ac:dyDescent="0.45"/>
    <row r="34587" s="6" customFormat="1" x14ac:dyDescent="0.45"/>
    <row r="34588" s="6" customFormat="1" x14ac:dyDescent="0.45"/>
    <row r="34589" s="6" customFormat="1" x14ac:dyDescent="0.45"/>
    <row r="34590" s="6" customFormat="1" x14ac:dyDescent="0.45"/>
    <row r="34591" s="6" customFormat="1" x14ac:dyDescent="0.45"/>
    <row r="34592" s="6" customFormat="1" x14ac:dyDescent="0.45"/>
    <row r="34593" s="6" customFormat="1" x14ac:dyDescent="0.45"/>
    <row r="34594" s="6" customFormat="1" x14ac:dyDescent="0.45"/>
    <row r="34595" s="6" customFormat="1" x14ac:dyDescent="0.45"/>
    <row r="34596" s="6" customFormat="1" x14ac:dyDescent="0.45"/>
    <row r="34597" s="6" customFormat="1" x14ac:dyDescent="0.45"/>
    <row r="34598" s="6" customFormat="1" x14ac:dyDescent="0.45"/>
    <row r="34599" s="6" customFormat="1" x14ac:dyDescent="0.45"/>
    <row r="34600" s="6" customFormat="1" x14ac:dyDescent="0.45"/>
    <row r="34601" s="6" customFormat="1" x14ac:dyDescent="0.45"/>
    <row r="34602" s="6" customFormat="1" x14ac:dyDescent="0.45"/>
    <row r="34603" s="6" customFormat="1" x14ac:dyDescent="0.45"/>
    <row r="34604" s="6" customFormat="1" x14ac:dyDescent="0.45"/>
    <row r="34605" s="6" customFormat="1" x14ac:dyDescent="0.45"/>
    <row r="34606" s="6" customFormat="1" x14ac:dyDescent="0.45"/>
    <row r="34607" s="6" customFormat="1" x14ac:dyDescent="0.45"/>
    <row r="34608" s="6" customFormat="1" x14ac:dyDescent="0.45"/>
    <row r="34609" s="6" customFormat="1" x14ac:dyDescent="0.45"/>
    <row r="34610" s="6" customFormat="1" x14ac:dyDescent="0.45"/>
    <row r="34611" s="6" customFormat="1" x14ac:dyDescent="0.45"/>
    <row r="34612" s="6" customFormat="1" x14ac:dyDescent="0.45"/>
    <row r="34613" s="6" customFormat="1" x14ac:dyDescent="0.45"/>
    <row r="34614" s="6" customFormat="1" x14ac:dyDescent="0.45"/>
    <row r="34615" s="6" customFormat="1" x14ac:dyDescent="0.45"/>
    <row r="34616" s="6" customFormat="1" x14ac:dyDescent="0.45"/>
    <row r="34617" s="6" customFormat="1" x14ac:dyDescent="0.45"/>
    <row r="34618" s="6" customFormat="1" x14ac:dyDescent="0.45"/>
    <row r="34619" s="6" customFormat="1" x14ac:dyDescent="0.45"/>
    <row r="34620" s="6" customFormat="1" x14ac:dyDescent="0.45"/>
    <row r="34621" s="6" customFormat="1" x14ac:dyDescent="0.45"/>
    <row r="34622" s="6" customFormat="1" x14ac:dyDescent="0.45"/>
    <row r="34623" s="6" customFormat="1" x14ac:dyDescent="0.45"/>
    <row r="34624" s="6" customFormat="1" x14ac:dyDescent="0.45"/>
    <row r="34625" s="6" customFormat="1" x14ac:dyDescent="0.45"/>
    <row r="34626" s="6" customFormat="1" x14ac:dyDescent="0.45"/>
    <row r="34627" s="6" customFormat="1" x14ac:dyDescent="0.45"/>
    <row r="34628" s="6" customFormat="1" x14ac:dyDescent="0.45"/>
    <row r="34629" s="6" customFormat="1" x14ac:dyDescent="0.45"/>
    <row r="34630" s="6" customFormat="1" x14ac:dyDescent="0.45"/>
    <row r="34631" s="6" customFormat="1" x14ac:dyDescent="0.45"/>
    <row r="34632" s="6" customFormat="1" x14ac:dyDescent="0.45"/>
    <row r="34633" s="6" customFormat="1" x14ac:dyDescent="0.45"/>
    <row r="34634" s="6" customFormat="1" x14ac:dyDescent="0.45"/>
    <row r="34635" s="6" customFormat="1" x14ac:dyDescent="0.45"/>
    <row r="34636" s="6" customFormat="1" x14ac:dyDescent="0.45"/>
    <row r="34637" s="6" customFormat="1" x14ac:dyDescent="0.45"/>
    <row r="34638" s="6" customFormat="1" x14ac:dyDescent="0.45"/>
    <row r="34639" s="6" customFormat="1" x14ac:dyDescent="0.45"/>
    <row r="34640" s="6" customFormat="1" x14ac:dyDescent="0.45"/>
    <row r="34641" s="6" customFormat="1" x14ac:dyDescent="0.45"/>
    <row r="34642" s="6" customFormat="1" x14ac:dyDescent="0.45"/>
    <row r="34643" s="6" customFormat="1" x14ac:dyDescent="0.45"/>
    <row r="34644" s="6" customFormat="1" x14ac:dyDescent="0.45"/>
    <row r="34645" s="6" customFormat="1" x14ac:dyDescent="0.45"/>
    <row r="34646" s="6" customFormat="1" x14ac:dyDescent="0.45"/>
    <row r="34647" s="6" customFormat="1" x14ac:dyDescent="0.45"/>
    <row r="34648" s="6" customFormat="1" x14ac:dyDescent="0.45"/>
    <row r="34649" s="6" customFormat="1" x14ac:dyDescent="0.45"/>
    <row r="34650" s="6" customFormat="1" x14ac:dyDescent="0.45"/>
    <row r="34651" s="6" customFormat="1" x14ac:dyDescent="0.45"/>
    <row r="34652" s="6" customFormat="1" x14ac:dyDescent="0.45"/>
    <row r="34653" s="6" customFormat="1" x14ac:dyDescent="0.45"/>
    <row r="34654" s="6" customFormat="1" x14ac:dyDescent="0.45"/>
    <row r="34655" s="6" customFormat="1" x14ac:dyDescent="0.45"/>
    <row r="34656" s="6" customFormat="1" x14ac:dyDescent="0.45"/>
    <row r="34657" s="6" customFormat="1" x14ac:dyDescent="0.45"/>
    <row r="34658" s="6" customFormat="1" x14ac:dyDescent="0.45"/>
    <row r="34659" s="6" customFormat="1" x14ac:dyDescent="0.45"/>
    <row r="34660" s="6" customFormat="1" x14ac:dyDescent="0.45"/>
    <row r="34661" s="6" customFormat="1" x14ac:dyDescent="0.45"/>
    <row r="34662" s="6" customFormat="1" x14ac:dyDescent="0.45"/>
    <row r="34663" s="6" customFormat="1" x14ac:dyDescent="0.45"/>
    <row r="34664" s="6" customFormat="1" x14ac:dyDescent="0.45"/>
    <row r="34665" s="6" customFormat="1" x14ac:dyDescent="0.45"/>
    <row r="34666" s="6" customFormat="1" x14ac:dyDescent="0.45"/>
    <row r="34667" s="6" customFormat="1" x14ac:dyDescent="0.45"/>
    <row r="34668" s="6" customFormat="1" x14ac:dyDescent="0.45"/>
    <row r="34669" s="6" customFormat="1" x14ac:dyDescent="0.45"/>
    <row r="34670" s="6" customFormat="1" x14ac:dyDescent="0.45"/>
    <row r="34671" s="6" customFormat="1" x14ac:dyDescent="0.45"/>
    <row r="34672" s="6" customFormat="1" x14ac:dyDescent="0.45"/>
    <row r="34673" s="6" customFormat="1" x14ac:dyDescent="0.45"/>
    <row r="34674" s="6" customFormat="1" x14ac:dyDescent="0.45"/>
    <row r="34675" s="6" customFormat="1" x14ac:dyDescent="0.45"/>
    <row r="34676" s="6" customFormat="1" x14ac:dyDescent="0.45"/>
    <row r="34677" s="6" customFormat="1" x14ac:dyDescent="0.45"/>
    <row r="34678" s="6" customFormat="1" x14ac:dyDescent="0.45"/>
    <row r="34679" s="6" customFormat="1" x14ac:dyDescent="0.45"/>
    <row r="34680" s="6" customFormat="1" x14ac:dyDescent="0.45"/>
    <row r="34681" s="6" customFormat="1" x14ac:dyDescent="0.45"/>
    <row r="34682" s="6" customFormat="1" x14ac:dyDescent="0.45"/>
    <row r="34683" s="6" customFormat="1" x14ac:dyDescent="0.45"/>
    <row r="34684" s="6" customFormat="1" x14ac:dyDescent="0.45"/>
    <row r="34685" s="6" customFormat="1" x14ac:dyDescent="0.45"/>
    <row r="34686" s="6" customFormat="1" x14ac:dyDescent="0.45"/>
    <row r="34687" s="6" customFormat="1" x14ac:dyDescent="0.45"/>
    <row r="34688" s="6" customFormat="1" x14ac:dyDescent="0.45"/>
    <row r="34689" s="6" customFormat="1" x14ac:dyDescent="0.45"/>
    <row r="34690" s="6" customFormat="1" x14ac:dyDescent="0.45"/>
    <row r="34691" s="6" customFormat="1" x14ac:dyDescent="0.45"/>
    <row r="34692" s="6" customFormat="1" x14ac:dyDescent="0.45"/>
    <row r="34693" s="6" customFormat="1" x14ac:dyDescent="0.45"/>
    <row r="34694" s="6" customFormat="1" x14ac:dyDescent="0.45"/>
    <row r="34695" s="6" customFormat="1" x14ac:dyDescent="0.45"/>
    <row r="34696" s="6" customFormat="1" x14ac:dyDescent="0.45"/>
    <row r="34697" s="6" customFormat="1" x14ac:dyDescent="0.45"/>
    <row r="34698" s="6" customFormat="1" x14ac:dyDescent="0.45"/>
    <row r="34699" s="6" customFormat="1" x14ac:dyDescent="0.45"/>
    <row r="34700" s="6" customFormat="1" x14ac:dyDescent="0.45"/>
    <row r="34701" s="6" customFormat="1" x14ac:dyDescent="0.45"/>
    <row r="34702" s="6" customFormat="1" x14ac:dyDescent="0.45"/>
    <row r="34703" s="6" customFormat="1" x14ac:dyDescent="0.45"/>
    <row r="34704" s="6" customFormat="1" x14ac:dyDescent="0.45"/>
    <row r="34705" s="6" customFormat="1" x14ac:dyDescent="0.45"/>
    <row r="34706" s="6" customFormat="1" x14ac:dyDescent="0.45"/>
    <row r="34707" s="6" customFormat="1" x14ac:dyDescent="0.45"/>
    <row r="34708" s="6" customFormat="1" x14ac:dyDescent="0.45"/>
    <row r="34709" s="6" customFormat="1" x14ac:dyDescent="0.45"/>
    <row r="34710" s="6" customFormat="1" x14ac:dyDescent="0.45"/>
    <row r="34711" s="6" customFormat="1" x14ac:dyDescent="0.45"/>
    <row r="34712" s="6" customFormat="1" x14ac:dyDescent="0.45"/>
    <row r="34713" s="6" customFormat="1" x14ac:dyDescent="0.45"/>
    <row r="34714" s="6" customFormat="1" x14ac:dyDescent="0.45"/>
    <row r="34715" s="6" customFormat="1" x14ac:dyDescent="0.45"/>
    <row r="34716" s="6" customFormat="1" x14ac:dyDescent="0.45"/>
    <row r="34717" s="6" customFormat="1" x14ac:dyDescent="0.45"/>
    <row r="34718" s="6" customFormat="1" x14ac:dyDescent="0.45"/>
    <row r="34719" s="6" customFormat="1" x14ac:dyDescent="0.45"/>
    <row r="34720" s="6" customFormat="1" x14ac:dyDescent="0.45"/>
    <row r="34721" s="6" customFormat="1" x14ac:dyDescent="0.45"/>
    <row r="34722" s="6" customFormat="1" x14ac:dyDescent="0.45"/>
    <row r="34723" s="6" customFormat="1" x14ac:dyDescent="0.45"/>
    <row r="34724" s="6" customFormat="1" x14ac:dyDescent="0.45"/>
    <row r="34725" s="6" customFormat="1" x14ac:dyDescent="0.45"/>
    <row r="34726" s="6" customFormat="1" x14ac:dyDescent="0.45"/>
    <row r="34727" s="6" customFormat="1" x14ac:dyDescent="0.45"/>
    <row r="34728" s="6" customFormat="1" x14ac:dyDescent="0.45"/>
    <row r="34729" s="6" customFormat="1" x14ac:dyDescent="0.45"/>
    <row r="34730" s="6" customFormat="1" x14ac:dyDescent="0.45"/>
    <row r="34731" s="6" customFormat="1" x14ac:dyDescent="0.45"/>
    <row r="34732" s="6" customFormat="1" x14ac:dyDescent="0.45"/>
    <row r="34733" s="6" customFormat="1" x14ac:dyDescent="0.45"/>
    <row r="34734" s="6" customFormat="1" x14ac:dyDescent="0.45"/>
    <row r="34735" s="6" customFormat="1" x14ac:dyDescent="0.45"/>
    <row r="34736" s="6" customFormat="1" x14ac:dyDescent="0.45"/>
    <row r="34737" s="6" customFormat="1" x14ac:dyDescent="0.45"/>
    <row r="34738" s="6" customFormat="1" x14ac:dyDescent="0.45"/>
    <row r="34739" s="6" customFormat="1" x14ac:dyDescent="0.45"/>
    <row r="34740" s="6" customFormat="1" x14ac:dyDescent="0.45"/>
    <row r="34741" s="6" customFormat="1" x14ac:dyDescent="0.45"/>
    <row r="34742" s="6" customFormat="1" x14ac:dyDescent="0.45"/>
    <row r="34743" s="6" customFormat="1" x14ac:dyDescent="0.45"/>
    <row r="34744" s="6" customFormat="1" x14ac:dyDescent="0.45"/>
    <row r="34745" s="6" customFormat="1" x14ac:dyDescent="0.45"/>
    <row r="34746" s="6" customFormat="1" x14ac:dyDescent="0.45"/>
    <row r="34747" s="6" customFormat="1" x14ac:dyDescent="0.45"/>
    <row r="34748" s="6" customFormat="1" x14ac:dyDescent="0.45"/>
    <row r="34749" s="6" customFormat="1" x14ac:dyDescent="0.45"/>
    <row r="34750" s="6" customFormat="1" x14ac:dyDescent="0.45"/>
    <row r="34751" s="6" customFormat="1" x14ac:dyDescent="0.45"/>
    <row r="34752" s="6" customFormat="1" x14ac:dyDescent="0.45"/>
    <row r="34753" s="6" customFormat="1" x14ac:dyDescent="0.45"/>
    <row r="34754" s="6" customFormat="1" x14ac:dyDescent="0.45"/>
    <row r="34755" s="6" customFormat="1" x14ac:dyDescent="0.45"/>
    <row r="34756" s="6" customFormat="1" x14ac:dyDescent="0.45"/>
    <row r="34757" s="6" customFormat="1" x14ac:dyDescent="0.45"/>
    <row r="34758" s="6" customFormat="1" x14ac:dyDescent="0.45"/>
    <row r="34759" s="6" customFormat="1" x14ac:dyDescent="0.45"/>
    <row r="34760" s="6" customFormat="1" x14ac:dyDescent="0.45"/>
    <row r="34761" s="6" customFormat="1" x14ac:dyDescent="0.45"/>
    <row r="34762" s="6" customFormat="1" x14ac:dyDescent="0.45"/>
    <row r="34763" s="6" customFormat="1" x14ac:dyDescent="0.45"/>
    <row r="34764" s="6" customFormat="1" x14ac:dyDescent="0.45"/>
    <row r="34765" s="6" customFormat="1" x14ac:dyDescent="0.45"/>
    <row r="34766" s="6" customFormat="1" x14ac:dyDescent="0.45"/>
    <row r="34767" s="6" customFormat="1" x14ac:dyDescent="0.45"/>
    <row r="34768" s="6" customFormat="1" x14ac:dyDescent="0.45"/>
    <row r="34769" s="6" customFormat="1" x14ac:dyDescent="0.45"/>
    <row r="34770" s="6" customFormat="1" x14ac:dyDescent="0.45"/>
    <row r="34771" s="6" customFormat="1" x14ac:dyDescent="0.45"/>
    <row r="34772" s="6" customFormat="1" x14ac:dyDescent="0.45"/>
    <row r="34773" s="6" customFormat="1" x14ac:dyDescent="0.45"/>
    <row r="34774" s="6" customFormat="1" x14ac:dyDescent="0.45"/>
    <row r="34775" s="6" customFormat="1" x14ac:dyDescent="0.45"/>
    <row r="34776" s="6" customFormat="1" x14ac:dyDescent="0.45"/>
    <row r="34777" s="6" customFormat="1" x14ac:dyDescent="0.45"/>
    <row r="34778" s="6" customFormat="1" x14ac:dyDescent="0.45"/>
    <row r="34779" s="6" customFormat="1" x14ac:dyDescent="0.45"/>
    <row r="34780" s="6" customFormat="1" x14ac:dyDescent="0.45"/>
    <row r="34781" s="6" customFormat="1" x14ac:dyDescent="0.45"/>
    <row r="34782" s="6" customFormat="1" x14ac:dyDescent="0.45"/>
    <row r="34783" s="6" customFormat="1" x14ac:dyDescent="0.45"/>
    <row r="34784" s="6" customFormat="1" x14ac:dyDescent="0.45"/>
    <row r="34785" s="6" customFormat="1" x14ac:dyDescent="0.45"/>
    <row r="34786" s="6" customFormat="1" x14ac:dyDescent="0.45"/>
    <row r="34787" s="6" customFormat="1" x14ac:dyDescent="0.45"/>
    <row r="34788" s="6" customFormat="1" x14ac:dyDescent="0.45"/>
    <row r="34789" s="6" customFormat="1" x14ac:dyDescent="0.45"/>
    <row r="34790" s="6" customFormat="1" x14ac:dyDescent="0.45"/>
    <row r="34791" s="6" customFormat="1" x14ac:dyDescent="0.45"/>
    <row r="34792" s="6" customFormat="1" x14ac:dyDescent="0.45"/>
    <row r="34793" s="6" customFormat="1" x14ac:dyDescent="0.45"/>
    <row r="34794" s="6" customFormat="1" x14ac:dyDescent="0.45"/>
    <row r="34795" s="6" customFormat="1" x14ac:dyDescent="0.45"/>
    <row r="34796" s="6" customFormat="1" x14ac:dyDescent="0.45"/>
    <row r="34797" s="6" customFormat="1" x14ac:dyDescent="0.45"/>
    <row r="34798" s="6" customFormat="1" x14ac:dyDescent="0.45"/>
    <row r="34799" s="6" customFormat="1" x14ac:dyDescent="0.45"/>
    <row r="34800" s="6" customFormat="1" x14ac:dyDescent="0.45"/>
    <row r="34801" s="6" customFormat="1" x14ac:dyDescent="0.45"/>
    <row r="34802" s="6" customFormat="1" x14ac:dyDescent="0.45"/>
    <row r="34803" s="6" customFormat="1" x14ac:dyDescent="0.45"/>
    <row r="34804" s="6" customFormat="1" x14ac:dyDescent="0.45"/>
    <row r="34805" s="6" customFormat="1" x14ac:dyDescent="0.45"/>
    <row r="34806" s="6" customFormat="1" x14ac:dyDescent="0.45"/>
    <row r="34807" s="6" customFormat="1" x14ac:dyDescent="0.45"/>
    <row r="34808" s="6" customFormat="1" x14ac:dyDescent="0.45"/>
    <row r="34809" s="6" customFormat="1" x14ac:dyDescent="0.45"/>
    <row r="34810" s="6" customFormat="1" x14ac:dyDescent="0.45"/>
    <row r="34811" s="6" customFormat="1" x14ac:dyDescent="0.45"/>
    <row r="34812" s="6" customFormat="1" x14ac:dyDescent="0.45"/>
    <row r="34813" s="6" customFormat="1" x14ac:dyDescent="0.45"/>
    <row r="34814" s="6" customFormat="1" x14ac:dyDescent="0.45"/>
    <row r="34815" s="6" customFormat="1" x14ac:dyDescent="0.45"/>
    <row r="34816" s="6" customFormat="1" x14ac:dyDescent="0.45"/>
    <row r="34817" s="6" customFormat="1" x14ac:dyDescent="0.45"/>
    <row r="34818" s="6" customFormat="1" x14ac:dyDescent="0.45"/>
    <row r="34819" s="6" customFormat="1" x14ac:dyDescent="0.45"/>
    <row r="34820" s="6" customFormat="1" x14ac:dyDescent="0.45"/>
    <row r="34821" s="6" customFormat="1" x14ac:dyDescent="0.45"/>
    <row r="34822" s="6" customFormat="1" x14ac:dyDescent="0.45"/>
    <row r="34823" s="6" customFormat="1" x14ac:dyDescent="0.45"/>
    <row r="34824" s="6" customFormat="1" x14ac:dyDescent="0.45"/>
    <row r="34825" s="6" customFormat="1" x14ac:dyDescent="0.45"/>
    <row r="34826" s="6" customFormat="1" x14ac:dyDescent="0.45"/>
    <row r="34827" s="6" customFormat="1" x14ac:dyDescent="0.45"/>
    <row r="34828" s="6" customFormat="1" x14ac:dyDescent="0.45"/>
    <row r="34829" s="6" customFormat="1" x14ac:dyDescent="0.45"/>
    <row r="34830" s="6" customFormat="1" x14ac:dyDescent="0.45"/>
    <row r="34831" s="6" customFormat="1" x14ac:dyDescent="0.45"/>
    <row r="34832" s="6" customFormat="1" x14ac:dyDescent="0.45"/>
    <row r="34833" s="6" customFormat="1" x14ac:dyDescent="0.45"/>
    <row r="34834" s="6" customFormat="1" x14ac:dyDescent="0.45"/>
    <row r="34835" s="6" customFormat="1" x14ac:dyDescent="0.45"/>
    <row r="34836" s="6" customFormat="1" x14ac:dyDescent="0.45"/>
    <row r="34837" s="6" customFormat="1" x14ac:dyDescent="0.45"/>
    <row r="34838" s="6" customFormat="1" x14ac:dyDescent="0.45"/>
    <row r="34839" s="6" customFormat="1" x14ac:dyDescent="0.45"/>
    <row r="34840" s="6" customFormat="1" x14ac:dyDescent="0.45"/>
    <row r="34841" s="6" customFormat="1" x14ac:dyDescent="0.45"/>
    <row r="34842" s="6" customFormat="1" x14ac:dyDescent="0.45"/>
    <row r="34843" s="6" customFormat="1" x14ac:dyDescent="0.45"/>
    <row r="34844" s="6" customFormat="1" x14ac:dyDescent="0.45"/>
    <row r="34845" s="6" customFormat="1" x14ac:dyDescent="0.45"/>
    <row r="34846" s="6" customFormat="1" x14ac:dyDescent="0.45"/>
    <row r="34847" s="6" customFormat="1" x14ac:dyDescent="0.45"/>
    <row r="34848" s="6" customFormat="1" x14ac:dyDescent="0.45"/>
    <row r="34849" s="6" customFormat="1" x14ac:dyDescent="0.45"/>
    <row r="34850" s="6" customFormat="1" x14ac:dyDescent="0.45"/>
    <row r="34851" s="6" customFormat="1" x14ac:dyDescent="0.45"/>
    <row r="34852" s="6" customFormat="1" x14ac:dyDescent="0.45"/>
    <row r="34853" s="6" customFormat="1" x14ac:dyDescent="0.45"/>
    <row r="34854" s="6" customFormat="1" x14ac:dyDescent="0.45"/>
    <row r="34855" s="6" customFormat="1" x14ac:dyDescent="0.45"/>
    <row r="34856" s="6" customFormat="1" x14ac:dyDescent="0.45"/>
    <row r="34857" s="6" customFormat="1" x14ac:dyDescent="0.45"/>
    <row r="34858" s="6" customFormat="1" x14ac:dyDescent="0.45"/>
    <row r="34859" s="6" customFormat="1" x14ac:dyDescent="0.45"/>
    <row r="34860" s="6" customFormat="1" x14ac:dyDescent="0.45"/>
    <row r="34861" s="6" customFormat="1" x14ac:dyDescent="0.45"/>
    <row r="34862" s="6" customFormat="1" x14ac:dyDescent="0.45"/>
    <row r="34863" s="6" customFormat="1" x14ac:dyDescent="0.45"/>
    <row r="34864" s="6" customFormat="1" x14ac:dyDescent="0.45"/>
    <row r="34865" s="6" customFormat="1" x14ac:dyDescent="0.45"/>
    <row r="34866" s="6" customFormat="1" x14ac:dyDescent="0.45"/>
    <row r="34867" s="6" customFormat="1" x14ac:dyDescent="0.45"/>
    <row r="34868" s="6" customFormat="1" x14ac:dyDescent="0.45"/>
    <row r="34869" s="6" customFormat="1" x14ac:dyDescent="0.45"/>
    <row r="34870" s="6" customFormat="1" x14ac:dyDescent="0.45"/>
    <row r="34871" s="6" customFormat="1" x14ac:dyDescent="0.45"/>
    <row r="34872" s="6" customFormat="1" x14ac:dyDescent="0.45"/>
    <row r="34873" s="6" customFormat="1" x14ac:dyDescent="0.45"/>
    <row r="34874" s="6" customFormat="1" x14ac:dyDescent="0.45"/>
    <row r="34875" s="6" customFormat="1" x14ac:dyDescent="0.45"/>
    <row r="34876" s="6" customFormat="1" x14ac:dyDescent="0.45"/>
    <row r="34877" s="6" customFormat="1" x14ac:dyDescent="0.45"/>
    <row r="34878" s="6" customFormat="1" x14ac:dyDescent="0.45"/>
    <row r="34879" s="6" customFormat="1" x14ac:dyDescent="0.45"/>
    <row r="34880" s="6" customFormat="1" x14ac:dyDescent="0.45"/>
    <row r="34881" s="6" customFormat="1" x14ac:dyDescent="0.45"/>
    <row r="34882" s="6" customFormat="1" x14ac:dyDescent="0.45"/>
    <row r="34883" s="6" customFormat="1" x14ac:dyDescent="0.45"/>
    <row r="34884" s="6" customFormat="1" x14ac:dyDescent="0.45"/>
    <row r="34885" s="6" customFormat="1" x14ac:dyDescent="0.45"/>
    <row r="34886" s="6" customFormat="1" x14ac:dyDescent="0.45"/>
    <row r="34887" s="6" customFormat="1" x14ac:dyDescent="0.45"/>
    <row r="34888" s="6" customFormat="1" x14ac:dyDescent="0.45"/>
    <row r="34889" s="6" customFormat="1" x14ac:dyDescent="0.45"/>
    <row r="34890" s="6" customFormat="1" x14ac:dyDescent="0.45"/>
    <row r="34891" s="6" customFormat="1" x14ac:dyDescent="0.45"/>
    <row r="34892" s="6" customFormat="1" x14ac:dyDescent="0.45"/>
    <row r="34893" s="6" customFormat="1" x14ac:dyDescent="0.45"/>
    <row r="34894" s="6" customFormat="1" x14ac:dyDescent="0.45"/>
    <row r="34895" s="6" customFormat="1" x14ac:dyDescent="0.45"/>
    <row r="34896" s="6" customFormat="1" x14ac:dyDescent="0.45"/>
    <row r="34897" s="6" customFormat="1" x14ac:dyDescent="0.45"/>
    <row r="34898" s="6" customFormat="1" x14ac:dyDescent="0.45"/>
    <row r="34899" s="6" customFormat="1" x14ac:dyDescent="0.45"/>
    <row r="34900" s="6" customFormat="1" x14ac:dyDescent="0.45"/>
    <row r="34901" s="6" customFormat="1" x14ac:dyDescent="0.45"/>
    <row r="34902" s="6" customFormat="1" x14ac:dyDescent="0.45"/>
    <row r="34903" s="6" customFormat="1" x14ac:dyDescent="0.45"/>
    <row r="34904" s="6" customFormat="1" x14ac:dyDescent="0.45"/>
    <row r="34905" s="6" customFormat="1" x14ac:dyDescent="0.45"/>
    <row r="34906" s="6" customFormat="1" x14ac:dyDescent="0.45"/>
    <row r="34907" s="6" customFormat="1" x14ac:dyDescent="0.45"/>
    <row r="34908" s="6" customFormat="1" x14ac:dyDescent="0.45"/>
    <row r="34909" s="6" customFormat="1" x14ac:dyDescent="0.45"/>
    <row r="34910" s="6" customFormat="1" x14ac:dyDescent="0.45"/>
    <row r="34911" s="6" customFormat="1" x14ac:dyDescent="0.45"/>
    <row r="34912" s="6" customFormat="1" x14ac:dyDescent="0.45"/>
    <row r="34913" s="6" customFormat="1" x14ac:dyDescent="0.45"/>
    <row r="34914" s="6" customFormat="1" x14ac:dyDescent="0.45"/>
    <row r="34915" s="6" customFormat="1" x14ac:dyDescent="0.45"/>
    <row r="34916" s="6" customFormat="1" x14ac:dyDescent="0.45"/>
    <row r="34917" s="6" customFormat="1" x14ac:dyDescent="0.45"/>
    <row r="34918" s="6" customFormat="1" x14ac:dyDescent="0.45"/>
    <row r="34919" s="6" customFormat="1" x14ac:dyDescent="0.45"/>
    <row r="34920" s="6" customFormat="1" x14ac:dyDescent="0.45"/>
    <row r="34921" s="6" customFormat="1" x14ac:dyDescent="0.45"/>
    <row r="34922" s="6" customFormat="1" x14ac:dyDescent="0.45"/>
    <row r="34923" s="6" customFormat="1" x14ac:dyDescent="0.45"/>
    <row r="34924" s="6" customFormat="1" x14ac:dyDescent="0.45"/>
    <row r="34925" s="6" customFormat="1" x14ac:dyDescent="0.45"/>
    <row r="34926" s="6" customFormat="1" x14ac:dyDescent="0.45"/>
    <row r="34927" s="6" customFormat="1" x14ac:dyDescent="0.45"/>
    <row r="34928" s="6" customFormat="1" x14ac:dyDescent="0.45"/>
    <row r="34929" s="6" customFormat="1" x14ac:dyDescent="0.45"/>
    <row r="34930" s="6" customFormat="1" x14ac:dyDescent="0.45"/>
    <row r="34931" s="6" customFormat="1" x14ac:dyDescent="0.45"/>
    <row r="34932" s="6" customFormat="1" x14ac:dyDescent="0.45"/>
    <row r="34933" s="6" customFormat="1" x14ac:dyDescent="0.45"/>
    <row r="34934" s="6" customFormat="1" x14ac:dyDescent="0.45"/>
    <row r="34935" s="6" customFormat="1" x14ac:dyDescent="0.45"/>
    <row r="34936" s="6" customFormat="1" x14ac:dyDescent="0.45"/>
    <row r="34937" s="6" customFormat="1" x14ac:dyDescent="0.45"/>
    <row r="34938" s="6" customFormat="1" x14ac:dyDescent="0.45"/>
    <row r="34939" s="6" customFormat="1" x14ac:dyDescent="0.45"/>
    <row r="34940" s="6" customFormat="1" x14ac:dyDescent="0.45"/>
    <row r="34941" s="6" customFormat="1" x14ac:dyDescent="0.45"/>
    <row r="34942" s="6" customFormat="1" x14ac:dyDescent="0.45"/>
    <row r="34943" s="6" customFormat="1" x14ac:dyDescent="0.45"/>
    <row r="34944" s="6" customFormat="1" x14ac:dyDescent="0.45"/>
    <row r="34945" s="6" customFormat="1" x14ac:dyDescent="0.45"/>
    <row r="34946" s="6" customFormat="1" x14ac:dyDescent="0.45"/>
    <row r="34947" s="6" customFormat="1" x14ac:dyDescent="0.45"/>
    <row r="34948" s="6" customFormat="1" x14ac:dyDescent="0.45"/>
    <row r="34949" s="6" customFormat="1" x14ac:dyDescent="0.45"/>
    <row r="34950" s="6" customFormat="1" x14ac:dyDescent="0.45"/>
    <row r="34951" s="6" customFormat="1" x14ac:dyDescent="0.45"/>
    <row r="34952" s="6" customFormat="1" x14ac:dyDescent="0.45"/>
    <row r="34953" s="6" customFormat="1" x14ac:dyDescent="0.45"/>
    <row r="34954" s="6" customFormat="1" x14ac:dyDescent="0.45"/>
    <row r="34955" s="6" customFormat="1" x14ac:dyDescent="0.45"/>
    <row r="34956" s="6" customFormat="1" x14ac:dyDescent="0.45"/>
    <row r="34957" s="6" customFormat="1" x14ac:dyDescent="0.45"/>
    <row r="34958" s="6" customFormat="1" x14ac:dyDescent="0.45"/>
    <row r="34959" s="6" customFormat="1" x14ac:dyDescent="0.45"/>
    <row r="34960" s="6" customFormat="1" x14ac:dyDescent="0.45"/>
    <row r="34961" s="6" customFormat="1" x14ac:dyDescent="0.45"/>
    <row r="34962" s="6" customFormat="1" x14ac:dyDescent="0.45"/>
    <row r="34963" s="6" customFormat="1" x14ac:dyDescent="0.45"/>
    <row r="34964" s="6" customFormat="1" x14ac:dyDescent="0.45"/>
    <row r="34965" s="6" customFormat="1" x14ac:dyDescent="0.45"/>
    <row r="34966" s="6" customFormat="1" x14ac:dyDescent="0.45"/>
    <row r="34967" s="6" customFormat="1" x14ac:dyDescent="0.45"/>
    <row r="34968" s="6" customFormat="1" x14ac:dyDescent="0.45"/>
    <row r="34969" s="6" customFormat="1" x14ac:dyDescent="0.45"/>
    <row r="34970" s="6" customFormat="1" x14ac:dyDescent="0.45"/>
    <row r="34971" s="6" customFormat="1" x14ac:dyDescent="0.45"/>
    <row r="34972" s="6" customFormat="1" x14ac:dyDescent="0.45"/>
    <row r="34973" s="6" customFormat="1" x14ac:dyDescent="0.45"/>
    <row r="34974" s="6" customFormat="1" x14ac:dyDescent="0.45"/>
    <row r="34975" s="6" customFormat="1" x14ac:dyDescent="0.45"/>
    <row r="34976" s="6" customFormat="1" x14ac:dyDescent="0.45"/>
    <row r="34977" s="6" customFormat="1" x14ac:dyDescent="0.45"/>
    <row r="34978" s="6" customFormat="1" x14ac:dyDescent="0.45"/>
    <row r="34979" s="6" customFormat="1" x14ac:dyDescent="0.45"/>
    <row r="34980" s="6" customFormat="1" x14ac:dyDescent="0.45"/>
    <row r="34981" s="6" customFormat="1" x14ac:dyDescent="0.45"/>
    <row r="34982" s="6" customFormat="1" x14ac:dyDescent="0.45"/>
    <row r="34983" s="6" customFormat="1" x14ac:dyDescent="0.45"/>
    <row r="34984" s="6" customFormat="1" x14ac:dyDescent="0.45"/>
    <row r="34985" s="6" customFormat="1" x14ac:dyDescent="0.45"/>
    <row r="34986" s="6" customFormat="1" x14ac:dyDescent="0.45"/>
    <row r="34987" s="6" customFormat="1" x14ac:dyDescent="0.45"/>
    <row r="34988" s="6" customFormat="1" x14ac:dyDescent="0.45"/>
    <row r="34989" s="6" customFormat="1" x14ac:dyDescent="0.45"/>
    <row r="34990" s="6" customFormat="1" x14ac:dyDescent="0.45"/>
    <row r="34991" s="6" customFormat="1" x14ac:dyDescent="0.45"/>
    <row r="34992" s="6" customFormat="1" x14ac:dyDescent="0.45"/>
    <row r="34993" s="6" customFormat="1" x14ac:dyDescent="0.45"/>
    <row r="34994" s="6" customFormat="1" x14ac:dyDescent="0.45"/>
    <row r="34995" s="6" customFormat="1" x14ac:dyDescent="0.45"/>
    <row r="34996" s="6" customFormat="1" x14ac:dyDescent="0.45"/>
    <row r="34997" s="6" customFormat="1" x14ac:dyDescent="0.45"/>
    <row r="34998" s="6" customFormat="1" x14ac:dyDescent="0.45"/>
    <row r="34999" s="6" customFormat="1" x14ac:dyDescent="0.45"/>
    <row r="35000" s="6" customFormat="1" x14ac:dyDescent="0.45"/>
    <row r="35001" s="6" customFormat="1" x14ac:dyDescent="0.45"/>
    <row r="35002" s="6" customFormat="1" x14ac:dyDescent="0.45"/>
    <row r="35003" s="6" customFormat="1" x14ac:dyDescent="0.45"/>
    <row r="35004" s="6" customFormat="1" x14ac:dyDescent="0.45"/>
    <row r="35005" s="6" customFormat="1" x14ac:dyDescent="0.45"/>
    <row r="35006" s="6" customFormat="1" x14ac:dyDescent="0.45"/>
    <row r="35007" s="6" customFormat="1" x14ac:dyDescent="0.45"/>
    <row r="35008" s="6" customFormat="1" x14ac:dyDescent="0.45"/>
    <row r="35009" s="6" customFormat="1" x14ac:dyDescent="0.45"/>
    <row r="35010" s="6" customFormat="1" x14ac:dyDescent="0.45"/>
    <row r="35011" s="6" customFormat="1" x14ac:dyDescent="0.45"/>
    <row r="35012" s="6" customFormat="1" x14ac:dyDescent="0.45"/>
    <row r="35013" s="6" customFormat="1" x14ac:dyDescent="0.45"/>
    <row r="35014" s="6" customFormat="1" x14ac:dyDescent="0.45"/>
    <row r="35015" s="6" customFormat="1" x14ac:dyDescent="0.45"/>
    <row r="35016" s="6" customFormat="1" x14ac:dyDescent="0.45"/>
    <row r="35017" s="6" customFormat="1" x14ac:dyDescent="0.45"/>
    <row r="35018" s="6" customFormat="1" x14ac:dyDescent="0.45"/>
    <row r="35019" s="6" customFormat="1" x14ac:dyDescent="0.45"/>
    <row r="35020" s="6" customFormat="1" x14ac:dyDescent="0.45"/>
    <row r="35021" s="6" customFormat="1" x14ac:dyDescent="0.45"/>
    <row r="35022" s="6" customFormat="1" x14ac:dyDescent="0.45"/>
    <row r="35023" s="6" customFormat="1" x14ac:dyDescent="0.45"/>
    <row r="35024" s="6" customFormat="1" x14ac:dyDescent="0.45"/>
    <row r="35025" s="6" customFormat="1" x14ac:dyDescent="0.45"/>
    <row r="35026" s="6" customFormat="1" x14ac:dyDescent="0.45"/>
    <row r="35027" s="6" customFormat="1" x14ac:dyDescent="0.45"/>
    <row r="35028" s="6" customFormat="1" x14ac:dyDescent="0.45"/>
    <row r="35029" s="6" customFormat="1" x14ac:dyDescent="0.45"/>
    <row r="35030" s="6" customFormat="1" x14ac:dyDescent="0.45"/>
    <row r="35031" s="6" customFormat="1" x14ac:dyDescent="0.45"/>
    <row r="35032" s="6" customFormat="1" x14ac:dyDescent="0.45"/>
    <row r="35033" s="6" customFormat="1" x14ac:dyDescent="0.45"/>
    <row r="35034" s="6" customFormat="1" x14ac:dyDescent="0.45"/>
    <row r="35035" s="6" customFormat="1" x14ac:dyDescent="0.45"/>
    <row r="35036" s="6" customFormat="1" x14ac:dyDescent="0.45"/>
    <row r="35037" s="6" customFormat="1" x14ac:dyDescent="0.45"/>
    <row r="35038" s="6" customFormat="1" x14ac:dyDescent="0.45"/>
    <row r="35039" s="6" customFormat="1" x14ac:dyDescent="0.45"/>
    <row r="35040" s="6" customFormat="1" x14ac:dyDescent="0.45"/>
    <row r="35041" s="6" customFormat="1" x14ac:dyDescent="0.45"/>
    <row r="35042" s="6" customFormat="1" x14ac:dyDescent="0.45"/>
    <row r="35043" s="6" customFormat="1" x14ac:dyDescent="0.45"/>
    <row r="35044" s="6" customFormat="1" x14ac:dyDescent="0.45"/>
    <row r="35045" s="6" customFormat="1" x14ac:dyDescent="0.45"/>
    <row r="35046" s="6" customFormat="1" x14ac:dyDescent="0.45"/>
    <row r="35047" s="6" customFormat="1" x14ac:dyDescent="0.45"/>
    <row r="35048" s="6" customFormat="1" x14ac:dyDescent="0.45"/>
    <row r="35049" s="6" customFormat="1" x14ac:dyDescent="0.45"/>
    <row r="35050" s="6" customFormat="1" x14ac:dyDescent="0.45"/>
    <row r="35051" s="6" customFormat="1" x14ac:dyDescent="0.45"/>
    <row r="35052" s="6" customFormat="1" x14ac:dyDescent="0.45"/>
    <row r="35053" s="6" customFormat="1" x14ac:dyDescent="0.45"/>
    <row r="35054" s="6" customFormat="1" x14ac:dyDescent="0.45"/>
    <row r="35055" s="6" customFormat="1" x14ac:dyDescent="0.45"/>
    <row r="35056" s="6" customFormat="1" x14ac:dyDescent="0.45"/>
    <row r="35057" s="6" customFormat="1" x14ac:dyDescent="0.45"/>
    <row r="35058" s="6" customFormat="1" x14ac:dyDescent="0.45"/>
    <row r="35059" s="6" customFormat="1" x14ac:dyDescent="0.45"/>
    <row r="35060" s="6" customFormat="1" x14ac:dyDescent="0.45"/>
    <row r="35061" s="6" customFormat="1" x14ac:dyDescent="0.45"/>
    <row r="35062" s="6" customFormat="1" x14ac:dyDescent="0.45"/>
    <row r="35063" s="6" customFormat="1" x14ac:dyDescent="0.45"/>
    <row r="35064" s="6" customFormat="1" x14ac:dyDescent="0.45"/>
    <row r="35065" s="6" customFormat="1" x14ac:dyDescent="0.45"/>
    <row r="35066" s="6" customFormat="1" x14ac:dyDescent="0.45"/>
    <row r="35067" s="6" customFormat="1" x14ac:dyDescent="0.45"/>
    <row r="35068" s="6" customFormat="1" x14ac:dyDescent="0.45"/>
    <row r="35069" s="6" customFormat="1" x14ac:dyDescent="0.45"/>
    <row r="35070" s="6" customFormat="1" x14ac:dyDescent="0.45"/>
    <row r="35071" s="6" customFormat="1" x14ac:dyDescent="0.45"/>
    <row r="35072" s="6" customFormat="1" x14ac:dyDescent="0.45"/>
    <row r="35073" s="6" customFormat="1" x14ac:dyDescent="0.45"/>
    <row r="35074" s="6" customFormat="1" x14ac:dyDescent="0.45"/>
    <row r="35075" s="6" customFormat="1" x14ac:dyDescent="0.45"/>
    <row r="35076" s="6" customFormat="1" x14ac:dyDescent="0.45"/>
    <row r="35077" s="6" customFormat="1" x14ac:dyDescent="0.45"/>
    <row r="35078" s="6" customFormat="1" x14ac:dyDescent="0.45"/>
    <row r="35079" s="6" customFormat="1" x14ac:dyDescent="0.45"/>
    <row r="35080" s="6" customFormat="1" x14ac:dyDescent="0.45"/>
    <row r="35081" s="6" customFormat="1" x14ac:dyDescent="0.45"/>
    <row r="35082" s="6" customFormat="1" x14ac:dyDescent="0.45"/>
    <row r="35083" s="6" customFormat="1" x14ac:dyDescent="0.45"/>
    <row r="35084" s="6" customFormat="1" x14ac:dyDescent="0.45"/>
    <row r="35085" s="6" customFormat="1" x14ac:dyDescent="0.45"/>
    <row r="35086" s="6" customFormat="1" x14ac:dyDescent="0.45"/>
    <row r="35087" s="6" customFormat="1" x14ac:dyDescent="0.45"/>
    <row r="35088" s="6" customFormat="1" x14ac:dyDescent="0.45"/>
    <row r="35089" s="6" customFormat="1" x14ac:dyDescent="0.45"/>
    <row r="35090" s="6" customFormat="1" x14ac:dyDescent="0.45"/>
    <row r="35091" s="6" customFormat="1" x14ac:dyDescent="0.45"/>
    <row r="35092" s="6" customFormat="1" x14ac:dyDescent="0.45"/>
    <row r="35093" s="6" customFormat="1" x14ac:dyDescent="0.45"/>
    <row r="35094" s="6" customFormat="1" x14ac:dyDescent="0.45"/>
    <row r="35095" s="6" customFormat="1" x14ac:dyDescent="0.45"/>
    <row r="35096" s="6" customFormat="1" x14ac:dyDescent="0.45"/>
    <row r="35097" s="6" customFormat="1" x14ac:dyDescent="0.45"/>
    <row r="35098" s="6" customFormat="1" x14ac:dyDescent="0.45"/>
    <row r="35099" s="6" customFormat="1" x14ac:dyDescent="0.45"/>
    <row r="35100" s="6" customFormat="1" x14ac:dyDescent="0.45"/>
    <row r="35101" s="6" customFormat="1" x14ac:dyDescent="0.45"/>
    <row r="35102" s="6" customFormat="1" x14ac:dyDescent="0.45"/>
    <row r="35103" s="6" customFormat="1" x14ac:dyDescent="0.45"/>
    <row r="35104" s="6" customFormat="1" x14ac:dyDescent="0.45"/>
    <row r="35105" s="6" customFormat="1" x14ac:dyDescent="0.45"/>
    <row r="35106" s="6" customFormat="1" x14ac:dyDescent="0.45"/>
    <row r="35107" s="6" customFormat="1" x14ac:dyDescent="0.45"/>
    <row r="35108" s="6" customFormat="1" x14ac:dyDescent="0.45"/>
    <row r="35109" s="6" customFormat="1" x14ac:dyDescent="0.45"/>
    <row r="35110" s="6" customFormat="1" x14ac:dyDescent="0.45"/>
    <row r="35111" s="6" customFormat="1" x14ac:dyDescent="0.45"/>
    <row r="35112" s="6" customFormat="1" x14ac:dyDescent="0.45"/>
    <row r="35113" s="6" customFormat="1" x14ac:dyDescent="0.45"/>
    <row r="35114" s="6" customFormat="1" x14ac:dyDescent="0.45"/>
    <row r="35115" s="6" customFormat="1" x14ac:dyDescent="0.45"/>
    <row r="35116" s="6" customFormat="1" x14ac:dyDescent="0.45"/>
    <row r="35117" s="6" customFormat="1" x14ac:dyDescent="0.45"/>
    <row r="35118" s="6" customFormat="1" x14ac:dyDescent="0.45"/>
    <row r="35119" s="6" customFormat="1" x14ac:dyDescent="0.45"/>
    <row r="35120" s="6" customFormat="1" x14ac:dyDescent="0.45"/>
    <row r="35121" s="6" customFormat="1" x14ac:dyDescent="0.45"/>
    <row r="35122" s="6" customFormat="1" x14ac:dyDescent="0.45"/>
    <row r="35123" s="6" customFormat="1" x14ac:dyDescent="0.45"/>
    <row r="35124" s="6" customFormat="1" x14ac:dyDescent="0.45"/>
    <row r="35125" s="6" customFormat="1" x14ac:dyDescent="0.45"/>
    <row r="35126" s="6" customFormat="1" x14ac:dyDescent="0.45"/>
    <row r="35127" s="6" customFormat="1" x14ac:dyDescent="0.45"/>
    <row r="35128" s="6" customFormat="1" x14ac:dyDescent="0.45"/>
    <row r="35129" s="6" customFormat="1" x14ac:dyDescent="0.45"/>
    <row r="35130" s="6" customFormat="1" x14ac:dyDescent="0.45"/>
    <row r="35131" s="6" customFormat="1" x14ac:dyDescent="0.45"/>
    <row r="35132" s="6" customFormat="1" x14ac:dyDescent="0.45"/>
    <row r="35133" s="6" customFormat="1" x14ac:dyDescent="0.45"/>
    <row r="35134" s="6" customFormat="1" x14ac:dyDescent="0.45"/>
    <row r="35135" s="6" customFormat="1" x14ac:dyDescent="0.45"/>
    <row r="35136" s="6" customFormat="1" x14ac:dyDescent="0.45"/>
    <row r="35137" s="6" customFormat="1" x14ac:dyDescent="0.45"/>
    <row r="35138" s="6" customFormat="1" x14ac:dyDescent="0.45"/>
    <row r="35139" s="6" customFormat="1" x14ac:dyDescent="0.45"/>
    <row r="35140" s="6" customFormat="1" x14ac:dyDescent="0.45"/>
    <row r="35141" s="6" customFormat="1" x14ac:dyDescent="0.45"/>
    <row r="35142" s="6" customFormat="1" x14ac:dyDescent="0.45"/>
    <row r="35143" s="6" customFormat="1" x14ac:dyDescent="0.45"/>
    <row r="35144" s="6" customFormat="1" x14ac:dyDescent="0.45"/>
    <row r="35145" s="6" customFormat="1" x14ac:dyDescent="0.45"/>
    <row r="35146" s="6" customFormat="1" x14ac:dyDescent="0.45"/>
    <row r="35147" s="6" customFormat="1" x14ac:dyDescent="0.45"/>
    <row r="35148" s="6" customFormat="1" x14ac:dyDescent="0.45"/>
    <row r="35149" s="6" customFormat="1" x14ac:dyDescent="0.45"/>
    <row r="35150" s="6" customFormat="1" x14ac:dyDescent="0.45"/>
    <row r="35151" s="6" customFormat="1" x14ac:dyDescent="0.45"/>
    <row r="35152" s="6" customFormat="1" x14ac:dyDescent="0.45"/>
    <row r="35153" s="6" customFormat="1" x14ac:dyDescent="0.45"/>
    <row r="35154" s="6" customFormat="1" x14ac:dyDescent="0.45"/>
    <row r="35155" s="6" customFormat="1" x14ac:dyDescent="0.45"/>
    <row r="35156" s="6" customFormat="1" x14ac:dyDescent="0.45"/>
    <row r="35157" s="6" customFormat="1" x14ac:dyDescent="0.45"/>
    <row r="35158" s="6" customFormat="1" x14ac:dyDescent="0.45"/>
    <row r="35159" s="6" customFormat="1" x14ac:dyDescent="0.45"/>
    <row r="35160" s="6" customFormat="1" x14ac:dyDescent="0.45"/>
    <row r="35161" s="6" customFormat="1" x14ac:dyDescent="0.45"/>
    <row r="35162" s="6" customFormat="1" x14ac:dyDescent="0.45"/>
    <row r="35163" s="6" customFormat="1" x14ac:dyDescent="0.45"/>
    <row r="35164" s="6" customFormat="1" x14ac:dyDescent="0.45"/>
    <row r="35165" s="6" customFormat="1" x14ac:dyDescent="0.45"/>
    <row r="35166" s="6" customFormat="1" x14ac:dyDescent="0.45"/>
    <row r="35167" s="6" customFormat="1" x14ac:dyDescent="0.45"/>
    <row r="35168" s="6" customFormat="1" x14ac:dyDescent="0.45"/>
    <row r="35169" s="6" customFormat="1" x14ac:dyDescent="0.45"/>
    <row r="35170" s="6" customFormat="1" x14ac:dyDescent="0.45"/>
    <row r="35171" s="6" customFormat="1" x14ac:dyDescent="0.45"/>
    <row r="35172" s="6" customFormat="1" x14ac:dyDescent="0.45"/>
    <row r="35173" s="6" customFormat="1" x14ac:dyDescent="0.45"/>
    <row r="35174" s="6" customFormat="1" x14ac:dyDescent="0.45"/>
    <row r="35175" s="6" customFormat="1" x14ac:dyDescent="0.45"/>
    <row r="35176" s="6" customFormat="1" x14ac:dyDescent="0.45"/>
    <row r="35177" s="6" customFormat="1" x14ac:dyDescent="0.45"/>
    <row r="35178" s="6" customFormat="1" x14ac:dyDescent="0.45"/>
    <row r="35179" s="6" customFormat="1" x14ac:dyDescent="0.45"/>
    <row r="35180" s="6" customFormat="1" x14ac:dyDescent="0.45"/>
    <row r="35181" s="6" customFormat="1" x14ac:dyDescent="0.45"/>
    <row r="35182" s="6" customFormat="1" x14ac:dyDescent="0.45"/>
    <row r="35183" s="6" customFormat="1" x14ac:dyDescent="0.45"/>
    <row r="35184" s="6" customFormat="1" x14ac:dyDescent="0.45"/>
    <row r="35185" s="6" customFormat="1" x14ac:dyDescent="0.45"/>
    <row r="35186" s="6" customFormat="1" x14ac:dyDescent="0.45"/>
    <row r="35187" s="6" customFormat="1" x14ac:dyDescent="0.45"/>
    <row r="35188" s="6" customFormat="1" x14ac:dyDescent="0.45"/>
    <row r="35189" s="6" customFormat="1" x14ac:dyDescent="0.45"/>
    <row r="35190" s="6" customFormat="1" x14ac:dyDescent="0.45"/>
    <row r="35191" s="6" customFormat="1" x14ac:dyDescent="0.45"/>
    <row r="35192" s="6" customFormat="1" x14ac:dyDescent="0.45"/>
    <row r="35193" s="6" customFormat="1" x14ac:dyDescent="0.45"/>
    <row r="35194" s="6" customFormat="1" x14ac:dyDescent="0.45"/>
    <row r="35195" s="6" customFormat="1" x14ac:dyDescent="0.45"/>
    <row r="35196" s="6" customFormat="1" x14ac:dyDescent="0.45"/>
    <row r="35197" s="6" customFormat="1" x14ac:dyDescent="0.45"/>
    <row r="35198" s="6" customFormat="1" x14ac:dyDescent="0.45"/>
    <row r="35199" s="6" customFormat="1" x14ac:dyDescent="0.45"/>
    <row r="35200" s="6" customFormat="1" x14ac:dyDescent="0.45"/>
    <row r="35201" s="6" customFormat="1" x14ac:dyDescent="0.45"/>
    <row r="35202" s="6" customFormat="1" x14ac:dyDescent="0.45"/>
    <row r="35203" s="6" customFormat="1" x14ac:dyDescent="0.45"/>
    <row r="35204" s="6" customFormat="1" x14ac:dyDescent="0.45"/>
    <row r="35205" s="6" customFormat="1" x14ac:dyDescent="0.45"/>
    <row r="35206" s="6" customFormat="1" x14ac:dyDescent="0.45"/>
    <row r="35207" s="6" customFormat="1" x14ac:dyDescent="0.45"/>
    <row r="35208" s="6" customFormat="1" x14ac:dyDescent="0.45"/>
    <row r="35209" s="6" customFormat="1" x14ac:dyDescent="0.45"/>
    <row r="35210" s="6" customFormat="1" x14ac:dyDescent="0.45"/>
    <row r="35211" s="6" customFormat="1" x14ac:dyDescent="0.45"/>
    <row r="35212" s="6" customFormat="1" x14ac:dyDescent="0.45"/>
    <row r="35213" s="6" customFormat="1" x14ac:dyDescent="0.45"/>
    <row r="35214" s="6" customFormat="1" x14ac:dyDescent="0.45"/>
    <row r="35215" s="6" customFormat="1" x14ac:dyDescent="0.45"/>
    <row r="35216" s="6" customFormat="1" x14ac:dyDescent="0.45"/>
    <row r="35217" s="6" customFormat="1" x14ac:dyDescent="0.45"/>
    <row r="35218" s="6" customFormat="1" x14ac:dyDescent="0.45"/>
    <row r="35219" s="6" customFormat="1" x14ac:dyDescent="0.45"/>
    <row r="35220" s="6" customFormat="1" x14ac:dyDescent="0.45"/>
    <row r="35221" s="6" customFormat="1" x14ac:dyDescent="0.45"/>
    <row r="35222" s="6" customFormat="1" x14ac:dyDescent="0.45"/>
    <row r="35223" s="6" customFormat="1" x14ac:dyDescent="0.45"/>
    <row r="35224" s="6" customFormat="1" x14ac:dyDescent="0.45"/>
    <row r="35225" s="6" customFormat="1" x14ac:dyDescent="0.45"/>
    <row r="35226" s="6" customFormat="1" x14ac:dyDescent="0.45"/>
    <row r="35227" s="6" customFormat="1" x14ac:dyDescent="0.45"/>
    <row r="35228" s="6" customFormat="1" x14ac:dyDescent="0.45"/>
    <row r="35229" s="6" customFormat="1" x14ac:dyDescent="0.45"/>
    <row r="35230" s="6" customFormat="1" x14ac:dyDescent="0.45"/>
    <row r="35231" s="6" customFormat="1" x14ac:dyDescent="0.45"/>
    <row r="35232" s="6" customFormat="1" x14ac:dyDescent="0.45"/>
    <row r="35233" s="6" customFormat="1" x14ac:dyDescent="0.45"/>
    <row r="35234" s="6" customFormat="1" x14ac:dyDescent="0.45"/>
    <row r="35235" s="6" customFormat="1" x14ac:dyDescent="0.45"/>
    <row r="35236" s="6" customFormat="1" x14ac:dyDescent="0.45"/>
    <row r="35237" s="6" customFormat="1" x14ac:dyDescent="0.45"/>
    <row r="35238" s="6" customFormat="1" x14ac:dyDescent="0.45"/>
    <row r="35239" s="6" customFormat="1" x14ac:dyDescent="0.45"/>
    <row r="35240" s="6" customFormat="1" x14ac:dyDescent="0.45"/>
    <row r="35241" s="6" customFormat="1" x14ac:dyDescent="0.45"/>
    <row r="35242" s="6" customFormat="1" x14ac:dyDescent="0.45"/>
    <row r="35243" s="6" customFormat="1" x14ac:dyDescent="0.45"/>
    <row r="35244" s="6" customFormat="1" x14ac:dyDescent="0.45"/>
    <row r="35245" s="6" customFormat="1" x14ac:dyDescent="0.45"/>
    <row r="35246" s="6" customFormat="1" x14ac:dyDescent="0.45"/>
    <row r="35247" s="6" customFormat="1" x14ac:dyDescent="0.45"/>
    <row r="35248" s="6" customFormat="1" x14ac:dyDescent="0.45"/>
    <row r="35249" s="6" customFormat="1" x14ac:dyDescent="0.45"/>
    <row r="35250" s="6" customFormat="1" x14ac:dyDescent="0.45"/>
    <row r="35251" s="6" customFormat="1" x14ac:dyDescent="0.45"/>
    <row r="35252" s="6" customFormat="1" x14ac:dyDescent="0.45"/>
    <row r="35253" s="6" customFormat="1" x14ac:dyDescent="0.45"/>
    <row r="35254" s="6" customFormat="1" x14ac:dyDescent="0.45"/>
    <row r="35255" s="6" customFormat="1" x14ac:dyDescent="0.45"/>
    <row r="35256" s="6" customFormat="1" x14ac:dyDescent="0.45"/>
    <row r="35257" s="6" customFormat="1" x14ac:dyDescent="0.45"/>
    <row r="35258" s="6" customFormat="1" x14ac:dyDescent="0.45"/>
    <row r="35259" s="6" customFormat="1" x14ac:dyDescent="0.45"/>
    <row r="35260" s="6" customFormat="1" x14ac:dyDescent="0.45"/>
    <row r="35261" s="6" customFormat="1" x14ac:dyDescent="0.45"/>
    <row r="35262" s="6" customFormat="1" x14ac:dyDescent="0.45"/>
    <row r="35263" s="6" customFormat="1" x14ac:dyDescent="0.45"/>
    <row r="35264" s="6" customFormat="1" x14ac:dyDescent="0.45"/>
    <row r="35265" s="6" customFormat="1" x14ac:dyDescent="0.45"/>
    <row r="35266" s="6" customFormat="1" x14ac:dyDescent="0.45"/>
    <row r="35267" s="6" customFormat="1" x14ac:dyDescent="0.45"/>
    <row r="35268" s="6" customFormat="1" x14ac:dyDescent="0.45"/>
    <row r="35269" s="6" customFormat="1" x14ac:dyDescent="0.45"/>
    <row r="35270" s="6" customFormat="1" x14ac:dyDescent="0.45"/>
    <row r="35271" s="6" customFormat="1" x14ac:dyDescent="0.45"/>
    <row r="35272" s="6" customFormat="1" x14ac:dyDescent="0.45"/>
    <row r="35273" s="6" customFormat="1" x14ac:dyDescent="0.45"/>
    <row r="35274" s="6" customFormat="1" x14ac:dyDescent="0.45"/>
    <row r="35275" s="6" customFormat="1" x14ac:dyDescent="0.45"/>
    <row r="35276" s="6" customFormat="1" x14ac:dyDescent="0.45"/>
    <row r="35277" s="6" customFormat="1" x14ac:dyDescent="0.45"/>
    <row r="35278" s="6" customFormat="1" x14ac:dyDescent="0.45"/>
    <row r="35279" s="6" customFormat="1" x14ac:dyDescent="0.45"/>
    <row r="35280" s="6" customFormat="1" x14ac:dyDescent="0.45"/>
    <row r="35281" s="6" customFormat="1" x14ac:dyDescent="0.45"/>
    <row r="35282" s="6" customFormat="1" x14ac:dyDescent="0.45"/>
    <row r="35283" s="6" customFormat="1" x14ac:dyDescent="0.45"/>
    <row r="35284" s="6" customFormat="1" x14ac:dyDescent="0.45"/>
    <row r="35285" s="6" customFormat="1" x14ac:dyDescent="0.45"/>
    <row r="35286" s="6" customFormat="1" x14ac:dyDescent="0.45"/>
    <row r="35287" s="6" customFormat="1" x14ac:dyDescent="0.45"/>
    <row r="35288" s="6" customFormat="1" x14ac:dyDescent="0.45"/>
    <row r="35289" s="6" customFormat="1" x14ac:dyDescent="0.45"/>
    <row r="35290" s="6" customFormat="1" x14ac:dyDescent="0.45"/>
    <row r="35291" s="6" customFormat="1" x14ac:dyDescent="0.45"/>
    <row r="35292" s="6" customFormat="1" x14ac:dyDescent="0.45"/>
    <row r="35293" s="6" customFormat="1" x14ac:dyDescent="0.45"/>
    <row r="35294" s="6" customFormat="1" x14ac:dyDescent="0.45"/>
    <row r="35295" s="6" customFormat="1" x14ac:dyDescent="0.45"/>
    <row r="35296" s="6" customFormat="1" x14ac:dyDescent="0.45"/>
    <row r="35297" s="6" customFormat="1" x14ac:dyDescent="0.45"/>
    <row r="35298" s="6" customFormat="1" x14ac:dyDescent="0.45"/>
    <row r="35299" s="6" customFormat="1" x14ac:dyDescent="0.45"/>
    <row r="35300" s="6" customFormat="1" x14ac:dyDescent="0.45"/>
    <row r="35301" s="6" customFormat="1" x14ac:dyDescent="0.45"/>
    <row r="35302" s="6" customFormat="1" x14ac:dyDescent="0.45"/>
    <row r="35303" s="6" customFormat="1" x14ac:dyDescent="0.45"/>
    <row r="35304" s="6" customFormat="1" x14ac:dyDescent="0.45"/>
    <row r="35305" s="6" customFormat="1" x14ac:dyDescent="0.45"/>
    <row r="35306" s="6" customFormat="1" x14ac:dyDescent="0.45"/>
    <row r="35307" s="6" customFormat="1" x14ac:dyDescent="0.45"/>
    <row r="35308" s="6" customFormat="1" x14ac:dyDescent="0.45"/>
    <row r="35309" s="6" customFormat="1" x14ac:dyDescent="0.45"/>
    <row r="35310" s="6" customFormat="1" x14ac:dyDescent="0.45"/>
    <row r="35311" s="6" customFormat="1" x14ac:dyDescent="0.45"/>
    <row r="35312" s="6" customFormat="1" x14ac:dyDescent="0.45"/>
    <row r="35313" s="6" customFormat="1" x14ac:dyDescent="0.45"/>
    <row r="35314" s="6" customFormat="1" x14ac:dyDescent="0.45"/>
    <row r="35315" s="6" customFormat="1" x14ac:dyDescent="0.45"/>
    <row r="35316" s="6" customFormat="1" x14ac:dyDescent="0.45"/>
    <row r="35317" s="6" customFormat="1" x14ac:dyDescent="0.45"/>
    <row r="35318" s="6" customFormat="1" x14ac:dyDescent="0.45"/>
    <row r="35319" s="6" customFormat="1" x14ac:dyDescent="0.45"/>
    <row r="35320" s="6" customFormat="1" x14ac:dyDescent="0.45"/>
    <row r="35321" s="6" customFormat="1" x14ac:dyDescent="0.45"/>
    <row r="35322" s="6" customFormat="1" x14ac:dyDescent="0.45"/>
    <row r="35323" s="6" customFormat="1" x14ac:dyDescent="0.45"/>
    <row r="35324" s="6" customFormat="1" x14ac:dyDescent="0.45"/>
    <row r="35325" s="6" customFormat="1" x14ac:dyDescent="0.45"/>
    <row r="35326" s="6" customFormat="1" x14ac:dyDescent="0.45"/>
    <row r="35327" s="6" customFormat="1" x14ac:dyDescent="0.45"/>
    <row r="35328" s="6" customFormat="1" x14ac:dyDescent="0.45"/>
    <row r="35329" s="6" customFormat="1" x14ac:dyDescent="0.45"/>
    <row r="35330" s="6" customFormat="1" x14ac:dyDescent="0.45"/>
    <row r="35331" s="6" customFormat="1" x14ac:dyDescent="0.45"/>
    <row r="35332" s="6" customFormat="1" x14ac:dyDescent="0.45"/>
    <row r="35333" s="6" customFormat="1" x14ac:dyDescent="0.45"/>
    <row r="35334" s="6" customFormat="1" x14ac:dyDescent="0.45"/>
    <row r="35335" s="6" customFormat="1" x14ac:dyDescent="0.45"/>
    <row r="35336" s="6" customFormat="1" x14ac:dyDescent="0.45"/>
    <row r="35337" s="6" customFormat="1" x14ac:dyDescent="0.45"/>
    <row r="35338" s="6" customFormat="1" x14ac:dyDescent="0.45"/>
    <row r="35339" s="6" customFormat="1" x14ac:dyDescent="0.45"/>
    <row r="35340" s="6" customFormat="1" x14ac:dyDescent="0.45"/>
    <row r="35341" s="6" customFormat="1" x14ac:dyDescent="0.45"/>
    <row r="35342" s="6" customFormat="1" x14ac:dyDescent="0.45"/>
    <row r="35343" s="6" customFormat="1" x14ac:dyDescent="0.45"/>
    <row r="35344" s="6" customFormat="1" x14ac:dyDescent="0.45"/>
    <row r="35345" s="6" customFormat="1" x14ac:dyDescent="0.45"/>
    <row r="35346" s="6" customFormat="1" x14ac:dyDescent="0.45"/>
    <row r="35347" s="6" customFormat="1" x14ac:dyDescent="0.45"/>
    <row r="35348" s="6" customFormat="1" x14ac:dyDescent="0.45"/>
    <row r="35349" s="6" customFormat="1" x14ac:dyDescent="0.45"/>
    <row r="35350" s="6" customFormat="1" x14ac:dyDescent="0.45"/>
    <row r="35351" s="6" customFormat="1" x14ac:dyDescent="0.45"/>
    <row r="35352" s="6" customFormat="1" x14ac:dyDescent="0.45"/>
    <row r="35353" s="6" customFormat="1" x14ac:dyDescent="0.45"/>
    <row r="35354" s="6" customFormat="1" x14ac:dyDescent="0.45"/>
    <row r="35355" s="6" customFormat="1" x14ac:dyDescent="0.45"/>
    <row r="35356" s="6" customFormat="1" x14ac:dyDescent="0.45"/>
    <row r="35357" s="6" customFormat="1" x14ac:dyDescent="0.45"/>
    <row r="35358" s="6" customFormat="1" x14ac:dyDescent="0.45"/>
    <row r="35359" s="6" customFormat="1" x14ac:dyDescent="0.45"/>
    <row r="35360" s="6" customFormat="1" x14ac:dyDescent="0.45"/>
    <row r="35361" s="6" customFormat="1" x14ac:dyDescent="0.45"/>
    <row r="35362" s="6" customFormat="1" x14ac:dyDescent="0.45"/>
    <row r="35363" s="6" customFormat="1" x14ac:dyDescent="0.45"/>
    <row r="35364" s="6" customFormat="1" x14ac:dyDescent="0.45"/>
    <row r="35365" s="6" customFormat="1" x14ac:dyDescent="0.45"/>
    <row r="35366" s="6" customFormat="1" x14ac:dyDescent="0.45"/>
    <row r="35367" s="6" customFormat="1" x14ac:dyDescent="0.45"/>
    <row r="35368" s="6" customFormat="1" x14ac:dyDescent="0.45"/>
    <row r="35369" s="6" customFormat="1" x14ac:dyDescent="0.45"/>
    <row r="35370" s="6" customFormat="1" x14ac:dyDescent="0.45"/>
    <row r="35371" s="6" customFormat="1" x14ac:dyDescent="0.45"/>
    <row r="35372" s="6" customFormat="1" x14ac:dyDescent="0.45"/>
    <row r="35373" s="6" customFormat="1" x14ac:dyDescent="0.45"/>
    <row r="35374" s="6" customFormat="1" x14ac:dyDescent="0.45"/>
    <row r="35375" s="6" customFormat="1" x14ac:dyDescent="0.45"/>
    <row r="35376" s="6" customFormat="1" x14ac:dyDescent="0.45"/>
    <row r="35377" s="6" customFormat="1" x14ac:dyDescent="0.45"/>
    <row r="35378" s="6" customFormat="1" x14ac:dyDescent="0.45"/>
    <row r="35379" s="6" customFormat="1" x14ac:dyDescent="0.45"/>
    <row r="35380" s="6" customFormat="1" x14ac:dyDescent="0.45"/>
    <row r="35381" s="6" customFormat="1" x14ac:dyDescent="0.45"/>
    <row r="35382" s="6" customFormat="1" x14ac:dyDescent="0.45"/>
    <row r="35383" s="6" customFormat="1" x14ac:dyDescent="0.45"/>
    <row r="35384" s="6" customFormat="1" x14ac:dyDescent="0.45"/>
    <row r="35385" s="6" customFormat="1" x14ac:dyDescent="0.45"/>
    <row r="35386" s="6" customFormat="1" x14ac:dyDescent="0.45"/>
    <row r="35387" s="6" customFormat="1" x14ac:dyDescent="0.45"/>
    <row r="35388" s="6" customFormat="1" x14ac:dyDescent="0.45"/>
    <row r="35389" s="6" customFormat="1" x14ac:dyDescent="0.45"/>
    <row r="35390" s="6" customFormat="1" x14ac:dyDescent="0.45"/>
    <row r="35391" s="6" customFormat="1" x14ac:dyDescent="0.45"/>
    <row r="35392" s="6" customFormat="1" x14ac:dyDescent="0.45"/>
    <row r="35393" s="6" customFormat="1" x14ac:dyDescent="0.45"/>
    <row r="35394" s="6" customFormat="1" x14ac:dyDescent="0.45"/>
    <row r="35395" s="6" customFormat="1" x14ac:dyDescent="0.45"/>
    <row r="35396" s="6" customFormat="1" x14ac:dyDescent="0.45"/>
    <row r="35397" s="6" customFormat="1" x14ac:dyDescent="0.45"/>
    <row r="35398" s="6" customFormat="1" x14ac:dyDescent="0.45"/>
    <row r="35399" s="6" customFormat="1" x14ac:dyDescent="0.45"/>
    <row r="35400" s="6" customFormat="1" x14ac:dyDescent="0.45"/>
    <row r="35401" s="6" customFormat="1" x14ac:dyDescent="0.45"/>
    <row r="35402" s="6" customFormat="1" x14ac:dyDescent="0.45"/>
    <row r="35403" s="6" customFormat="1" x14ac:dyDescent="0.45"/>
    <row r="35404" s="6" customFormat="1" x14ac:dyDescent="0.45"/>
    <row r="35405" s="6" customFormat="1" x14ac:dyDescent="0.45"/>
    <row r="35406" s="6" customFormat="1" x14ac:dyDescent="0.45"/>
    <row r="35407" s="6" customFormat="1" x14ac:dyDescent="0.45"/>
    <row r="35408" s="6" customFormat="1" x14ac:dyDescent="0.45"/>
    <row r="35409" s="6" customFormat="1" x14ac:dyDescent="0.45"/>
    <row r="35410" s="6" customFormat="1" x14ac:dyDescent="0.45"/>
    <row r="35411" s="6" customFormat="1" x14ac:dyDescent="0.45"/>
    <row r="35412" s="6" customFormat="1" x14ac:dyDescent="0.45"/>
    <row r="35413" s="6" customFormat="1" x14ac:dyDescent="0.45"/>
    <row r="35414" s="6" customFormat="1" x14ac:dyDescent="0.45"/>
    <row r="35415" s="6" customFormat="1" x14ac:dyDescent="0.45"/>
    <row r="35416" s="6" customFormat="1" x14ac:dyDescent="0.45"/>
    <row r="35417" s="6" customFormat="1" x14ac:dyDescent="0.45"/>
    <row r="35418" s="6" customFormat="1" x14ac:dyDescent="0.45"/>
    <row r="35419" s="6" customFormat="1" x14ac:dyDescent="0.45"/>
    <row r="35420" s="6" customFormat="1" x14ac:dyDescent="0.45"/>
    <row r="35421" s="6" customFormat="1" x14ac:dyDescent="0.45"/>
    <row r="35422" s="6" customFormat="1" x14ac:dyDescent="0.45"/>
    <row r="35423" s="6" customFormat="1" x14ac:dyDescent="0.45"/>
    <row r="35424" s="6" customFormat="1" x14ac:dyDescent="0.45"/>
    <row r="35425" s="6" customFormat="1" x14ac:dyDescent="0.45"/>
    <row r="35426" s="6" customFormat="1" x14ac:dyDescent="0.45"/>
    <row r="35427" s="6" customFormat="1" x14ac:dyDescent="0.45"/>
    <row r="35428" s="6" customFormat="1" x14ac:dyDescent="0.45"/>
    <row r="35429" s="6" customFormat="1" x14ac:dyDescent="0.45"/>
    <row r="35430" s="6" customFormat="1" x14ac:dyDescent="0.45"/>
    <row r="35431" s="6" customFormat="1" x14ac:dyDescent="0.45"/>
    <row r="35432" s="6" customFormat="1" x14ac:dyDescent="0.45"/>
    <row r="35433" s="6" customFormat="1" x14ac:dyDescent="0.45"/>
    <row r="35434" s="6" customFormat="1" x14ac:dyDescent="0.45"/>
    <row r="35435" s="6" customFormat="1" x14ac:dyDescent="0.45"/>
    <row r="35436" s="6" customFormat="1" x14ac:dyDescent="0.45"/>
    <row r="35437" s="6" customFormat="1" x14ac:dyDescent="0.45"/>
    <row r="35438" s="6" customFormat="1" x14ac:dyDescent="0.45"/>
    <row r="35439" s="6" customFormat="1" x14ac:dyDescent="0.45"/>
    <row r="35440" s="6" customFormat="1" x14ac:dyDescent="0.45"/>
    <row r="35441" s="6" customFormat="1" x14ac:dyDescent="0.45"/>
    <row r="35442" s="6" customFormat="1" x14ac:dyDescent="0.45"/>
    <row r="35443" s="6" customFormat="1" x14ac:dyDescent="0.45"/>
    <row r="35444" s="6" customFormat="1" x14ac:dyDescent="0.45"/>
    <row r="35445" s="6" customFormat="1" x14ac:dyDescent="0.45"/>
    <row r="35446" s="6" customFormat="1" x14ac:dyDescent="0.45"/>
    <row r="35447" s="6" customFormat="1" x14ac:dyDescent="0.45"/>
    <row r="35448" s="6" customFormat="1" x14ac:dyDescent="0.45"/>
    <row r="35449" s="6" customFormat="1" x14ac:dyDescent="0.45"/>
    <row r="35450" s="6" customFormat="1" x14ac:dyDescent="0.45"/>
    <row r="35451" s="6" customFormat="1" x14ac:dyDescent="0.45"/>
    <row r="35452" s="6" customFormat="1" x14ac:dyDescent="0.45"/>
    <row r="35453" s="6" customFormat="1" x14ac:dyDescent="0.45"/>
    <row r="35454" s="6" customFormat="1" x14ac:dyDescent="0.45"/>
    <row r="35455" s="6" customFormat="1" x14ac:dyDescent="0.45"/>
    <row r="35456" s="6" customFormat="1" x14ac:dyDescent="0.45"/>
    <row r="35457" s="6" customFormat="1" x14ac:dyDescent="0.45"/>
    <row r="35458" s="6" customFormat="1" x14ac:dyDescent="0.45"/>
    <row r="35459" s="6" customFormat="1" x14ac:dyDescent="0.45"/>
    <row r="35460" s="6" customFormat="1" x14ac:dyDescent="0.45"/>
    <row r="35461" s="6" customFormat="1" x14ac:dyDescent="0.45"/>
    <row r="35462" s="6" customFormat="1" x14ac:dyDescent="0.45"/>
    <row r="35463" s="6" customFormat="1" x14ac:dyDescent="0.45"/>
    <row r="35464" s="6" customFormat="1" x14ac:dyDescent="0.45"/>
    <row r="35465" s="6" customFormat="1" x14ac:dyDescent="0.45"/>
    <row r="35466" s="6" customFormat="1" x14ac:dyDescent="0.45"/>
    <row r="35467" s="6" customFormat="1" x14ac:dyDescent="0.45"/>
    <row r="35468" s="6" customFormat="1" x14ac:dyDescent="0.45"/>
    <row r="35469" s="6" customFormat="1" x14ac:dyDescent="0.45"/>
    <row r="35470" s="6" customFormat="1" x14ac:dyDescent="0.45"/>
    <row r="35471" s="6" customFormat="1" x14ac:dyDescent="0.45"/>
    <row r="35472" s="6" customFormat="1" x14ac:dyDescent="0.45"/>
    <row r="35473" s="6" customFormat="1" x14ac:dyDescent="0.45"/>
    <row r="35474" s="6" customFormat="1" x14ac:dyDescent="0.45"/>
    <row r="35475" s="6" customFormat="1" x14ac:dyDescent="0.45"/>
    <row r="35476" s="6" customFormat="1" x14ac:dyDescent="0.45"/>
    <row r="35477" s="6" customFormat="1" x14ac:dyDescent="0.45"/>
    <row r="35478" s="6" customFormat="1" x14ac:dyDescent="0.45"/>
    <row r="35479" s="6" customFormat="1" x14ac:dyDescent="0.45"/>
    <row r="35480" s="6" customFormat="1" x14ac:dyDescent="0.45"/>
    <row r="35481" s="6" customFormat="1" x14ac:dyDescent="0.45"/>
    <row r="35482" s="6" customFormat="1" x14ac:dyDescent="0.45"/>
    <row r="35483" s="6" customFormat="1" x14ac:dyDescent="0.45"/>
    <row r="35484" s="6" customFormat="1" x14ac:dyDescent="0.45"/>
    <row r="35485" s="6" customFormat="1" x14ac:dyDescent="0.45"/>
    <row r="35486" s="6" customFormat="1" x14ac:dyDescent="0.45"/>
    <row r="35487" s="6" customFormat="1" x14ac:dyDescent="0.45"/>
    <row r="35488" s="6" customFormat="1" x14ac:dyDescent="0.45"/>
    <row r="35489" s="6" customFormat="1" x14ac:dyDescent="0.45"/>
    <row r="35490" s="6" customFormat="1" x14ac:dyDescent="0.45"/>
    <row r="35491" s="6" customFormat="1" x14ac:dyDescent="0.45"/>
    <row r="35492" s="6" customFormat="1" x14ac:dyDescent="0.45"/>
    <row r="35493" s="6" customFormat="1" x14ac:dyDescent="0.45"/>
    <row r="35494" s="6" customFormat="1" x14ac:dyDescent="0.45"/>
    <row r="35495" s="6" customFormat="1" x14ac:dyDescent="0.45"/>
    <row r="35496" s="6" customFormat="1" x14ac:dyDescent="0.45"/>
    <row r="35497" s="6" customFormat="1" x14ac:dyDescent="0.45"/>
    <row r="35498" s="6" customFormat="1" x14ac:dyDescent="0.45"/>
    <row r="35499" s="6" customFormat="1" x14ac:dyDescent="0.45"/>
    <row r="35500" s="6" customFormat="1" x14ac:dyDescent="0.45"/>
    <row r="35501" s="6" customFormat="1" x14ac:dyDescent="0.45"/>
    <row r="35502" s="6" customFormat="1" x14ac:dyDescent="0.45"/>
    <row r="35503" s="6" customFormat="1" x14ac:dyDescent="0.45"/>
    <row r="35504" s="6" customFormat="1" x14ac:dyDescent="0.45"/>
    <row r="35505" s="6" customFormat="1" x14ac:dyDescent="0.45"/>
    <row r="35506" s="6" customFormat="1" x14ac:dyDescent="0.45"/>
    <row r="35507" s="6" customFormat="1" x14ac:dyDescent="0.45"/>
    <row r="35508" s="6" customFormat="1" x14ac:dyDescent="0.45"/>
    <row r="35509" s="6" customFormat="1" x14ac:dyDescent="0.45"/>
    <row r="35510" s="6" customFormat="1" x14ac:dyDescent="0.45"/>
    <row r="35511" s="6" customFormat="1" x14ac:dyDescent="0.45"/>
    <row r="35512" s="6" customFormat="1" x14ac:dyDescent="0.45"/>
    <row r="35513" s="6" customFormat="1" x14ac:dyDescent="0.45"/>
    <row r="35514" s="6" customFormat="1" x14ac:dyDescent="0.45"/>
    <row r="35515" s="6" customFormat="1" x14ac:dyDescent="0.45"/>
    <row r="35516" s="6" customFormat="1" x14ac:dyDescent="0.45"/>
    <row r="35517" s="6" customFormat="1" x14ac:dyDescent="0.45"/>
    <row r="35518" s="6" customFormat="1" x14ac:dyDescent="0.45"/>
    <row r="35519" s="6" customFormat="1" x14ac:dyDescent="0.45"/>
    <row r="35520" s="6" customFormat="1" x14ac:dyDescent="0.45"/>
    <row r="35521" s="6" customFormat="1" x14ac:dyDescent="0.45"/>
    <row r="35522" s="6" customFormat="1" x14ac:dyDescent="0.45"/>
    <row r="35523" s="6" customFormat="1" x14ac:dyDescent="0.45"/>
    <row r="35524" s="6" customFormat="1" x14ac:dyDescent="0.45"/>
    <row r="35525" s="6" customFormat="1" x14ac:dyDescent="0.45"/>
    <row r="35526" s="6" customFormat="1" x14ac:dyDescent="0.45"/>
    <row r="35527" s="6" customFormat="1" x14ac:dyDescent="0.45"/>
    <row r="35528" s="6" customFormat="1" x14ac:dyDescent="0.45"/>
    <row r="35529" s="6" customFormat="1" x14ac:dyDescent="0.45"/>
    <row r="35530" s="6" customFormat="1" x14ac:dyDescent="0.45"/>
    <row r="35531" s="6" customFormat="1" x14ac:dyDescent="0.45"/>
    <row r="35532" s="6" customFormat="1" x14ac:dyDescent="0.45"/>
    <row r="35533" s="6" customFormat="1" x14ac:dyDescent="0.45"/>
    <row r="35534" s="6" customFormat="1" x14ac:dyDescent="0.45"/>
    <row r="35535" s="6" customFormat="1" x14ac:dyDescent="0.45"/>
    <row r="35536" s="6" customFormat="1" x14ac:dyDescent="0.45"/>
    <row r="35537" s="6" customFormat="1" x14ac:dyDescent="0.45"/>
    <row r="35538" s="6" customFormat="1" x14ac:dyDescent="0.45"/>
    <row r="35539" s="6" customFormat="1" x14ac:dyDescent="0.45"/>
    <row r="35540" s="6" customFormat="1" x14ac:dyDescent="0.45"/>
    <row r="35541" s="6" customFormat="1" x14ac:dyDescent="0.45"/>
    <row r="35542" s="6" customFormat="1" x14ac:dyDescent="0.45"/>
    <row r="35543" s="6" customFormat="1" x14ac:dyDescent="0.45"/>
    <row r="35544" s="6" customFormat="1" x14ac:dyDescent="0.45"/>
    <row r="35545" s="6" customFormat="1" x14ac:dyDescent="0.45"/>
    <row r="35546" s="6" customFormat="1" x14ac:dyDescent="0.45"/>
    <row r="35547" s="6" customFormat="1" x14ac:dyDescent="0.45"/>
    <row r="35548" s="6" customFormat="1" x14ac:dyDescent="0.45"/>
    <row r="35549" s="6" customFormat="1" x14ac:dyDescent="0.45"/>
    <row r="35550" s="6" customFormat="1" x14ac:dyDescent="0.45"/>
    <row r="35551" s="6" customFormat="1" x14ac:dyDescent="0.45"/>
    <row r="35552" s="6" customFormat="1" x14ac:dyDescent="0.45"/>
    <row r="35553" s="6" customFormat="1" x14ac:dyDescent="0.45"/>
    <row r="35554" s="6" customFormat="1" x14ac:dyDescent="0.45"/>
    <row r="35555" s="6" customFormat="1" x14ac:dyDescent="0.45"/>
    <row r="35556" s="6" customFormat="1" x14ac:dyDescent="0.45"/>
    <row r="35557" s="6" customFormat="1" x14ac:dyDescent="0.45"/>
    <row r="35558" s="6" customFormat="1" x14ac:dyDescent="0.45"/>
    <row r="35559" s="6" customFormat="1" x14ac:dyDescent="0.45"/>
    <row r="35560" s="6" customFormat="1" x14ac:dyDescent="0.45"/>
    <row r="35561" s="6" customFormat="1" x14ac:dyDescent="0.45"/>
    <row r="35562" s="6" customFormat="1" x14ac:dyDescent="0.45"/>
    <row r="35563" s="6" customFormat="1" x14ac:dyDescent="0.45"/>
    <row r="35564" s="6" customFormat="1" x14ac:dyDescent="0.45"/>
    <row r="35565" s="6" customFormat="1" x14ac:dyDescent="0.45"/>
    <row r="35566" s="6" customFormat="1" x14ac:dyDescent="0.45"/>
    <row r="35567" s="6" customFormat="1" x14ac:dyDescent="0.45"/>
    <row r="35568" s="6" customFormat="1" x14ac:dyDescent="0.45"/>
    <row r="35569" s="6" customFormat="1" x14ac:dyDescent="0.45"/>
    <row r="35570" s="6" customFormat="1" x14ac:dyDescent="0.45"/>
    <row r="35571" s="6" customFormat="1" x14ac:dyDescent="0.45"/>
    <row r="35572" s="6" customFormat="1" x14ac:dyDescent="0.45"/>
    <row r="35573" s="6" customFormat="1" x14ac:dyDescent="0.45"/>
    <row r="35574" s="6" customFormat="1" x14ac:dyDescent="0.45"/>
    <row r="35575" s="6" customFormat="1" x14ac:dyDescent="0.45"/>
    <row r="35576" s="6" customFormat="1" x14ac:dyDescent="0.45"/>
    <row r="35577" s="6" customFormat="1" x14ac:dyDescent="0.45"/>
    <row r="35578" s="6" customFormat="1" x14ac:dyDescent="0.45"/>
    <row r="35579" s="6" customFormat="1" x14ac:dyDescent="0.45"/>
    <row r="35580" s="6" customFormat="1" x14ac:dyDescent="0.45"/>
    <row r="35581" s="6" customFormat="1" x14ac:dyDescent="0.45"/>
    <row r="35582" s="6" customFormat="1" x14ac:dyDescent="0.45"/>
    <row r="35583" s="6" customFormat="1" x14ac:dyDescent="0.45"/>
    <row r="35584" s="6" customFormat="1" x14ac:dyDescent="0.45"/>
    <row r="35585" s="6" customFormat="1" x14ac:dyDescent="0.45"/>
    <row r="35586" s="6" customFormat="1" x14ac:dyDescent="0.45"/>
    <row r="35587" s="6" customFormat="1" x14ac:dyDescent="0.45"/>
    <row r="35588" s="6" customFormat="1" x14ac:dyDescent="0.45"/>
    <row r="35589" s="6" customFormat="1" x14ac:dyDescent="0.45"/>
    <row r="35590" s="6" customFormat="1" x14ac:dyDescent="0.45"/>
    <row r="35591" s="6" customFormat="1" x14ac:dyDescent="0.45"/>
    <row r="35592" s="6" customFormat="1" x14ac:dyDescent="0.45"/>
    <row r="35593" s="6" customFormat="1" x14ac:dyDescent="0.45"/>
    <row r="35594" s="6" customFormat="1" x14ac:dyDescent="0.45"/>
    <row r="35595" s="6" customFormat="1" x14ac:dyDescent="0.45"/>
    <row r="35596" s="6" customFormat="1" x14ac:dyDescent="0.45"/>
    <row r="35597" s="6" customFormat="1" x14ac:dyDescent="0.45"/>
    <row r="35598" s="6" customFormat="1" x14ac:dyDescent="0.45"/>
    <row r="35599" s="6" customFormat="1" x14ac:dyDescent="0.45"/>
    <row r="35600" s="6" customFormat="1" x14ac:dyDescent="0.45"/>
    <row r="35601" s="6" customFormat="1" x14ac:dyDescent="0.45"/>
    <row r="35602" s="6" customFormat="1" x14ac:dyDescent="0.45"/>
    <row r="35603" s="6" customFormat="1" x14ac:dyDescent="0.45"/>
    <row r="35604" s="6" customFormat="1" x14ac:dyDescent="0.45"/>
    <row r="35605" s="6" customFormat="1" x14ac:dyDescent="0.45"/>
    <row r="35606" s="6" customFormat="1" x14ac:dyDescent="0.45"/>
    <row r="35607" s="6" customFormat="1" x14ac:dyDescent="0.45"/>
    <row r="35608" s="6" customFormat="1" x14ac:dyDescent="0.45"/>
    <row r="35609" s="6" customFormat="1" x14ac:dyDescent="0.45"/>
    <row r="35610" s="6" customFormat="1" x14ac:dyDescent="0.45"/>
    <row r="35611" s="6" customFormat="1" x14ac:dyDescent="0.45"/>
    <row r="35612" s="6" customFormat="1" x14ac:dyDescent="0.45"/>
    <row r="35613" s="6" customFormat="1" x14ac:dyDescent="0.45"/>
    <row r="35614" s="6" customFormat="1" x14ac:dyDescent="0.45"/>
    <row r="35615" s="6" customFormat="1" x14ac:dyDescent="0.45"/>
    <row r="35616" s="6" customFormat="1" x14ac:dyDescent="0.45"/>
    <row r="35617" s="6" customFormat="1" x14ac:dyDescent="0.45"/>
    <row r="35618" s="6" customFormat="1" x14ac:dyDescent="0.45"/>
    <row r="35619" s="6" customFormat="1" x14ac:dyDescent="0.45"/>
    <row r="35620" s="6" customFormat="1" x14ac:dyDescent="0.45"/>
    <row r="35621" s="6" customFormat="1" x14ac:dyDescent="0.45"/>
    <row r="35622" s="6" customFormat="1" x14ac:dyDescent="0.45"/>
    <row r="35623" s="6" customFormat="1" x14ac:dyDescent="0.45"/>
    <row r="35624" s="6" customFormat="1" x14ac:dyDescent="0.45"/>
    <row r="35625" s="6" customFormat="1" x14ac:dyDescent="0.45"/>
    <row r="35626" s="6" customFormat="1" x14ac:dyDescent="0.45"/>
    <row r="35627" s="6" customFormat="1" x14ac:dyDescent="0.45"/>
    <row r="35628" s="6" customFormat="1" x14ac:dyDescent="0.45"/>
    <row r="35629" s="6" customFormat="1" x14ac:dyDescent="0.45"/>
    <row r="35630" s="6" customFormat="1" x14ac:dyDescent="0.45"/>
    <row r="35631" s="6" customFormat="1" x14ac:dyDescent="0.45"/>
    <row r="35632" s="6" customFormat="1" x14ac:dyDescent="0.45"/>
    <row r="35633" s="6" customFormat="1" x14ac:dyDescent="0.45"/>
    <row r="35634" s="6" customFormat="1" x14ac:dyDescent="0.45"/>
    <row r="35635" s="6" customFormat="1" x14ac:dyDescent="0.45"/>
    <row r="35636" s="6" customFormat="1" x14ac:dyDescent="0.45"/>
    <row r="35637" s="6" customFormat="1" x14ac:dyDescent="0.45"/>
    <row r="35638" s="6" customFormat="1" x14ac:dyDescent="0.45"/>
    <row r="35639" s="6" customFormat="1" x14ac:dyDescent="0.45"/>
    <row r="35640" s="6" customFormat="1" x14ac:dyDescent="0.45"/>
    <row r="35641" s="6" customFormat="1" x14ac:dyDescent="0.45"/>
    <row r="35642" s="6" customFormat="1" x14ac:dyDescent="0.45"/>
    <row r="35643" s="6" customFormat="1" x14ac:dyDescent="0.45"/>
    <row r="35644" s="6" customFormat="1" x14ac:dyDescent="0.45"/>
    <row r="35645" s="6" customFormat="1" x14ac:dyDescent="0.45"/>
    <row r="35646" s="6" customFormat="1" x14ac:dyDescent="0.45"/>
    <row r="35647" s="6" customFormat="1" x14ac:dyDescent="0.45"/>
    <row r="35648" s="6" customFormat="1" x14ac:dyDescent="0.45"/>
    <row r="35649" s="6" customFormat="1" x14ac:dyDescent="0.45"/>
    <row r="35650" s="6" customFormat="1" x14ac:dyDescent="0.45"/>
    <row r="35651" s="6" customFormat="1" x14ac:dyDescent="0.45"/>
    <row r="35652" s="6" customFormat="1" x14ac:dyDescent="0.45"/>
    <row r="35653" s="6" customFormat="1" x14ac:dyDescent="0.45"/>
    <row r="35654" s="6" customFormat="1" x14ac:dyDescent="0.45"/>
    <row r="35655" s="6" customFormat="1" x14ac:dyDescent="0.45"/>
    <row r="35656" s="6" customFormat="1" x14ac:dyDescent="0.45"/>
    <row r="35657" s="6" customFormat="1" x14ac:dyDescent="0.45"/>
    <row r="35658" s="6" customFormat="1" x14ac:dyDescent="0.45"/>
    <row r="35659" s="6" customFormat="1" x14ac:dyDescent="0.45"/>
    <row r="35660" s="6" customFormat="1" x14ac:dyDescent="0.45"/>
    <row r="35661" s="6" customFormat="1" x14ac:dyDescent="0.45"/>
    <row r="35662" s="6" customFormat="1" x14ac:dyDescent="0.45"/>
    <row r="35663" s="6" customFormat="1" x14ac:dyDescent="0.45"/>
    <row r="35664" s="6" customFormat="1" x14ac:dyDescent="0.45"/>
    <row r="35665" s="6" customFormat="1" x14ac:dyDescent="0.45"/>
    <row r="35666" s="6" customFormat="1" x14ac:dyDescent="0.45"/>
    <row r="35667" s="6" customFormat="1" x14ac:dyDescent="0.45"/>
    <row r="35668" s="6" customFormat="1" x14ac:dyDescent="0.45"/>
    <row r="35669" s="6" customFormat="1" x14ac:dyDescent="0.45"/>
    <row r="35670" s="6" customFormat="1" x14ac:dyDescent="0.45"/>
    <row r="35671" s="6" customFormat="1" x14ac:dyDescent="0.45"/>
    <row r="35672" s="6" customFormat="1" x14ac:dyDescent="0.45"/>
    <row r="35673" s="6" customFormat="1" x14ac:dyDescent="0.45"/>
    <row r="35674" s="6" customFormat="1" x14ac:dyDescent="0.45"/>
    <row r="35675" s="6" customFormat="1" x14ac:dyDescent="0.45"/>
    <row r="35676" s="6" customFormat="1" x14ac:dyDescent="0.45"/>
    <row r="35677" s="6" customFormat="1" x14ac:dyDescent="0.45"/>
    <row r="35678" s="6" customFormat="1" x14ac:dyDescent="0.45"/>
    <row r="35679" s="6" customFormat="1" x14ac:dyDescent="0.45"/>
    <row r="35680" s="6" customFormat="1" x14ac:dyDescent="0.45"/>
    <row r="35681" s="6" customFormat="1" x14ac:dyDescent="0.45"/>
    <row r="35682" s="6" customFormat="1" x14ac:dyDescent="0.45"/>
    <row r="35683" s="6" customFormat="1" x14ac:dyDescent="0.45"/>
    <row r="35684" s="6" customFormat="1" x14ac:dyDescent="0.45"/>
    <row r="35685" s="6" customFormat="1" x14ac:dyDescent="0.45"/>
    <row r="35686" s="6" customFormat="1" x14ac:dyDescent="0.45"/>
    <row r="35687" s="6" customFormat="1" x14ac:dyDescent="0.45"/>
    <row r="35688" s="6" customFormat="1" x14ac:dyDescent="0.45"/>
    <row r="35689" s="6" customFormat="1" x14ac:dyDescent="0.45"/>
    <row r="35690" s="6" customFormat="1" x14ac:dyDescent="0.45"/>
    <row r="35691" s="6" customFormat="1" x14ac:dyDescent="0.45"/>
    <row r="35692" s="6" customFormat="1" x14ac:dyDescent="0.45"/>
    <row r="35693" s="6" customFormat="1" x14ac:dyDescent="0.45"/>
    <row r="35694" s="6" customFormat="1" x14ac:dyDescent="0.45"/>
    <row r="35695" s="6" customFormat="1" x14ac:dyDescent="0.45"/>
    <row r="35696" s="6" customFormat="1" x14ac:dyDescent="0.45"/>
    <row r="35697" s="6" customFormat="1" x14ac:dyDescent="0.45"/>
    <row r="35698" s="6" customFormat="1" x14ac:dyDescent="0.45"/>
    <row r="35699" s="6" customFormat="1" x14ac:dyDescent="0.45"/>
    <row r="35700" s="6" customFormat="1" x14ac:dyDescent="0.45"/>
    <row r="35701" s="6" customFormat="1" x14ac:dyDescent="0.45"/>
    <row r="35702" s="6" customFormat="1" x14ac:dyDescent="0.45"/>
    <row r="35703" s="6" customFormat="1" x14ac:dyDescent="0.45"/>
    <row r="35704" s="6" customFormat="1" x14ac:dyDescent="0.45"/>
    <row r="35705" s="6" customFormat="1" x14ac:dyDescent="0.45"/>
    <row r="35706" s="6" customFormat="1" x14ac:dyDescent="0.45"/>
    <row r="35707" s="6" customFormat="1" x14ac:dyDescent="0.45"/>
    <row r="35708" s="6" customFormat="1" x14ac:dyDescent="0.45"/>
    <row r="35709" s="6" customFormat="1" x14ac:dyDescent="0.45"/>
    <row r="35710" s="6" customFormat="1" x14ac:dyDescent="0.45"/>
    <row r="35711" s="6" customFormat="1" x14ac:dyDescent="0.45"/>
    <row r="35712" s="6" customFormat="1" x14ac:dyDescent="0.45"/>
    <row r="35713" s="6" customFormat="1" x14ac:dyDescent="0.45"/>
    <row r="35714" s="6" customFormat="1" x14ac:dyDescent="0.45"/>
    <row r="35715" s="6" customFormat="1" x14ac:dyDescent="0.45"/>
    <row r="35716" s="6" customFormat="1" x14ac:dyDescent="0.45"/>
    <row r="35717" s="6" customFormat="1" x14ac:dyDescent="0.45"/>
    <row r="35718" s="6" customFormat="1" x14ac:dyDescent="0.45"/>
    <row r="35719" s="6" customFormat="1" x14ac:dyDescent="0.45"/>
    <row r="35720" s="6" customFormat="1" x14ac:dyDescent="0.45"/>
    <row r="35721" s="6" customFormat="1" x14ac:dyDescent="0.45"/>
    <row r="35722" s="6" customFormat="1" x14ac:dyDescent="0.45"/>
    <row r="35723" s="6" customFormat="1" x14ac:dyDescent="0.45"/>
    <row r="35724" s="6" customFormat="1" x14ac:dyDescent="0.45"/>
    <row r="35725" s="6" customFormat="1" x14ac:dyDescent="0.45"/>
    <row r="35726" s="6" customFormat="1" x14ac:dyDescent="0.45"/>
    <row r="35727" s="6" customFormat="1" x14ac:dyDescent="0.45"/>
    <row r="35728" s="6" customFormat="1" x14ac:dyDescent="0.45"/>
    <row r="35729" s="6" customFormat="1" x14ac:dyDescent="0.45"/>
    <row r="35730" s="6" customFormat="1" x14ac:dyDescent="0.45"/>
    <row r="35731" s="6" customFormat="1" x14ac:dyDescent="0.45"/>
    <row r="35732" s="6" customFormat="1" x14ac:dyDescent="0.45"/>
    <row r="35733" s="6" customFormat="1" x14ac:dyDescent="0.45"/>
    <row r="35734" s="6" customFormat="1" x14ac:dyDescent="0.45"/>
    <row r="35735" s="6" customFormat="1" x14ac:dyDescent="0.45"/>
    <row r="35736" s="6" customFormat="1" x14ac:dyDescent="0.45"/>
    <row r="35737" s="6" customFormat="1" x14ac:dyDescent="0.45"/>
    <row r="35738" s="6" customFormat="1" x14ac:dyDescent="0.45"/>
    <row r="35739" s="6" customFormat="1" x14ac:dyDescent="0.45"/>
    <row r="35740" s="6" customFormat="1" x14ac:dyDescent="0.45"/>
    <row r="35741" s="6" customFormat="1" x14ac:dyDescent="0.45"/>
    <row r="35742" s="6" customFormat="1" x14ac:dyDescent="0.45"/>
    <row r="35743" s="6" customFormat="1" x14ac:dyDescent="0.45"/>
    <row r="35744" s="6" customFormat="1" x14ac:dyDescent="0.45"/>
    <row r="35745" s="6" customFormat="1" x14ac:dyDescent="0.45"/>
    <row r="35746" s="6" customFormat="1" x14ac:dyDescent="0.45"/>
    <row r="35747" s="6" customFormat="1" x14ac:dyDescent="0.45"/>
    <row r="35748" s="6" customFormat="1" x14ac:dyDescent="0.45"/>
    <row r="35749" s="6" customFormat="1" x14ac:dyDescent="0.45"/>
    <row r="35750" s="6" customFormat="1" x14ac:dyDescent="0.45"/>
    <row r="35751" s="6" customFormat="1" x14ac:dyDescent="0.45"/>
    <row r="35752" s="6" customFormat="1" x14ac:dyDescent="0.45"/>
    <row r="35753" s="6" customFormat="1" x14ac:dyDescent="0.45"/>
    <row r="35754" s="6" customFormat="1" x14ac:dyDescent="0.45"/>
    <row r="35755" s="6" customFormat="1" x14ac:dyDescent="0.45"/>
    <row r="35756" s="6" customFormat="1" x14ac:dyDescent="0.45"/>
    <row r="35757" s="6" customFormat="1" x14ac:dyDescent="0.45"/>
    <row r="35758" s="6" customFormat="1" x14ac:dyDescent="0.45"/>
    <row r="35759" s="6" customFormat="1" x14ac:dyDescent="0.45"/>
    <row r="35760" s="6" customFormat="1" x14ac:dyDescent="0.45"/>
    <row r="35761" s="6" customFormat="1" x14ac:dyDescent="0.45"/>
    <row r="35762" s="6" customFormat="1" x14ac:dyDescent="0.45"/>
    <row r="35763" s="6" customFormat="1" x14ac:dyDescent="0.45"/>
    <row r="35764" s="6" customFormat="1" x14ac:dyDescent="0.45"/>
    <row r="35765" s="6" customFormat="1" x14ac:dyDescent="0.45"/>
    <row r="35766" s="6" customFormat="1" x14ac:dyDescent="0.45"/>
    <row r="35767" s="6" customFormat="1" x14ac:dyDescent="0.45"/>
    <row r="35768" s="6" customFormat="1" x14ac:dyDescent="0.45"/>
    <row r="35769" s="6" customFormat="1" x14ac:dyDescent="0.45"/>
    <row r="35770" s="6" customFormat="1" x14ac:dyDescent="0.45"/>
    <row r="35771" s="6" customFormat="1" x14ac:dyDescent="0.45"/>
    <row r="35772" s="6" customFormat="1" x14ac:dyDescent="0.45"/>
    <row r="35773" s="6" customFormat="1" x14ac:dyDescent="0.45"/>
    <row r="35774" s="6" customFormat="1" x14ac:dyDescent="0.45"/>
    <row r="35775" s="6" customFormat="1" x14ac:dyDescent="0.45"/>
    <row r="35776" s="6" customFormat="1" x14ac:dyDescent="0.45"/>
    <row r="35777" s="6" customFormat="1" x14ac:dyDescent="0.45"/>
    <row r="35778" s="6" customFormat="1" x14ac:dyDescent="0.45"/>
    <row r="35779" s="6" customFormat="1" x14ac:dyDescent="0.45"/>
    <row r="35780" s="6" customFormat="1" x14ac:dyDescent="0.45"/>
    <row r="35781" s="6" customFormat="1" x14ac:dyDescent="0.45"/>
    <row r="35782" s="6" customFormat="1" x14ac:dyDescent="0.45"/>
    <row r="35783" s="6" customFormat="1" x14ac:dyDescent="0.45"/>
    <row r="35784" s="6" customFormat="1" x14ac:dyDescent="0.45"/>
    <row r="35785" s="6" customFormat="1" x14ac:dyDescent="0.45"/>
    <row r="35786" s="6" customFormat="1" x14ac:dyDescent="0.45"/>
    <row r="35787" s="6" customFormat="1" x14ac:dyDescent="0.45"/>
    <row r="35788" s="6" customFormat="1" x14ac:dyDescent="0.45"/>
    <row r="35789" s="6" customFormat="1" x14ac:dyDescent="0.45"/>
    <row r="35790" s="6" customFormat="1" x14ac:dyDescent="0.45"/>
    <row r="35791" s="6" customFormat="1" x14ac:dyDescent="0.45"/>
    <row r="35792" s="6" customFormat="1" x14ac:dyDescent="0.45"/>
    <row r="35793" s="6" customFormat="1" x14ac:dyDescent="0.45"/>
    <row r="35794" s="6" customFormat="1" x14ac:dyDescent="0.45"/>
    <row r="35795" s="6" customFormat="1" x14ac:dyDescent="0.45"/>
    <row r="35796" s="6" customFormat="1" x14ac:dyDescent="0.45"/>
    <row r="35797" s="6" customFormat="1" x14ac:dyDescent="0.45"/>
    <row r="35798" s="6" customFormat="1" x14ac:dyDescent="0.45"/>
    <row r="35799" s="6" customFormat="1" x14ac:dyDescent="0.45"/>
    <row r="35800" s="6" customFormat="1" x14ac:dyDescent="0.45"/>
    <row r="35801" s="6" customFormat="1" x14ac:dyDescent="0.45"/>
    <row r="35802" s="6" customFormat="1" x14ac:dyDescent="0.45"/>
    <row r="35803" s="6" customFormat="1" x14ac:dyDescent="0.45"/>
    <row r="35804" s="6" customFormat="1" x14ac:dyDescent="0.45"/>
    <row r="35805" s="6" customFormat="1" x14ac:dyDescent="0.45"/>
    <row r="35806" s="6" customFormat="1" x14ac:dyDescent="0.45"/>
    <row r="35807" s="6" customFormat="1" x14ac:dyDescent="0.45"/>
    <row r="35808" s="6" customFormat="1" x14ac:dyDescent="0.45"/>
    <row r="35809" s="6" customFormat="1" x14ac:dyDescent="0.45"/>
    <row r="35810" s="6" customFormat="1" x14ac:dyDescent="0.45"/>
    <row r="35811" s="6" customFormat="1" x14ac:dyDescent="0.45"/>
    <row r="35812" s="6" customFormat="1" x14ac:dyDescent="0.45"/>
    <row r="35813" s="6" customFormat="1" x14ac:dyDescent="0.45"/>
    <row r="35814" s="6" customFormat="1" x14ac:dyDescent="0.45"/>
    <row r="35815" s="6" customFormat="1" x14ac:dyDescent="0.45"/>
    <row r="35816" s="6" customFormat="1" x14ac:dyDescent="0.45"/>
    <row r="35817" s="6" customFormat="1" x14ac:dyDescent="0.45"/>
    <row r="35818" s="6" customFormat="1" x14ac:dyDescent="0.45"/>
    <row r="35819" s="6" customFormat="1" x14ac:dyDescent="0.45"/>
    <row r="35820" s="6" customFormat="1" x14ac:dyDescent="0.45"/>
    <row r="35821" s="6" customFormat="1" x14ac:dyDescent="0.45"/>
    <row r="35822" s="6" customFormat="1" x14ac:dyDescent="0.45"/>
    <row r="35823" s="6" customFormat="1" x14ac:dyDescent="0.45"/>
    <row r="35824" s="6" customFormat="1" x14ac:dyDescent="0.45"/>
    <row r="35825" s="6" customFormat="1" x14ac:dyDescent="0.45"/>
    <row r="35826" s="6" customFormat="1" x14ac:dyDescent="0.45"/>
    <row r="35827" s="6" customFormat="1" x14ac:dyDescent="0.45"/>
    <row r="35828" s="6" customFormat="1" x14ac:dyDescent="0.45"/>
    <row r="35829" s="6" customFormat="1" x14ac:dyDescent="0.45"/>
    <row r="35830" s="6" customFormat="1" x14ac:dyDescent="0.45"/>
    <row r="35831" s="6" customFormat="1" x14ac:dyDescent="0.45"/>
    <row r="35832" s="6" customFormat="1" x14ac:dyDescent="0.45"/>
    <row r="35833" s="6" customFormat="1" x14ac:dyDescent="0.45"/>
    <row r="35834" s="6" customFormat="1" x14ac:dyDescent="0.45"/>
    <row r="35835" s="6" customFormat="1" x14ac:dyDescent="0.45"/>
    <row r="35836" s="6" customFormat="1" x14ac:dyDescent="0.45"/>
    <row r="35837" s="6" customFormat="1" x14ac:dyDescent="0.45"/>
    <row r="35838" s="6" customFormat="1" x14ac:dyDescent="0.45"/>
    <row r="35839" s="6" customFormat="1" x14ac:dyDescent="0.45"/>
    <row r="35840" s="6" customFormat="1" x14ac:dyDescent="0.45"/>
    <row r="35841" s="6" customFormat="1" x14ac:dyDescent="0.45"/>
    <row r="35842" s="6" customFormat="1" x14ac:dyDescent="0.45"/>
    <row r="35843" s="6" customFormat="1" x14ac:dyDescent="0.45"/>
    <row r="35844" s="6" customFormat="1" x14ac:dyDescent="0.45"/>
    <row r="35845" s="6" customFormat="1" x14ac:dyDescent="0.45"/>
    <row r="35846" s="6" customFormat="1" x14ac:dyDescent="0.45"/>
    <row r="35847" s="6" customFormat="1" x14ac:dyDescent="0.45"/>
    <row r="35848" s="6" customFormat="1" x14ac:dyDescent="0.45"/>
    <row r="35849" s="6" customFormat="1" x14ac:dyDescent="0.45"/>
    <row r="35850" s="6" customFormat="1" x14ac:dyDescent="0.45"/>
    <row r="35851" s="6" customFormat="1" x14ac:dyDescent="0.45"/>
    <row r="35852" s="6" customFormat="1" x14ac:dyDescent="0.45"/>
    <row r="35853" s="6" customFormat="1" x14ac:dyDescent="0.45"/>
    <row r="35854" s="6" customFormat="1" x14ac:dyDescent="0.45"/>
    <row r="35855" s="6" customFormat="1" x14ac:dyDescent="0.45"/>
    <row r="35856" s="6" customFormat="1" x14ac:dyDescent="0.45"/>
    <row r="35857" s="6" customFormat="1" x14ac:dyDescent="0.45"/>
    <row r="35858" s="6" customFormat="1" x14ac:dyDescent="0.45"/>
    <row r="35859" s="6" customFormat="1" x14ac:dyDescent="0.45"/>
    <row r="35860" s="6" customFormat="1" x14ac:dyDescent="0.45"/>
    <row r="35861" s="6" customFormat="1" x14ac:dyDescent="0.45"/>
    <row r="35862" s="6" customFormat="1" x14ac:dyDescent="0.45"/>
    <row r="35863" s="6" customFormat="1" x14ac:dyDescent="0.45"/>
    <row r="35864" s="6" customFormat="1" x14ac:dyDescent="0.45"/>
    <row r="35865" s="6" customFormat="1" x14ac:dyDescent="0.45"/>
    <row r="35866" s="6" customFormat="1" x14ac:dyDescent="0.45"/>
    <row r="35867" s="6" customFormat="1" x14ac:dyDescent="0.45"/>
    <row r="35868" s="6" customFormat="1" x14ac:dyDescent="0.45"/>
    <row r="35869" s="6" customFormat="1" x14ac:dyDescent="0.45"/>
    <row r="35870" s="6" customFormat="1" x14ac:dyDescent="0.45"/>
    <row r="35871" s="6" customFormat="1" x14ac:dyDescent="0.45"/>
    <row r="35872" s="6" customFormat="1" x14ac:dyDescent="0.45"/>
    <row r="35873" s="6" customFormat="1" x14ac:dyDescent="0.45"/>
    <row r="35874" s="6" customFormat="1" x14ac:dyDescent="0.45"/>
    <row r="35875" s="6" customFormat="1" x14ac:dyDescent="0.45"/>
    <row r="35876" s="6" customFormat="1" x14ac:dyDescent="0.45"/>
    <row r="35877" s="6" customFormat="1" x14ac:dyDescent="0.45"/>
    <row r="35878" s="6" customFormat="1" x14ac:dyDescent="0.45"/>
    <row r="35879" s="6" customFormat="1" x14ac:dyDescent="0.45"/>
    <row r="35880" s="6" customFormat="1" x14ac:dyDescent="0.45"/>
    <row r="35881" s="6" customFormat="1" x14ac:dyDescent="0.45"/>
    <row r="35882" s="6" customFormat="1" x14ac:dyDescent="0.45"/>
    <row r="35883" s="6" customFormat="1" x14ac:dyDescent="0.45"/>
    <row r="35884" s="6" customFormat="1" x14ac:dyDescent="0.45"/>
    <row r="35885" s="6" customFormat="1" x14ac:dyDescent="0.45"/>
    <row r="35886" s="6" customFormat="1" x14ac:dyDescent="0.45"/>
    <row r="35887" s="6" customFormat="1" x14ac:dyDescent="0.45"/>
    <row r="35888" s="6" customFormat="1" x14ac:dyDescent="0.45"/>
    <row r="35889" s="6" customFormat="1" x14ac:dyDescent="0.45"/>
    <row r="35890" s="6" customFormat="1" x14ac:dyDescent="0.45"/>
    <row r="35891" s="6" customFormat="1" x14ac:dyDescent="0.45"/>
    <row r="35892" s="6" customFormat="1" x14ac:dyDescent="0.45"/>
    <row r="35893" s="6" customFormat="1" x14ac:dyDescent="0.45"/>
    <row r="35894" s="6" customFormat="1" x14ac:dyDescent="0.45"/>
    <row r="35895" s="6" customFormat="1" x14ac:dyDescent="0.45"/>
    <row r="35896" s="6" customFormat="1" x14ac:dyDescent="0.45"/>
    <row r="35897" s="6" customFormat="1" x14ac:dyDescent="0.45"/>
    <row r="35898" s="6" customFormat="1" x14ac:dyDescent="0.45"/>
    <row r="35899" s="6" customFormat="1" x14ac:dyDescent="0.45"/>
    <row r="35900" s="6" customFormat="1" x14ac:dyDescent="0.45"/>
    <row r="35901" s="6" customFormat="1" x14ac:dyDescent="0.45"/>
    <row r="35902" s="6" customFormat="1" x14ac:dyDescent="0.45"/>
    <row r="35903" s="6" customFormat="1" x14ac:dyDescent="0.45"/>
    <row r="35904" s="6" customFormat="1" x14ac:dyDescent="0.45"/>
    <row r="35905" s="6" customFormat="1" x14ac:dyDescent="0.45"/>
    <row r="35906" s="6" customFormat="1" x14ac:dyDescent="0.45"/>
    <row r="35907" s="6" customFormat="1" x14ac:dyDescent="0.45"/>
    <row r="35908" s="6" customFormat="1" x14ac:dyDescent="0.45"/>
    <row r="35909" s="6" customFormat="1" x14ac:dyDescent="0.45"/>
    <row r="35910" s="6" customFormat="1" x14ac:dyDescent="0.45"/>
    <row r="35911" s="6" customFormat="1" x14ac:dyDescent="0.45"/>
    <row r="35912" s="6" customFormat="1" x14ac:dyDescent="0.45"/>
    <row r="35913" s="6" customFormat="1" x14ac:dyDescent="0.45"/>
    <row r="35914" s="6" customFormat="1" x14ac:dyDescent="0.45"/>
    <row r="35915" s="6" customFormat="1" x14ac:dyDescent="0.45"/>
    <row r="35916" s="6" customFormat="1" x14ac:dyDescent="0.45"/>
    <row r="35917" s="6" customFormat="1" x14ac:dyDescent="0.45"/>
    <row r="35918" s="6" customFormat="1" x14ac:dyDescent="0.45"/>
    <row r="35919" s="6" customFormat="1" x14ac:dyDescent="0.45"/>
    <row r="35920" s="6" customFormat="1" x14ac:dyDescent="0.45"/>
    <row r="35921" s="6" customFormat="1" x14ac:dyDescent="0.45"/>
    <row r="35922" s="6" customFormat="1" x14ac:dyDescent="0.45"/>
    <row r="35923" s="6" customFormat="1" x14ac:dyDescent="0.45"/>
    <row r="35924" s="6" customFormat="1" x14ac:dyDescent="0.45"/>
    <row r="35925" s="6" customFormat="1" x14ac:dyDescent="0.45"/>
    <row r="35926" s="6" customFormat="1" x14ac:dyDescent="0.45"/>
    <row r="35927" s="6" customFormat="1" x14ac:dyDescent="0.45"/>
    <row r="35928" s="6" customFormat="1" x14ac:dyDescent="0.45"/>
    <row r="35929" s="6" customFormat="1" x14ac:dyDescent="0.45"/>
    <row r="35930" s="6" customFormat="1" x14ac:dyDescent="0.45"/>
    <row r="35931" s="6" customFormat="1" x14ac:dyDescent="0.45"/>
    <row r="35932" s="6" customFormat="1" x14ac:dyDescent="0.45"/>
    <row r="35933" s="6" customFormat="1" x14ac:dyDescent="0.45"/>
    <row r="35934" s="6" customFormat="1" x14ac:dyDescent="0.45"/>
    <row r="35935" s="6" customFormat="1" x14ac:dyDescent="0.45"/>
    <row r="35936" s="6" customFormat="1" x14ac:dyDescent="0.45"/>
    <row r="35937" s="6" customFormat="1" x14ac:dyDescent="0.45"/>
    <row r="35938" s="6" customFormat="1" x14ac:dyDescent="0.45"/>
    <row r="35939" s="6" customFormat="1" x14ac:dyDescent="0.45"/>
    <row r="35940" s="6" customFormat="1" x14ac:dyDescent="0.45"/>
    <row r="35941" s="6" customFormat="1" x14ac:dyDescent="0.45"/>
    <row r="35942" s="6" customFormat="1" x14ac:dyDescent="0.45"/>
    <row r="35943" s="6" customFormat="1" x14ac:dyDescent="0.45"/>
    <row r="35944" s="6" customFormat="1" x14ac:dyDescent="0.45"/>
    <row r="35945" s="6" customFormat="1" x14ac:dyDescent="0.45"/>
    <row r="35946" s="6" customFormat="1" x14ac:dyDescent="0.45"/>
    <row r="35947" s="6" customFormat="1" x14ac:dyDescent="0.45"/>
    <row r="35948" s="6" customFormat="1" x14ac:dyDescent="0.45"/>
    <row r="35949" s="6" customFormat="1" x14ac:dyDescent="0.45"/>
    <row r="35950" s="6" customFormat="1" x14ac:dyDescent="0.45"/>
    <row r="35951" s="6" customFormat="1" x14ac:dyDescent="0.45"/>
    <row r="35952" s="6" customFormat="1" x14ac:dyDescent="0.45"/>
    <row r="35953" s="6" customFormat="1" x14ac:dyDescent="0.45"/>
    <row r="35954" s="6" customFormat="1" x14ac:dyDescent="0.45"/>
    <row r="35955" s="6" customFormat="1" x14ac:dyDescent="0.45"/>
    <row r="35956" s="6" customFormat="1" x14ac:dyDescent="0.45"/>
    <row r="35957" s="6" customFormat="1" x14ac:dyDescent="0.45"/>
    <row r="35958" s="6" customFormat="1" x14ac:dyDescent="0.45"/>
    <row r="35959" s="6" customFormat="1" x14ac:dyDescent="0.45"/>
    <row r="35960" s="6" customFormat="1" x14ac:dyDescent="0.45"/>
    <row r="35961" s="6" customFormat="1" x14ac:dyDescent="0.45"/>
    <row r="35962" s="6" customFormat="1" x14ac:dyDescent="0.45"/>
    <row r="35963" s="6" customFormat="1" x14ac:dyDescent="0.45"/>
    <row r="35964" s="6" customFormat="1" x14ac:dyDescent="0.45"/>
    <row r="35965" s="6" customFormat="1" x14ac:dyDescent="0.45"/>
    <row r="35966" s="6" customFormat="1" x14ac:dyDescent="0.45"/>
    <row r="35967" s="6" customFormat="1" x14ac:dyDescent="0.45"/>
    <row r="35968" s="6" customFormat="1" x14ac:dyDescent="0.45"/>
    <row r="35969" s="6" customFormat="1" x14ac:dyDescent="0.45"/>
    <row r="35970" s="6" customFormat="1" x14ac:dyDescent="0.45"/>
    <row r="35971" s="6" customFormat="1" x14ac:dyDescent="0.45"/>
    <row r="35972" s="6" customFormat="1" x14ac:dyDescent="0.45"/>
    <row r="35973" s="6" customFormat="1" x14ac:dyDescent="0.45"/>
    <row r="35974" s="6" customFormat="1" x14ac:dyDescent="0.45"/>
    <row r="35975" s="6" customFormat="1" x14ac:dyDescent="0.45"/>
    <row r="35976" s="6" customFormat="1" x14ac:dyDescent="0.45"/>
    <row r="35977" s="6" customFormat="1" x14ac:dyDescent="0.45"/>
    <row r="35978" s="6" customFormat="1" x14ac:dyDescent="0.45"/>
    <row r="35979" s="6" customFormat="1" x14ac:dyDescent="0.45"/>
    <row r="35980" s="6" customFormat="1" x14ac:dyDescent="0.45"/>
    <row r="35981" s="6" customFormat="1" x14ac:dyDescent="0.45"/>
    <row r="35982" s="6" customFormat="1" x14ac:dyDescent="0.45"/>
    <row r="35983" s="6" customFormat="1" x14ac:dyDescent="0.45"/>
    <row r="35984" s="6" customFormat="1" x14ac:dyDescent="0.45"/>
    <row r="35985" s="6" customFormat="1" x14ac:dyDescent="0.45"/>
    <row r="35986" s="6" customFormat="1" x14ac:dyDescent="0.45"/>
    <row r="35987" s="6" customFormat="1" x14ac:dyDescent="0.45"/>
    <row r="35988" s="6" customFormat="1" x14ac:dyDescent="0.45"/>
    <row r="35989" s="6" customFormat="1" x14ac:dyDescent="0.45"/>
    <row r="35990" s="6" customFormat="1" x14ac:dyDescent="0.45"/>
    <row r="35991" s="6" customFormat="1" x14ac:dyDescent="0.45"/>
    <row r="35992" s="6" customFormat="1" x14ac:dyDescent="0.45"/>
    <row r="35993" s="6" customFormat="1" x14ac:dyDescent="0.45"/>
    <row r="35994" s="6" customFormat="1" x14ac:dyDescent="0.45"/>
    <row r="35995" s="6" customFormat="1" x14ac:dyDescent="0.45"/>
    <row r="35996" s="6" customFormat="1" x14ac:dyDescent="0.45"/>
    <row r="35997" s="6" customFormat="1" x14ac:dyDescent="0.45"/>
    <row r="35998" s="6" customFormat="1" x14ac:dyDescent="0.45"/>
    <row r="35999" s="6" customFormat="1" x14ac:dyDescent="0.45"/>
    <row r="36000" s="6" customFormat="1" x14ac:dyDescent="0.45"/>
    <row r="36001" s="6" customFormat="1" x14ac:dyDescent="0.45"/>
    <row r="36002" s="6" customFormat="1" x14ac:dyDescent="0.45"/>
    <row r="36003" s="6" customFormat="1" x14ac:dyDescent="0.45"/>
    <row r="36004" s="6" customFormat="1" x14ac:dyDescent="0.45"/>
    <row r="36005" s="6" customFormat="1" x14ac:dyDescent="0.45"/>
    <row r="36006" s="6" customFormat="1" x14ac:dyDescent="0.45"/>
    <row r="36007" s="6" customFormat="1" x14ac:dyDescent="0.45"/>
    <row r="36008" s="6" customFormat="1" x14ac:dyDescent="0.45"/>
    <row r="36009" s="6" customFormat="1" x14ac:dyDescent="0.45"/>
    <row r="36010" s="6" customFormat="1" x14ac:dyDescent="0.45"/>
    <row r="36011" s="6" customFormat="1" x14ac:dyDescent="0.45"/>
    <row r="36012" s="6" customFormat="1" x14ac:dyDescent="0.45"/>
    <row r="36013" s="6" customFormat="1" x14ac:dyDescent="0.45"/>
    <row r="36014" s="6" customFormat="1" x14ac:dyDescent="0.45"/>
    <row r="36015" s="6" customFormat="1" x14ac:dyDescent="0.45"/>
    <row r="36016" s="6" customFormat="1" x14ac:dyDescent="0.45"/>
    <row r="36017" s="6" customFormat="1" x14ac:dyDescent="0.45"/>
    <row r="36018" s="6" customFormat="1" x14ac:dyDescent="0.45"/>
    <row r="36019" s="6" customFormat="1" x14ac:dyDescent="0.45"/>
    <row r="36020" s="6" customFormat="1" x14ac:dyDescent="0.45"/>
    <row r="36021" s="6" customFormat="1" x14ac:dyDescent="0.45"/>
    <row r="36022" s="6" customFormat="1" x14ac:dyDescent="0.45"/>
    <row r="36023" s="6" customFormat="1" x14ac:dyDescent="0.45"/>
    <row r="36024" s="6" customFormat="1" x14ac:dyDescent="0.45"/>
    <row r="36025" s="6" customFormat="1" x14ac:dyDescent="0.45"/>
    <row r="36026" s="6" customFormat="1" x14ac:dyDescent="0.45"/>
    <row r="36027" s="6" customFormat="1" x14ac:dyDescent="0.45"/>
    <row r="36028" s="6" customFormat="1" x14ac:dyDescent="0.45"/>
    <row r="36029" s="6" customFormat="1" x14ac:dyDescent="0.45"/>
    <row r="36030" s="6" customFormat="1" x14ac:dyDescent="0.45"/>
    <row r="36031" s="6" customFormat="1" x14ac:dyDescent="0.45"/>
    <row r="36032" s="6" customFormat="1" x14ac:dyDescent="0.45"/>
    <row r="36033" s="6" customFormat="1" x14ac:dyDescent="0.45"/>
    <row r="36034" s="6" customFormat="1" x14ac:dyDescent="0.45"/>
    <row r="36035" s="6" customFormat="1" x14ac:dyDescent="0.45"/>
    <row r="36036" s="6" customFormat="1" x14ac:dyDescent="0.45"/>
    <row r="36037" s="6" customFormat="1" x14ac:dyDescent="0.45"/>
    <row r="36038" s="6" customFormat="1" x14ac:dyDescent="0.45"/>
    <row r="36039" s="6" customFormat="1" x14ac:dyDescent="0.45"/>
    <row r="36040" s="6" customFormat="1" x14ac:dyDescent="0.45"/>
    <row r="36041" s="6" customFormat="1" x14ac:dyDescent="0.45"/>
    <row r="36042" s="6" customFormat="1" x14ac:dyDescent="0.45"/>
    <row r="36043" s="6" customFormat="1" x14ac:dyDescent="0.45"/>
    <row r="36044" s="6" customFormat="1" x14ac:dyDescent="0.45"/>
    <row r="36045" s="6" customFormat="1" x14ac:dyDescent="0.45"/>
    <row r="36046" s="6" customFormat="1" x14ac:dyDescent="0.45"/>
    <row r="36047" s="6" customFormat="1" x14ac:dyDescent="0.45"/>
    <row r="36048" s="6" customFormat="1" x14ac:dyDescent="0.45"/>
    <row r="36049" s="6" customFormat="1" x14ac:dyDescent="0.45"/>
    <row r="36050" s="6" customFormat="1" x14ac:dyDescent="0.45"/>
    <row r="36051" s="6" customFormat="1" x14ac:dyDescent="0.45"/>
    <row r="36052" s="6" customFormat="1" x14ac:dyDescent="0.45"/>
    <row r="36053" s="6" customFormat="1" x14ac:dyDescent="0.45"/>
    <row r="36054" s="6" customFormat="1" x14ac:dyDescent="0.45"/>
    <row r="36055" s="6" customFormat="1" x14ac:dyDescent="0.45"/>
    <row r="36056" s="6" customFormat="1" x14ac:dyDescent="0.45"/>
    <row r="36057" s="6" customFormat="1" x14ac:dyDescent="0.45"/>
    <row r="36058" s="6" customFormat="1" x14ac:dyDescent="0.45"/>
    <row r="36059" s="6" customFormat="1" x14ac:dyDescent="0.45"/>
    <row r="36060" s="6" customFormat="1" x14ac:dyDescent="0.45"/>
    <row r="36061" s="6" customFormat="1" x14ac:dyDescent="0.45"/>
    <row r="36062" s="6" customFormat="1" x14ac:dyDescent="0.45"/>
    <row r="36063" s="6" customFormat="1" x14ac:dyDescent="0.45"/>
    <row r="36064" s="6" customFormat="1" x14ac:dyDescent="0.45"/>
    <row r="36065" s="6" customFormat="1" x14ac:dyDescent="0.45"/>
    <row r="36066" s="6" customFormat="1" x14ac:dyDescent="0.45"/>
    <row r="36067" s="6" customFormat="1" x14ac:dyDescent="0.45"/>
    <row r="36068" s="6" customFormat="1" x14ac:dyDescent="0.45"/>
    <row r="36069" s="6" customFormat="1" x14ac:dyDescent="0.45"/>
    <row r="36070" s="6" customFormat="1" x14ac:dyDescent="0.45"/>
    <row r="36071" s="6" customFormat="1" x14ac:dyDescent="0.45"/>
    <row r="36072" s="6" customFormat="1" x14ac:dyDescent="0.45"/>
    <row r="36073" s="6" customFormat="1" x14ac:dyDescent="0.45"/>
    <row r="36074" s="6" customFormat="1" x14ac:dyDescent="0.45"/>
    <row r="36075" s="6" customFormat="1" x14ac:dyDescent="0.45"/>
    <row r="36076" s="6" customFormat="1" x14ac:dyDescent="0.45"/>
    <row r="36077" s="6" customFormat="1" x14ac:dyDescent="0.45"/>
    <row r="36078" s="6" customFormat="1" x14ac:dyDescent="0.45"/>
    <row r="36079" s="6" customFormat="1" x14ac:dyDescent="0.45"/>
    <row r="36080" s="6" customFormat="1" x14ac:dyDescent="0.45"/>
    <row r="36081" s="6" customFormat="1" x14ac:dyDescent="0.45"/>
    <row r="36082" s="6" customFormat="1" x14ac:dyDescent="0.45"/>
    <row r="36083" s="6" customFormat="1" x14ac:dyDescent="0.45"/>
    <row r="36084" s="6" customFormat="1" x14ac:dyDescent="0.45"/>
    <row r="36085" s="6" customFormat="1" x14ac:dyDescent="0.45"/>
    <row r="36086" s="6" customFormat="1" x14ac:dyDescent="0.45"/>
    <row r="36087" s="6" customFormat="1" x14ac:dyDescent="0.45"/>
    <row r="36088" s="6" customFormat="1" x14ac:dyDescent="0.45"/>
    <row r="36089" s="6" customFormat="1" x14ac:dyDescent="0.45"/>
    <row r="36090" s="6" customFormat="1" x14ac:dyDescent="0.45"/>
    <row r="36091" s="6" customFormat="1" x14ac:dyDescent="0.45"/>
    <row r="36092" s="6" customFormat="1" x14ac:dyDescent="0.45"/>
    <row r="36093" s="6" customFormat="1" x14ac:dyDescent="0.45"/>
    <row r="36094" s="6" customFormat="1" x14ac:dyDescent="0.45"/>
    <row r="36095" s="6" customFormat="1" x14ac:dyDescent="0.45"/>
    <row r="36096" s="6" customFormat="1" x14ac:dyDescent="0.45"/>
    <row r="36097" s="6" customFormat="1" x14ac:dyDescent="0.45"/>
    <row r="36098" s="6" customFormat="1" x14ac:dyDescent="0.45"/>
    <row r="36099" s="6" customFormat="1" x14ac:dyDescent="0.45"/>
    <row r="36100" s="6" customFormat="1" x14ac:dyDescent="0.45"/>
    <row r="36101" s="6" customFormat="1" x14ac:dyDescent="0.45"/>
    <row r="36102" s="6" customFormat="1" x14ac:dyDescent="0.45"/>
    <row r="36103" s="6" customFormat="1" x14ac:dyDescent="0.45"/>
    <row r="36104" s="6" customFormat="1" x14ac:dyDescent="0.45"/>
    <row r="36105" s="6" customFormat="1" x14ac:dyDescent="0.45"/>
    <row r="36106" s="6" customFormat="1" x14ac:dyDescent="0.45"/>
    <row r="36107" s="6" customFormat="1" x14ac:dyDescent="0.45"/>
    <row r="36108" s="6" customFormat="1" x14ac:dyDescent="0.45"/>
    <row r="36109" s="6" customFormat="1" x14ac:dyDescent="0.45"/>
    <row r="36110" s="6" customFormat="1" x14ac:dyDescent="0.45"/>
    <row r="36111" s="6" customFormat="1" x14ac:dyDescent="0.45"/>
    <row r="36112" s="6" customFormat="1" x14ac:dyDescent="0.45"/>
    <row r="36113" s="6" customFormat="1" x14ac:dyDescent="0.45"/>
    <row r="36114" s="6" customFormat="1" x14ac:dyDescent="0.45"/>
    <row r="36115" s="6" customFormat="1" x14ac:dyDescent="0.45"/>
    <row r="36116" s="6" customFormat="1" x14ac:dyDescent="0.45"/>
    <row r="36117" s="6" customFormat="1" x14ac:dyDescent="0.45"/>
    <row r="36118" s="6" customFormat="1" x14ac:dyDescent="0.45"/>
    <row r="36119" s="6" customFormat="1" x14ac:dyDescent="0.45"/>
    <row r="36120" s="6" customFormat="1" x14ac:dyDescent="0.45"/>
    <row r="36121" s="6" customFormat="1" x14ac:dyDescent="0.45"/>
    <row r="36122" s="6" customFormat="1" x14ac:dyDescent="0.45"/>
    <row r="36123" s="6" customFormat="1" x14ac:dyDescent="0.45"/>
    <row r="36124" s="6" customFormat="1" x14ac:dyDescent="0.45"/>
    <row r="36125" s="6" customFormat="1" x14ac:dyDescent="0.45"/>
    <row r="36126" s="6" customFormat="1" x14ac:dyDescent="0.45"/>
    <row r="36127" s="6" customFormat="1" x14ac:dyDescent="0.45"/>
    <row r="36128" s="6" customFormat="1" x14ac:dyDescent="0.45"/>
    <row r="36129" s="6" customFormat="1" x14ac:dyDescent="0.45"/>
    <row r="36130" s="6" customFormat="1" x14ac:dyDescent="0.45"/>
    <row r="36131" s="6" customFormat="1" x14ac:dyDescent="0.45"/>
    <row r="36132" s="6" customFormat="1" x14ac:dyDescent="0.45"/>
    <row r="36133" s="6" customFormat="1" x14ac:dyDescent="0.45"/>
    <row r="36134" s="6" customFormat="1" x14ac:dyDescent="0.45"/>
    <row r="36135" s="6" customFormat="1" x14ac:dyDescent="0.45"/>
    <row r="36136" s="6" customFormat="1" x14ac:dyDescent="0.45"/>
    <row r="36137" s="6" customFormat="1" x14ac:dyDescent="0.45"/>
    <row r="36138" s="6" customFormat="1" x14ac:dyDescent="0.45"/>
    <row r="36139" s="6" customFormat="1" x14ac:dyDescent="0.45"/>
    <row r="36140" s="6" customFormat="1" x14ac:dyDescent="0.45"/>
    <row r="36141" s="6" customFormat="1" x14ac:dyDescent="0.45"/>
    <row r="36142" s="6" customFormat="1" x14ac:dyDescent="0.45"/>
    <row r="36143" s="6" customFormat="1" x14ac:dyDescent="0.45"/>
    <row r="36144" s="6" customFormat="1" x14ac:dyDescent="0.45"/>
    <row r="36145" s="6" customFormat="1" x14ac:dyDescent="0.45"/>
    <row r="36146" s="6" customFormat="1" x14ac:dyDescent="0.45"/>
    <row r="36147" s="6" customFormat="1" x14ac:dyDescent="0.45"/>
    <row r="36148" s="6" customFormat="1" x14ac:dyDescent="0.45"/>
    <row r="36149" s="6" customFormat="1" x14ac:dyDescent="0.45"/>
    <row r="36150" s="6" customFormat="1" x14ac:dyDescent="0.45"/>
    <row r="36151" s="6" customFormat="1" x14ac:dyDescent="0.45"/>
    <row r="36152" s="6" customFormat="1" x14ac:dyDescent="0.45"/>
    <row r="36153" s="6" customFormat="1" x14ac:dyDescent="0.45"/>
    <row r="36154" s="6" customFormat="1" x14ac:dyDescent="0.45"/>
    <row r="36155" s="6" customFormat="1" x14ac:dyDescent="0.45"/>
    <row r="36156" s="6" customFormat="1" x14ac:dyDescent="0.45"/>
    <row r="36157" s="6" customFormat="1" x14ac:dyDescent="0.45"/>
    <row r="36158" s="6" customFormat="1" x14ac:dyDescent="0.45"/>
    <row r="36159" s="6" customFormat="1" x14ac:dyDescent="0.45"/>
    <row r="36160" s="6" customFormat="1" x14ac:dyDescent="0.45"/>
    <row r="36161" s="6" customFormat="1" x14ac:dyDescent="0.45"/>
    <row r="36162" s="6" customFormat="1" x14ac:dyDescent="0.45"/>
    <row r="36163" s="6" customFormat="1" x14ac:dyDescent="0.45"/>
    <row r="36164" s="6" customFormat="1" x14ac:dyDescent="0.45"/>
    <row r="36165" s="6" customFormat="1" x14ac:dyDescent="0.45"/>
    <row r="36166" s="6" customFormat="1" x14ac:dyDescent="0.45"/>
    <row r="36167" s="6" customFormat="1" x14ac:dyDescent="0.45"/>
    <row r="36168" s="6" customFormat="1" x14ac:dyDescent="0.45"/>
    <row r="36169" s="6" customFormat="1" x14ac:dyDescent="0.45"/>
    <row r="36170" s="6" customFormat="1" x14ac:dyDescent="0.45"/>
    <row r="36171" s="6" customFormat="1" x14ac:dyDescent="0.45"/>
    <row r="36172" s="6" customFormat="1" x14ac:dyDescent="0.45"/>
    <row r="36173" s="6" customFormat="1" x14ac:dyDescent="0.45"/>
    <row r="36174" s="6" customFormat="1" x14ac:dyDescent="0.45"/>
    <row r="36175" s="6" customFormat="1" x14ac:dyDescent="0.45"/>
    <row r="36176" s="6" customFormat="1" x14ac:dyDescent="0.45"/>
    <row r="36177" s="6" customFormat="1" x14ac:dyDescent="0.45"/>
    <row r="36178" s="6" customFormat="1" x14ac:dyDescent="0.45"/>
    <row r="36179" s="6" customFormat="1" x14ac:dyDescent="0.45"/>
    <row r="36180" s="6" customFormat="1" x14ac:dyDescent="0.45"/>
    <row r="36181" s="6" customFormat="1" x14ac:dyDescent="0.45"/>
    <row r="36182" s="6" customFormat="1" x14ac:dyDescent="0.45"/>
    <row r="36183" s="6" customFormat="1" x14ac:dyDescent="0.45"/>
    <row r="36184" s="6" customFormat="1" x14ac:dyDescent="0.45"/>
    <row r="36185" s="6" customFormat="1" x14ac:dyDescent="0.45"/>
    <row r="36186" s="6" customFormat="1" x14ac:dyDescent="0.45"/>
    <row r="36187" s="6" customFormat="1" x14ac:dyDescent="0.45"/>
    <row r="36188" s="6" customFormat="1" x14ac:dyDescent="0.45"/>
    <row r="36189" s="6" customFormat="1" x14ac:dyDescent="0.45"/>
    <row r="36190" s="6" customFormat="1" x14ac:dyDescent="0.45"/>
    <row r="36191" s="6" customFormat="1" x14ac:dyDescent="0.45"/>
    <row r="36192" s="6" customFormat="1" x14ac:dyDescent="0.45"/>
    <row r="36193" s="6" customFormat="1" x14ac:dyDescent="0.45"/>
    <row r="36194" s="6" customFormat="1" x14ac:dyDescent="0.45"/>
    <row r="36195" s="6" customFormat="1" x14ac:dyDescent="0.45"/>
    <row r="36196" s="6" customFormat="1" x14ac:dyDescent="0.45"/>
    <row r="36197" s="6" customFormat="1" x14ac:dyDescent="0.45"/>
    <row r="36198" s="6" customFormat="1" x14ac:dyDescent="0.45"/>
    <row r="36199" s="6" customFormat="1" x14ac:dyDescent="0.45"/>
    <row r="36200" s="6" customFormat="1" x14ac:dyDescent="0.45"/>
    <row r="36201" s="6" customFormat="1" x14ac:dyDescent="0.45"/>
    <row r="36202" s="6" customFormat="1" x14ac:dyDescent="0.45"/>
    <row r="36203" s="6" customFormat="1" x14ac:dyDescent="0.45"/>
    <row r="36204" s="6" customFormat="1" x14ac:dyDescent="0.45"/>
    <row r="36205" s="6" customFormat="1" x14ac:dyDescent="0.45"/>
    <row r="36206" s="6" customFormat="1" x14ac:dyDescent="0.45"/>
    <row r="36207" s="6" customFormat="1" x14ac:dyDescent="0.45"/>
    <row r="36208" s="6" customFormat="1" x14ac:dyDescent="0.45"/>
    <row r="36209" s="6" customFormat="1" x14ac:dyDescent="0.45"/>
    <row r="36210" s="6" customFormat="1" x14ac:dyDescent="0.45"/>
    <row r="36211" s="6" customFormat="1" x14ac:dyDescent="0.45"/>
    <row r="36212" s="6" customFormat="1" x14ac:dyDescent="0.45"/>
    <row r="36213" s="6" customFormat="1" x14ac:dyDescent="0.45"/>
    <row r="36214" s="6" customFormat="1" x14ac:dyDescent="0.45"/>
    <row r="36215" s="6" customFormat="1" x14ac:dyDescent="0.45"/>
    <row r="36216" s="6" customFormat="1" x14ac:dyDescent="0.45"/>
    <row r="36217" s="6" customFormat="1" x14ac:dyDescent="0.45"/>
    <row r="36218" s="6" customFormat="1" x14ac:dyDescent="0.45"/>
    <row r="36219" s="6" customFormat="1" x14ac:dyDescent="0.45"/>
    <row r="36220" s="6" customFormat="1" x14ac:dyDescent="0.45"/>
    <row r="36221" s="6" customFormat="1" x14ac:dyDescent="0.45"/>
    <row r="36222" s="6" customFormat="1" x14ac:dyDescent="0.45"/>
    <row r="36223" s="6" customFormat="1" x14ac:dyDescent="0.45"/>
    <row r="36224" s="6" customFormat="1" x14ac:dyDescent="0.45"/>
    <row r="36225" s="6" customFormat="1" x14ac:dyDescent="0.45"/>
    <row r="36226" s="6" customFormat="1" x14ac:dyDescent="0.45"/>
    <row r="36227" s="6" customFormat="1" x14ac:dyDescent="0.45"/>
    <row r="36228" s="6" customFormat="1" x14ac:dyDescent="0.45"/>
    <row r="36229" s="6" customFormat="1" x14ac:dyDescent="0.45"/>
    <row r="36230" s="6" customFormat="1" x14ac:dyDescent="0.45"/>
    <row r="36231" s="6" customFormat="1" x14ac:dyDescent="0.45"/>
    <row r="36232" s="6" customFormat="1" x14ac:dyDescent="0.45"/>
    <row r="36233" s="6" customFormat="1" x14ac:dyDescent="0.45"/>
    <row r="36234" s="6" customFormat="1" x14ac:dyDescent="0.45"/>
    <row r="36235" s="6" customFormat="1" x14ac:dyDescent="0.45"/>
    <row r="36236" s="6" customFormat="1" x14ac:dyDescent="0.45"/>
    <row r="36237" s="6" customFormat="1" x14ac:dyDescent="0.45"/>
    <row r="36238" s="6" customFormat="1" x14ac:dyDescent="0.45"/>
    <row r="36239" s="6" customFormat="1" x14ac:dyDescent="0.45"/>
    <row r="36240" s="6" customFormat="1" x14ac:dyDescent="0.45"/>
    <row r="36241" s="6" customFormat="1" x14ac:dyDescent="0.45"/>
    <row r="36242" s="6" customFormat="1" x14ac:dyDescent="0.45"/>
    <row r="36243" s="6" customFormat="1" x14ac:dyDescent="0.45"/>
    <row r="36244" s="6" customFormat="1" x14ac:dyDescent="0.45"/>
    <row r="36245" s="6" customFormat="1" x14ac:dyDescent="0.45"/>
    <row r="36246" s="6" customFormat="1" x14ac:dyDescent="0.45"/>
    <row r="36247" s="6" customFormat="1" x14ac:dyDescent="0.45"/>
    <row r="36248" s="6" customFormat="1" x14ac:dyDescent="0.45"/>
    <row r="36249" s="6" customFormat="1" x14ac:dyDescent="0.45"/>
    <row r="36250" s="6" customFormat="1" x14ac:dyDescent="0.45"/>
    <row r="36251" s="6" customFormat="1" x14ac:dyDescent="0.45"/>
    <row r="36252" s="6" customFormat="1" x14ac:dyDescent="0.45"/>
    <row r="36253" s="6" customFormat="1" x14ac:dyDescent="0.45"/>
    <row r="36254" s="6" customFormat="1" x14ac:dyDescent="0.45"/>
    <row r="36255" s="6" customFormat="1" x14ac:dyDescent="0.45"/>
    <row r="36256" s="6" customFormat="1" x14ac:dyDescent="0.45"/>
    <row r="36257" s="6" customFormat="1" x14ac:dyDescent="0.45"/>
    <row r="36258" s="6" customFormat="1" x14ac:dyDescent="0.45"/>
    <row r="36259" s="6" customFormat="1" x14ac:dyDescent="0.45"/>
    <row r="36260" s="6" customFormat="1" x14ac:dyDescent="0.45"/>
    <row r="36261" s="6" customFormat="1" x14ac:dyDescent="0.45"/>
    <row r="36262" s="6" customFormat="1" x14ac:dyDescent="0.45"/>
    <row r="36263" s="6" customFormat="1" x14ac:dyDescent="0.45"/>
    <row r="36264" s="6" customFormat="1" x14ac:dyDescent="0.45"/>
    <row r="36265" s="6" customFormat="1" x14ac:dyDescent="0.45"/>
    <row r="36266" s="6" customFormat="1" x14ac:dyDescent="0.45"/>
    <row r="36267" s="6" customFormat="1" x14ac:dyDescent="0.45"/>
    <row r="36268" s="6" customFormat="1" x14ac:dyDescent="0.45"/>
    <row r="36269" s="6" customFormat="1" x14ac:dyDescent="0.45"/>
    <row r="36270" s="6" customFormat="1" x14ac:dyDescent="0.45"/>
    <row r="36271" s="6" customFormat="1" x14ac:dyDescent="0.45"/>
    <row r="36272" s="6" customFormat="1" x14ac:dyDescent="0.45"/>
    <row r="36273" s="6" customFormat="1" x14ac:dyDescent="0.45"/>
    <row r="36274" s="6" customFormat="1" x14ac:dyDescent="0.45"/>
    <row r="36275" s="6" customFormat="1" x14ac:dyDescent="0.45"/>
    <row r="36276" s="6" customFormat="1" x14ac:dyDescent="0.45"/>
    <row r="36277" s="6" customFormat="1" x14ac:dyDescent="0.45"/>
    <row r="36278" s="6" customFormat="1" x14ac:dyDescent="0.45"/>
    <row r="36279" s="6" customFormat="1" x14ac:dyDescent="0.45"/>
    <row r="36280" s="6" customFormat="1" x14ac:dyDescent="0.45"/>
    <row r="36281" s="6" customFormat="1" x14ac:dyDescent="0.45"/>
    <row r="36282" s="6" customFormat="1" x14ac:dyDescent="0.45"/>
    <row r="36283" s="6" customFormat="1" x14ac:dyDescent="0.45"/>
    <row r="36284" s="6" customFormat="1" x14ac:dyDescent="0.45"/>
    <row r="36285" s="6" customFormat="1" x14ac:dyDescent="0.45"/>
    <row r="36286" s="6" customFormat="1" x14ac:dyDescent="0.45"/>
    <row r="36287" s="6" customFormat="1" x14ac:dyDescent="0.45"/>
    <row r="36288" s="6" customFormat="1" x14ac:dyDescent="0.45"/>
    <row r="36289" s="6" customFormat="1" x14ac:dyDescent="0.45"/>
    <row r="36290" s="6" customFormat="1" x14ac:dyDescent="0.45"/>
    <row r="36291" s="6" customFormat="1" x14ac:dyDescent="0.45"/>
    <row r="36292" s="6" customFormat="1" x14ac:dyDescent="0.45"/>
    <row r="36293" s="6" customFormat="1" x14ac:dyDescent="0.45"/>
    <row r="36294" s="6" customFormat="1" x14ac:dyDescent="0.45"/>
    <row r="36295" s="6" customFormat="1" x14ac:dyDescent="0.45"/>
    <row r="36296" s="6" customFormat="1" x14ac:dyDescent="0.45"/>
    <row r="36297" s="6" customFormat="1" x14ac:dyDescent="0.45"/>
    <row r="36298" s="6" customFormat="1" x14ac:dyDescent="0.45"/>
    <row r="36299" s="6" customFormat="1" x14ac:dyDescent="0.45"/>
    <row r="36300" s="6" customFormat="1" x14ac:dyDescent="0.45"/>
    <row r="36301" s="6" customFormat="1" x14ac:dyDescent="0.45"/>
    <row r="36302" s="6" customFormat="1" x14ac:dyDescent="0.45"/>
    <row r="36303" s="6" customFormat="1" x14ac:dyDescent="0.45"/>
    <row r="36304" s="6" customFormat="1" x14ac:dyDescent="0.45"/>
    <row r="36305" s="6" customFormat="1" x14ac:dyDescent="0.45"/>
    <row r="36306" s="6" customFormat="1" x14ac:dyDescent="0.45"/>
    <row r="36307" s="6" customFormat="1" x14ac:dyDescent="0.45"/>
    <row r="36308" s="6" customFormat="1" x14ac:dyDescent="0.45"/>
    <row r="36309" s="6" customFormat="1" x14ac:dyDescent="0.45"/>
    <row r="36310" s="6" customFormat="1" x14ac:dyDescent="0.45"/>
    <row r="36311" s="6" customFormat="1" x14ac:dyDescent="0.45"/>
    <row r="36312" s="6" customFormat="1" x14ac:dyDescent="0.45"/>
    <row r="36313" s="6" customFormat="1" x14ac:dyDescent="0.45"/>
    <row r="36314" s="6" customFormat="1" x14ac:dyDescent="0.45"/>
    <row r="36315" s="6" customFormat="1" x14ac:dyDescent="0.45"/>
    <row r="36316" s="6" customFormat="1" x14ac:dyDescent="0.45"/>
    <row r="36317" s="6" customFormat="1" x14ac:dyDescent="0.45"/>
    <row r="36318" s="6" customFormat="1" x14ac:dyDescent="0.45"/>
    <row r="36319" s="6" customFormat="1" x14ac:dyDescent="0.45"/>
    <row r="36320" s="6" customFormat="1" x14ac:dyDescent="0.45"/>
    <row r="36321" s="6" customFormat="1" x14ac:dyDescent="0.45"/>
    <row r="36322" s="6" customFormat="1" x14ac:dyDescent="0.45"/>
    <row r="36323" s="6" customFormat="1" x14ac:dyDescent="0.45"/>
    <row r="36324" s="6" customFormat="1" x14ac:dyDescent="0.45"/>
    <row r="36325" s="6" customFormat="1" x14ac:dyDescent="0.45"/>
    <row r="36326" s="6" customFormat="1" x14ac:dyDescent="0.45"/>
    <row r="36327" s="6" customFormat="1" x14ac:dyDescent="0.45"/>
    <row r="36328" s="6" customFormat="1" x14ac:dyDescent="0.45"/>
    <row r="36329" s="6" customFormat="1" x14ac:dyDescent="0.45"/>
    <row r="36330" s="6" customFormat="1" x14ac:dyDescent="0.45"/>
    <row r="36331" s="6" customFormat="1" x14ac:dyDescent="0.45"/>
    <row r="36332" s="6" customFormat="1" x14ac:dyDescent="0.45"/>
    <row r="36333" s="6" customFormat="1" x14ac:dyDescent="0.45"/>
    <row r="36334" s="6" customFormat="1" x14ac:dyDescent="0.45"/>
    <row r="36335" s="6" customFormat="1" x14ac:dyDescent="0.45"/>
    <row r="36336" s="6" customFormat="1" x14ac:dyDescent="0.45"/>
    <row r="36337" s="6" customFormat="1" x14ac:dyDescent="0.45"/>
    <row r="36338" s="6" customFormat="1" x14ac:dyDescent="0.45"/>
    <row r="36339" s="6" customFormat="1" x14ac:dyDescent="0.45"/>
    <row r="36340" s="6" customFormat="1" x14ac:dyDescent="0.45"/>
    <row r="36341" s="6" customFormat="1" x14ac:dyDescent="0.45"/>
    <row r="36342" s="6" customFormat="1" x14ac:dyDescent="0.45"/>
    <row r="36343" s="6" customFormat="1" x14ac:dyDescent="0.45"/>
    <row r="36344" s="6" customFormat="1" x14ac:dyDescent="0.45"/>
    <row r="36345" s="6" customFormat="1" x14ac:dyDescent="0.45"/>
    <row r="36346" s="6" customFormat="1" x14ac:dyDescent="0.45"/>
    <row r="36347" s="6" customFormat="1" x14ac:dyDescent="0.45"/>
    <row r="36348" s="6" customFormat="1" x14ac:dyDescent="0.45"/>
    <row r="36349" s="6" customFormat="1" x14ac:dyDescent="0.45"/>
    <row r="36350" s="6" customFormat="1" x14ac:dyDescent="0.45"/>
    <row r="36351" s="6" customFormat="1" x14ac:dyDescent="0.45"/>
    <row r="36352" s="6" customFormat="1" x14ac:dyDescent="0.45"/>
    <row r="36353" s="6" customFormat="1" x14ac:dyDescent="0.45"/>
    <row r="36354" s="6" customFormat="1" x14ac:dyDescent="0.45"/>
    <row r="36355" s="6" customFormat="1" x14ac:dyDescent="0.45"/>
    <row r="36356" s="6" customFormat="1" x14ac:dyDescent="0.45"/>
    <row r="36357" s="6" customFormat="1" x14ac:dyDescent="0.45"/>
    <row r="36358" s="6" customFormat="1" x14ac:dyDescent="0.45"/>
    <row r="36359" s="6" customFormat="1" x14ac:dyDescent="0.45"/>
    <row r="36360" s="6" customFormat="1" x14ac:dyDescent="0.45"/>
    <row r="36361" s="6" customFormat="1" x14ac:dyDescent="0.45"/>
    <row r="36362" s="6" customFormat="1" x14ac:dyDescent="0.45"/>
    <row r="36363" s="6" customFormat="1" x14ac:dyDescent="0.45"/>
    <row r="36364" s="6" customFormat="1" x14ac:dyDescent="0.45"/>
    <row r="36365" s="6" customFormat="1" x14ac:dyDescent="0.45"/>
    <row r="36366" s="6" customFormat="1" x14ac:dyDescent="0.45"/>
    <row r="36367" s="6" customFormat="1" x14ac:dyDescent="0.45"/>
    <row r="36368" s="6" customFormat="1" x14ac:dyDescent="0.45"/>
    <row r="36369" s="6" customFormat="1" x14ac:dyDescent="0.45"/>
    <row r="36370" s="6" customFormat="1" x14ac:dyDescent="0.45"/>
    <row r="36371" s="6" customFormat="1" x14ac:dyDescent="0.45"/>
    <row r="36372" s="6" customFormat="1" x14ac:dyDescent="0.45"/>
    <row r="36373" s="6" customFormat="1" x14ac:dyDescent="0.45"/>
    <row r="36374" s="6" customFormat="1" x14ac:dyDescent="0.45"/>
    <row r="36375" s="6" customFormat="1" x14ac:dyDescent="0.45"/>
    <row r="36376" s="6" customFormat="1" x14ac:dyDescent="0.45"/>
    <row r="36377" s="6" customFormat="1" x14ac:dyDescent="0.45"/>
    <row r="36378" s="6" customFormat="1" x14ac:dyDescent="0.45"/>
    <row r="36379" s="6" customFormat="1" x14ac:dyDescent="0.45"/>
    <row r="36380" s="6" customFormat="1" x14ac:dyDescent="0.45"/>
    <row r="36381" s="6" customFormat="1" x14ac:dyDescent="0.45"/>
    <row r="36382" s="6" customFormat="1" x14ac:dyDescent="0.45"/>
    <row r="36383" s="6" customFormat="1" x14ac:dyDescent="0.45"/>
    <row r="36384" s="6" customFormat="1" x14ac:dyDescent="0.45"/>
    <row r="36385" s="6" customFormat="1" x14ac:dyDescent="0.45"/>
    <row r="36386" s="6" customFormat="1" x14ac:dyDescent="0.45"/>
    <row r="36387" s="6" customFormat="1" x14ac:dyDescent="0.45"/>
    <row r="36388" s="6" customFormat="1" x14ac:dyDescent="0.45"/>
    <row r="36389" s="6" customFormat="1" x14ac:dyDescent="0.45"/>
    <row r="36390" s="6" customFormat="1" x14ac:dyDescent="0.45"/>
    <row r="36391" s="6" customFormat="1" x14ac:dyDescent="0.45"/>
    <row r="36392" s="6" customFormat="1" x14ac:dyDescent="0.45"/>
    <row r="36393" s="6" customFormat="1" x14ac:dyDescent="0.45"/>
    <row r="36394" s="6" customFormat="1" x14ac:dyDescent="0.45"/>
    <row r="36395" s="6" customFormat="1" x14ac:dyDescent="0.45"/>
    <row r="36396" s="6" customFormat="1" x14ac:dyDescent="0.45"/>
    <row r="36397" s="6" customFormat="1" x14ac:dyDescent="0.45"/>
    <row r="36398" s="6" customFormat="1" x14ac:dyDescent="0.45"/>
    <row r="36399" s="6" customFormat="1" x14ac:dyDescent="0.45"/>
    <row r="36400" s="6" customFormat="1" x14ac:dyDescent="0.45"/>
    <row r="36401" s="6" customFormat="1" x14ac:dyDescent="0.45"/>
    <row r="36402" s="6" customFormat="1" x14ac:dyDescent="0.45"/>
    <row r="36403" s="6" customFormat="1" x14ac:dyDescent="0.45"/>
    <row r="36404" s="6" customFormat="1" x14ac:dyDescent="0.45"/>
    <row r="36405" s="6" customFormat="1" x14ac:dyDescent="0.45"/>
    <row r="36406" s="6" customFormat="1" x14ac:dyDescent="0.45"/>
    <row r="36407" s="6" customFormat="1" x14ac:dyDescent="0.45"/>
    <row r="36408" s="6" customFormat="1" x14ac:dyDescent="0.45"/>
    <row r="36409" s="6" customFormat="1" x14ac:dyDescent="0.45"/>
    <row r="36410" s="6" customFormat="1" x14ac:dyDescent="0.45"/>
    <row r="36411" s="6" customFormat="1" x14ac:dyDescent="0.45"/>
    <row r="36412" s="6" customFormat="1" x14ac:dyDescent="0.45"/>
    <row r="36413" s="6" customFormat="1" x14ac:dyDescent="0.45"/>
    <row r="36414" s="6" customFormat="1" x14ac:dyDescent="0.45"/>
    <row r="36415" s="6" customFormat="1" x14ac:dyDescent="0.45"/>
    <row r="36416" s="6" customFormat="1" x14ac:dyDescent="0.45"/>
    <row r="36417" s="6" customFormat="1" x14ac:dyDescent="0.45"/>
    <row r="36418" s="6" customFormat="1" x14ac:dyDescent="0.45"/>
    <row r="36419" s="6" customFormat="1" x14ac:dyDescent="0.45"/>
    <row r="36420" s="6" customFormat="1" x14ac:dyDescent="0.45"/>
    <row r="36421" s="6" customFormat="1" x14ac:dyDescent="0.45"/>
    <row r="36422" s="6" customFormat="1" x14ac:dyDescent="0.45"/>
    <row r="36423" s="6" customFormat="1" x14ac:dyDescent="0.45"/>
    <row r="36424" s="6" customFormat="1" x14ac:dyDescent="0.45"/>
    <row r="36425" s="6" customFormat="1" x14ac:dyDescent="0.45"/>
    <row r="36426" s="6" customFormat="1" x14ac:dyDescent="0.45"/>
    <row r="36427" s="6" customFormat="1" x14ac:dyDescent="0.45"/>
    <row r="36428" s="6" customFormat="1" x14ac:dyDescent="0.45"/>
    <row r="36429" s="6" customFormat="1" x14ac:dyDescent="0.45"/>
    <row r="36430" s="6" customFormat="1" x14ac:dyDescent="0.45"/>
    <row r="36431" s="6" customFormat="1" x14ac:dyDescent="0.45"/>
    <row r="36432" s="6" customFormat="1" x14ac:dyDescent="0.45"/>
    <row r="36433" s="6" customFormat="1" x14ac:dyDescent="0.45"/>
    <row r="36434" s="6" customFormat="1" x14ac:dyDescent="0.45"/>
    <row r="36435" s="6" customFormat="1" x14ac:dyDescent="0.45"/>
    <row r="36436" s="6" customFormat="1" x14ac:dyDescent="0.45"/>
    <row r="36437" s="6" customFormat="1" x14ac:dyDescent="0.45"/>
    <row r="36438" s="6" customFormat="1" x14ac:dyDescent="0.45"/>
    <row r="36439" s="6" customFormat="1" x14ac:dyDescent="0.45"/>
    <row r="36440" s="6" customFormat="1" x14ac:dyDescent="0.45"/>
    <row r="36441" s="6" customFormat="1" x14ac:dyDescent="0.45"/>
    <row r="36442" s="6" customFormat="1" x14ac:dyDescent="0.45"/>
    <row r="36443" s="6" customFormat="1" x14ac:dyDescent="0.45"/>
    <row r="36444" s="6" customFormat="1" x14ac:dyDescent="0.45"/>
    <row r="36445" s="6" customFormat="1" x14ac:dyDescent="0.45"/>
    <row r="36446" s="6" customFormat="1" x14ac:dyDescent="0.45"/>
    <row r="36447" s="6" customFormat="1" x14ac:dyDescent="0.45"/>
    <row r="36448" s="6" customFormat="1" x14ac:dyDescent="0.45"/>
    <row r="36449" s="6" customFormat="1" x14ac:dyDescent="0.45"/>
    <row r="36450" s="6" customFormat="1" x14ac:dyDescent="0.45"/>
    <row r="36451" s="6" customFormat="1" x14ac:dyDescent="0.45"/>
    <row r="36452" s="6" customFormat="1" x14ac:dyDescent="0.45"/>
    <row r="36453" s="6" customFormat="1" x14ac:dyDescent="0.45"/>
    <row r="36454" s="6" customFormat="1" x14ac:dyDescent="0.45"/>
    <row r="36455" s="6" customFormat="1" x14ac:dyDescent="0.45"/>
    <row r="36456" s="6" customFormat="1" x14ac:dyDescent="0.45"/>
    <row r="36457" s="6" customFormat="1" x14ac:dyDescent="0.45"/>
    <row r="36458" s="6" customFormat="1" x14ac:dyDescent="0.45"/>
    <row r="36459" s="6" customFormat="1" x14ac:dyDescent="0.45"/>
    <row r="36460" s="6" customFormat="1" x14ac:dyDescent="0.45"/>
    <row r="36461" s="6" customFormat="1" x14ac:dyDescent="0.45"/>
    <row r="36462" s="6" customFormat="1" x14ac:dyDescent="0.45"/>
    <row r="36463" s="6" customFormat="1" x14ac:dyDescent="0.45"/>
    <row r="36464" s="6" customFormat="1" x14ac:dyDescent="0.45"/>
    <row r="36465" s="6" customFormat="1" x14ac:dyDescent="0.45"/>
    <row r="36466" s="6" customFormat="1" x14ac:dyDescent="0.45"/>
    <row r="36467" s="6" customFormat="1" x14ac:dyDescent="0.45"/>
    <row r="36468" s="6" customFormat="1" x14ac:dyDescent="0.45"/>
    <row r="36469" s="6" customFormat="1" x14ac:dyDescent="0.45"/>
    <row r="36470" s="6" customFormat="1" x14ac:dyDescent="0.45"/>
    <row r="36471" s="6" customFormat="1" x14ac:dyDescent="0.45"/>
    <row r="36472" s="6" customFormat="1" x14ac:dyDescent="0.45"/>
    <row r="36473" s="6" customFormat="1" x14ac:dyDescent="0.45"/>
    <row r="36474" s="6" customFormat="1" x14ac:dyDescent="0.45"/>
    <row r="36475" s="6" customFormat="1" x14ac:dyDescent="0.45"/>
    <row r="36476" s="6" customFormat="1" x14ac:dyDescent="0.45"/>
    <row r="36477" s="6" customFormat="1" x14ac:dyDescent="0.45"/>
    <row r="36478" s="6" customFormat="1" x14ac:dyDescent="0.45"/>
    <row r="36479" s="6" customFormat="1" x14ac:dyDescent="0.45"/>
    <row r="36480" s="6" customFormat="1" x14ac:dyDescent="0.45"/>
    <row r="36481" s="6" customFormat="1" x14ac:dyDescent="0.45"/>
    <row r="36482" s="6" customFormat="1" x14ac:dyDescent="0.45"/>
    <row r="36483" s="6" customFormat="1" x14ac:dyDescent="0.45"/>
    <row r="36484" s="6" customFormat="1" x14ac:dyDescent="0.45"/>
    <row r="36485" s="6" customFormat="1" x14ac:dyDescent="0.45"/>
    <row r="36486" s="6" customFormat="1" x14ac:dyDescent="0.45"/>
    <row r="36487" s="6" customFormat="1" x14ac:dyDescent="0.45"/>
    <row r="36488" s="6" customFormat="1" x14ac:dyDescent="0.45"/>
    <row r="36489" s="6" customFormat="1" x14ac:dyDescent="0.45"/>
    <row r="36490" s="6" customFormat="1" x14ac:dyDescent="0.45"/>
    <row r="36491" s="6" customFormat="1" x14ac:dyDescent="0.45"/>
    <row r="36492" s="6" customFormat="1" x14ac:dyDescent="0.45"/>
    <row r="36493" s="6" customFormat="1" x14ac:dyDescent="0.45"/>
    <row r="36494" s="6" customFormat="1" x14ac:dyDescent="0.45"/>
    <row r="36495" s="6" customFormat="1" x14ac:dyDescent="0.45"/>
    <row r="36496" s="6" customFormat="1" x14ac:dyDescent="0.45"/>
    <row r="36497" s="6" customFormat="1" x14ac:dyDescent="0.45"/>
    <row r="36498" s="6" customFormat="1" x14ac:dyDescent="0.45"/>
    <row r="36499" s="6" customFormat="1" x14ac:dyDescent="0.45"/>
    <row r="36500" s="6" customFormat="1" x14ac:dyDescent="0.45"/>
    <row r="36501" s="6" customFormat="1" x14ac:dyDescent="0.45"/>
    <row r="36502" s="6" customFormat="1" x14ac:dyDescent="0.45"/>
    <row r="36503" s="6" customFormat="1" x14ac:dyDescent="0.45"/>
    <row r="36504" s="6" customFormat="1" x14ac:dyDescent="0.45"/>
    <row r="36505" s="6" customFormat="1" x14ac:dyDescent="0.45"/>
    <row r="36506" s="6" customFormat="1" x14ac:dyDescent="0.45"/>
    <row r="36507" s="6" customFormat="1" x14ac:dyDescent="0.45"/>
    <row r="36508" s="6" customFormat="1" x14ac:dyDescent="0.45"/>
    <row r="36509" s="6" customFormat="1" x14ac:dyDescent="0.45"/>
    <row r="36510" s="6" customFormat="1" x14ac:dyDescent="0.45"/>
    <row r="36511" s="6" customFormat="1" x14ac:dyDescent="0.45"/>
    <row r="36512" s="6" customFormat="1" x14ac:dyDescent="0.45"/>
    <row r="36513" s="6" customFormat="1" x14ac:dyDescent="0.45"/>
    <row r="36514" s="6" customFormat="1" x14ac:dyDescent="0.45"/>
    <row r="36515" s="6" customFormat="1" x14ac:dyDescent="0.45"/>
    <row r="36516" s="6" customFormat="1" x14ac:dyDescent="0.45"/>
    <row r="36517" s="6" customFormat="1" x14ac:dyDescent="0.45"/>
    <row r="36518" s="6" customFormat="1" x14ac:dyDescent="0.45"/>
    <row r="36519" s="6" customFormat="1" x14ac:dyDescent="0.45"/>
    <row r="36520" s="6" customFormat="1" x14ac:dyDescent="0.45"/>
    <row r="36521" s="6" customFormat="1" x14ac:dyDescent="0.45"/>
    <row r="36522" s="6" customFormat="1" x14ac:dyDescent="0.45"/>
    <row r="36523" s="6" customFormat="1" x14ac:dyDescent="0.45"/>
    <row r="36524" s="6" customFormat="1" x14ac:dyDescent="0.45"/>
    <row r="36525" s="6" customFormat="1" x14ac:dyDescent="0.45"/>
    <row r="36526" s="6" customFormat="1" x14ac:dyDescent="0.45"/>
    <row r="36527" s="6" customFormat="1" x14ac:dyDescent="0.45"/>
    <row r="36528" s="6" customFormat="1" x14ac:dyDescent="0.45"/>
    <row r="36529" s="6" customFormat="1" x14ac:dyDescent="0.45"/>
    <row r="36530" s="6" customFormat="1" x14ac:dyDescent="0.45"/>
    <row r="36531" s="6" customFormat="1" x14ac:dyDescent="0.45"/>
    <row r="36532" s="6" customFormat="1" x14ac:dyDescent="0.45"/>
    <row r="36533" s="6" customFormat="1" x14ac:dyDescent="0.45"/>
    <row r="36534" s="6" customFormat="1" x14ac:dyDescent="0.45"/>
    <row r="36535" s="6" customFormat="1" x14ac:dyDescent="0.45"/>
    <row r="36536" s="6" customFormat="1" x14ac:dyDescent="0.45"/>
    <row r="36537" s="6" customFormat="1" x14ac:dyDescent="0.45"/>
    <row r="36538" s="6" customFormat="1" x14ac:dyDescent="0.45"/>
    <row r="36539" s="6" customFormat="1" x14ac:dyDescent="0.45"/>
    <row r="36540" s="6" customFormat="1" x14ac:dyDescent="0.45"/>
    <row r="36541" s="6" customFormat="1" x14ac:dyDescent="0.45"/>
    <row r="36542" s="6" customFormat="1" x14ac:dyDescent="0.45"/>
    <row r="36543" s="6" customFormat="1" x14ac:dyDescent="0.45"/>
    <row r="36544" s="6" customFormat="1" x14ac:dyDescent="0.45"/>
    <row r="36545" s="6" customFormat="1" x14ac:dyDescent="0.45"/>
    <row r="36546" s="6" customFormat="1" x14ac:dyDescent="0.45"/>
    <row r="36547" s="6" customFormat="1" x14ac:dyDescent="0.45"/>
    <row r="36548" s="6" customFormat="1" x14ac:dyDescent="0.45"/>
    <row r="36549" s="6" customFormat="1" x14ac:dyDescent="0.45"/>
    <row r="36550" s="6" customFormat="1" x14ac:dyDescent="0.45"/>
    <row r="36551" s="6" customFormat="1" x14ac:dyDescent="0.45"/>
    <row r="36552" s="6" customFormat="1" x14ac:dyDescent="0.45"/>
    <row r="36553" s="6" customFormat="1" x14ac:dyDescent="0.45"/>
    <row r="36554" s="6" customFormat="1" x14ac:dyDescent="0.45"/>
    <row r="36555" s="6" customFormat="1" x14ac:dyDescent="0.45"/>
    <row r="36556" s="6" customFormat="1" x14ac:dyDescent="0.45"/>
    <row r="36557" s="6" customFormat="1" x14ac:dyDescent="0.45"/>
    <row r="36558" s="6" customFormat="1" x14ac:dyDescent="0.45"/>
    <row r="36559" s="6" customFormat="1" x14ac:dyDescent="0.45"/>
    <row r="36560" s="6" customFormat="1" x14ac:dyDescent="0.45"/>
    <row r="36561" s="6" customFormat="1" x14ac:dyDescent="0.45"/>
    <row r="36562" s="6" customFormat="1" x14ac:dyDescent="0.45"/>
    <row r="36563" s="6" customFormat="1" x14ac:dyDescent="0.45"/>
    <row r="36564" s="6" customFormat="1" x14ac:dyDescent="0.45"/>
    <row r="36565" s="6" customFormat="1" x14ac:dyDescent="0.45"/>
    <row r="36566" s="6" customFormat="1" x14ac:dyDescent="0.45"/>
    <row r="36567" s="6" customFormat="1" x14ac:dyDescent="0.45"/>
    <row r="36568" s="6" customFormat="1" x14ac:dyDescent="0.45"/>
    <row r="36569" s="6" customFormat="1" x14ac:dyDescent="0.45"/>
    <row r="36570" s="6" customFormat="1" x14ac:dyDescent="0.45"/>
    <row r="36571" s="6" customFormat="1" x14ac:dyDescent="0.45"/>
    <row r="36572" s="6" customFormat="1" x14ac:dyDescent="0.45"/>
    <row r="36573" s="6" customFormat="1" x14ac:dyDescent="0.45"/>
    <row r="36574" s="6" customFormat="1" x14ac:dyDescent="0.45"/>
    <row r="36575" s="6" customFormat="1" x14ac:dyDescent="0.45"/>
    <row r="36576" s="6" customFormat="1" x14ac:dyDescent="0.45"/>
    <row r="36577" s="6" customFormat="1" x14ac:dyDescent="0.45"/>
    <row r="36578" s="6" customFormat="1" x14ac:dyDescent="0.45"/>
    <row r="36579" s="6" customFormat="1" x14ac:dyDescent="0.45"/>
    <row r="36580" s="6" customFormat="1" x14ac:dyDescent="0.45"/>
    <row r="36581" s="6" customFormat="1" x14ac:dyDescent="0.45"/>
    <row r="36582" s="6" customFormat="1" x14ac:dyDescent="0.45"/>
    <row r="36583" s="6" customFormat="1" x14ac:dyDescent="0.45"/>
    <row r="36584" s="6" customFormat="1" x14ac:dyDescent="0.45"/>
    <row r="36585" s="6" customFormat="1" x14ac:dyDescent="0.45"/>
    <row r="36586" s="6" customFormat="1" x14ac:dyDescent="0.45"/>
    <row r="36587" s="6" customFormat="1" x14ac:dyDescent="0.45"/>
    <row r="36588" s="6" customFormat="1" x14ac:dyDescent="0.45"/>
    <row r="36589" s="6" customFormat="1" x14ac:dyDescent="0.45"/>
    <row r="36590" s="6" customFormat="1" x14ac:dyDescent="0.45"/>
    <row r="36591" s="6" customFormat="1" x14ac:dyDescent="0.45"/>
    <row r="36592" s="6" customFormat="1" x14ac:dyDescent="0.45"/>
    <row r="36593" s="6" customFormat="1" x14ac:dyDescent="0.45"/>
    <row r="36594" s="6" customFormat="1" x14ac:dyDescent="0.45"/>
    <row r="36595" s="6" customFormat="1" x14ac:dyDescent="0.45"/>
    <row r="36596" s="6" customFormat="1" x14ac:dyDescent="0.45"/>
    <row r="36597" s="6" customFormat="1" x14ac:dyDescent="0.45"/>
    <row r="36598" s="6" customFormat="1" x14ac:dyDescent="0.45"/>
    <row r="36599" s="6" customFormat="1" x14ac:dyDescent="0.45"/>
    <row r="36600" s="6" customFormat="1" x14ac:dyDescent="0.45"/>
    <row r="36601" s="6" customFormat="1" x14ac:dyDescent="0.45"/>
    <row r="36602" s="6" customFormat="1" x14ac:dyDescent="0.45"/>
    <row r="36603" s="6" customFormat="1" x14ac:dyDescent="0.45"/>
    <row r="36604" s="6" customFormat="1" x14ac:dyDescent="0.45"/>
    <row r="36605" s="6" customFormat="1" x14ac:dyDescent="0.45"/>
    <row r="36606" s="6" customFormat="1" x14ac:dyDescent="0.45"/>
    <row r="36607" s="6" customFormat="1" x14ac:dyDescent="0.45"/>
    <row r="36608" s="6" customFormat="1" x14ac:dyDescent="0.45"/>
    <row r="36609" s="6" customFormat="1" x14ac:dyDescent="0.45"/>
    <row r="36610" s="6" customFormat="1" x14ac:dyDescent="0.45"/>
    <row r="36611" s="6" customFormat="1" x14ac:dyDescent="0.45"/>
    <row r="36612" s="6" customFormat="1" x14ac:dyDescent="0.45"/>
    <row r="36613" s="6" customFormat="1" x14ac:dyDescent="0.45"/>
    <row r="36614" s="6" customFormat="1" x14ac:dyDescent="0.45"/>
    <row r="36615" s="6" customFormat="1" x14ac:dyDescent="0.45"/>
    <row r="36616" s="6" customFormat="1" x14ac:dyDescent="0.45"/>
    <row r="36617" s="6" customFormat="1" x14ac:dyDescent="0.45"/>
    <row r="36618" s="6" customFormat="1" x14ac:dyDescent="0.45"/>
    <row r="36619" s="6" customFormat="1" x14ac:dyDescent="0.45"/>
    <row r="36620" s="6" customFormat="1" x14ac:dyDescent="0.45"/>
    <row r="36621" s="6" customFormat="1" x14ac:dyDescent="0.45"/>
    <row r="36622" s="6" customFormat="1" x14ac:dyDescent="0.45"/>
    <row r="36623" s="6" customFormat="1" x14ac:dyDescent="0.45"/>
    <row r="36624" s="6" customFormat="1" x14ac:dyDescent="0.45"/>
    <row r="36625" s="6" customFormat="1" x14ac:dyDescent="0.45"/>
    <row r="36626" s="6" customFormat="1" x14ac:dyDescent="0.45"/>
    <row r="36627" s="6" customFormat="1" x14ac:dyDescent="0.45"/>
    <row r="36628" s="6" customFormat="1" x14ac:dyDescent="0.45"/>
    <row r="36629" s="6" customFormat="1" x14ac:dyDescent="0.45"/>
    <row r="36630" s="6" customFormat="1" x14ac:dyDescent="0.45"/>
    <row r="36631" s="6" customFormat="1" x14ac:dyDescent="0.45"/>
    <row r="36632" s="6" customFormat="1" x14ac:dyDescent="0.45"/>
    <row r="36633" s="6" customFormat="1" x14ac:dyDescent="0.45"/>
    <row r="36634" s="6" customFormat="1" x14ac:dyDescent="0.45"/>
    <row r="36635" s="6" customFormat="1" x14ac:dyDescent="0.45"/>
    <row r="36636" s="6" customFormat="1" x14ac:dyDescent="0.45"/>
    <row r="36637" s="6" customFormat="1" x14ac:dyDescent="0.45"/>
    <row r="36638" s="6" customFormat="1" x14ac:dyDescent="0.45"/>
    <row r="36639" s="6" customFormat="1" x14ac:dyDescent="0.45"/>
    <row r="36640" s="6" customFormat="1" x14ac:dyDescent="0.45"/>
    <row r="36641" s="6" customFormat="1" x14ac:dyDescent="0.45"/>
    <row r="36642" s="6" customFormat="1" x14ac:dyDescent="0.45"/>
    <row r="36643" s="6" customFormat="1" x14ac:dyDescent="0.45"/>
    <row r="36644" s="6" customFormat="1" x14ac:dyDescent="0.45"/>
    <row r="36645" s="6" customFormat="1" x14ac:dyDescent="0.45"/>
    <row r="36646" s="6" customFormat="1" x14ac:dyDescent="0.45"/>
    <row r="36647" s="6" customFormat="1" x14ac:dyDescent="0.45"/>
    <row r="36648" s="6" customFormat="1" x14ac:dyDescent="0.45"/>
    <row r="36649" s="6" customFormat="1" x14ac:dyDescent="0.45"/>
    <row r="36650" s="6" customFormat="1" x14ac:dyDescent="0.45"/>
    <row r="36651" s="6" customFormat="1" x14ac:dyDescent="0.45"/>
    <row r="36652" s="6" customFormat="1" x14ac:dyDescent="0.45"/>
    <row r="36653" s="6" customFormat="1" x14ac:dyDescent="0.45"/>
    <row r="36654" s="6" customFormat="1" x14ac:dyDescent="0.45"/>
    <row r="36655" s="6" customFormat="1" x14ac:dyDescent="0.45"/>
    <row r="36656" s="6" customFormat="1" x14ac:dyDescent="0.45"/>
    <row r="36657" s="6" customFormat="1" x14ac:dyDescent="0.45"/>
    <row r="36658" s="6" customFormat="1" x14ac:dyDescent="0.45"/>
    <row r="36659" s="6" customFormat="1" x14ac:dyDescent="0.45"/>
    <row r="36660" s="6" customFormat="1" x14ac:dyDescent="0.45"/>
    <row r="36661" s="6" customFormat="1" x14ac:dyDescent="0.45"/>
    <row r="36662" s="6" customFormat="1" x14ac:dyDescent="0.45"/>
    <row r="36663" s="6" customFormat="1" x14ac:dyDescent="0.45"/>
    <row r="36664" s="6" customFormat="1" x14ac:dyDescent="0.45"/>
    <row r="36665" s="6" customFormat="1" x14ac:dyDescent="0.45"/>
    <row r="36666" s="6" customFormat="1" x14ac:dyDescent="0.45"/>
    <row r="36667" s="6" customFormat="1" x14ac:dyDescent="0.45"/>
    <row r="36668" s="6" customFormat="1" x14ac:dyDescent="0.45"/>
    <row r="36669" s="6" customFormat="1" x14ac:dyDescent="0.45"/>
    <row r="36670" s="6" customFormat="1" x14ac:dyDescent="0.45"/>
    <row r="36671" s="6" customFormat="1" x14ac:dyDescent="0.45"/>
    <row r="36672" s="6" customFormat="1" x14ac:dyDescent="0.45"/>
    <row r="36673" s="6" customFormat="1" x14ac:dyDescent="0.45"/>
    <row r="36674" s="6" customFormat="1" x14ac:dyDescent="0.45"/>
    <row r="36675" s="6" customFormat="1" x14ac:dyDescent="0.45"/>
    <row r="36676" s="6" customFormat="1" x14ac:dyDescent="0.45"/>
    <row r="36677" s="6" customFormat="1" x14ac:dyDescent="0.45"/>
    <row r="36678" s="6" customFormat="1" x14ac:dyDescent="0.45"/>
    <row r="36679" s="6" customFormat="1" x14ac:dyDescent="0.45"/>
    <row r="36680" s="6" customFormat="1" x14ac:dyDescent="0.45"/>
    <row r="36681" s="6" customFormat="1" x14ac:dyDescent="0.45"/>
    <row r="36682" s="6" customFormat="1" x14ac:dyDescent="0.45"/>
    <row r="36683" s="6" customFormat="1" x14ac:dyDescent="0.45"/>
    <row r="36684" s="6" customFormat="1" x14ac:dyDescent="0.45"/>
    <row r="36685" s="6" customFormat="1" x14ac:dyDescent="0.45"/>
    <row r="36686" s="6" customFormat="1" x14ac:dyDescent="0.45"/>
    <row r="36687" s="6" customFormat="1" x14ac:dyDescent="0.45"/>
    <row r="36688" s="6" customFormat="1" x14ac:dyDescent="0.45"/>
    <row r="36689" s="6" customFormat="1" x14ac:dyDescent="0.45"/>
    <row r="36690" s="6" customFormat="1" x14ac:dyDescent="0.45"/>
    <row r="36691" s="6" customFormat="1" x14ac:dyDescent="0.45"/>
    <row r="36692" s="6" customFormat="1" x14ac:dyDescent="0.45"/>
    <row r="36693" s="6" customFormat="1" x14ac:dyDescent="0.45"/>
    <row r="36694" s="6" customFormat="1" x14ac:dyDescent="0.45"/>
    <row r="36695" s="6" customFormat="1" x14ac:dyDescent="0.45"/>
    <row r="36696" s="6" customFormat="1" x14ac:dyDescent="0.45"/>
    <row r="36697" s="6" customFormat="1" x14ac:dyDescent="0.45"/>
    <row r="36698" s="6" customFormat="1" x14ac:dyDescent="0.45"/>
    <row r="36699" s="6" customFormat="1" x14ac:dyDescent="0.45"/>
    <row r="36700" s="6" customFormat="1" x14ac:dyDescent="0.45"/>
    <row r="36701" s="6" customFormat="1" x14ac:dyDescent="0.45"/>
    <row r="36702" s="6" customFormat="1" x14ac:dyDescent="0.45"/>
    <row r="36703" s="6" customFormat="1" x14ac:dyDescent="0.45"/>
    <row r="36704" s="6" customFormat="1" x14ac:dyDescent="0.45"/>
    <row r="36705" s="6" customFormat="1" x14ac:dyDescent="0.45"/>
    <row r="36706" s="6" customFormat="1" x14ac:dyDescent="0.45"/>
    <row r="36707" s="6" customFormat="1" x14ac:dyDescent="0.45"/>
    <row r="36708" s="6" customFormat="1" x14ac:dyDescent="0.45"/>
    <row r="36709" s="6" customFormat="1" x14ac:dyDescent="0.45"/>
    <row r="36710" s="6" customFormat="1" x14ac:dyDescent="0.45"/>
    <row r="36711" s="6" customFormat="1" x14ac:dyDescent="0.45"/>
    <row r="36712" s="6" customFormat="1" x14ac:dyDescent="0.45"/>
    <row r="36713" s="6" customFormat="1" x14ac:dyDescent="0.45"/>
    <row r="36714" s="6" customFormat="1" x14ac:dyDescent="0.45"/>
    <row r="36715" s="6" customFormat="1" x14ac:dyDescent="0.45"/>
    <row r="36716" s="6" customFormat="1" x14ac:dyDescent="0.45"/>
    <row r="36717" s="6" customFormat="1" x14ac:dyDescent="0.45"/>
    <row r="36718" s="6" customFormat="1" x14ac:dyDescent="0.45"/>
    <row r="36719" s="6" customFormat="1" x14ac:dyDescent="0.45"/>
    <row r="36720" s="6" customFormat="1" x14ac:dyDescent="0.45"/>
    <row r="36721" s="6" customFormat="1" x14ac:dyDescent="0.45"/>
    <row r="36722" s="6" customFormat="1" x14ac:dyDescent="0.45"/>
    <row r="36723" s="6" customFormat="1" x14ac:dyDescent="0.45"/>
    <row r="36724" s="6" customFormat="1" x14ac:dyDescent="0.45"/>
    <row r="36725" s="6" customFormat="1" x14ac:dyDescent="0.45"/>
    <row r="36726" s="6" customFormat="1" x14ac:dyDescent="0.45"/>
    <row r="36727" s="6" customFormat="1" x14ac:dyDescent="0.45"/>
    <row r="36728" s="6" customFormat="1" x14ac:dyDescent="0.45"/>
    <row r="36729" s="6" customFormat="1" x14ac:dyDescent="0.45"/>
    <row r="36730" s="6" customFormat="1" x14ac:dyDescent="0.45"/>
    <row r="36731" s="6" customFormat="1" x14ac:dyDescent="0.45"/>
    <row r="36732" s="6" customFormat="1" x14ac:dyDescent="0.45"/>
    <row r="36733" s="6" customFormat="1" x14ac:dyDescent="0.45"/>
    <row r="36734" s="6" customFormat="1" x14ac:dyDescent="0.45"/>
    <row r="36735" s="6" customFormat="1" x14ac:dyDescent="0.45"/>
    <row r="36736" s="6" customFormat="1" x14ac:dyDescent="0.45"/>
    <row r="36737" s="6" customFormat="1" x14ac:dyDescent="0.45"/>
    <row r="36738" s="6" customFormat="1" x14ac:dyDescent="0.45"/>
    <row r="36739" s="6" customFormat="1" x14ac:dyDescent="0.45"/>
    <row r="36740" s="6" customFormat="1" x14ac:dyDescent="0.45"/>
    <row r="36741" s="6" customFormat="1" x14ac:dyDescent="0.45"/>
    <row r="36742" s="6" customFormat="1" x14ac:dyDescent="0.45"/>
    <row r="36743" s="6" customFormat="1" x14ac:dyDescent="0.45"/>
    <row r="36744" s="6" customFormat="1" x14ac:dyDescent="0.45"/>
    <row r="36745" s="6" customFormat="1" x14ac:dyDescent="0.45"/>
    <row r="36746" s="6" customFormat="1" x14ac:dyDescent="0.45"/>
    <row r="36747" s="6" customFormat="1" x14ac:dyDescent="0.45"/>
    <row r="36748" s="6" customFormat="1" x14ac:dyDescent="0.45"/>
    <row r="36749" s="6" customFormat="1" x14ac:dyDescent="0.45"/>
    <row r="36750" s="6" customFormat="1" x14ac:dyDescent="0.45"/>
    <row r="36751" s="6" customFormat="1" x14ac:dyDescent="0.45"/>
    <row r="36752" s="6" customFormat="1" x14ac:dyDescent="0.45"/>
    <row r="36753" s="6" customFormat="1" x14ac:dyDescent="0.45"/>
    <row r="36754" s="6" customFormat="1" x14ac:dyDescent="0.45"/>
    <row r="36755" s="6" customFormat="1" x14ac:dyDescent="0.45"/>
    <row r="36756" s="6" customFormat="1" x14ac:dyDescent="0.45"/>
    <row r="36757" s="6" customFormat="1" x14ac:dyDescent="0.45"/>
    <row r="36758" s="6" customFormat="1" x14ac:dyDescent="0.45"/>
    <row r="36759" s="6" customFormat="1" x14ac:dyDescent="0.45"/>
    <row r="36760" s="6" customFormat="1" x14ac:dyDescent="0.45"/>
    <row r="36761" s="6" customFormat="1" x14ac:dyDescent="0.45"/>
    <row r="36762" s="6" customFormat="1" x14ac:dyDescent="0.45"/>
    <row r="36763" s="6" customFormat="1" x14ac:dyDescent="0.45"/>
    <row r="36764" s="6" customFormat="1" x14ac:dyDescent="0.45"/>
    <row r="36765" s="6" customFormat="1" x14ac:dyDescent="0.45"/>
    <row r="36766" s="6" customFormat="1" x14ac:dyDescent="0.45"/>
    <row r="36767" s="6" customFormat="1" x14ac:dyDescent="0.45"/>
    <row r="36768" s="6" customFormat="1" x14ac:dyDescent="0.45"/>
    <row r="36769" s="6" customFormat="1" x14ac:dyDescent="0.45"/>
    <row r="36770" s="6" customFormat="1" x14ac:dyDescent="0.45"/>
    <row r="36771" s="6" customFormat="1" x14ac:dyDescent="0.45"/>
    <row r="36772" s="6" customFormat="1" x14ac:dyDescent="0.45"/>
    <row r="36773" s="6" customFormat="1" x14ac:dyDescent="0.45"/>
    <row r="36774" s="6" customFormat="1" x14ac:dyDescent="0.45"/>
    <row r="36775" s="6" customFormat="1" x14ac:dyDescent="0.45"/>
    <row r="36776" s="6" customFormat="1" x14ac:dyDescent="0.45"/>
    <row r="36777" s="6" customFormat="1" x14ac:dyDescent="0.45"/>
    <row r="36778" s="6" customFormat="1" x14ac:dyDescent="0.45"/>
    <row r="36779" s="6" customFormat="1" x14ac:dyDescent="0.45"/>
    <row r="36780" s="6" customFormat="1" x14ac:dyDescent="0.45"/>
    <row r="36781" s="6" customFormat="1" x14ac:dyDescent="0.45"/>
    <row r="36782" s="6" customFormat="1" x14ac:dyDescent="0.45"/>
    <row r="36783" s="6" customFormat="1" x14ac:dyDescent="0.45"/>
    <row r="36784" s="6" customFormat="1" x14ac:dyDescent="0.45"/>
    <row r="36785" s="6" customFormat="1" x14ac:dyDescent="0.45"/>
    <row r="36786" s="6" customFormat="1" x14ac:dyDescent="0.45"/>
    <row r="36787" s="6" customFormat="1" x14ac:dyDescent="0.45"/>
    <row r="36788" s="6" customFormat="1" x14ac:dyDescent="0.45"/>
    <row r="36789" s="6" customFormat="1" x14ac:dyDescent="0.45"/>
    <row r="36790" s="6" customFormat="1" x14ac:dyDescent="0.45"/>
    <row r="36791" s="6" customFormat="1" x14ac:dyDescent="0.45"/>
    <row r="36792" s="6" customFormat="1" x14ac:dyDescent="0.45"/>
    <row r="36793" s="6" customFormat="1" x14ac:dyDescent="0.45"/>
    <row r="36794" s="6" customFormat="1" x14ac:dyDescent="0.45"/>
    <row r="36795" s="6" customFormat="1" x14ac:dyDescent="0.45"/>
    <row r="36796" s="6" customFormat="1" x14ac:dyDescent="0.45"/>
    <row r="36797" s="6" customFormat="1" x14ac:dyDescent="0.45"/>
    <row r="36798" s="6" customFormat="1" x14ac:dyDescent="0.45"/>
    <row r="36799" s="6" customFormat="1" x14ac:dyDescent="0.45"/>
    <row r="36800" s="6" customFormat="1" x14ac:dyDescent="0.45"/>
    <row r="36801" s="6" customFormat="1" x14ac:dyDescent="0.45"/>
    <row r="36802" s="6" customFormat="1" x14ac:dyDescent="0.45"/>
    <row r="36803" s="6" customFormat="1" x14ac:dyDescent="0.45"/>
    <row r="36804" s="6" customFormat="1" x14ac:dyDescent="0.45"/>
    <row r="36805" s="6" customFormat="1" x14ac:dyDescent="0.45"/>
    <row r="36806" s="6" customFormat="1" x14ac:dyDescent="0.45"/>
    <row r="36807" s="6" customFormat="1" x14ac:dyDescent="0.45"/>
    <row r="36808" s="6" customFormat="1" x14ac:dyDescent="0.45"/>
    <row r="36809" s="6" customFormat="1" x14ac:dyDescent="0.45"/>
    <row r="36810" s="6" customFormat="1" x14ac:dyDescent="0.45"/>
    <row r="36811" s="6" customFormat="1" x14ac:dyDescent="0.45"/>
    <row r="36812" s="6" customFormat="1" x14ac:dyDescent="0.45"/>
    <row r="36813" s="6" customFormat="1" x14ac:dyDescent="0.45"/>
    <row r="36814" s="6" customFormat="1" x14ac:dyDescent="0.45"/>
    <row r="36815" s="6" customFormat="1" x14ac:dyDescent="0.45"/>
    <row r="36816" s="6" customFormat="1" x14ac:dyDescent="0.45"/>
    <row r="36817" s="6" customFormat="1" x14ac:dyDescent="0.45"/>
    <row r="36818" s="6" customFormat="1" x14ac:dyDescent="0.45"/>
    <row r="36819" s="6" customFormat="1" x14ac:dyDescent="0.45"/>
    <row r="36820" s="6" customFormat="1" x14ac:dyDescent="0.45"/>
    <row r="36821" s="6" customFormat="1" x14ac:dyDescent="0.45"/>
    <row r="36822" s="6" customFormat="1" x14ac:dyDescent="0.45"/>
    <row r="36823" s="6" customFormat="1" x14ac:dyDescent="0.45"/>
    <row r="36824" s="6" customFormat="1" x14ac:dyDescent="0.45"/>
    <row r="36825" s="6" customFormat="1" x14ac:dyDescent="0.45"/>
    <row r="36826" s="6" customFormat="1" x14ac:dyDescent="0.45"/>
    <row r="36827" s="6" customFormat="1" x14ac:dyDescent="0.45"/>
    <row r="36828" s="6" customFormat="1" x14ac:dyDescent="0.45"/>
    <row r="36829" s="6" customFormat="1" x14ac:dyDescent="0.45"/>
    <row r="36830" s="6" customFormat="1" x14ac:dyDescent="0.45"/>
    <row r="36831" s="6" customFormat="1" x14ac:dyDescent="0.45"/>
    <row r="36832" s="6" customFormat="1" x14ac:dyDescent="0.45"/>
    <row r="36833" s="6" customFormat="1" x14ac:dyDescent="0.45"/>
    <row r="36834" s="6" customFormat="1" x14ac:dyDescent="0.45"/>
    <row r="36835" s="6" customFormat="1" x14ac:dyDescent="0.45"/>
    <row r="36836" s="6" customFormat="1" x14ac:dyDescent="0.45"/>
    <row r="36837" s="6" customFormat="1" x14ac:dyDescent="0.45"/>
    <row r="36838" s="6" customFormat="1" x14ac:dyDescent="0.45"/>
    <row r="36839" s="6" customFormat="1" x14ac:dyDescent="0.45"/>
    <row r="36840" s="6" customFormat="1" x14ac:dyDescent="0.45"/>
    <row r="36841" s="6" customFormat="1" x14ac:dyDescent="0.45"/>
    <row r="36842" s="6" customFormat="1" x14ac:dyDescent="0.45"/>
    <row r="36843" s="6" customFormat="1" x14ac:dyDescent="0.45"/>
    <row r="36844" s="6" customFormat="1" x14ac:dyDescent="0.45"/>
    <row r="36845" s="6" customFormat="1" x14ac:dyDescent="0.45"/>
    <row r="36846" s="6" customFormat="1" x14ac:dyDescent="0.45"/>
    <row r="36847" s="6" customFormat="1" x14ac:dyDescent="0.45"/>
    <row r="36848" s="6" customFormat="1" x14ac:dyDescent="0.45"/>
    <row r="36849" s="6" customFormat="1" x14ac:dyDescent="0.45"/>
    <row r="36850" s="6" customFormat="1" x14ac:dyDescent="0.45"/>
    <row r="36851" s="6" customFormat="1" x14ac:dyDescent="0.45"/>
    <row r="36852" s="6" customFormat="1" x14ac:dyDescent="0.45"/>
    <row r="36853" s="6" customFormat="1" x14ac:dyDescent="0.45"/>
    <row r="36854" s="6" customFormat="1" x14ac:dyDescent="0.45"/>
    <row r="36855" s="6" customFormat="1" x14ac:dyDescent="0.45"/>
    <row r="36856" s="6" customFormat="1" x14ac:dyDescent="0.45"/>
    <row r="36857" s="6" customFormat="1" x14ac:dyDescent="0.45"/>
    <row r="36858" s="6" customFormat="1" x14ac:dyDescent="0.45"/>
    <row r="36859" s="6" customFormat="1" x14ac:dyDescent="0.45"/>
    <row r="36860" s="6" customFormat="1" x14ac:dyDescent="0.45"/>
    <row r="36861" s="6" customFormat="1" x14ac:dyDescent="0.45"/>
    <row r="36862" s="6" customFormat="1" x14ac:dyDescent="0.45"/>
    <row r="36863" s="6" customFormat="1" x14ac:dyDescent="0.45"/>
    <row r="36864" s="6" customFormat="1" x14ac:dyDescent="0.45"/>
    <row r="36865" s="6" customFormat="1" x14ac:dyDescent="0.45"/>
    <row r="36866" s="6" customFormat="1" x14ac:dyDescent="0.45"/>
    <row r="36867" s="6" customFormat="1" x14ac:dyDescent="0.45"/>
    <row r="36868" s="6" customFormat="1" x14ac:dyDescent="0.45"/>
    <row r="36869" s="6" customFormat="1" x14ac:dyDescent="0.45"/>
    <row r="36870" s="6" customFormat="1" x14ac:dyDescent="0.45"/>
    <row r="36871" s="6" customFormat="1" x14ac:dyDescent="0.45"/>
    <row r="36872" s="6" customFormat="1" x14ac:dyDescent="0.45"/>
    <row r="36873" s="6" customFormat="1" x14ac:dyDescent="0.45"/>
    <row r="36874" s="6" customFormat="1" x14ac:dyDescent="0.45"/>
    <row r="36875" s="6" customFormat="1" x14ac:dyDescent="0.45"/>
    <row r="36876" s="6" customFormat="1" x14ac:dyDescent="0.45"/>
    <row r="36877" s="6" customFormat="1" x14ac:dyDescent="0.45"/>
    <row r="36878" s="6" customFormat="1" x14ac:dyDescent="0.45"/>
    <row r="36879" s="6" customFormat="1" x14ac:dyDescent="0.45"/>
    <row r="36880" s="6" customFormat="1" x14ac:dyDescent="0.45"/>
    <row r="36881" s="6" customFormat="1" x14ac:dyDescent="0.45"/>
    <row r="36882" s="6" customFormat="1" x14ac:dyDescent="0.45"/>
    <row r="36883" s="6" customFormat="1" x14ac:dyDescent="0.45"/>
    <row r="36884" s="6" customFormat="1" x14ac:dyDescent="0.45"/>
    <row r="36885" s="6" customFormat="1" x14ac:dyDescent="0.45"/>
    <row r="36886" s="6" customFormat="1" x14ac:dyDescent="0.45"/>
    <row r="36887" s="6" customFormat="1" x14ac:dyDescent="0.45"/>
    <row r="36888" s="6" customFormat="1" x14ac:dyDescent="0.45"/>
    <row r="36889" s="6" customFormat="1" x14ac:dyDescent="0.45"/>
    <row r="36890" s="6" customFormat="1" x14ac:dyDescent="0.45"/>
    <row r="36891" s="6" customFormat="1" x14ac:dyDescent="0.45"/>
    <row r="36892" s="6" customFormat="1" x14ac:dyDescent="0.45"/>
    <row r="36893" s="6" customFormat="1" x14ac:dyDescent="0.45"/>
    <row r="36894" s="6" customFormat="1" x14ac:dyDescent="0.45"/>
    <row r="36895" s="6" customFormat="1" x14ac:dyDescent="0.45"/>
    <row r="36896" s="6" customFormat="1" x14ac:dyDescent="0.45"/>
    <row r="36897" s="6" customFormat="1" x14ac:dyDescent="0.45"/>
    <row r="36898" s="6" customFormat="1" x14ac:dyDescent="0.45"/>
    <row r="36899" s="6" customFormat="1" x14ac:dyDescent="0.45"/>
    <row r="36900" s="6" customFormat="1" x14ac:dyDescent="0.45"/>
    <row r="36901" s="6" customFormat="1" x14ac:dyDescent="0.45"/>
    <row r="36902" s="6" customFormat="1" x14ac:dyDescent="0.45"/>
    <row r="36903" s="6" customFormat="1" x14ac:dyDescent="0.45"/>
    <row r="36904" s="6" customFormat="1" x14ac:dyDescent="0.45"/>
    <row r="36905" s="6" customFormat="1" x14ac:dyDescent="0.45"/>
    <row r="36906" s="6" customFormat="1" x14ac:dyDescent="0.45"/>
    <row r="36907" s="6" customFormat="1" x14ac:dyDescent="0.45"/>
    <row r="36908" s="6" customFormat="1" x14ac:dyDescent="0.45"/>
    <row r="36909" s="6" customFormat="1" x14ac:dyDescent="0.45"/>
    <row r="36910" s="6" customFormat="1" x14ac:dyDescent="0.45"/>
    <row r="36911" s="6" customFormat="1" x14ac:dyDescent="0.45"/>
    <row r="36912" s="6" customFormat="1" x14ac:dyDescent="0.45"/>
    <row r="36913" s="6" customFormat="1" x14ac:dyDescent="0.45"/>
    <row r="36914" s="6" customFormat="1" x14ac:dyDescent="0.45"/>
    <row r="36915" s="6" customFormat="1" x14ac:dyDescent="0.45"/>
    <row r="36916" s="6" customFormat="1" x14ac:dyDescent="0.45"/>
    <row r="36917" s="6" customFormat="1" x14ac:dyDescent="0.45"/>
    <row r="36918" s="6" customFormat="1" x14ac:dyDescent="0.45"/>
    <row r="36919" s="6" customFormat="1" x14ac:dyDescent="0.45"/>
    <row r="36920" s="6" customFormat="1" x14ac:dyDescent="0.45"/>
    <row r="36921" s="6" customFormat="1" x14ac:dyDescent="0.45"/>
    <row r="36922" s="6" customFormat="1" x14ac:dyDescent="0.45"/>
    <row r="36923" s="6" customFormat="1" x14ac:dyDescent="0.45"/>
    <row r="36924" s="6" customFormat="1" x14ac:dyDescent="0.45"/>
    <row r="36925" s="6" customFormat="1" x14ac:dyDescent="0.45"/>
    <row r="36926" s="6" customFormat="1" x14ac:dyDescent="0.45"/>
    <row r="36927" s="6" customFormat="1" x14ac:dyDescent="0.45"/>
    <row r="36928" s="6" customFormat="1" x14ac:dyDescent="0.45"/>
    <row r="36929" s="6" customFormat="1" x14ac:dyDescent="0.45"/>
    <row r="36930" s="6" customFormat="1" x14ac:dyDescent="0.45"/>
    <row r="36931" s="6" customFormat="1" x14ac:dyDescent="0.45"/>
    <row r="36932" s="6" customFormat="1" x14ac:dyDescent="0.45"/>
    <row r="36933" s="6" customFormat="1" x14ac:dyDescent="0.45"/>
    <row r="36934" s="6" customFormat="1" x14ac:dyDescent="0.45"/>
    <row r="36935" s="6" customFormat="1" x14ac:dyDescent="0.45"/>
    <row r="36936" s="6" customFormat="1" x14ac:dyDescent="0.45"/>
    <row r="36937" s="6" customFormat="1" x14ac:dyDescent="0.45"/>
    <row r="36938" s="6" customFormat="1" x14ac:dyDescent="0.45"/>
    <row r="36939" s="6" customFormat="1" x14ac:dyDescent="0.45"/>
    <row r="36940" s="6" customFormat="1" x14ac:dyDescent="0.45"/>
    <row r="36941" s="6" customFormat="1" x14ac:dyDescent="0.45"/>
    <row r="36942" s="6" customFormat="1" x14ac:dyDescent="0.45"/>
    <row r="36943" s="6" customFormat="1" x14ac:dyDescent="0.45"/>
    <row r="36944" s="6" customFormat="1" x14ac:dyDescent="0.45"/>
    <row r="36945" s="6" customFormat="1" x14ac:dyDescent="0.45"/>
    <row r="36946" s="6" customFormat="1" x14ac:dyDescent="0.45"/>
    <row r="36947" s="6" customFormat="1" x14ac:dyDescent="0.45"/>
    <row r="36948" s="6" customFormat="1" x14ac:dyDescent="0.45"/>
    <row r="36949" s="6" customFormat="1" x14ac:dyDescent="0.45"/>
    <row r="36950" s="6" customFormat="1" x14ac:dyDescent="0.45"/>
    <row r="36951" s="6" customFormat="1" x14ac:dyDescent="0.45"/>
    <row r="36952" s="6" customFormat="1" x14ac:dyDescent="0.45"/>
    <row r="36953" s="6" customFormat="1" x14ac:dyDescent="0.45"/>
    <row r="36954" s="6" customFormat="1" x14ac:dyDescent="0.45"/>
    <row r="36955" s="6" customFormat="1" x14ac:dyDescent="0.45"/>
    <row r="36956" s="6" customFormat="1" x14ac:dyDescent="0.45"/>
    <row r="36957" s="6" customFormat="1" x14ac:dyDescent="0.45"/>
    <row r="36958" s="6" customFormat="1" x14ac:dyDescent="0.45"/>
    <row r="36959" s="6" customFormat="1" x14ac:dyDescent="0.45"/>
    <row r="36960" s="6" customFormat="1" x14ac:dyDescent="0.45"/>
    <row r="36961" s="6" customFormat="1" x14ac:dyDescent="0.45"/>
    <row r="36962" s="6" customFormat="1" x14ac:dyDescent="0.45"/>
    <row r="36963" s="6" customFormat="1" x14ac:dyDescent="0.45"/>
    <row r="36964" s="6" customFormat="1" x14ac:dyDescent="0.45"/>
    <row r="36965" s="6" customFormat="1" x14ac:dyDescent="0.45"/>
    <row r="36966" s="6" customFormat="1" x14ac:dyDescent="0.45"/>
    <row r="36967" s="6" customFormat="1" x14ac:dyDescent="0.45"/>
    <row r="36968" s="6" customFormat="1" x14ac:dyDescent="0.45"/>
    <row r="36969" s="6" customFormat="1" x14ac:dyDescent="0.45"/>
    <row r="36970" s="6" customFormat="1" x14ac:dyDescent="0.45"/>
    <row r="36971" s="6" customFormat="1" x14ac:dyDescent="0.45"/>
    <row r="36972" s="6" customFormat="1" x14ac:dyDescent="0.45"/>
    <row r="36973" s="6" customFormat="1" x14ac:dyDescent="0.45"/>
    <row r="36974" s="6" customFormat="1" x14ac:dyDescent="0.45"/>
    <row r="36975" s="6" customFormat="1" x14ac:dyDescent="0.45"/>
    <row r="36976" s="6" customFormat="1" x14ac:dyDescent="0.45"/>
    <row r="36977" s="6" customFormat="1" x14ac:dyDescent="0.45"/>
    <row r="36978" s="6" customFormat="1" x14ac:dyDescent="0.45"/>
    <row r="36979" s="6" customFormat="1" x14ac:dyDescent="0.45"/>
    <row r="36980" s="6" customFormat="1" x14ac:dyDescent="0.45"/>
    <row r="36981" s="6" customFormat="1" x14ac:dyDescent="0.45"/>
    <row r="36982" s="6" customFormat="1" x14ac:dyDescent="0.45"/>
    <row r="36983" s="6" customFormat="1" x14ac:dyDescent="0.45"/>
    <row r="36984" s="6" customFormat="1" x14ac:dyDescent="0.45"/>
    <row r="36985" s="6" customFormat="1" x14ac:dyDescent="0.45"/>
    <row r="36986" s="6" customFormat="1" x14ac:dyDescent="0.45"/>
    <row r="36987" s="6" customFormat="1" x14ac:dyDescent="0.45"/>
    <row r="36988" s="6" customFormat="1" x14ac:dyDescent="0.45"/>
    <row r="36989" s="6" customFormat="1" x14ac:dyDescent="0.45"/>
    <row r="36990" s="6" customFormat="1" x14ac:dyDescent="0.45"/>
    <row r="36991" s="6" customFormat="1" x14ac:dyDescent="0.45"/>
    <row r="36992" s="6" customFormat="1" x14ac:dyDescent="0.45"/>
    <row r="36993" s="6" customFormat="1" x14ac:dyDescent="0.45"/>
    <row r="36994" s="6" customFormat="1" x14ac:dyDescent="0.45"/>
    <row r="36995" s="6" customFormat="1" x14ac:dyDescent="0.45"/>
    <row r="36996" s="6" customFormat="1" x14ac:dyDescent="0.45"/>
    <row r="36997" s="6" customFormat="1" x14ac:dyDescent="0.45"/>
    <row r="36998" s="6" customFormat="1" x14ac:dyDescent="0.45"/>
    <row r="36999" s="6" customFormat="1" x14ac:dyDescent="0.45"/>
    <row r="37000" s="6" customFormat="1" x14ac:dyDescent="0.45"/>
    <row r="37001" s="6" customFormat="1" x14ac:dyDescent="0.45"/>
    <row r="37002" s="6" customFormat="1" x14ac:dyDescent="0.45"/>
    <row r="37003" s="6" customFormat="1" x14ac:dyDescent="0.45"/>
    <row r="37004" s="6" customFormat="1" x14ac:dyDescent="0.45"/>
    <row r="37005" s="6" customFormat="1" x14ac:dyDescent="0.45"/>
    <row r="37006" s="6" customFormat="1" x14ac:dyDescent="0.45"/>
    <row r="37007" s="6" customFormat="1" x14ac:dyDescent="0.45"/>
    <row r="37008" s="6" customFormat="1" x14ac:dyDescent="0.45"/>
    <row r="37009" s="6" customFormat="1" x14ac:dyDescent="0.45"/>
    <row r="37010" s="6" customFormat="1" x14ac:dyDescent="0.45"/>
    <row r="37011" s="6" customFormat="1" x14ac:dyDescent="0.45"/>
    <row r="37012" s="6" customFormat="1" x14ac:dyDescent="0.45"/>
    <row r="37013" s="6" customFormat="1" x14ac:dyDescent="0.45"/>
    <row r="37014" s="6" customFormat="1" x14ac:dyDescent="0.45"/>
    <row r="37015" s="6" customFormat="1" x14ac:dyDescent="0.45"/>
    <row r="37016" s="6" customFormat="1" x14ac:dyDescent="0.45"/>
    <row r="37017" s="6" customFormat="1" x14ac:dyDescent="0.45"/>
    <row r="37018" s="6" customFormat="1" x14ac:dyDescent="0.45"/>
    <row r="37019" s="6" customFormat="1" x14ac:dyDescent="0.45"/>
    <row r="37020" s="6" customFormat="1" x14ac:dyDescent="0.45"/>
    <row r="37021" s="6" customFormat="1" x14ac:dyDescent="0.45"/>
    <row r="37022" s="6" customFormat="1" x14ac:dyDescent="0.45"/>
    <row r="37023" s="6" customFormat="1" x14ac:dyDescent="0.45"/>
    <row r="37024" s="6" customFormat="1" x14ac:dyDescent="0.45"/>
    <row r="37025" s="6" customFormat="1" x14ac:dyDescent="0.45"/>
    <row r="37026" s="6" customFormat="1" x14ac:dyDescent="0.45"/>
    <row r="37027" s="6" customFormat="1" x14ac:dyDescent="0.45"/>
    <row r="37028" s="6" customFormat="1" x14ac:dyDescent="0.45"/>
    <row r="37029" s="6" customFormat="1" x14ac:dyDescent="0.45"/>
    <row r="37030" s="6" customFormat="1" x14ac:dyDescent="0.45"/>
    <row r="37031" s="6" customFormat="1" x14ac:dyDescent="0.45"/>
    <row r="37032" s="6" customFormat="1" x14ac:dyDescent="0.45"/>
    <row r="37033" s="6" customFormat="1" x14ac:dyDescent="0.45"/>
    <row r="37034" s="6" customFormat="1" x14ac:dyDescent="0.45"/>
    <row r="37035" s="6" customFormat="1" x14ac:dyDescent="0.45"/>
    <row r="37036" s="6" customFormat="1" x14ac:dyDescent="0.45"/>
    <row r="37037" s="6" customFormat="1" x14ac:dyDescent="0.45"/>
    <row r="37038" s="6" customFormat="1" x14ac:dyDescent="0.45"/>
    <row r="37039" s="6" customFormat="1" x14ac:dyDescent="0.45"/>
    <row r="37040" s="6" customFormat="1" x14ac:dyDescent="0.45"/>
    <row r="37041" s="6" customFormat="1" x14ac:dyDescent="0.45"/>
    <row r="37042" s="6" customFormat="1" x14ac:dyDescent="0.45"/>
    <row r="37043" s="6" customFormat="1" x14ac:dyDescent="0.45"/>
    <row r="37044" s="6" customFormat="1" x14ac:dyDescent="0.45"/>
    <row r="37045" s="6" customFormat="1" x14ac:dyDescent="0.45"/>
    <row r="37046" s="6" customFormat="1" x14ac:dyDescent="0.45"/>
    <row r="37047" s="6" customFormat="1" x14ac:dyDescent="0.45"/>
    <row r="37048" s="6" customFormat="1" x14ac:dyDescent="0.45"/>
    <row r="37049" s="6" customFormat="1" x14ac:dyDescent="0.45"/>
    <row r="37050" s="6" customFormat="1" x14ac:dyDescent="0.45"/>
    <row r="37051" s="6" customFormat="1" x14ac:dyDescent="0.45"/>
    <row r="37052" s="6" customFormat="1" x14ac:dyDescent="0.45"/>
    <row r="37053" s="6" customFormat="1" x14ac:dyDescent="0.45"/>
    <row r="37054" s="6" customFormat="1" x14ac:dyDescent="0.45"/>
    <row r="37055" s="6" customFormat="1" x14ac:dyDescent="0.45"/>
    <row r="37056" s="6" customFormat="1" x14ac:dyDescent="0.45"/>
    <row r="37057" s="6" customFormat="1" x14ac:dyDescent="0.45"/>
    <row r="37058" s="6" customFormat="1" x14ac:dyDescent="0.45"/>
    <row r="37059" s="6" customFormat="1" x14ac:dyDescent="0.45"/>
    <row r="37060" s="6" customFormat="1" x14ac:dyDescent="0.45"/>
    <row r="37061" s="6" customFormat="1" x14ac:dyDescent="0.45"/>
    <row r="37062" s="6" customFormat="1" x14ac:dyDescent="0.45"/>
    <row r="37063" s="6" customFormat="1" x14ac:dyDescent="0.45"/>
    <row r="37064" s="6" customFormat="1" x14ac:dyDescent="0.45"/>
    <row r="37065" s="6" customFormat="1" x14ac:dyDescent="0.45"/>
    <row r="37066" s="6" customFormat="1" x14ac:dyDescent="0.45"/>
    <row r="37067" s="6" customFormat="1" x14ac:dyDescent="0.45"/>
    <row r="37068" s="6" customFormat="1" x14ac:dyDescent="0.45"/>
    <row r="37069" s="6" customFormat="1" x14ac:dyDescent="0.45"/>
    <row r="37070" s="6" customFormat="1" x14ac:dyDescent="0.45"/>
    <row r="37071" s="6" customFormat="1" x14ac:dyDescent="0.45"/>
    <row r="37072" s="6" customFormat="1" x14ac:dyDescent="0.45"/>
    <row r="37073" s="6" customFormat="1" x14ac:dyDescent="0.45"/>
    <row r="37074" s="6" customFormat="1" x14ac:dyDescent="0.45"/>
    <row r="37075" s="6" customFormat="1" x14ac:dyDescent="0.45"/>
    <row r="37076" s="6" customFormat="1" x14ac:dyDescent="0.45"/>
    <row r="37077" s="6" customFormat="1" x14ac:dyDescent="0.45"/>
    <row r="37078" s="6" customFormat="1" x14ac:dyDescent="0.45"/>
    <row r="37079" s="6" customFormat="1" x14ac:dyDescent="0.45"/>
    <row r="37080" s="6" customFormat="1" x14ac:dyDescent="0.45"/>
    <row r="37081" s="6" customFormat="1" x14ac:dyDescent="0.45"/>
    <row r="37082" s="6" customFormat="1" x14ac:dyDescent="0.45"/>
    <row r="37083" s="6" customFormat="1" x14ac:dyDescent="0.45"/>
    <row r="37084" s="6" customFormat="1" x14ac:dyDescent="0.45"/>
    <row r="37085" s="6" customFormat="1" x14ac:dyDescent="0.45"/>
    <row r="37086" s="6" customFormat="1" x14ac:dyDescent="0.45"/>
    <row r="37087" s="6" customFormat="1" x14ac:dyDescent="0.45"/>
    <row r="37088" s="6" customFormat="1" x14ac:dyDescent="0.45"/>
    <row r="37089" s="6" customFormat="1" x14ac:dyDescent="0.45"/>
    <row r="37090" s="6" customFormat="1" x14ac:dyDescent="0.45"/>
    <row r="37091" s="6" customFormat="1" x14ac:dyDescent="0.45"/>
    <row r="37092" s="6" customFormat="1" x14ac:dyDescent="0.45"/>
    <row r="37093" s="6" customFormat="1" x14ac:dyDescent="0.45"/>
    <row r="37094" s="6" customFormat="1" x14ac:dyDescent="0.45"/>
    <row r="37095" s="6" customFormat="1" x14ac:dyDescent="0.45"/>
    <row r="37096" s="6" customFormat="1" x14ac:dyDescent="0.45"/>
    <row r="37097" s="6" customFormat="1" x14ac:dyDescent="0.45"/>
    <row r="37098" s="6" customFormat="1" x14ac:dyDescent="0.45"/>
    <row r="37099" s="6" customFormat="1" x14ac:dyDescent="0.45"/>
    <row r="37100" s="6" customFormat="1" x14ac:dyDescent="0.45"/>
    <row r="37101" s="6" customFormat="1" x14ac:dyDescent="0.45"/>
    <row r="37102" s="6" customFormat="1" x14ac:dyDescent="0.45"/>
    <row r="37103" s="6" customFormat="1" x14ac:dyDescent="0.45"/>
    <row r="37104" s="6" customFormat="1" x14ac:dyDescent="0.45"/>
    <row r="37105" s="6" customFormat="1" x14ac:dyDescent="0.45"/>
    <row r="37106" s="6" customFormat="1" x14ac:dyDescent="0.45"/>
    <row r="37107" s="6" customFormat="1" x14ac:dyDescent="0.45"/>
    <row r="37108" s="6" customFormat="1" x14ac:dyDescent="0.45"/>
    <row r="37109" s="6" customFormat="1" x14ac:dyDescent="0.45"/>
    <row r="37110" s="6" customFormat="1" x14ac:dyDescent="0.45"/>
    <row r="37111" s="6" customFormat="1" x14ac:dyDescent="0.45"/>
    <row r="37112" s="6" customFormat="1" x14ac:dyDescent="0.45"/>
    <row r="37113" s="6" customFormat="1" x14ac:dyDescent="0.45"/>
    <row r="37114" s="6" customFormat="1" x14ac:dyDescent="0.45"/>
    <row r="37115" s="6" customFormat="1" x14ac:dyDescent="0.45"/>
    <row r="37116" s="6" customFormat="1" x14ac:dyDescent="0.45"/>
    <row r="37117" s="6" customFormat="1" x14ac:dyDescent="0.45"/>
    <row r="37118" s="6" customFormat="1" x14ac:dyDescent="0.45"/>
    <row r="37119" s="6" customFormat="1" x14ac:dyDescent="0.45"/>
    <row r="37120" s="6" customFormat="1" x14ac:dyDescent="0.45"/>
    <row r="37121" s="6" customFormat="1" x14ac:dyDescent="0.45"/>
    <row r="37122" s="6" customFormat="1" x14ac:dyDescent="0.45"/>
    <row r="37123" s="6" customFormat="1" x14ac:dyDescent="0.45"/>
    <row r="37124" s="6" customFormat="1" x14ac:dyDescent="0.45"/>
    <row r="37125" s="6" customFormat="1" x14ac:dyDescent="0.45"/>
    <row r="37126" s="6" customFormat="1" x14ac:dyDescent="0.45"/>
    <row r="37127" s="6" customFormat="1" x14ac:dyDescent="0.45"/>
    <row r="37128" s="6" customFormat="1" x14ac:dyDescent="0.45"/>
    <row r="37129" s="6" customFormat="1" x14ac:dyDescent="0.45"/>
    <row r="37130" s="6" customFormat="1" x14ac:dyDescent="0.45"/>
    <row r="37131" s="6" customFormat="1" x14ac:dyDescent="0.45"/>
    <row r="37132" s="6" customFormat="1" x14ac:dyDescent="0.45"/>
    <row r="37133" s="6" customFormat="1" x14ac:dyDescent="0.45"/>
    <row r="37134" s="6" customFormat="1" x14ac:dyDescent="0.45"/>
    <row r="37135" s="6" customFormat="1" x14ac:dyDescent="0.45"/>
    <row r="37136" s="6" customFormat="1" x14ac:dyDescent="0.45"/>
    <row r="37137" s="6" customFormat="1" x14ac:dyDescent="0.45"/>
    <row r="37138" s="6" customFormat="1" x14ac:dyDescent="0.45"/>
    <row r="37139" s="6" customFormat="1" x14ac:dyDescent="0.45"/>
    <row r="37140" s="6" customFormat="1" x14ac:dyDescent="0.45"/>
    <row r="37141" s="6" customFormat="1" x14ac:dyDescent="0.45"/>
    <row r="37142" s="6" customFormat="1" x14ac:dyDescent="0.45"/>
    <row r="37143" s="6" customFormat="1" x14ac:dyDescent="0.45"/>
    <row r="37144" s="6" customFormat="1" x14ac:dyDescent="0.45"/>
    <row r="37145" s="6" customFormat="1" x14ac:dyDescent="0.45"/>
    <row r="37146" s="6" customFormat="1" x14ac:dyDescent="0.45"/>
    <row r="37147" s="6" customFormat="1" x14ac:dyDescent="0.45"/>
    <row r="37148" s="6" customFormat="1" x14ac:dyDescent="0.45"/>
    <row r="37149" s="6" customFormat="1" x14ac:dyDescent="0.45"/>
    <row r="37150" s="6" customFormat="1" x14ac:dyDescent="0.45"/>
    <row r="37151" s="6" customFormat="1" x14ac:dyDescent="0.45"/>
    <row r="37152" s="6" customFormat="1" x14ac:dyDescent="0.45"/>
    <row r="37153" s="6" customFormat="1" x14ac:dyDescent="0.45"/>
    <row r="37154" s="6" customFormat="1" x14ac:dyDescent="0.45"/>
    <row r="37155" s="6" customFormat="1" x14ac:dyDescent="0.45"/>
    <row r="37156" s="6" customFormat="1" x14ac:dyDescent="0.45"/>
    <row r="37157" s="6" customFormat="1" x14ac:dyDescent="0.45"/>
    <row r="37158" s="6" customFormat="1" x14ac:dyDescent="0.45"/>
    <row r="37159" s="6" customFormat="1" x14ac:dyDescent="0.45"/>
    <row r="37160" s="6" customFormat="1" x14ac:dyDescent="0.45"/>
    <row r="37161" s="6" customFormat="1" x14ac:dyDescent="0.45"/>
    <row r="37162" s="6" customFormat="1" x14ac:dyDescent="0.45"/>
    <row r="37163" s="6" customFormat="1" x14ac:dyDescent="0.45"/>
    <row r="37164" s="6" customFormat="1" x14ac:dyDescent="0.45"/>
    <row r="37165" s="6" customFormat="1" x14ac:dyDescent="0.45"/>
    <row r="37166" s="6" customFormat="1" x14ac:dyDescent="0.45"/>
    <row r="37167" s="6" customFormat="1" x14ac:dyDescent="0.45"/>
    <row r="37168" s="6" customFormat="1" x14ac:dyDescent="0.45"/>
    <row r="37169" s="6" customFormat="1" x14ac:dyDescent="0.45"/>
    <row r="37170" s="6" customFormat="1" x14ac:dyDescent="0.45"/>
    <row r="37171" s="6" customFormat="1" x14ac:dyDescent="0.45"/>
    <row r="37172" s="6" customFormat="1" x14ac:dyDescent="0.45"/>
    <row r="37173" s="6" customFormat="1" x14ac:dyDescent="0.45"/>
    <row r="37174" s="6" customFormat="1" x14ac:dyDescent="0.45"/>
    <row r="37175" s="6" customFormat="1" x14ac:dyDescent="0.45"/>
    <row r="37176" s="6" customFormat="1" x14ac:dyDescent="0.45"/>
    <row r="37177" s="6" customFormat="1" x14ac:dyDescent="0.45"/>
    <row r="37178" s="6" customFormat="1" x14ac:dyDescent="0.45"/>
    <row r="37179" s="6" customFormat="1" x14ac:dyDescent="0.45"/>
    <row r="37180" s="6" customFormat="1" x14ac:dyDescent="0.45"/>
    <row r="37181" s="6" customFormat="1" x14ac:dyDescent="0.45"/>
    <row r="37182" s="6" customFormat="1" x14ac:dyDescent="0.45"/>
    <row r="37183" s="6" customFormat="1" x14ac:dyDescent="0.45"/>
    <row r="37184" s="6" customFormat="1" x14ac:dyDescent="0.45"/>
    <row r="37185" s="6" customFormat="1" x14ac:dyDescent="0.45"/>
    <row r="37186" s="6" customFormat="1" x14ac:dyDescent="0.45"/>
    <row r="37187" s="6" customFormat="1" x14ac:dyDescent="0.45"/>
    <row r="37188" s="6" customFormat="1" x14ac:dyDescent="0.45"/>
    <row r="37189" s="6" customFormat="1" x14ac:dyDescent="0.45"/>
    <row r="37190" s="6" customFormat="1" x14ac:dyDescent="0.45"/>
    <row r="37191" s="6" customFormat="1" x14ac:dyDescent="0.45"/>
    <row r="37192" s="6" customFormat="1" x14ac:dyDescent="0.45"/>
    <row r="37193" s="6" customFormat="1" x14ac:dyDescent="0.45"/>
    <row r="37194" s="6" customFormat="1" x14ac:dyDescent="0.45"/>
    <row r="37195" s="6" customFormat="1" x14ac:dyDescent="0.45"/>
    <row r="37196" s="6" customFormat="1" x14ac:dyDescent="0.45"/>
    <row r="37197" s="6" customFormat="1" x14ac:dyDescent="0.45"/>
    <row r="37198" s="6" customFormat="1" x14ac:dyDescent="0.45"/>
    <row r="37199" s="6" customFormat="1" x14ac:dyDescent="0.45"/>
    <row r="37200" s="6" customFormat="1" x14ac:dyDescent="0.45"/>
    <row r="37201" s="6" customFormat="1" x14ac:dyDescent="0.45"/>
    <row r="37202" s="6" customFormat="1" x14ac:dyDescent="0.45"/>
    <row r="37203" s="6" customFormat="1" x14ac:dyDescent="0.45"/>
    <row r="37204" s="6" customFormat="1" x14ac:dyDescent="0.45"/>
    <row r="37205" s="6" customFormat="1" x14ac:dyDescent="0.45"/>
    <row r="37206" s="6" customFormat="1" x14ac:dyDescent="0.45"/>
    <row r="37207" s="6" customFormat="1" x14ac:dyDescent="0.45"/>
    <row r="37208" s="6" customFormat="1" x14ac:dyDescent="0.45"/>
    <row r="37209" s="6" customFormat="1" x14ac:dyDescent="0.45"/>
    <row r="37210" s="6" customFormat="1" x14ac:dyDescent="0.45"/>
    <row r="37211" s="6" customFormat="1" x14ac:dyDescent="0.45"/>
    <row r="37212" s="6" customFormat="1" x14ac:dyDescent="0.45"/>
    <row r="37213" s="6" customFormat="1" x14ac:dyDescent="0.45"/>
    <row r="37214" s="6" customFormat="1" x14ac:dyDescent="0.45"/>
    <row r="37215" s="6" customFormat="1" x14ac:dyDescent="0.45"/>
    <row r="37216" s="6" customFormat="1" x14ac:dyDescent="0.45"/>
    <row r="37217" s="6" customFormat="1" x14ac:dyDescent="0.45"/>
    <row r="37218" s="6" customFormat="1" x14ac:dyDescent="0.45"/>
    <row r="37219" s="6" customFormat="1" x14ac:dyDescent="0.45"/>
    <row r="37220" s="6" customFormat="1" x14ac:dyDescent="0.45"/>
    <row r="37221" s="6" customFormat="1" x14ac:dyDescent="0.45"/>
    <row r="37222" s="6" customFormat="1" x14ac:dyDescent="0.45"/>
    <row r="37223" s="6" customFormat="1" x14ac:dyDescent="0.45"/>
    <row r="37224" s="6" customFormat="1" x14ac:dyDescent="0.45"/>
    <row r="37225" s="6" customFormat="1" x14ac:dyDescent="0.45"/>
    <row r="37226" s="6" customFormat="1" x14ac:dyDescent="0.45"/>
    <row r="37227" s="6" customFormat="1" x14ac:dyDescent="0.45"/>
    <row r="37228" s="6" customFormat="1" x14ac:dyDescent="0.45"/>
    <row r="37229" s="6" customFormat="1" x14ac:dyDescent="0.45"/>
    <row r="37230" s="6" customFormat="1" x14ac:dyDescent="0.45"/>
    <row r="37231" s="6" customFormat="1" x14ac:dyDescent="0.45"/>
    <row r="37232" s="6" customFormat="1" x14ac:dyDescent="0.45"/>
    <row r="37233" s="6" customFormat="1" x14ac:dyDescent="0.45"/>
    <row r="37234" s="6" customFormat="1" x14ac:dyDescent="0.45"/>
    <row r="37235" s="6" customFormat="1" x14ac:dyDescent="0.45"/>
    <row r="37236" s="6" customFormat="1" x14ac:dyDescent="0.45"/>
    <row r="37237" s="6" customFormat="1" x14ac:dyDescent="0.45"/>
    <row r="37238" s="6" customFormat="1" x14ac:dyDescent="0.45"/>
    <row r="37239" s="6" customFormat="1" x14ac:dyDescent="0.45"/>
    <row r="37240" s="6" customFormat="1" x14ac:dyDescent="0.45"/>
    <row r="37241" s="6" customFormat="1" x14ac:dyDescent="0.45"/>
    <row r="37242" s="6" customFormat="1" x14ac:dyDescent="0.45"/>
    <row r="37243" s="6" customFormat="1" x14ac:dyDescent="0.45"/>
    <row r="37244" s="6" customFormat="1" x14ac:dyDescent="0.45"/>
    <row r="37245" s="6" customFormat="1" x14ac:dyDescent="0.45"/>
    <row r="37246" s="6" customFormat="1" x14ac:dyDescent="0.45"/>
    <row r="37247" s="6" customFormat="1" x14ac:dyDescent="0.45"/>
    <row r="37248" s="6" customFormat="1" x14ac:dyDescent="0.45"/>
    <row r="37249" s="6" customFormat="1" x14ac:dyDescent="0.45"/>
    <row r="37250" s="6" customFormat="1" x14ac:dyDescent="0.45"/>
    <row r="37251" s="6" customFormat="1" x14ac:dyDescent="0.45"/>
    <row r="37252" s="6" customFormat="1" x14ac:dyDescent="0.45"/>
    <row r="37253" s="6" customFormat="1" x14ac:dyDescent="0.45"/>
    <row r="37254" s="6" customFormat="1" x14ac:dyDescent="0.45"/>
    <row r="37255" s="6" customFormat="1" x14ac:dyDescent="0.45"/>
    <row r="37256" s="6" customFormat="1" x14ac:dyDescent="0.45"/>
    <row r="37257" s="6" customFormat="1" x14ac:dyDescent="0.45"/>
    <row r="37258" s="6" customFormat="1" x14ac:dyDescent="0.45"/>
    <row r="37259" s="6" customFormat="1" x14ac:dyDescent="0.45"/>
    <row r="37260" s="6" customFormat="1" x14ac:dyDescent="0.45"/>
    <row r="37261" s="6" customFormat="1" x14ac:dyDescent="0.45"/>
    <row r="37262" s="6" customFormat="1" x14ac:dyDescent="0.45"/>
    <row r="37263" s="6" customFormat="1" x14ac:dyDescent="0.45"/>
    <row r="37264" s="6" customFormat="1" x14ac:dyDescent="0.45"/>
    <row r="37265" s="6" customFormat="1" x14ac:dyDescent="0.45"/>
    <row r="37266" s="6" customFormat="1" x14ac:dyDescent="0.45"/>
    <row r="37267" s="6" customFormat="1" x14ac:dyDescent="0.45"/>
    <row r="37268" s="6" customFormat="1" x14ac:dyDescent="0.45"/>
    <row r="37269" s="6" customFormat="1" x14ac:dyDescent="0.45"/>
    <row r="37270" s="6" customFormat="1" x14ac:dyDescent="0.45"/>
    <row r="37271" s="6" customFormat="1" x14ac:dyDescent="0.45"/>
    <row r="37272" s="6" customFormat="1" x14ac:dyDescent="0.45"/>
    <row r="37273" s="6" customFormat="1" x14ac:dyDescent="0.45"/>
    <row r="37274" s="6" customFormat="1" x14ac:dyDescent="0.45"/>
    <row r="37275" s="6" customFormat="1" x14ac:dyDescent="0.45"/>
    <row r="37276" s="6" customFormat="1" x14ac:dyDescent="0.45"/>
    <row r="37277" s="6" customFormat="1" x14ac:dyDescent="0.45"/>
    <row r="37278" s="6" customFormat="1" x14ac:dyDescent="0.45"/>
    <row r="37279" s="6" customFormat="1" x14ac:dyDescent="0.45"/>
    <row r="37280" s="6" customFormat="1" x14ac:dyDescent="0.45"/>
    <row r="37281" s="6" customFormat="1" x14ac:dyDescent="0.45"/>
    <row r="37282" s="6" customFormat="1" x14ac:dyDescent="0.45"/>
    <row r="37283" s="6" customFormat="1" x14ac:dyDescent="0.45"/>
    <row r="37284" s="6" customFormat="1" x14ac:dyDescent="0.45"/>
    <row r="37285" s="6" customFormat="1" x14ac:dyDescent="0.45"/>
    <row r="37286" s="6" customFormat="1" x14ac:dyDescent="0.45"/>
    <row r="37287" s="6" customFormat="1" x14ac:dyDescent="0.45"/>
    <row r="37288" s="6" customFormat="1" x14ac:dyDescent="0.45"/>
    <row r="37289" s="6" customFormat="1" x14ac:dyDescent="0.45"/>
    <row r="37290" s="6" customFormat="1" x14ac:dyDescent="0.45"/>
    <row r="37291" s="6" customFormat="1" x14ac:dyDescent="0.45"/>
    <row r="37292" s="6" customFormat="1" x14ac:dyDescent="0.45"/>
    <row r="37293" s="6" customFormat="1" x14ac:dyDescent="0.45"/>
    <row r="37294" s="6" customFormat="1" x14ac:dyDescent="0.45"/>
    <row r="37295" s="6" customFormat="1" x14ac:dyDescent="0.45"/>
    <row r="37296" s="6" customFormat="1" x14ac:dyDescent="0.45"/>
    <row r="37297" s="6" customFormat="1" x14ac:dyDescent="0.45"/>
    <row r="37298" s="6" customFormat="1" x14ac:dyDescent="0.45"/>
    <row r="37299" s="6" customFormat="1" x14ac:dyDescent="0.45"/>
    <row r="37300" s="6" customFormat="1" x14ac:dyDescent="0.45"/>
    <row r="37301" s="6" customFormat="1" x14ac:dyDescent="0.45"/>
    <row r="37302" s="6" customFormat="1" x14ac:dyDescent="0.45"/>
    <row r="37303" s="6" customFormat="1" x14ac:dyDescent="0.45"/>
    <row r="37304" s="6" customFormat="1" x14ac:dyDescent="0.45"/>
    <row r="37305" s="6" customFormat="1" x14ac:dyDescent="0.45"/>
    <row r="37306" s="6" customFormat="1" x14ac:dyDescent="0.45"/>
    <row r="37307" s="6" customFormat="1" x14ac:dyDescent="0.45"/>
    <row r="37308" s="6" customFormat="1" x14ac:dyDescent="0.45"/>
    <row r="37309" s="6" customFormat="1" x14ac:dyDescent="0.45"/>
    <row r="37310" s="6" customFormat="1" x14ac:dyDescent="0.45"/>
    <row r="37311" s="6" customFormat="1" x14ac:dyDescent="0.45"/>
    <row r="37312" s="6" customFormat="1" x14ac:dyDescent="0.45"/>
    <row r="37313" s="6" customFormat="1" x14ac:dyDescent="0.45"/>
    <row r="37314" s="6" customFormat="1" x14ac:dyDescent="0.45"/>
    <row r="37315" s="6" customFormat="1" x14ac:dyDescent="0.45"/>
    <row r="37316" s="6" customFormat="1" x14ac:dyDescent="0.45"/>
    <row r="37317" s="6" customFormat="1" x14ac:dyDescent="0.45"/>
    <row r="37318" s="6" customFormat="1" x14ac:dyDescent="0.45"/>
    <row r="37319" s="6" customFormat="1" x14ac:dyDescent="0.45"/>
    <row r="37320" s="6" customFormat="1" x14ac:dyDescent="0.45"/>
    <row r="37321" s="6" customFormat="1" x14ac:dyDescent="0.45"/>
    <row r="37322" s="6" customFormat="1" x14ac:dyDescent="0.45"/>
    <row r="37323" s="6" customFormat="1" x14ac:dyDescent="0.45"/>
    <row r="37324" s="6" customFormat="1" x14ac:dyDescent="0.45"/>
    <row r="37325" s="6" customFormat="1" x14ac:dyDescent="0.45"/>
    <row r="37326" s="6" customFormat="1" x14ac:dyDescent="0.45"/>
    <row r="37327" s="6" customFormat="1" x14ac:dyDescent="0.45"/>
    <row r="37328" s="6" customFormat="1" x14ac:dyDescent="0.45"/>
    <row r="37329" s="6" customFormat="1" x14ac:dyDescent="0.45"/>
    <row r="37330" s="6" customFormat="1" x14ac:dyDescent="0.45"/>
    <row r="37331" s="6" customFormat="1" x14ac:dyDescent="0.45"/>
    <row r="37332" s="6" customFormat="1" x14ac:dyDescent="0.45"/>
    <row r="37333" s="6" customFormat="1" x14ac:dyDescent="0.45"/>
    <row r="37334" s="6" customFormat="1" x14ac:dyDescent="0.45"/>
    <row r="37335" s="6" customFormat="1" x14ac:dyDescent="0.45"/>
    <row r="37336" s="6" customFormat="1" x14ac:dyDescent="0.45"/>
    <row r="37337" s="6" customFormat="1" x14ac:dyDescent="0.45"/>
    <row r="37338" s="6" customFormat="1" x14ac:dyDescent="0.45"/>
    <row r="37339" s="6" customFormat="1" x14ac:dyDescent="0.45"/>
    <row r="37340" s="6" customFormat="1" x14ac:dyDescent="0.45"/>
    <row r="37341" s="6" customFormat="1" x14ac:dyDescent="0.45"/>
    <row r="37342" s="6" customFormat="1" x14ac:dyDescent="0.45"/>
    <row r="37343" s="6" customFormat="1" x14ac:dyDescent="0.45"/>
    <row r="37344" s="6" customFormat="1" x14ac:dyDescent="0.45"/>
    <row r="37345" s="6" customFormat="1" x14ac:dyDescent="0.45"/>
    <row r="37346" s="6" customFormat="1" x14ac:dyDescent="0.45"/>
    <row r="37347" s="6" customFormat="1" x14ac:dyDescent="0.45"/>
    <row r="37348" s="6" customFormat="1" x14ac:dyDescent="0.45"/>
    <row r="37349" s="6" customFormat="1" x14ac:dyDescent="0.45"/>
    <row r="37350" s="6" customFormat="1" x14ac:dyDescent="0.45"/>
    <row r="37351" s="6" customFormat="1" x14ac:dyDescent="0.45"/>
    <row r="37352" s="6" customFormat="1" x14ac:dyDescent="0.45"/>
    <row r="37353" s="6" customFormat="1" x14ac:dyDescent="0.45"/>
    <row r="37354" s="6" customFormat="1" x14ac:dyDescent="0.45"/>
    <row r="37355" s="6" customFormat="1" x14ac:dyDescent="0.45"/>
    <row r="37356" s="6" customFormat="1" x14ac:dyDescent="0.45"/>
    <row r="37357" s="6" customFormat="1" x14ac:dyDescent="0.45"/>
    <row r="37358" s="6" customFormat="1" x14ac:dyDescent="0.45"/>
    <row r="37359" s="6" customFormat="1" x14ac:dyDescent="0.45"/>
    <row r="37360" s="6" customFormat="1" x14ac:dyDescent="0.45"/>
    <row r="37361" s="6" customFormat="1" x14ac:dyDescent="0.45"/>
    <row r="37362" s="6" customFormat="1" x14ac:dyDescent="0.45"/>
    <row r="37363" s="6" customFormat="1" x14ac:dyDescent="0.45"/>
    <row r="37364" s="6" customFormat="1" x14ac:dyDescent="0.45"/>
    <row r="37365" s="6" customFormat="1" x14ac:dyDescent="0.45"/>
    <row r="37366" s="6" customFormat="1" x14ac:dyDescent="0.45"/>
    <row r="37367" s="6" customFormat="1" x14ac:dyDescent="0.45"/>
    <row r="37368" s="6" customFormat="1" x14ac:dyDescent="0.45"/>
    <row r="37369" s="6" customFormat="1" x14ac:dyDescent="0.45"/>
    <row r="37370" s="6" customFormat="1" x14ac:dyDescent="0.45"/>
    <row r="37371" s="6" customFormat="1" x14ac:dyDescent="0.45"/>
    <row r="37372" s="6" customFormat="1" x14ac:dyDescent="0.45"/>
    <row r="37373" s="6" customFormat="1" x14ac:dyDescent="0.45"/>
    <row r="37374" s="6" customFormat="1" x14ac:dyDescent="0.45"/>
    <row r="37375" s="6" customFormat="1" x14ac:dyDescent="0.45"/>
    <row r="37376" s="6" customFormat="1" x14ac:dyDescent="0.45"/>
    <row r="37377" s="6" customFormat="1" x14ac:dyDescent="0.45"/>
    <row r="37378" s="6" customFormat="1" x14ac:dyDescent="0.45"/>
    <row r="37379" s="6" customFormat="1" x14ac:dyDescent="0.45"/>
    <row r="37380" s="6" customFormat="1" x14ac:dyDescent="0.45"/>
    <row r="37381" s="6" customFormat="1" x14ac:dyDescent="0.45"/>
    <row r="37382" s="6" customFormat="1" x14ac:dyDescent="0.45"/>
    <row r="37383" s="6" customFormat="1" x14ac:dyDescent="0.45"/>
    <row r="37384" s="6" customFormat="1" x14ac:dyDescent="0.45"/>
    <row r="37385" s="6" customFormat="1" x14ac:dyDescent="0.45"/>
    <row r="37386" s="6" customFormat="1" x14ac:dyDescent="0.45"/>
    <row r="37387" s="6" customFormat="1" x14ac:dyDescent="0.45"/>
    <row r="37388" s="6" customFormat="1" x14ac:dyDescent="0.45"/>
    <row r="37389" s="6" customFormat="1" x14ac:dyDescent="0.45"/>
    <row r="37390" s="6" customFormat="1" x14ac:dyDescent="0.45"/>
    <row r="37391" s="6" customFormat="1" x14ac:dyDescent="0.45"/>
    <row r="37392" s="6" customFormat="1" x14ac:dyDescent="0.45"/>
    <row r="37393" s="6" customFormat="1" x14ac:dyDescent="0.45"/>
    <row r="37394" s="6" customFormat="1" x14ac:dyDescent="0.45"/>
    <row r="37395" s="6" customFormat="1" x14ac:dyDescent="0.45"/>
    <row r="37396" s="6" customFormat="1" x14ac:dyDescent="0.45"/>
    <row r="37397" s="6" customFormat="1" x14ac:dyDescent="0.45"/>
    <row r="37398" s="6" customFormat="1" x14ac:dyDescent="0.45"/>
    <row r="37399" s="6" customFormat="1" x14ac:dyDescent="0.45"/>
    <row r="37400" s="6" customFormat="1" x14ac:dyDescent="0.45"/>
    <row r="37401" s="6" customFormat="1" x14ac:dyDescent="0.45"/>
    <row r="37402" s="6" customFormat="1" x14ac:dyDescent="0.45"/>
    <row r="37403" s="6" customFormat="1" x14ac:dyDescent="0.45"/>
    <row r="37404" s="6" customFormat="1" x14ac:dyDescent="0.45"/>
    <row r="37405" s="6" customFormat="1" x14ac:dyDescent="0.45"/>
    <row r="37406" s="6" customFormat="1" x14ac:dyDescent="0.45"/>
    <row r="37407" s="6" customFormat="1" x14ac:dyDescent="0.45"/>
    <row r="37408" s="6" customFormat="1" x14ac:dyDescent="0.45"/>
    <row r="37409" s="6" customFormat="1" x14ac:dyDescent="0.45"/>
    <row r="37410" s="6" customFormat="1" x14ac:dyDescent="0.45"/>
    <row r="37411" s="6" customFormat="1" x14ac:dyDescent="0.45"/>
    <row r="37412" s="6" customFormat="1" x14ac:dyDescent="0.45"/>
    <row r="37413" s="6" customFormat="1" x14ac:dyDescent="0.45"/>
    <row r="37414" s="6" customFormat="1" x14ac:dyDescent="0.45"/>
    <row r="37415" s="6" customFormat="1" x14ac:dyDescent="0.45"/>
    <row r="37416" s="6" customFormat="1" x14ac:dyDescent="0.45"/>
    <row r="37417" s="6" customFormat="1" x14ac:dyDescent="0.45"/>
    <row r="37418" s="6" customFormat="1" x14ac:dyDescent="0.45"/>
    <row r="37419" s="6" customFormat="1" x14ac:dyDescent="0.45"/>
    <row r="37420" s="6" customFormat="1" x14ac:dyDescent="0.45"/>
    <row r="37421" s="6" customFormat="1" x14ac:dyDescent="0.45"/>
    <row r="37422" s="6" customFormat="1" x14ac:dyDescent="0.45"/>
    <row r="37423" s="6" customFormat="1" x14ac:dyDescent="0.45"/>
    <row r="37424" s="6" customFormat="1" x14ac:dyDescent="0.45"/>
    <row r="37425" s="6" customFormat="1" x14ac:dyDescent="0.45"/>
    <row r="37426" s="6" customFormat="1" x14ac:dyDescent="0.45"/>
    <row r="37427" s="6" customFormat="1" x14ac:dyDescent="0.45"/>
    <row r="37428" s="6" customFormat="1" x14ac:dyDescent="0.45"/>
    <row r="37429" s="6" customFormat="1" x14ac:dyDescent="0.45"/>
    <row r="37430" s="6" customFormat="1" x14ac:dyDescent="0.45"/>
    <row r="37431" s="6" customFormat="1" x14ac:dyDescent="0.45"/>
    <row r="37432" s="6" customFormat="1" x14ac:dyDescent="0.45"/>
    <row r="37433" s="6" customFormat="1" x14ac:dyDescent="0.45"/>
    <row r="37434" s="6" customFormat="1" x14ac:dyDescent="0.45"/>
    <row r="37435" s="6" customFormat="1" x14ac:dyDescent="0.45"/>
    <row r="37436" s="6" customFormat="1" x14ac:dyDescent="0.45"/>
    <row r="37437" s="6" customFormat="1" x14ac:dyDescent="0.45"/>
    <row r="37438" s="6" customFormat="1" x14ac:dyDescent="0.45"/>
    <row r="37439" s="6" customFormat="1" x14ac:dyDescent="0.45"/>
    <row r="37440" s="6" customFormat="1" x14ac:dyDescent="0.45"/>
    <row r="37441" s="6" customFormat="1" x14ac:dyDescent="0.45"/>
    <row r="37442" s="6" customFormat="1" x14ac:dyDescent="0.45"/>
    <row r="37443" s="6" customFormat="1" x14ac:dyDescent="0.45"/>
    <row r="37444" s="6" customFormat="1" x14ac:dyDescent="0.45"/>
    <row r="37445" s="6" customFormat="1" x14ac:dyDescent="0.45"/>
    <row r="37446" s="6" customFormat="1" x14ac:dyDescent="0.45"/>
    <row r="37447" s="6" customFormat="1" x14ac:dyDescent="0.45"/>
    <row r="37448" s="6" customFormat="1" x14ac:dyDescent="0.45"/>
    <row r="37449" s="6" customFormat="1" x14ac:dyDescent="0.45"/>
    <row r="37450" s="6" customFormat="1" x14ac:dyDescent="0.45"/>
    <row r="37451" s="6" customFormat="1" x14ac:dyDescent="0.45"/>
    <row r="37452" s="6" customFormat="1" x14ac:dyDescent="0.45"/>
    <row r="37453" s="6" customFormat="1" x14ac:dyDescent="0.45"/>
    <row r="37454" s="6" customFormat="1" x14ac:dyDescent="0.45"/>
    <row r="37455" s="6" customFormat="1" x14ac:dyDescent="0.45"/>
    <row r="37456" s="6" customFormat="1" x14ac:dyDescent="0.45"/>
    <row r="37457" s="6" customFormat="1" x14ac:dyDescent="0.45"/>
    <row r="37458" s="6" customFormat="1" x14ac:dyDescent="0.45"/>
    <row r="37459" s="6" customFormat="1" x14ac:dyDescent="0.45"/>
    <row r="37460" s="6" customFormat="1" x14ac:dyDescent="0.45"/>
    <row r="37461" s="6" customFormat="1" x14ac:dyDescent="0.45"/>
    <row r="37462" s="6" customFormat="1" x14ac:dyDescent="0.45"/>
    <row r="37463" s="6" customFormat="1" x14ac:dyDescent="0.45"/>
    <row r="37464" s="6" customFormat="1" x14ac:dyDescent="0.45"/>
    <row r="37465" s="6" customFormat="1" x14ac:dyDescent="0.45"/>
    <row r="37466" s="6" customFormat="1" x14ac:dyDescent="0.45"/>
    <row r="37467" s="6" customFormat="1" x14ac:dyDescent="0.45"/>
    <row r="37468" s="6" customFormat="1" x14ac:dyDescent="0.45"/>
    <row r="37469" s="6" customFormat="1" x14ac:dyDescent="0.45"/>
    <row r="37470" s="6" customFormat="1" x14ac:dyDescent="0.45"/>
    <row r="37471" s="6" customFormat="1" x14ac:dyDescent="0.45"/>
    <row r="37472" s="6" customFormat="1" x14ac:dyDescent="0.45"/>
    <row r="37473" s="6" customFormat="1" x14ac:dyDescent="0.45"/>
    <row r="37474" s="6" customFormat="1" x14ac:dyDescent="0.45"/>
    <row r="37475" s="6" customFormat="1" x14ac:dyDescent="0.45"/>
    <row r="37476" s="6" customFormat="1" x14ac:dyDescent="0.45"/>
    <row r="37477" s="6" customFormat="1" x14ac:dyDescent="0.45"/>
    <row r="37478" s="6" customFormat="1" x14ac:dyDescent="0.45"/>
    <row r="37479" s="6" customFormat="1" x14ac:dyDescent="0.45"/>
    <row r="37480" s="6" customFormat="1" x14ac:dyDescent="0.45"/>
    <row r="37481" s="6" customFormat="1" x14ac:dyDescent="0.45"/>
    <row r="37482" s="6" customFormat="1" x14ac:dyDescent="0.45"/>
    <row r="37483" s="6" customFormat="1" x14ac:dyDescent="0.45"/>
    <row r="37484" s="6" customFormat="1" x14ac:dyDescent="0.45"/>
    <row r="37485" s="6" customFormat="1" x14ac:dyDescent="0.45"/>
    <row r="37486" s="6" customFormat="1" x14ac:dyDescent="0.45"/>
    <row r="37487" s="6" customFormat="1" x14ac:dyDescent="0.45"/>
    <row r="37488" s="6" customFormat="1" x14ac:dyDescent="0.45"/>
    <row r="37489" s="6" customFormat="1" x14ac:dyDescent="0.45"/>
    <row r="37490" s="6" customFormat="1" x14ac:dyDescent="0.45"/>
    <row r="37491" s="6" customFormat="1" x14ac:dyDescent="0.45"/>
    <row r="37492" s="6" customFormat="1" x14ac:dyDescent="0.45"/>
    <row r="37493" s="6" customFormat="1" x14ac:dyDescent="0.45"/>
    <row r="37494" s="6" customFormat="1" x14ac:dyDescent="0.45"/>
    <row r="37495" s="6" customFormat="1" x14ac:dyDescent="0.45"/>
    <row r="37496" s="6" customFormat="1" x14ac:dyDescent="0.45"/>
    <row r="37497" s="6" customFormat="1" x14ac:dyDescent="0.45"/>
    <row r="37498" s="6" customFormat="1" x14ac:dyDescent="0.45"/>
    <row r="37499" s="6" customFormat="1" x14ac:dyDescent="0.45"/>
    <row r="37500" s="6" customFormat="1" x14ac:dyDescent="0.45"/>
    <row r="37501" s="6" customFormat="1" x14ac:dyDescent="0.45"/>
    <row r="37502" s="6" customFormat="1" x14ac:dyDescent="0.45"/>
    <row r="37503" s="6" customFormat="1" x14ac:dyDescent="0.45"/>
    <row r="37504" s="6" customFormat="1" x14ac:dyDescent="0.45"/>
    <row r="37505" s="6" customFormat="1" x14ac:dyDescent="0.45"/>
    <row r="37506" s="6" customFormat="1" x14ac:dyDescent="0.45"/>
    <row r="37507" s="6" customFormat="1" x14ac:dyDescent="0.45"/>
    <row r="37508" s="6" customFormat="1" x14ac:dyDescent="0.45"/>
    <row r="37509" s="6" customFormat="1" x14ac:dyDescent="0.45"/>
    <row r="37510" s="6" customFormat="1" x14ac:dyDescent="0.45"/>
    <row r="37511" s="6" customFormat="1" x14ac:dyDescent="0.45"/>
    <row r="37512" s="6" customFormat="1" x14ac:dyDescent="0.45"/>
    <row r="37513" s="6" customFormat="1" x14ac:dyDescent="0.45"/>
    <row r="37514" s="6" customFormat="1" x14ac:dyDescent="0.45"/>
    <row r="37515" s="6" customFormat="1" x14ac:dyDescent="0.45"/>
    <row r="37516" s="6" customFormat="1" x14ac:dyDescent="0.45"/>
    <row r="37517" s="6" customFormat="1" x14ac:dyDescent="0.45"/>
    <row r="37518" s="6" customFormat="1" x14ac:dyDescent="0.45"/>
    <row r="37519" s="6" customFormat="1" x14ac:dyDescent="0.45"/>
    <row r="37520" s="6" customFormat="1" x14ac:dyDescent="0.45"/>
    <row r="37521" s="6" customFormat="1" x14ac:dyDescent="0.45"/>
    <row r="37522" s="6" customFormat="1" x14ac:dyDescent="0.45"/>
    <row r="37523" s="6" customFormat="1" x14ac:dyDescent="0.45"/>
    <row r="37524" s="6" customFormat="1" x14ac:dyDescent="0.45"/>
    <row r="37525" s="6" customFormat="1" x14ac:dyDescent="0.45"/>
    <row r="37526" s="6" customFormat="1" x14ac:dyDescent="0.45"/>
    <row r="37527" s="6" customFormat="1" x14ac:dyDescent="0.45"/>
    <row r="37528" s="6" customFormat="1" x14ac:dyDescent="0.45"/>
    <row r="37529" s="6" customFormat="1" x14ac:dyDescent="0.45"/>
    <row r="37530" s="6" customFormat="1" x14ac:dyDescent="0.45"/>
    <row r="37531" s="6" customFormat="1" x14ac:dyDescent="0.45"/>
    <row r="37532" s="6" customFormat="1" x14ac:dyDescent="0.45"/>
    <row r="37533" s="6" customFormat="1" x14ac:dyDescent="0.45"/>
    <row r="37534" s="6" customFormat="1" x14ac:dyDescent="0.45"/>
    <row r="37535" s="6" customFormat="1" x14ac:dyDescent="0.45"/>
    <row r="37536" s="6" customFormat="1" x14ac:dyDescent="0.45"/>
    <row r="37537" s="6" customFormat="1" x14ac:dyDescent="0.45"/>
    <row r="37538" s="6" customFormat="1" x14ac:dyDescent="0.45"/>
    <row r="37539" s="6" customFormat="1" x14ac:dyDescent="0.45"/>
    <row r="37540" s="6" customFormat="1" x14ac:dyDescent="0.45"/>
    <row r="37541" s="6" customFormat="1" x14ac:dyDescent="0.45"/>
    <row r="37542" s="6" customFormat="1" x14ac:dyDescent="0.45"/>
    <row r="37543" s="6" customFormat="1" x14ac:dyDescent="0.45"/>
    <row r="37544" s="6" customFormat="1" x14ac:dyDescent="0.45"/>
    <row r="37545" s="6" customFormat="1" x14ac:dyDescent="0.45"/>
    <row r="37546" s="6" customFormat="1" x14ac:dyDescent="0.45"/>
    <row r="37547" s="6" customFormat="1" x14ac:dyDescent="0.45"/>
    <row r="37548" s="6" customFormat="1" x14ac:dyDescent="0.45"/>
    <row r="37549" s="6" customFormat="1" x14ac:dyDescent="0.45"/>
    <row r="37550" s="6" customFormat="1" x14ac:dyDescent="0.45"/>
    <row r="37551" s="6" customFormat="1" x14ac:dyDescent="0.45"/>
    <row r="37552" s="6" customFormat="1" x14ac:dyDescent="0.45"/>
    <row r="37553" s="6" customFormat="1" x14ac:dyDescent="0.45"/>
    <row r="37554" s="6" customFormat="1" x14ac:dyDescent="0.45"/>
    <row r="37555" s="6" customFormat="1" x14ac:dyDescent="0.45"/>
    <row r="37556" s="6" customFormat="1" x14ac:dyDescent="0.45"/>
    <row r="37557" s="6" customFormat="1" x14ac:dyDescent="0.45"/>
    <row r="37558" s="6" customFormat="1" x14ac:dyDescent="0.45"/>
    <row r="37559" s="6" customFormat="1" x14ac:dyDescent="0.45"/>
    <row r="37560" s="6" customFormat="1" x14ac:dyDescent="0.45"/>
    <row r="37561" s="6" customFormat="1" x14ac:dyDescent="0.45"/>
    <row r="37562" s="6" customFormat="1" x14ac:dyDescent="0.45"/>
    <row r="37563" s="6" customFormat="1" x14ac:dyDescent="0.45"/>
    <row r="37564" s="6" customFormat="1" x14ac:dyDescent="0.45"/>
    <row r="37565" s="6" customFormat="1" x14ac:dyDescent="0.45"/>
    <row r="37566" s="6" customFormat="1" x14ac:dyDescent="0.45"/>
    <row r="37567" s="6" customFormat="1" x14ac:dyDescent="0.45"/>
    <row r="37568" s="6" customFormat="1" x14ac:dyDescent="0.45"/>
    <row r="37569" s="6" customFormat="1" x14ac:dyDescent="0.45"/>
    <row r="37570" s="6" customFormat="1" x14ac:dyDescent="0.45"/>
    <row r="37571" s="6" customFormat="1" x14ac:dyDescent="0.45"/>
    <row r="37572" s="6" customFormat="1" x14ac:dyDescent="0.45"/>
    <row r="37573" s="6" customFormat="1" x14ac:dyDescent="0.45"/>
    <row r="37574" s="6" customFormat="1" x14ac:dyDescent="0.45"/>
    <row r="37575" s="6" customFormat="1" x14ac:dyDescent="0.45"/>
    <row r="37576" s="6" customFormat="1" x14ac:dyDescent="0.45"/>
    <row r="37577" s="6" customFormat="1" x14ac:dyDescent="0.45"/>
    <row r="37578" s="6" customFormat="1" x14ac:dyDescent="0.45"/>
    <row r="37579" s="6" customFormat="1" x14ac:dyDescent="0.45"/>
    <row r="37580" s="6" customFormat="1" x14ac:dyDescent="0.45"/>
    <row r="37581" s="6" customFormat="1" x14ac:dyDescent="0.45"/>
    <row r="37582" s="6" customFormat="1" x14ac:dyDescent="0.45"/>
    <row r="37583" s="6" customFormat="1" x14ac:dyDescent="0.45"/>
    <row r="37584" s="6" customFormat="1" x14ac:dyDescent="0.45"/>
    <row r="37585" s="6" customFormat="1" x14ac:dyDescent="0.45"/>
    <row r="37586" s="6" customFormat="1" x14ac:dyDescent="0.45"/>
    <row r="37587" s="6" customFormat="1" x14ac:dyDescent="0.45"/>
    <row r="37588" s="6" customFormat="1" x14ac:dyDescent="0.45"/>
    <row r="37589" s="6" customFormat="1" x14ac:dyDescent="0.45"/>
    <row r="37590" s="6" customFormat="1" x14ac:dyDescent="0.45"/>
    <row r="37591" s="6" customFormat="1" x14ac:dyDescent="0.45"/>
    <row r="37592" s="6" customFormat="1" x14ac:dyDescent="0.45"/>
    <row r="37593" s="6" customFormat="1" x14ac:dyDescent="0.45"/>
    <row r="37594" s="6" customFormat="1" x14ac:dyDescent="0.45"/>
    <row r="37595" s="6" customFormat="1" x14ac:dyDescent="0.45"/>
    <row r="37596" s="6" customFormat="1" x14ac:dyDescent="0.45"/>
    <row r="37597" s="6" customFormat="1" x14ac:dyDescent="0.45"/>
    <row r="37598" s="6" customFormat="1" x14ac:dyDescent="0.45"/>
    <row r="37599" s="6" customFormat="1" x14ac:dyDescent="0.45"/>
    <row r="37600" s="6" customFormat="1" x14ac:dyDescent="0.45"/>
    <row r="37601" s="6" customFormat="1" x14ac:dyDescent="0.45"/>
    <row r="37602" s="6" customFormat="1" x14ac:dyDescent="0.45"/>
    <row r="37603" s="6" customFormat="1" x14ac:dyDescent="0.45"/>
    <row r="37604" s="6" customFormat="1" x14ac:dyDescent="0.45"/>
    <row r="37605" s="6" customFormat="1" x14ac:dyDescent="0.45"/>
    <row r="37606" s="6" customFormat="1" x14ac:dyDescent="0.45"/>
    <row r="37607" s="6" customFormat="1" x14ac:dyDescent="0.45"/>
    <row r="37608" s="6" customFormat="1" x14ac:dyDescent="0.45"/>
    <row r="37609" s="6" customFormat="1" x14ac:dyDescent="0.45"/>
    <row r="37610" s="6" customFormat="1" x14ac:dyDescent="0.45"/>
    <row r="37611" s="6" customFormat="1" x14ac:dyDescent="0.45"/>
    <row r="37612" s="6" customFormat="1" x14ac:dyDescent="0.45"/>
    <row r="37613" s="6" customFormat="1" x14ac:dyDescent="0.45"/>
    <row r="37614" s="6" customFormat="1" x14ac:dyDescent="0.45"/>
    <row r="37615" s="6" customFormat="1" x14ac:dyDescent="0.45"/>
    <row r="37616" s="6" customFormat="1" x14ac:dyDescent="0.45"/>
    <row r="37617" s="6" customFormat="1" x14ac:dyDescent="0.45"/>
    <row r="37618" s="6" customFormat="1" x14ac:dyDescent="0.45"/>
    <row r="37619" s="6" customFormat="1" x14ac:dyDescent="0.45"/>
    <row r="37620" s="6" customFormat="1" x14ac:dyDescent="0.45"/>
    <row r="37621" s="6" customFormat="1" x14ac:dyDescent="0.45"/>
    <row r="37622" s="6" customFormat="1" x14ac:dyDescent="0.45"/>
    <row r="37623" s="6" customFormat="1" x14ac:dyDescent="0.45"/>
    <row r="37624" s="6" customFormat="1" x14ac:dyDescent="0.45"/>
    <row r="37625" s="6" customFormat="1" x14ac:dyDescent="0.45"/>
    <row r="37626" s="6" customFormat="1" x14ac:dyDescent="0.45"/>
    <row r="37627" s="6" customFormat="1" x14ac:dyDescent="0.45"/>
    <row r="37628" s="6" customFormat="1" x14ac:dyDescent="0.45"/>
    <row r="37629" s="6" customFormat="1" x14ac:dyDescent="0.45"/>
    <row r="37630" s="6" customFormat="1" x14ac:dyDescent="0.45"/>
    <row r="37631" s="6" customFormat="1" x14ac:dyDescent="0.45"/>
    <row r="37632" s="6" customFormat="1" x14ac:dyDescent="0.45"/>
    <row r="37633" s="6" customFormat="1" x14ac:dyDescent="0.45"/>
    <row r="37634" s="6" customFormat="1" x14ac:dyDescent="0.45"/>
    <row r="37635" s="6" customFormat="1" x14ac:dyDescent="0.45"/>
    <row r="37636" s="6" customFormat="1" x14ac:dyDescent="0.45"/>
    <row r="37637" s="6" customFormat="1" x14ac:dyDescent="0.45"/>
    <row r="37638" s="6" customFormat="1" x14ac:dyDescent="0.45"/>
    <row r="37639" s="6" customFormat="1" x14ac:dyDescent="0.45"/>
    <row r="37640" s="6" customFormat="1" x14ac:dyDescent="0.45"/>
    <row r="37641" s="6" customFormat="1" x14ac:dyDescent="0.45"/>
    <row r="37642" s="6" customFormat="1" x14ac:dyDescent="0.45"/>
    <row r="37643" s="6" customFormat="1" x14ac:dyDescent="0.45"/>
    <row r="37644" s="6" customFormat="1" x14ac:dyDescent="0.45"/>
    <row r="37645" s="6" customFormat="1" x14ac:dyDescent="0.45"/>
    <row r="37646" s="6" customFormat="1" x14ac:dyDescent="0.45"/>
    <row r="37647" s="6" customFormat="1" x14ac:dyDescent="0.45"/>
    <row r="37648" s="6" customFormat="1" x14ac:dyDescent="0.45"/>
    <row r="37649" s="6" customFormat="1" x14ac:dyDescent="0.45"/>
    <row r="37650" s="6" customFormat="1" x14ac:dyDescent="0.45"/>
    <row r="37651" s="6" customFormat="1" x14ac:dyDescent="0.45"/>
    <row r="37652" s="6" customFormat="1" x14ac:dyDescent="0.45"/>
    <row r="37653" s="6" customFormat="1" x14ac:dyDescent="0.45"/>
    <row r="37654" s="6" customFormat="1" x14ac:dyDescent="0.45"/>
    <row r="37655" s="6" customFormat="1" x14ac:dyDescent="0.45"/>
    <row r="37656" s="6" customFormat="1" x14ac:dyDescent="0.45"/>
    <row r="37657" s="6" customFormat="1" x14ac:dyDescent="0.45"/>
    <row r="37658" s="6" customFormat="1" x14ac:dyDescent="0.45"/>
    <row r="37659" s="6" customFormat="1" x14ac:dyDescent="0.45"/>
    <row r="37660" s="6" customFormat="1" x14ac:dyDescent="0.45"/>
    <row r="37661" s="6" customFormat="1" x14ac:dyDescent="0.45"/>
    <row r="37662" s="6" customFormat="1" x14ac:dyDescent="0.45"/>
    <row r="37663" s="6" customFormat="1" x14ac:dyDescent="0.45"/>
    <row r="37664" s="6" customFormat="1" x14ac:dyDescent="0.45"/>
    <row r="37665" s="6" customFormat="1" x14ac:dyDescent="0.45"/>
    <row r="37666" s="6" customFormat="1" x14ac:dyDescent="0.45"/>
    <row r="37667" s="6" customFormat="1" x14ac:dyDescent="0.45"/>
    <row r="37668" s="6" customFormat="1" x14ac:dyDescent="0.45"/>
    <row r="37669" s="6" customFormat="1" x14ac:dyDescent="0.45"/>
    <row r="37670" s="6" customFormat="1" x14ac:dyDescent="0.45"/>
    <row r="37671" s="6" customFormat="1" x14ac:dyDescent="0.45"/>
    <row r="37672" s="6" customFormat="1" x14ac:dyDescent="0.45"/>
    <row r="37673" s="6" customFormat="1" x14ac:dyDescent="0.45"/>
    <row r="37674" s="6" customFormat="1" x14ac:dyDescent="0.45"/>
    <row r="37675" s="6" customFormat="1" x14ac:dyDescent="0.45"/>
    <row r="37676" s="6" customFormat="1" x14ac:dyDescent="0.45"/>
    <row r="37677" s="6" customFormat="1" x14ac:dyDescent="0.45"/>
    <row r="37678" s="6" customFormat="1" x14ac:dyDescent="0.45"/>
    <row r="37679" s="6" customFormat="1" x14ac:dyDescent="0.45"/>
    <row r="37680" s="6" customFormat="1" x14ac:dyDescent="0.45"/>
    <row r="37681" s="6" customFormat="1" x14ac:dyDescent="0.45"/>
    <row r="37682" s="6" customFormat="1" x14ac:dyDescent="0.45"/>
    <row r="37683" s="6" customFormat="1" x14ac:dyDescent="0.45"/>
    <row r="37684" s="6" customFormat="1" x14ac:dyDescent="0.45"/>
    <row r="37685" s="6" customFormat="1" x14ac:dyDescent="0.45"/>
    <row r="37686" s="6" customFormat="1" x14ac:dyDescent="0.45"/>
    <row r="37687" s="6" customFormat="1" x14ac:dyDescent="0.45"/>
    <row r="37688" s="6" customFormat="1" x14ac:dyDescent="0.45"/>
    <row r="37689" s="6" customFormat="1" x14ac:dyDescent="0.45"/>
    <row r="37690" s="6" customFormat="1" x14ac:dyDescent="0.45"/>
    <row r="37691" s="6" customFormat="1" x14ac:dyDescent="0.45"/>
    <row r="37692" s="6" customFormat="1" x14ac:dyDescent="0.45"/>
    <row r="37693" s="6" customFormat="1" x14ac:dyDescent="0.45"/>
    <row r="37694" s="6" customFormat="1" x14ac:dyDescent="0.45"/>
    <row r="37695" s="6" customFormat="1" x14ac:dyDescent="0.45"/>
    <row r="37696" s="6" customFormat="1" x14ac:dyDescent="0.45"/>
    <row r="37697" s="6" customFormat="1" x14ac:dyDescent="0.45"/>
    <row r="37698" s="6" customFormat="1" x14ac:dyDescent="0.45"/>
    <row r="37699" s="6" customFormat="1" x14ac:dyDescent="0.45"/>
    <row r="37700" s="6" customFormat="1" x14ac:dyDescent="0.45"/>
    <row r="37701" s="6" customFormat="1" x14ac:dyDescent="0.45"/>
    <row r="37702" s="6" customFormat="1" x14ac:dyDescent="0.45"/>
    <row r="37703" s="6" customFormat="1" x14ac:dyDescent="0.45"/>
    <row r="37704" s="6" customFormat="1" x14ac:dyDescent="0.45"/>
    <row r="37705" s="6" customFormat="1" x14ac:dyDescent="0.45"/>
    <row r="37706" s="6" customFormat="1" x14ac:dyDescent="0.45"/>
    <row r="37707" s="6" customFormat="1" x14ac:dyDescent="0.45"/>
    <row r="37708" s="6" customFormat="1" x14ac:dyDescent="0.45"/>
    <row r="37709" s="6" customFormat="1" x14ac:dyDescent="0.45"/>
    <row r="37710" s="6" customFormat="1" x14ac:dyDescent="0.45"/>
    <row r="37711" s="6" customFormat="1" x14ac:dyDescent="0.45"/>
    <row r="37712" s="6" customFormat="1" x14ac:dyDescent="0.45"/>
    <row r="37713" s="6" customFormat="1" x14ac:dyDescent="0.45"/>
    <row r="37714" s="6" customFormat="1" x14ac:dyDescent="0.45"/>
    <row r="37715" s="6" customFormat="1" x14ac:dyDescent="0.45"/>
    <row r="37716" s="6" customFormat="1" x14ac:dyDescent="0.45"/>
    <row r="37717" s="6" customFormat="1" x14ac:dyDescent="0.45"/>
    <row r="37718" s="6" customFormat="1" x14ac:dyDescent="0.45"/>
    <row r="37719" s="6" customFormat="1" x14ac:dyDescent="0.45"/>
    <row r="37720" s="6" customFormat="1" x14ac:dyDescent="0.45"/>
    <row r="37721" s="6" customFormat="1" x14ac:dyDescent="0.45"/>
    <row r="37722" s="6" customFormat="1" x14ac:dyDescent="0.45"/>
    <row r="37723" s="6" customFormat="1" x14ac:dyDescent="0.45"/>
    <row r="37724" s="6" customFormat="1" x14ac:dyDescent="0.45"/>
    <row r="37725" s="6" customFormat="1" x14ac:dyDescent="0.45"/>
    <row r="37726" s="6" customFormat="1" x14ac:dyDescent="0.45"/>
    <row r="37727" s="6" customFormat="1" x14ac:dyDescent="0.45"/>
    <row r="37728" s="6" customFormat="1" x14ac:dyDescent="0.45"/>
    <row r="37729" s="6" customFormat="1" x14ac:dyDescent="0.45"/>
    <row r="37730" s="6" customFormat="1" x14ac:dyDescent="0.45"/>
    <row r="37731" s="6" customFormat="1" x14ac:dyDescent="0.45"/>
    <row r="37732" s="6" customFormat="1" x14ac:dyDescent="0.45"/>
    <row r="37733" s="6" customFormat="1" x14ac:dyDescent="0.45"/>
    <row r="37734" s="6" customFormat="1" x14ac:dyDescent="0.45"/>
    <row r="37735" s="6" customFormat="1" x14ac:dyDescent="0.45"/>
    <row r="37736" s="6" customFormat="1" x14ac:dyDescent="0.45"/>
    <row r="37737" s="6" customFormat="1" x14ac:dyDescent="0.45"/>
    <row r="37738" s="6" customFormat="1" x14ac:dyDescent="0.45"/>
    <row r="37739" s="6" customFormat="1" x14ac:dyDescent="0.45"/>
    <row r="37740" s="6" customFormat="1" x14ac:dyDescent="0.45"/>
    <row r="37741" s="6" customFormat="1" x14ac:dyDescent="0.45"/>
    <row r="37742" s="6" customFormat="1" x14ac:dyDescent="0.45"/>
    <row r="37743" s="6" customFormat="1" x14ac:dyDescent="0.45"/>
    <row r="37744" s="6" customFormat="1" x14ac:dyDescent="0.45"/>
    <row r="37745" s="6" customFormat="1" x14ac:dyDescent="0.45"/>
    <row r="37746" s="6" customFormat="1" x14ac:dyDescent="0.45"/>
    <row r="37747" s="6" customFormat="1" x14ac:dyDescent="0.45"/>
    <row r="37748" s="6" customFormat="1" x14ac:dyDescent="0.45"/>
    <row r="37749" s="6" customFormat="1" x14ac:dyDescent="0.45"/>
    <row r="37750" s="6" customFormat="1" x14ac:dyDescent="0.45"/>
    <row r="37751" s="6" customFormat="1" x14ac:dyDescent="0.45"/>
    <row r="37752" s="6" customFormat="1" x14ac:dyDescent="0.45"/>
    <row r="37753" s="6" customFormat="1" x14ac:dyDescent="0.45"/>
    <row r="37754" s="6" customFormat="1" x14ac:dyDescent="0.45"/>
    <row r="37755" s="6" customFormat="1" x14ac:dyDescent="0.45"/>
    <row r="37756" s="6" customFormat="1" x14ac:dyDescent="0.45"/>
    <row r="37757" s="6" customFormat="1" x14ac:dyDescent="0.45"/>
    <row r="37758" s="6" customFormat="1" x14ac:dyDescent="0.45"/>
    <row r="37759" s="6" customFormat="1" x14ac:dyDescent="0.45"/>
    <row r="37760" s="6" customFormat="1" x14ac:dyDescent="0.45"/>
    <row r="37761" s="6" customFormat="1" x14ac:dyDescent="0.45"/>
    <row r="37762" s="6" customFormat="1" x14ac:dyDescent="0.45"/>
    <row r="37763" s="6" customFormat="1" x14ac:dyDescent="0.45"/>
    <row r="37764" s="6" customFormat="1" x14ac:dyDescent="0.45"/>
    <row r="37765" s="6" customFormat="1" x14ac:dyDescent="0.45"/>
    <row r="37766" s="6" customFormat="1" x14ac:dyDescent="0.45"/>
    <row r="37767" s="6" customFormat="1" x14ac:dyDescent="0.45"/>
    <row r="37768" s="6" customFormat="1" x14ac:dyDescent="0.45"/>
    <row r="37769" s="6" customFormat="1" x14ac:dyDescent="0.45"/>
    <row r="37770" s="6" customFormat="1" x14ac:dyDescent="0.45"/>
    <row r="37771" s="6" customFormat="1" x14ac:dyDescent="0.45"/>
    <row r="37772" s="6" customFormat="1" x14ac:dyDescent="0.45"/>
    <row r="37773" s="6" customFormat="1" x14ac:dyDescent="0.45"/>
    <row r="37774" s="6" customFormat="1" x14ac:dyDescent="0.45"/>
    <row r="37775" s="6" customFormat="1" x14ac:dyDescent="0.45"/>
    <row r="37776" s="6" customFormat="1" x14ac:dyDescent="0.45"/>
    <row r="37777" s="6" customFormat="1" x14ac:dyDescent="0.45"/>
    <row r="37778" s="6" customFormat="1" x14ac:dyDescent="0.45"/>
    <row r="37779" s="6" customFormat="1" x14ac:dyDescent="0.45"/>
    <row r="37780" s="6" customFormat="1" x14ac:dyDescent="0.45"/>
    <row r="37781" s="6" customFormat="1" x14ac:dyDescent="0.45"/>
    <row r="37782" s="6" customFormat="1" x14ac:dyDescent="0.45"/>
    <row r="37783" s="6" customFormat="1" x14ac:dyDescent="0.45"/>
    <row r="37784" s="6" customFormat="1" x14ac:dyDescent="0.45"/>
    <row r="37785" s="6" customFormat="1" x14ac:dyDescent="0.45"/>
    <row r="37786" s="6" customFormat="1" x14ac:dyDescent="0.45"/>
    <row r="37787" s="6" customFormat="1" x14ac:dyDescent="0.45"/>
    <row r="37788" s="6" customFormat="1" x14ac:dyDescent="0.45"/>
    <row r="37789" s="6" customFormat="1" x14ac:dyDescent="0.45"/>
    <row r="37790" s="6" customFormat="1" x14ac:dyDescent="0.45"/>
    <row r="37791" s="6" customFormat="1" x14ac:dyDescent="0.45"/>
    <row r="37792" s="6" customFormat="1" x14ac:dyDescent="0.45"/>
    <row r="37793" s="6" customFormat="1" x14ac:dyDescent="0.45"/>
    <row r="37794" s="6" customFormat="1" x14ac:dyDescent="0.45"/>
    <row r="37795" s="6" customFormat="1" x14ac:dyDescent="0.45"/>
    <row r="37796" s="6" customFormat="1" x14ac:dyDescent="0.45"/>
    <row r="37797" s="6" customFormat="1" x14ac:dyDescent="0.45"/>
    <row r="37798" s="6" customFormat="1" x14ac:dyDescent="0.45"/>
    <row r="37799" s="6" customFormat="1" x14ac:dyDescent="0.45"/>
    <row r="37800" s="6" customFormat="1" x14ac:dyDescent="0.45"/>
    <row r="37801" s="6" customFormat="1" x14ac:dyDescent="0.45"/>
    <row r="37802" s="6" customFormat="1" x14ac:dyDescent="0.45"/>
    <row r="37803" s="6" customFormat="1" x14ac:dyDescent="0.45"/>
    <row r="37804" s="6" customFormat="1" x14ac:dyDescent="0.45"/>
    <row r="37805" s="6" customFormat="1" x14ac:dyDescent="0.45"/>
    <row r="37806" s="6" customFormat="1" x14ac:dyDescent="0.45"/>
    <row r="37807" s="6" customFormat="1" x14ac:dyDescent="0.45"/>
    <row r="37808" s="6" customFormat="1" x14ac:dyDescent="0.45"/>
    <row r="37809" s="6" customFormat="1" x14ac:dyDescent="0.45"/>
    <row r="37810" s="6" customFormat="1" x14ac:dyDescent="0.45"/>
    <row r="37811" s="6" customFormat="1" x14ac:dyDescent="0.45"/>
    <row r="37812" s="6" customFormat="1" x14ac:dyDescent="0.45"/>
    <row r="37813" s="6" customFormat="1" x14ac:dyDescent="0.45"/>
    <row r="37814" s="6" customFormat="1" x14ac:dyDescent="0.45"/>
    <row r="37815" s="6" customFormat="1" x14ac:dyDescent="0.45"/>
    <row r="37816" s="6" customFormat="1" x14ac:dyDescent="0.45"/>
    <row r="37817" s="6" customFormat="1" x14ac:dyDescent="0.45"/>
    <row r="37818" s="6" customFormat="1" x14ac:dyDescent="0.45"/>
    <row r="37819" s="6" customFormat="1" x14ac:dyDescent="0.45"/>
    <row r="37820" s="6" customFormat="1" x14ac:dyDescent="0.45"/>
    <row r="37821" s="6" customFormat="1" x14ac:dyDescent="0.45"/>
    <row r="37822" s="6" customFormat="1" x14ac:dyDescent="0.45"/>
    <row r="37823" s="6" customFormat="1" x14ac:dyDescent="0.45"/>
    <row r="37824" s="6" customFormat="1" x14ac:dyDescent="0.45"/>
    <row r="37825" s="6" customFormat="1" x14ac:dyDescent="0.45"/>
    <row r="37826" s="6" customFormat="1" x14ac:dyDescent="0.45"/>
    <row r="37827" s="6" customFormat="1" x14ac:dyDescent="0.45"/>
    <row r="37828" s="6" customFormat="1" x14ac:dyDescent="0.45"/>
    <row r="37829" s="6" customFormat="1" x14ac:dyDescent="0.45"/>
    <row r="37830" s="6" customFormat="1" x14ac:dyDescent="0.45"/>
    <row r="37831" s="6" customFormat="1" x14ac:dyDescent="0.45"/>
    <row r="37832" s="6" customFormat="1" x14ac:dyDescent="0.45"/>
    <row r="37833" s="6" customFormat="1" x14ac:dyDescent="0.45"/>
    <row r="37834" s="6" customFormat="1" x14ac:dyDescent="0.45"/>
    <row r="37835" s="6" customFormat="1" x14ac:dyDescent="0.45"/>
    <row r="37836" s="6" customFormat="1" x14ac:dyDescent="0.45"/>
    <row r="37837" s="6" customFormat="1" x14ac:dyDescent="0.45"/>
    <row r="37838" s="6" customFormat="1" x14ac:dyDescent="0.45"/>
    <row r="37839" s="6" customFormat="1" x14ac:dyDescent="0.45"/>
    <row r="37840" s="6" customFormat="1" x14ac:dyDescent="0.45"/>
    <row r="37841" s="6" customFormat="1" x14ac:dyDescent="0.45"/>
    <row r="37842" s="6" customFormat="1" x14ac:dyDescent="0.45"/>
    <row r="37843" s="6" customFormat="1" x14ac:dyDescent="0.45"/>
    <row r="37844" s="6" customFormat="1" x14ac:dyDescent="0.45"/>
    <row r="37845" s="6" customFormat="1" x14ac:dyDescent="0.45"/>
    <row r="37846" s="6" customFormat="1" x14ac:dyDescent="0.45"/>
    <row r="37847" s="6" customFormat="1" x14ac:dyDescent="0.45"/>
    <row r="37848" s="6" customFormat="1" x14ac:dyDescent="0.45"/>
    <row r="37849" s="6" customFormat="1" x14ac:dyDescent="0.45"/>
    <row r="37850" s="6" customFormat="1" x14ac:dyDescent="0.45"/>
    <row r="37851" s="6" customFormat="1" x14ac:dyDescent="0.45"/>
    <row r="37852" s="6" customFormat="1" x14ac:dyDescent="0.45"/>
    <row r="37853" s="6" customFormat="1" x14ac:dyDescent="0.45"/>
    <row r="37854" s="6" customFormat="1" x14ac:dyDescent="0.45"/>
    <row r="37855" s="6" customFormat="1" x14ac:dyDescent="0.45"/>
    <row r="37856" s="6" customFormat="1" x14ac:dyDescent="0.45"/>
    <row r="37857" s="6" customFormat="1" x14ac:dyDescent="0.45"/>
    <row r="37858" s="6" customFormat="1" x14ac:dyDescent="0.45"/>
    <row r="37859" s="6" customFormat="1" x14ac:dyDescent="0.45"/>
    <row r="37860" s="6" customFormat="1" x14ac:dyDescent="0.45"/>
    <row r="37861" s="6" customFormat="1" x14ac:dyDescent="0.45"/>
    <row r="37862" s="6" customFormat="1" x14ac:dyDescent="0.45"/>
    <row r="37863" s="6" customFormat="1" x14ac:dyDescent="0.45"/>
    <row r="37864" s="6" customFormat="1" x14ac:dyDescent="0.45"/>
    <row r="37865" s="6" customFormat="1" x14ac:dyDescent="0.45"/>
    <row r="37866" s="6" customFormat="1" x14ac:dyDescent="0.45"/>
    <row r="37867" s="6" customFormat="1" x14ac:dyDescent="0.45"/>
    <row r="37868" s="6" customFormat="1" x14ac:dyDescent="0.45"/>
    <row r="37869" s="6" customFormat="1" x14ac:dyDescent="0.45"/>
    <row r="37870" s="6" customFormat="1" x14ac:dyDescent="0.45"/>
    <row r="37871" s="6" customFormat="1" x14ac:dyDescent="0.45"/>
    <row r="37872" s="6" customFormat="1" x14ac:dyDescent="0.45"/>
    <row r="37873" s="6" customFormat="1" x14ac:dyDescent="0.45"/>
    <row r="37874" s="6" customFormat="1" x14ac:dyDescent="0.45"/>
    <row r="37875" s="6" customFormat="1" x14ac:dyDescent="0.45"/>
    <row r="37876" s="6" customFormat="1" x14ac:dyDescent="0.45"/>
    <row r="37877" s="6" customFormat="1" x14ac:dyDescent="0.45"/>
    <row r="37878" s="6" customFormat="1" x14ac:dyDescent="0.45"/>
    <row r="37879" s="6" customFormat="1" x14ac:dyDescent="0.45"/>
    <row r="37880" s="6" customFormat="1" x14ac:dyDescent="0.45"/>
    <row r="37881" s="6" customFormat="1" x14ac:dyDescent="0.45"/>
    <row r="37882" s="6" customFormat="1" x14ac:dyDescent="0.45"/>
    <row r="37883" s="6" customFormat="1" x14ac:dyDescent="0.45"/>
    <row r="37884" s="6" customFormat="1" x14ac:dyDescent="0.45"/>
    <row r="37885" s="6" customFormat="1" x14ac:dyDescent="0.45"/>
    <row r="37886" s="6" customFormat="1" x14ac:dyDescent="0.45"/>
    <row r="37887" s="6" customFormat="1" x14ac:dyDescent="0.45"/>
    <row r="37888" s="6" customFormat="1" x14ac:dyDescent="0.45"/>
    <row r="37889" s="6" customFormat="1" x14ac:dyDescent="0.45"/>
    <row r="37890" s="6" customFormat="1" x14ac:dyDescent="0.45"/>
    <row r="37891" s="6" customFormat="1" x14ac:dyDescent="0.45"/>
    <row r="37892" s="6" customFormat="1" x14ac:dyDescent="0.45"/>
    <row r="37893" s="6" customFormat="1" x14ac:dyDescent="0.45"/>
    <row r="37894" s="6" customFormat="1" x14ac:dyDescent="0.45"/>
    <row r="37895" s="6" customFormat="1" x14ac:dyDescent="0.45"/>
    <row r="37896" s="6" customFormat="1" x14ac:dyDescent="0.45"/>
    <row r="37897" s="6" customFormat="1" x14ac:dyDescent="0.45"/>
    <row r="37898" s="6" customFormat="1" x14ac:dyDescent="0.45"/>
    <row r="37899" s="6" customFormat="1" x14ac:dyDescent="0.45"/>
    <row r="37900" s="6" customFormat="1" x14ac:dyDescent="0.45"/>
    <row r="37901" s="6" customFormat="1" x14ac:dyDescent="0.45"/>
    <row r="37902" s="6" customFormat="1" x14ac:dyDescent="0.45"/>
    <row r="37903" s="6" customFormat="1" x14ac:dyDescent="0.45"/>
    <row r="37904" s="6" customFormat="1" x14ac:dyDescent="0.45"/>
    <row r="37905" s="6" customFormat="1" x14ac:dyDescent="0.45"/>
    <row r="37906" s="6" customFormat="1" x14ac:dyDescent="0.45"/>
    <row r="37907" s="6" customFormat="1" x14ac:dyDescent="0.45"/>
    <row r="37908" s="6" customFormat="1" x14ac:dyDescent="0.45"/>
    <row r="37909" s="6" customFormat="1" x14ac:dyDescent="0.45"/>
    <row r="37910" s="6" customFormat="1" x14ac:dyDescent="0.45"/>
    <row r="37911" s="6" customFormat="1" x14ac:dyDescent="0.45"/>
    <row r="37912" s="6" customFormat="1" x14ac:dyDescent="0.45"/>
    <row r="37913" s="6" customFormat="1" x14ac:dyDescent="0.45"/>
    <row r="37914" s="6" customFormat="1" x14ac:dyDescent="0.45"/>
    <row r="37915" s="6" customFormat="1" x14ac:dyDescent="0.45"/>
    <row r="37916" s="6" customFormat="1" x14ac:dyDescent="0.45"/>
    <row r="37917" s="6" customFormat="1" x14ac:dyDescent="0.45"/>
    <row r="37918" s="6" customFormat="1" x14ac:dyDescent="0.45"/>
    <row r="37919" s="6" customFormat="1" x14ac:dyDescent="0.45"/>
    <row r="37920" s="6" customFormat="1" x14ac:dyDescent="0.45"/>
    <row r="37921" s="6" customFormat="1" x14ac:dyDescent="0.45"/>
    <row r="37922" s="6" customFormat="1" x14ac:dyDescent="0.45"/>
    <row r="37923" s="6" customFormat="1" x14ac:dyDescent="0.45"/>
    <row r="37924" s="6" customFormat="1" x14ac:dyDescent="0.45"/>
    <row r="37925" s="6" customFormat="1" x14ac:dyDescent="0.45"/>
    <row r="37926" s="6" customFormat="1" x14ac:dyDescent="0.45"/>
    <row r="37927" s="6" customFormat="1" x14ac:dyDescent="0.45"/>
    <row r="37928" s="6" customFormat="1" x14ac:dyDescent="0.45"/>
    <row r="37929" s="6" customFormat="1" x14ac:dyDescent="0.45"/>
    <row r="37930" s="6" customFormat="1" x14ac:dyDescent="0.45"/>
    <row r="37931" s="6" customFormat="1" x14ac:dyDescent="0.45"/>
    <row r="37932" s="6" customFormat="1" x14ac:dyDescent="0.45"/>
    <row r="37933" s="6" customFormat="1" x14ac:dyDescent="0.45"/>
    <row r="37934" s="6" customFormat="1" x14ac:dyDescent="0.45"/>
    <row r="37935" s="6" customFormat="1" x14ac:dyDescent="0.45"/>
    <row r="37936" s="6" customFormat="1" x14ac:dyDescent="0.45"/>
    <row r="37937" s="6" customFormat="1" x14ac:dyDescent="0.45"/>
    <row r="37938" s="6" customFormat="1" x14ac:dyDescent="0.45"/>
    <row r="37939" s="6" customFormat="1" x14ac:dyDescent="0.45"/>
    <row r="37940" s="6" customFormat="1" x14ac:dyDescent="0.45"/>
    <row r="37941" s="6" customFormat="1" x14ac:dyDescent="0.45"/>
    <row r="37942" s="6" customFormat="1" x14ac:dyDescent="0.45"/>
    <row r="37943" s="6" customFormat="1" x14ac:dyDescent="0.45"/>
    <row r="37944" s="6" customFormat="1" x14ac:dyDescent="0.45"/>
    <row r="37945" s="6" customFormat="1" x14ac:dyDescent="0.45"/>
    <row r="37946" s="6" customFormat="1" x14ac:dyDescent="0.45"/>
    <row r="37947" s="6" customFormat="1" x14ac:dyDescent="0.45"/>
    <row r="37948" s="6" customFormat="1" x14ac:dyDescent="0.45"/>
    <row r="37949" s="6" customFormat="1" x14ac:dyDescent="0.45"/>
    <row r="37950" s="6" customFormat="1" x14ac:dyDescent="0.45"/>
    <row r="37951" s="6" customFormat="1" x14ac:dyDescent="0.45"/>
    <row r="37952" s="6" customFormat="1" x14ac:dyDescent="0.45"/>
    <row r="37953" s="6" customFormat="1" x14ac:dyDescent="0.45"/>
    <row r="37954" s="6" customFormat="1" x14ac:dyDescent="0.45"/>
    <row r="37955" s="6" customFormat="1" x14ac:dyDescent="0.45"/>
    <row r="37956" s="6" customFormat="1" x14ac:dyDescent="0.45"/>
    <row r="37957" s="6" customFormat="1" x14ac:dyDescent="0.45"/>
    <row r="37958" s="6" customFormat="1" x14ac:dyDescent="0.45"/>
    <row r="37959" s="6" customFormat="1" x14ac:dyDescent="0.45"/>
    <row r="37960" s="6" customFormat="1" x14ac:dyDescent="0.45"/>
    <row r="37961" s="6" customFormat="1" x14ac:dyDescent="0.45"/>
    <row r="37962" s="6" customFormat="1" x14ac:dyDescent="0.45"/>
    <row r="37963" s="6" customFormat="1" x14ac:dyDescent="0.45"/>
    <row r="37964" s="6" customFormat="1" x14ac:dyDescent="0.45"/>
    <row r="37965" s="6" customFormat="1" x14ac:dyDescent="0.45"/>
    <row r="37966" s="6" customFormat="1" x14ac:dyDescent="0.45"/>
    <row r="37967" s="6" customFormat="1" x14ac:dyDescent="0.45"/>
    <row r="37968" s="6" customFormat="1" x14ac:dyDescent="0.45"/>
    <row r="37969" s="6" customFormat="1" x14ac:dyDescent="0.45"/>
    <row r="37970" s="6" customFormat="1" x14ac:dyDescent="0.45"/>
    <row r="37971" s="6" customFormat="1" x14ac:dyDescent="0.45"/>
    <row r="37972" s="6" customFormat="1" x14ac:dyDescent="0.45"/>
    <row r="37973" s="6" customFormat="1" x14ac:dyDescent="0.45"/>
    <row r="37974" s="6" customFormat="1" x14ac:dyDescent="0.45"/>
    <row r="37975" s="6" customFormat="1" x14ac:dyDescent="0.45"/>
    <row r="37976" s="6" customFormat="1" x14ac:dyDescent="0.45"/>
    <row r="37977" s="6" customFormat="1" x14ac:dyDescent="0.45"/>
    <row r="37978" s="6" customFormat="1" x14ac:dyDescent="0.45"/>
    <row r="37979" s="6" customFormat="1" x14ac:dyDescent="0.45"/>
    <row r="37980" s="6" customFormat="1" x14ac:dyDescent="0.45"/>
    <row r="37981" s="6" customFormat="1" x14ac:dyDescent="0.45"/>
    <row r="37982" s="6" customFormat="1" x14ac:dyDescent="0.45"/>
    <row r="37983" s="6" customFormat="1" x14ac:dyDescent="0.45"/>
    <row r="37984" s="6" customFormat="1" x14ac:dyDescent="0.45"/>
    <row r="37985" s="6" customFormat="1" x14ac:dyDescent="0.45"/>
    <row r="37986" s="6" customFormat="1" x14ac:dyDescent="0.45"/>
    <row r="37987" s="6" customFormat="1" x14ac:dyDescent="0.45"/>
    <row r="37988" s="6" customFormat="1" x14ac:dyDescent="0.45"/>
    <row r="37989" s="6" customFormat="1" x14ac:dyDescent="0.45"/>
    <row r="37990" s="6" customFormat="1" x14ac:dyDescent="0.45"/>
    <row r="37991" s="6" customFormat="1" x14ac:dyDescent="0.45"/>
    <row r="37992" s="6" customFormat="1" x14ac:dyDescent="0.45"/>
    <row r="37993" s="6" customFormat="1" x14ac:dyDescent="0.45"/>
    <row r="37994" s="6" customFormat="1" x14ac:dyDescent="0.45"/>
    <row r="37995" s="6" customFormat="1" x14ac:dyDescent="0.45"/>
    <row r="37996" s="6" customFormat="1" x14ac:dyDescent="0.45"/>
    <row r="37997" s="6" customFormat="1" x14ac:dyDescent="0.45"/>
    <row r="37998" s="6" customFormat="1" x14ac:dyDescent="0.45"/>
    <row r="37999" s="6" customFormat="1" x14ac:dyDescent="0.45"/>
    <row r="38000" s="6" customFormat="1" x14ac:dyDescent="0.45"/>
    <row r="38001" s="6" customFormat="1" x14ac:dyDescent="0.45"/>
    <row r="38002" s="6" customFormat="1" x14ac:dyDescent="0.45"/>
    <row r="38003" s="6" customFormat="1" x14ac:dyDescent="0.45"/>
    <row r="38004" s="6" customFormat="1" x14ac:dyDescent="0.45"/>
    <row r="38005" s="6" customFormat="1" x14ac:dyDescent="0.45"/>
    <row r="38006" s="6" customFormat="1" x14ac:dyDescent="0.45"/>
    <row r="38007" s="6" customFormat="1" x14ac:dyDescent="0.45"/>
    <row r="38008" s="6" customFormat="1" x14ac:dyDescent="0.45"/>
    <row r="38009" s="6" customFormat="1" x14ac:dyDescent="0.45"/>
    <row r="38010" s="6" customFormat="1" x14ac:dyDescent="0.45"/>
    <row r="38011" s="6" customFormat="1" x14ac:dyDescent="0.45"/>
    <row r="38012" s="6" customFormat="1" x14ac:dyDescent="0.45"/>
    <row r="38013" s="6" customFormat="1" x14ac:dyDescent="0.45"/>
    <row r="38014" s="6" customFormat="1" x14ac:dyDescent="0.45"/>
    <row r="38015" s="6" customFormat="1" x14ac:dyDescent="0.45"/>
    <row r="38016" s="6" customFormat="1" x14ac:dyDescent="0.45"/>
    <row r="38017" s="6" customFormat="1" x14ac:dyDescent="0.45"/>
    <row r="38018" s="6" customFormat="1" x14ac:dyDescent="0.45"/>
    <row r="38019" s="6" customFormat="1" x14ac:dyDescent="0.45"/>
    <row r="38020" s="6" customFormat="1" x14ac:dyDescent="0.45"/>
    <row r="38021" s="6" customFormat="1" x14ac:dyDescent="0.45"/>
    <row r="38022" s="6" customFormat="1" x14ac:dyDescent="0.45"/>
    <row r="38023" s="6" customFormat="1" x14ac:dyDescent="0.45"/>
    <row r="38024" s="6" customFormat="1" x14ac:dyDescent="0.45"/>
    <row r="38025" s="6" customFormat="1" x14ac:dyDescent="0.45"/>
    <row r="38026" s="6" customFormat="1" x14ac:dyDescent="0.45"/>
    <row r="38027" s="6" customFormat="1" x14ac:dyDescent="0.45"/>
    <row r="38028" s="6" customFormat="1" x14ac:dyDescent="0.45"/>
    <row r="38029" s="6" customFormat="1" x14ac:dyDescent="0.45"/>
    <row r="38030" s="6" customFormat="1" x14ac:dyDescent="0.45"/>
    <row r="38031" s="6" customFormat="1" x14ac:dyDescent="0.45"/>
    <row r="38032" s="6" customFormat="1" x14ac:dyDescent="0.45"/>
    <row r="38033" s="6" customFormat="1" x14ac:dyDescent="0.45"/>
    <row r="38034" s="6" customFormat="1" x14ac:dyDescent="0.45"/>
    <row r="38035" s="6" customFormat="1" x14ac:dyDescent="0.45"/>
    <row r="38036" s="6" customFormat="1" x14ac:dyDescent="0.45"/>
    <row r="38037" s="6" customFormat="1" x14ac:dyDescent="0.45"/>
    <row r="38038" s="6" customFormat="1" x14ac:dyDescent="0.45"/>
    <row r="38039" s="6" customFormat="1" x14ac:dyDescent="0.45"/>
    <row r="38040" s="6" customFormat="1" x14ac:dyDescent="0.45"/>
    <row r="38041" s="6" customFormat="1" x14ac:dyDescent="0.45"/>
    <row r="38042" s="6" customFormat="1" x14ac:dyDescent="0.45"/>
    <row r="38043" s="6" customFormat="1" x14ac:dyDescent="0.45"/>
    <row r="38044" s="6" customFormat="1" x14ac:dyDescent="0.45"/>
    <row r="38045" s="6" customFormat="1" x14ac:dyDescent="0.45"/>
    <row r="38046" s="6" customFormat="1" x14ac:dyDescent="0.45"/>
    <row r="38047" s="6" customFormat="1" x14ac:dyDescent="0.45"/>
    <row r="38048" s="6" customFormat="1" x14ac:dyDescent="0.45"/>
    <row r="38049" s="6" customFormat="1" x14ac:dyDescent="0.45"/>
    <row r="38050" s="6" customFormat="1" x14ac:dyDescent="0.45"/>
    <row r="38051" s="6" customFormat="1" x14ac:dyDescent="0.45"/>
    <row r="38052" s="6" customFormat="1" x14ac:dyDescent="0.45"/>
    <row r="38053" s="6" customFormat="1" x14ac:dyDescent="0.45"/>
    <row r="38054" s="6" customFormat="1" x14ac:dyDescent="0.45"/>
    <row r="38055" s="6" customFormat="1" x14ac:dyDescent="0.45"/>
    <row r="38056" s="6" customFormat="1" x14ac:dyDescent="0.45"/>
    <row r="38057" s="6" customFormat="1" x14ac:dyDescent="0.45"/>
    <row r="38058" s="6" customFormat="1" x14ac:dyDescent="0.45"/>
    <row r="38059" s="6" customFormat="1" x14ac:dyDescent="0.45"/>
    <row r="38060" s="6" customFormat="1" x14ac:dyDescent="0.45"/>
    <row r="38061" s="6" customFormat="1" x14ac:dyDescent="0.45"/>
    <row r="38062" s="6" customFormat="1" x14ac:dyDescent="0.45"/>
    <row r="38063" s="6" customFormat="1" x14ac:dyDescent="0.45"/>
    <row r="38064" s="6" customFormat="1" x14ac:dyDescent="0.45"/>
    <row r="38065" s="6" customFormat="1" x14ac:dyDescent="0.45"/>
    <row r="38066" s="6" customFormat="1" x14ac:dyDescent="0.45"/>
    <row r="38067" s="6" customFormat="1" x14ac:dyDescent="0.45"/>
    <row r="38068" s="6" customFormat="1" x14ac:dyDescent="0.45"/>
    <row r="38069" s="6" customFormat="1" x14ac:dyDescent="0.45"/>
    <row r="38070" s="6" customFormat="1" x14ac:dyDescent="0.45"/>
    <row r="38071" s="6" customFormat="1" x14ac:dyDescent="0.45"/>
    <row r="38072" s="6" customFormat="1" x14ac:dyDescent="0.45"/>
    <row r="38073" s="6" customFormat="1" x14ac:dyDescent="0.45"/>
    <row r="38074" s="6" customFormat="1" x14ac:dyDescent="0.45"/>
    <row r="38075" s="6" customFormat="1" x14ac:dyDescent="0.45"/>
    <row r="38076" s="6" customFormat="1" x14ac:dyDescent="0.45"/>
    <row r="38077" s="6" customFormat="1" x14ac:dyDescent="0.45"/>
    <row r="38078" s="6" customFormat="1" x14ac:dyDescent="0.45"/>
    <row r="38079" s="6" customFormat="1" x14ac:dyDescent="0.45"/>
    <row r="38080" s="6" customFormat="1" x14ac:dyDescent="0.45"/>
    <row r="38081" s="6" customFormat="1" x14ac:dyDescent="0.45"/>
    <row r="38082" s="6" customFormat="1" x14ac:dyDescent="0.45"/>
    <row r="38083" s="6" customFormat="1" x14ac:dyDescent="0.45"/>
    <row r="38084" s="6" customFormat="1" x14ac:dyDescent="0.45"/>
    <row r="38085" s="6" customFormat="1" x14ac:dyDescent="0.45"/>
    <row r="38086" s="6" customFormat="1" x14ac:dyDescent="0.45"/>
    <row r="38087" s="6" customFormat="1" x14ac:dyDescent="0.45"/>
    <row r="38088" s="6" customFormat="1" x14ac:dyDescent="0.45"/>
    <row r="38089" s="6" customFormat="1" x14ac:dyDescent="0.45"/>
    <row r="38090" s="6" customFormat="1" x14ac:dyDescent="0.45"/>
    <row r="38091" s="6" customFormat="1" x14ac:dyDescent="0.45"/>
    <row r="38092" s="6" customFormat="1" x14ac:dyDescent="0.45"/>
    <row r="38093" s="6" customFormat="1" x14ac:dyDescent="0.45"/>
    <row r="38094" s="6" customFormat="1" x14ac:dyDescent="0.45"/>
    <row r="38095" s="6" customFormat="1" x14ac:dyDescent="0.45"/>
    <row r="38096" s="6" customFormat="1" x14ac:dyDescent="0.45"/>
    <row r="38097" s="6" customFormat="1" x14ac:dyDescent="0.45"/>
    <row r="38098" s="6" customFormat="1" x14ac:dyDescent="0.45"/>
    <row r="38099" s="6" customFormat="1" x14ac:dyDescent="0.45"/>
    <row r="38100" s="6" customFormat="1" x14ac:dyDescent="0.45"/>
    <row r="38101" s="6" customFormat="1" x14ac:dyDescent="0.45"/>
    <row r="38102" s="6" customFormat="1" x14ac:dyDescent="0.45"/>
    <row r="38103" s="6" customFormat="1" x14ac:dyDescent="0.45"/>
    <row r="38104" s="6" customFormat="1" x14ac:dyDescent="0.45"/>
    <row r="38105" s="6" customFormat="1" x14ac:dyDescent="0.45"/>
    <row r="38106" s="6" customFormat="1" x14ac:dyDescent="0.45"/>
    <row r="38107" s="6" customFormat="1" x14ac:dyDescent="0.45"/>
    <row r="38108" s="6" customFormat="1" x14ac:dyDescent="0.45"/>
    <row r="38109" s="6" customFormat="1" x14ac:dyDescent="0.45"/>
    <row r="38110" s="6" customFormat="1" x14ac:dyDescent="0.45"/>
    <row r="38111" s="6" customFormat="1" x14ac:dyDescent="0.45"/>
    <row r="38112" s="6" customFormat="1" x14ac:dyDescent="0.45"/>
    <row r="38113" s="6" customFormat="1" x14ac:dyDescent="0.45"/>
    <row r="38114" s="6" customFormat="1" x14ac:dyDescent="0.45"/>
    <row r="38115" s="6" customFormat="1" x14ac:dyDescent="0.45"/>
    <row r="38116" s="6" customFormat="1" x14ac:dyDescent="0.45"/>
    <row r="38117" s="6" customFormat="1" x14ac:dyDescent="0.45"/>
    <row r="38118" s="6" customFormat="1" x14ac:dyDescent="0.45"/>
    <row r="38119" s="6" customFormat="1" x14ac:dyDescent="0.45"/>
    <row r="38120" s="6" customFormat="1" x14ac:dyDescent="0.45"/>
    <row r="38121" s="6" customFormat="1" x14ac:dyDescent="0.45"/>
    <row r="38122" s="6" customFormat="1" x14ac:dyDescent="0.45"/>
    <row r="38123" s="6" customFormat="1" x14ac:dyDescent="0.45"/>
    <row r="38124" s="6" customFormat="1" x14ac:dyDescent="0.45"/>
    <row r="38125" s="6" customFormat="1" x14ac:dyDescent="0.45"/>
    <row r="38126" s="6" customFormat="1" x14ac:dyDescent="0.45"/>
    <row r="38127" s="6" customFormat="1" x14ac:dyDescent="0.45"/>
    <row r="38128" s="6" customFormat="1" x14ac:dyDescent="0.45"/>
    <row r="38129" s="6" customFormat="1" x14ac:dyDescent="0.45"/>
    <row r="38130" s="6" customFormat="1" x14ac:dyDescent="0.45"/>
    <row r="38131" s="6" customFormat="1" x14ac:dyDescent="0.45"/>
    <row r="38132" s="6" customFormat="1" x14ac:dyDescent="0.45"/>
    <row r="38133" s="6" customFormat="1" x14ac:dyDescent="0.45"/>
    <row r="38134" s="6" customFormat="1" x14ac:dyDescent="0.45"/>
    <row r="38135" s="6" customFormat="1" x14ac:dyDescent="0.45"/>
    <row r="38136" s="6" customFormat="1" x14ac:dyDescent="0.45"/>
    <row r="38137" s="6" customFormat="1" x14ac:dyDescent="0.45"/>
    <row r="38138" s="6" customFormat="1" x14ac:dyDescent="0.45"/>
    <row r="38139" s="6" customFormat="1" x14ac:dyDescent="0.45"/>
    <row r="38140" s="6" customFormat="1" x14ac:dyDescent="0.45"/>
    <row r="38141" s="6" customFormat="1" x14ac:dyDescent="0.45"/>
    <row r="38142" s="6" customFormat="1" x14ac:dyDescent="0.45"/>
    <row r="38143" s="6" customFormat="1" x14ac:dyDescent="0.45"/>
    <row r="38144" s="6" customFormat="1" x14ac:dyDescent="0.45"/>
    <row r="38145" s="6" customFormat="1" x14ac:dyDescent="0.45"/>
    <row r="38146" s="6" customFormat="1" x14ac:dyDescent="0.45"/>
    <row r="38147" s="6" customFormat="1" x14ac:dyDescent="0.45"/>
    <row r="38148" s="6" customFormat="1" x14ac:dyDescent="0.45"/>
    <row r="38149" s="6" customFormat="1" x14ac:dyDescent="0.45"/>
    <row r="38150" s="6" customFormat="1" x14ac:dyDescent="0.45"/>
    <row r="38151" s="6" customFormat="1" x14ac:dyDescent="0.45"/>
    <row r="38152" s="6" customFormat="1" x14ac:dyDescent="0.45"/>
    <row r="38153" s="6" customFormat="1" x14ac:dyDescent="0.45"/>
    <row r="38154" s="6" customFormat="1" x14ac:dyDescent="0.45"/>
    <row r="38155" s="6" customFormat="1" x14ac:dyDescent="0.45"/>
    <row r="38156" s="6" customFormat="1" x14ac:dyDescent="0.45"/>
    <row r="38157" s="6" customFormat="1" x14ac:dyDescent="0.45"/>
    <row r="38158" s="6" customFormat="1" x14ac:dyDescent="0.45"/>
    <row r="38159" s="6" customFormat="1" x14ac:dyDescent="0.45"/>
    <row r="38160" s="6" customFormat="1" x14ac:dyDescent="0.45"/>
    <row r="38161" s="6" customFormat="1" x14ac:dyDescent="0.45"/>
    <row r="38162" s="6" customFormat="1" x14ac:dyDescent="0.45"/>
    <row r="38163" s="6" customFormat="1" x14ac:dyDescent="0.45"/>
    <row r="38164" s="6" customFormat="1" x14ac:dyDescent="0.45"/>
    <row r="38165" s="6" customFormat="1" x14ac:dyDescent="0.45"/>
    <row r="38166" s="6" customFormat="1" x14ac:dyDescent="0.45"/>
    <row r="38167" s="6" customFormat="1" x14ac:dyDescent="0.45"/>
    <row r="38168" s="6" customFormat="1" x14ac:dyDescent="0.45"/>
    <row r="38169" s="6" customFormat="1" x14ac:dyDescent="0.45"/>
    <row r="38170" s="6" customFormat="1" x14ac:dyDescent="0.45"/>
    <row r="38171" s="6" customFormat="1" x14ac:dyDescent="0.45"/>
    <row r="38172" s="6" customFormat="1" x14ac:dyDescent="0.45"/>
    <row r="38173" s="6" customFormat="1" x14ac:dyDescent="0.45"/>
    <row r="38174" s="6" customFormat="1" x14ac:dyDescent="0.45"/>
    <row r="38175" s="6" customFormat="1" x14ac:dyDescent="0.45"/>
    <row r="38176" s="6" customFormat="1" x14ac:dyDescent="0.45"/>
    <row r="38177" s="6" customFormat="1" x14ac:dyDescent="0.45"/>
    <row r="38178" s="6" customFormat="1" x14ac:dyDescent="0.45"/>
    <row r="38179" s="6" customFormat="1" x14ac:dyDescent="0.45"/>
    <row r="38180" s="6" customFormat="1" x14ac:dyDescent="0.45"/>
    <row r="38181" s="6" customFormat="1" x14ac:dyDescent="0.45"/>
    <row r="38182" s="6" customFormat="1" x14ac:dyDescent="0.45"/>
    <row r="38183" s="6" customFormat="1" x14ac:dyDescent="0.45"/>
    <row r="38184" s="6" customFormat="1" x14ac:dyDescent="0.45"/>
    <row r="38185" s="6" customFormat="1" x14ac:dyDescent="0.45"/>
    <row r="38186" s="6" customFormat="1" x14ac:dyDescent="0.45"/>
    <row r="38187" s="6" customFormat="1" x14ac:dyDescent="0.45"/>
    <row r="38188" s="6" customFormat="1" x14ac:dyDescent="0.45"/>
    <row r="38189" s="6" customFormat="1" x14ac:dyDescent="0.45"/>
    <row r="38190" s="6" customFormat="1" x14ac:dyDescent="0.45"/>
    <row r="38191" s="6" customFormat="1" x14ac:dyDescent="0.45"/>
    <row r="38192" s="6" customFormat="1" x14ac:dyDescent="0.45"/>
    <row r="38193" s="6" customFormat="1" x14ac:dyDescent="0.45"/>
    <row r="38194" s="6" customFormat="1" x14ac:dyDescent="0.45"/>
    <row r="38195" s="6" customFormat="1" x14ac:dyDescent="0.45"/>
    <row r="38196" s="6" customFormat="1" x14ac:dyDescent="0.45"/>
    <row r="38197" s="6" customFormat="1" x14ac:dyDescent="0.45"/>
    <row r="38198" s="6" customFormat="1" x14ac:dyDescent="0.45"/>
    <row r="38199" s="6" customFormat="1" x14ac:dyDescent="0.45"/>
    <row r="38200" s="6" customFormat="1" x14ac:dyDescent="0.45"/>
    <row r="38201" s="6" customFormat="1" x14ac:dyDescent="0.45"/>
    <row r="38202" s="6" customFormat="1" x14ac:dyDescent="0.45"/>
    <row r="38203" s="6" customFormat="1" x14ac:dyDescent="0.45"/>
    <row r="38204" s="6" customFormat="1" x14ac:dyDescent="0.45"/>
    <row r="38205" s="6" customFormat="1" x14ac:dyDescent="0.45"/>
    <row r="38206" s="6" customFormat="1" x14ac:dyDescent="0.45"/>
    <row r="38207" s="6" customFormat="1" x14ac:dyDescent="0.45"/>
    <row r="38208" s="6" customFormat="1" x14ac:dyDescent="0.45"/>
    <row r="38209" s="6" customFormat="1" x14ac:dyDescent="0.45"/>
    <row r="38210" s="6" customFormat="1" x14ac:dyDescent="0.45"/>
    <row r="38211" s="6" customFormat="1" x14ac:dyDescent="0.45"/>
    <row r="38212" s="6" customFormat="1" x14ac:dyDescent="0.45"/>
    <row r="38213" s="6" customFormat="1" x14ac:dyDescent="0.45"/>
    <row r="38214" s="6" customFormat="1" x14ac:dyDescent="0.45"/>
    <row r="38215" s="6" customFormat="1" x14ac:dyDescent="0.45"/>
    <row r="38216" s="6" customFormat="1" x14ac:dyDescent="0.45"/>
    <row r="38217" s="6" customFormat="1" x14ac:dyDescent="0.45"/>
    <row r="38218" s="6" customFormat="1" x14ac:dyDescent="0.45"/>
    <row r="38219" s="6" customFormat="1" x14ac:dyDescent="0.45"/>
    <row r="38220" s="6" customFormat="1" x14ac:dyDescent="0.45"/>
    <row r="38221" s="6" customFormat="1" x14ac:dyDescent="0.45"/>
    <row r="38222" s="6" customFormat="1" x14ac:dyDescent="0.45"/>
    <row r="38223" s="6" customFormat="1" x14ac:dyDescent="0.45"/>
    <row r="38224" s="6" customFormat="1" x14ac:dyDescent="0.45"/>
    <row r="38225" s="6" customFormat="1" x14ac:dyDescent="0.45"/>
    <row r="38226" s="6" customFormat="1" x14ac:dyDescent="0.45"/>
    <row r="38227" s="6" customFormat="1" x14ac:dyDescent="0.45"/>
    <row r="38228" s="6" customFormat="1" x14ac:dyDescent="0.45"/>
    <row r="38229" s="6" customFormat="1" x14ac:dyDescent="0.45"/>
    <row r="38230" s="6" customFormat="1" x14ac:dyDescent="0.45"/>
    <row r="38231" s="6" customFormat="1" x14ac:dyDescent="0.45"/>
    <row r="38232" s="6" customFormat="1" x14ac:dyDescent="0.45"/>
    <row r="38233" s="6" customFormat="1" x14ac:dyDescent="0.45"/>
    <row r="38234" s="6" customFormat="1" x14ac:dyDescent="0.45"/>
    <row r="38235" s="6" customFormat="1" x14ac:dyDescent="0.45"/>
    <row r="38236" s="6" customFormat="1" x14ac:dyDescent="0.45"/>
    <row r="38237" s="6" customFormat="1" x14ac:dyDescent="0.45"/>
    <row r="38238" s="6" customFormat="1" x14ac:dyDescent="0.45"/>
    <row r="38239" s="6" customFormat="1" x14ac:dyDescent="0.45"/>
    <row r="38240" s="6" customFormat="1" x14ac:dyDescent="0.45"/>
    <row r="38241" s="6" customFormat="1" x14ac:dyDescent="0.45"/>
    <row r="38242" s="6" customFormat="1" x14ac:dyDescent="0.45"/>
    <row r="38243" s="6" customFormat="1" x14ac:dyDescent="0.45"/>
    <row r="38244" s="6" customFormat="1" x14ac:dyDescent="0.45"/>
    <row r="38245" s="6" customFormat="1" x14ac:dyDescent="0.45"/>
    <row r="38246" s="6" customFormat="1" x14ac:dyDescent="0.45"/>
    <row r="38247" s="6" customFormat="1" x14ac:dyDescent="0.45"/>
    <row r="38248" s="6" customFormat="1" x14ac:dyDescent="0.45"/>
    <row r="38249" s="6" customFormat="1" x14ac:dyDescent="0.45"/>
    <row r="38250" s="6" customFormat="1" x14ac:dyDescent="0.45"/>
    <row r="38251" s="6" customFormat="1" x14ac:dyDescent="0.45"/>
    <row r="38252" s="6" customFormat="1" x14ac:dyDescent="0.45"/>
    <row r="38253" s="6" customFormat="1" x14ac:dyDescent="0.45"/>
    <row r="38254" s="6" customFormat="1" x14ac:dyDescent="0.45"/>
    <row r="38255" s="6" customFormat="1" x14ac:dyDescent="0.45"/>
    <row r="38256" s="6" customFormat="1" x14ac:dyDescent="0.45"/>
    <row r="38257" s="6" customFormat="1" x14ac:dyDescent="0.45"/>
    <row r="38258" s="6" customFormat="1" x14ac:dyDescent="0.45"/>
    <row r="38259" s="6" customFormat="1" x14ac:dyDescent="0.45"/>
    <row r="38260" s="6" customFormat="1" x14ac:dyDescent="0.45"/>
    <row r="38261" s="6" customFormat="1" x14ac:dyDescent="0.45"/>
    <row r="38262" s="6" customFormat="1" x14ac:dyDescent="0.45"/>
    <row r="38263" s="6" customFormat="1" x14ac:dyDescent="0.45"/>
    <row r="38264" s="6" customFormat="1" x14ac:dyDescent="0.45"/>
    <row r="38265" s="6" customFormat="1" x14ac:dyDescent="0.45"/>
    <row r="38266" s="6" customFormat="1" x14ac:dyDescent="0.45"/>
    <row r="38267" s="6" customFormat="1" x14ac:dyDescent="0.45"/>
    <row r="38268" s="6" customFormat="1" x14ac:dyDescent="0.45"/>
    <row r="38269" s="6" customFormat="1" x14ac:dyDescent="0.45"/>
    <row r="38270" s="6" customFormat="1" x14ac:dyDescent="0.45"/>
    <row r="38271" s="6" customFormat="1" x14ac:dyDescent="0.45"/>
    <row r="38272" s="6" customFormat="1" x14ac:dyDescent="0.45"/>
    <row r="38273" s="6" customFormat="1" x14ac:dyDescent="0.45"/>
    <row r="38274" s="6" customFormat="1" x14ac:dyDescent="0.45"/>
    <row r="38275" s="6" customFormat="1" x14ac:dyDescent="0.45"/>
    <row r="38276" s="6" customFormat="1" x14ac:dyDescent="0.45"/>
    <row r="38277" s="6" customFormat="1" x14ac:dyDescent="0.45"/>
    <row r="38278" s="6" customFormat="1" x14ac:dyDescent="0.45"/>
    <row r="38279" s="6" customFormat="1" x14ac:dyDescent="0.45"/>
    <row r="38280" s="6" customFormat="1" x14ac:dyDescent="0.45"/>
    <row r="38281" s="6" customFormat="1" x14ac:dyDescent="0.45"/>
    <row r="38282" s="6" customFormat="1" x14ac:dyDescent="0.45"/>
    <row r="38283" s="6" customFormat="1" x14ac:dyDescent="0.45"/>
    <row r="38284" s="6" customFormat="1" x14ac:dyDescent="0.45"/>
    <row r="38285" s="6" customFormat="1" x14ac:dyDescent="0.45"/>
    <row r="38286" s="6" customFormat="1" x14ac:dyDescent="0.45"/>
    <row r="38287" s="6" customFormat="1" x14ac:dyDescent="0.45"/>
    <row r="38288" s="6" customFormat="1" x14ac:dyDescent="0.45"/>
    <row r="38289" s="6" customFormat="1" x14ac:dyDescent="0.45"/>
    <row r="38290" s="6" customFormat="1" x14ac:dyDescent="0.45"/>
    <row r="38291" s="6" customFormat="1" x14ac:dyDescent="0.45"/>
    <row r="38292" s="6" customFormat="1" x14ac:dyDescent="0.45"/>
    <row r="38293" s="6" customFormat="1" x14ac:dyDescent="0.45"/>
    <row r="38294" s="6" customFormat="1" x14ac:dyDescent="0.45"/>
    <row r="38295" s="6" customFormat="1" x14ac:dyDescent="0.45"/>
    <row r="38296" s="6" customFormat="1" x14ac:dyDescent="0.45"/>
    <row r="38297" s="6" customFormat="1" x14ac:dyDescent="0.45"/>
    <row r="38298" s="6" customFormat="1" x14ac:dyDescent="0.45"/>
    <row r="38299" s="6" customFormat="1" x14ac:dyDescent="0.45"/>
    <row r="38300" s="6" customFormat="1" x14ac:dyDescent="0.45"/>
    <row r="38301" s="6" customFormat="1" x14ac:dyDescent="0.45"/>
    <row r="38302" s="6" customFormat="1" x14ac:dyDescent="0.45"/>
    <row r="38303" s="6" customFormat="1" x14ac:dyDescent="0.45"/>
    <row r="38304" s="6" customFormat="1" x14ac:dyDescent="0.45"/>
    <row r="38305" s="6" customFormat="1" x14ac:dyDescent="0.45"/>
    <row r="38306" s="6" customFormat="1" x14ac:dyDescent="0.45"/>
    <row r="38307" s="6" customFormat="1" x14ac:dyDescent="0.45"/>
    <row r="38308" s="6" customFormat="1" x14ac:dyDescent="0.45"/>
    <row r="38309" s="6" customFormat="1" x14ac:dyDescent="0.45"/>
    <row r="38310" s="6" customFormat="1" x14ac:dyDescent="0.45"/>
    <row r="38311" s="6" customFormat="1" x14ac:dyDescent="0.45"/>
    <row r="38312" s="6" customFormat="1" x14ac:dyDescent="0.45"/>
    <row r="38313" s="6" customFormat="1" x14ac:dyDescent="0.45"/>
    <row r="38314" s="6" customFormat="1" x14ac:dyDescent="0.45"/>
    <row r="38315" s="6" customFormat="1" x14ac:dyDescent="0.45"/>
    <row r="38316" s="6" customFormat="1" x14ac:dyDescent="0.45"/>
    <row r="38317" s="6" customFormat="1" x14ac:dyDescent="0.45"/>
    <row r="38318" s="6" customFormat="1" x14ac:dyDescent="0.45"/>
    <row r="38319" s="6" customFormat="1" x14ac:dyDescent="0.45"/>
    <row r="38320" s="6" customFormat="1" x14ac:dyDescent="0.45"/>
    <row r="38321" s="6" customFormat="1" x14ac:dyDescent="0.45"/>
    <row r="38322" s="6" customFormat="1" x14ac:dyDescent="0.45"/>
    <row r="38323" s="6" customFormat="1" x14ac:dyDescent="0.45"/>
    <row r="38324" s="6" customFormat="1" x14ac:dyDescent="0.45"/>
    <row r="38325" s="6" customFormat="1" x14ac:dyDescent="0.45"/>
    <row r="38326" s="6" customFormat="1" x14ac:dyDescent="0.45"/>
    <row r="38327" s="6" customFormat="1" x14ac:dyDescent="0.45"/>
    <row r="38328" s="6" customFormat="1" x14ac:dyDescent="0.45"/>
    <row r="38329" s="6" customFormat="1" x14ac:dyDescent="0.45"/>
    <row r="38330" s="6" customFormat="1" x14ac:dyDescent="0.45"/>
    <row r="38331" s="6" customFormat="1" x14ac:dyDescent="0.45"/>
    <row r="38332" s="6" customFormat="1" x14ac:dyDescent="0.45"/>
    <row r="38333" s="6" customFormat="1" x14ac:dyDescent="0.45"/>
    <row r="38334" s="6" customFormat="1" x14ac:dyDescent="0.45"/>
    <row r="38335" s="6" customFormat="1" x14ac:dyDescent="0.45"/>
    <row r="38336" s="6" customFormat="1" x14ac:dyDescent="0.45"/>
    <row r="38337" s="6" customFormat="1" x14ac:dyDescent="0.45"/>
    <row r="38338" s="6" customFormat="1" x14ac:dyDescent="0.45"/>
    <row r="38339" s="6" customFormat="1" x14ac:dyDescent="0.45"/>
    <row r="38340" s="6" customFormat="1" x14ac:dyDescent="0.45"/>
    <row r="38341" s="6" customFormat="1" x14ac:dyDescent="0.45"/>
    <row r="38342" s="6" customFormat="1" x14ac:dyDescent="0.45"/>
    <row r="38343" s="6" customFormat="1" x14ac:dyDescent="0.45"/>
    <row r="38344" s="6" customFormat="1" x14ac:dyDescent="0.45"/>
    <row r="38345" s="6" customFormat="1" x14ac:dyDescent="0.45"/>
    <row r="38346" s="6" customFormat="1" x14ac:dyDescent="0.45"/>
    <row r="38347" s="6" customFormat="1" x14ac:dyDescent="0.45"/>
    <row r="38348" s="6" customFormat="1" x14ac:dyDescent="0.45"/>
    <row r="38349" s="6" customFormat="1" x14ac:dyDescent="0.45"/>
    <row r="38350" s="6" customFormat="1" x14ac:dyDescent="0.45"/>
    <row r="38351" s="6" customFormat="1" x14ac:dyDescent="0.45"/>
    <row r="38352" s="6" customFormat="1" x14ac:dyDescent="0.45"/>
    <row r="38353" s="6" customFormat="1" x14ac:dyDescent="0.45"/>
    <row r="38354" s="6" customFormat="1" x14ac:dyDescent="0.45"/>
    <row r="38355" s="6" customFormat="1" x14ac:dyDescent="0.45"/>
    <row r="38356" s="6" customFormat="1" x14ac:dyDescent="0.45"/>
    <row r="38357" s="6" customFormat="1" x14ac:dyDescent="0.45"/>
    <row r="38358" s="6" customFormat="1" x14ac:dyDescent="0.45"/>
    <row r="38359" s="6" customFormat="1" x14ac:dyDescent="0.45"/>
    <row r="38360" s="6" customFormat="1" x14ac:dyDescent="0.45"/>
    <row r="38361" s="6" customFormat="1" x14ac:dyDescent="0.45"/>
    <row r="38362" s="6" customFormat="1" x14ac:dyDescent="0.45"/>
    <row r="38363" s="6" customFormat="1" x14ac:dyDescent="0.45"/>
    <row r="38364" s="6" customFormat="1" x14ac:dyDescent="0.45"/>
    <row r="38365" s="6" customFormat="1" x14ac:dyDescent="0.45"/>
    <row r="38366" s="6" customFormat="1" x14ac:dyDescent="0.45"/>
    <row r="38367" s="6" customFormat="1" x14ac:dyDescent="0.45"/>
    <row r="38368" s="6" customFormat="1" x14ac:dyDescent="0.45"/>
    <row r="38369" s="6" customFormat="1" x14ac:dyDescent="0.45"/>
    <row r="38370" s="6" customFormat="1" x14ac:dyDescent="0.45"/>
    <row r="38371" s="6" customFormat="1" x14ac:dyDescent="0.45"/>
    <row r="38372" s="6" customFormat="1" x14ac:dyDescent="0.45"/>
    <row r="38373" s="6" customFormat="1" x14ac:dyDescent="0.45"/>
    <row r="38374" s="6" customFormat="1" x14ac:dyDescent="0.45"/>
    <row r="38375" s="6" customFormat="1" x14ac:dyDescent="0.45"/>
    <row r="38376" s="6" customFormat="1" x14ac:dyDescent="0.45"/>
    <row r="38377" s="6" customFormat="1" x14ac:dyDescent="0.45"/>
    <row r="38378" s="6" customFormat="1" x14ac:dyDescent="0.45"/>
    <row r="38379" s="6" customFormat="1" x14ac:dyDescent="0.45"/>
    <row r="38380" s="6" customFormat="1" x14ac:dyDescent="0.45"/>
    <row r="38381" s="6" customFormat="1" x14ac:dyDescent="0.45"/>
    <row r="38382" s="6" customFormat="1" x14ac:dyDescent="0.45"/>
    <row r="38383" s="6" customFormat="1" x14ac:dyDescent="0.45"/>
    <row r="38384" s="6" customFormat="1" x14ac:dyDescent="0.45"/>
    <row r="38385" s="6" customFormat="1" x14ac:dyDescent="0.45"/>
    <row r="38386" s="6" customFormat="1" x14ac:dyDescent="0.45"/>
    <row r="38387" s="6" customFormat="1" x14ac:dyDescent="0.45"/>
    <row r="38388" s="6" customFormat="1" x14ac:dyDescent="0.45"/>
    <row r="38389" s="6" customFormat="1" x14ac:dyDescent="0.45"/>
    <row r="38390" s="6" customFormat="1" x14ac:dyDescent="0.45"/>
    <row r="38391" s="6" customFormat="1" x14ac:dyDescent="0.45"/>
    <row r="38392" s="6" customFormat="1" x14ac:dyDescent="0.45"/>
    <row r="38393" s="6" customFormat="1" x14ac:dyDescent="0.45"/>
    <row r="38394" s="6" customFormat="1" x14ac:dyDescent="0.45"/>
    <row r="38395" s="6" customFormat="1" x14ac:dyDescent="0.45"/>
    <row r="38396" s="6" customFormat="1" x14ac:dyDescent="0.45"/>
    <row r="38397" s="6" customFormat="1" x14ac:dyDescent="0.45"/>
    <row r="38398" s="6" customFormat="1" x14ac:dyDescent="0.45"/>
    <row r="38399" s="6" customFormat="1" x14ac:dyDescent="0.45"/>
    <row r="38400" s="6" customFormat="1" x14ac:dyDescent="0.45"/>
    <row r="38401" s="6" customFormat="1" x14ac:dyDescent="0.45"/>
    <row r="38402" s="6" customFormat="1" x14ac:dyDescent="0.45"/>
    <row r="38403" s="6" customFormat="1" x14ac:dyDescent="0.45"/>
    <row r="38404" s="6" customFormat="1" x14ac:dyDescent="0.45"/>
    <row r="38405" s="6" customFormat="1" x14ac:dyDescent="0.45"/>
    <row r="38406" s="6" customFormat="1" x14ac:dyDescent="0.45"/>
    <row r="38407" s="6" customFormat="1" x14ac:dyDescent="0.45"/>
    <row r="38408" s="6" customFormat="1" x14ac:dyDescent="0.45"/>
    <row r="38409" s="6" customFormat="1" x14ac:dyDescent="0.45"/>
    <row r="38410" s="6" customFormat="1" x14ac:dyDescent="0.45"/>
    <row r="38411" s="6" customFormat="1" x14ac:dyDescent="0.45"/>
    <row r="38412" s="6" customFormat="1" x14ac:dyDescent="0.45"/>
    <row r="38413" s="6" customFormat="1" x14ac:dyDescent="0.45"/>
    <row r="38414" s="6" customFormat="1" x14ac:dyDescent="0.45"/>
    <row r="38415" s="6" customFormat="1" x14ac:dyDescent="0.45"/>
    <row r="38416" s="6" customFormat="1" x14ac:dyDescent="0.45"/>
    <row r="38417" s="6" customFormat="1" x14ac:dyDescent="0.45"/>
    <row r="38418" s="6" customFormat="1" x14ac:dyDescent="0.45"/>
    <row r="38419" s="6" customFormat="1" x14ac:dyDescent="0.45"/>
    <row r="38420" s="6" customFormat="1" x14ac:dyDescent="0.45"/>
    <row r="38421" s="6" customFormat="1" x14ac:dyDescent="0.45"/>
    <row r="38422" s="6" customFormat="1" x14ac:dyDescent="0.45"/>
    <row r="38423" s="6" customFormat="1" x14ac:dyDescent="0.45"/>
    <row r="38424" s="6" customFormat="1" x14ac:dyDescent="0.45"/>
    <row r="38425" s="6" customFormat="1" x14ac:dyDescent="0.45"/>
    <row r="38426" s="6" customFormat="1" x14ac:dyDescent="0.45"/>
    <row r="38427" s="6" customFormat="1" x14ac:dyDescent="0.45"/>
    <row r="38428" s="6" customFormat="1" x14ac:dyDescent="0.45"/>
    <row r="38429" s="6" customFormat="1" x14ac:dyDescent="0.45"/>
    <row r="38430" s="6" customFormat="1" x14ac:dyDescent="0.45"/>
    <row r="38431" s="6" customFormat="1" x14ac:dyDescent="0.45"/>
    <row r="38432" s="6" customFormat="1" x14ac:dyDescent="0.45"/>
    <row r="38433" s="6" customFormat="1" x14ac:dyDescent="0.45"/>
    <row r="38434" s="6" customFormat="1" x14ac:dyDescent="0.45"/>
    <row r="38435" s="6" customFormat="1" x14ac:dyDescent="0.45"/>
    <row r="38436" s="6" customFormat="1" x14ac:dyDescent="0.45"/>
    <row r="38437" s="6" customFormat="1" x14ac:dyDescent="0.45"/>
    <row r="38438" s="6" customFormat="1" x14ac:dyDescent="0.45"/>
    <row r="38439" s="6" customFormat="1" x14ac:dyDescent="0.45"/>
    <row r="38440" s="6" customFormat="1" x14ac:dyDescent="0.45"/>
    <row r="38441" s="6" customFormat="1" x14ac:dyDescent="0.45"/>
    <row r="38442" s="6" customFormat="1" x14ac:dyDescent="0.45"/>
    <row r="38443" s="6" customFormat="1" x14ac:dyDescent="0.45"/>
    <row r="38444" s="6" customFormat="1" x14ac:dyDescent="0.45"/>
    <row r="38445" s="6" customFormat="1" x14ac:dyDescent="0.45"/>
    <row r="38446" s="6" customFormat="1" x14ac:dyDescent="0.45"/>
    <row r="38447" s="6" customFormat="1" x14ac:dyDescent="0.45"/>
    <row r="38448" s="6" customFormat="1" x14ac:dyDescent="0.45"/>
    <row r="38449" s="6" customFormat="1" x14ac:dyDescent="0.45"/>
    <row r="38450" s="6" customFormat="1" x14ac:dyDescent="0.45"/>
    <row r="38451" s="6" customFormat="1" x14ac:dyDescent="0.45"/>
    <row r="38452" s="6" customFormat="1" x14ac:dyDescent="0.45"/>
    <row r="38453" s="6" customFormat="1" x14ac:dyDescent="0.45"/>
    <row r="38454" s="6" customFormat="1" x14ac:dyDescent="0.45"/>
    <row r="38455" s="6" customFormat="1" x14ac:dyDescent="0.45"/>
    <row r="38456" s="6" customFormat="1" x14ac:dyDescent="0.45"/>
    <row r="38457" s="6" customFormat="1" x14ac:dyDescent="0.45"/>
    <row r="38458" s="6" customFormat="1" x14ac:dyDescent="0.45"/>
    <row r="38459" s="6" customFormat="1" x14ac:dyDescent="0.45"/>
    <row r="38460" s="6" customFormat="1" x14ac:dyDescent="0.45"/>
    <row r="38461" s="6" customFormat="1" x14ac:dyDescent="0.45"/>
    <row r="38462" s="6" customFormat="1" x14ac:dyDescent="0.45"/>
    <row r="38463" s="6" customFormat="1" x14ac:dyDescent="0.45"/>
    <row r="38464" s="6" customFormat="1" x14ac:dyDescent="0.45"/>
    <row r="38465" s="6" customFormat="1" x14ac:dyDescent="0.45"/>
    <row r="38466" s="6" customFormat="1" x14ac:dyDescent="0.45"/>
    <row r="38467" s="6" customFormat="1" x14ac:dyDescent="0.45"/>
    <row r="38468" s="6" customFormat="1" x14ac:dyDescent="0.45"/>
    <row r="38469" s="6" customFormat="1" x14ac:dyDescent="0.45"/>
    <row r="38470" s="6" customFormat="1" x14ac:dyDescent="0.45"/>
    <row r="38471" s="6" customFormat="1" x14ac:dyDescent="0.45"/>
    <row r="38472" s="6" customFormat="1" x14ac:dyDescent="0.45"/>
    <row r="38473" s="6" customFormat="1" x14ac:dyDescent="0.45"/>
    <row r="38474" s="6" customFormat="1" x14ac:dyDescent="0.45"/>
    <row r="38475" s="6" customFormat="1" x14ac:dyDescent="0.45"/>
    <row r="38476" s="6" customFormat="1" x14ac:dyDescent="0.45"/>
    <row r="38477" s="6" customFormat="1" x14ac:dyDescent="0.45"/>
    <row r="38478" s="6" customFormat="1" x14ac:dyDescent="0.45"/>
    <row r="38479" s="6" customFormat="1" x14ac:dyDescent="0.45"/>
    <row r="38480" s="6" customFormat="1" x14ac:dyDescent="0.45"/>
    <row r="38481" s="6" customFormat="1" x14ac:dyDescent="0.45"/>
    <row r="38482" s="6" customFormat="1" x14ac:dyDescent="0.45"/>
    <row r="38483" s="6" customFormat="1" x14ac:dyDescent="0.45"/>
    <row r="38484" s="6" customFormat="1" x14ac:dyDescent="0.45"/>
    <row r="38485" s="6" customFormat="1" x14ac:dyDescent="0.45"/>
    <row r="38486" s="6" customFormat="1" x14ac:dyDescent="0.45"/>
    <row r="38487" s="6" customFormat="1" x14ac:dyDescent="0.45"/>
    <row r="38488" s="6" customFormat="1" x14ac:dyDescent="0.45"/>
    <row r="38489" s="6" customFormat="1" x14ac:dyDescent="0.45"/>
    <row r="38490" s="6" customFormat="1" x14ac:dyDescent="0.45"/>
    <row r="38491" s="6" customFormat="1" x14ac:dyDescent="0.45"/>
    <row r="38492" s="6" customFormat="1" x14ac:dyDescent="0.45"/>
    <row r="38493" s="6" customFormat="1" x14ac:dyDescent="0.45"/>
    <row r="38494" s="6" customFormat="1" x14ac:dyDescent="0.45"/>
    <row r="38495" s="6" customFormat="1" x14ac:dyDescent="0.45"/>
    <row r="38496" s="6" customFormat="1" x14ac:dyDescent="0.45"/>
    <row r="38497" s="6" customFormat="1" x14ac:dyDescent="0.45"/>
    <row r="38498" s="6" customFormat="1" x14ac:dyDescent="0.45"/>
    <row r="38499" s="6" customFormat="1" x14ac:dyDescent="0.45"/>
    <row r="38500" s="6" customFormat="1" x14ac:dyDescent="0.45"/>
    <row r="38501" s="6" customFormat="1" x14ac:dyDescent="0.45"/>
    <row r="38502" s="6" customFormat="1" x14ac:dyDescent="0.45"/>
    <row r="38503" s="6" customFormat="1" x14ac:dyDescent="0.45"/>
    <row r="38504" s="6" customFormat="1" x14ac:dyDescent="0.45"/>
    <row r="38505" s="6" customFormat="1" x14ac:dyDescent="0.45"/>
    <row r="38506" s="6" customFormat="1" x14ac:dyDescent="0.45"/>
    <row r="38507" s="6" customFormat="1" x14ac:dyDescent="0.45"/>
    <row r="38508" s="6" customFormat="1" x14ac:dyDescent="0.45"/>
    <row r="38509" s="6" customFormat="1" x14ac:dyDescent="0.45"/>
    <row r="38510" s="6" customFormat="1" x14ac:dyDescent="0.45"/>
    <row r="38511" s="6" customFormat="1" x14ac:dyDescent="0.45"/>
    <row r="38512" s="6" customFormat="1" x14ac:dyDescent="0.45"/>
    <row r="38513" s="6" customFormat="1" x14ac:dyDescent="0.45"/>
    <row r="38514" s="6" customFormat="1" x14ac:dyDescent="0.45"/>
    <row r="38515" s="6" customFormat="1" x14ac:dyDescent="0.45"/>
    <row r="38516" s="6" customFormat="1" x14ac:dyDescent="0.45"/>
    <row r="38517" s="6" customFormat="1" x14ac:dyDescent="0.45"/>
    <row r="38518" s="6" customFormat="1" x14ac:dyDescent="0.45"/>
    <row r="38519" s="6" customFormat="1" x14ac:dyDescent="0.45"/>
    <row r="38520" s="6" customFormat="1" x14ac:dyDescent="0.45"/>
    <row r="38521" s="6" customFormat="1" x14ac:dyDescent="0.45"/>
    <row r="38522" s="6" customFormat="1" x14ac:dyDescent="0.45"/>
    <row r="38523" s="6" customFormat="1" x14ac:dyDescent="0.45"/>
    <row r="38524" s="6" customFormat="1" x14ac:dyDescent="0.45"/>
    <row r="38525" s="6" customFormat="1" x14ac:dyDescent="0.45"/>
    <row r="38526" s="6" customFormat="1" x14ac:dyDescent="0.45"/>
    <row r="38527" s="6" customFormat="1" x14ac:dyDescent="0.45"/>
    <row r="38528" s="6" customFormat="1" x14ac:dyDescent="0.45"/>
    <row r="38529" s="6" customFormat="1" x14ac:dyDescent="0.45"/>
    <row r="38530" s="6" customFormat="1" x14ac:dyDescent="0.45"/>
    <row r="38531" s="6" customFormat="1" x14ac:dyDescent="0.45"/>
    <row r="38532" s="6" customFormat="1" x14ac:dyDescent="0.45"/>
    <row r="38533" s="6" customFormat="1" x14ac:dyDescent="0.45"/>
    <row r="38534" s="6" customFormat="1" x14ac:dyDescent="0.45"/>
    <row r="38535" s="6" customFormat="1" x14ac:dyDescent="0.45"/>
    <row r="38536" s="6" customFormat="1" x14ac:dyDescent="0.45"/>
    <row r="38537" s="6" customFormat="1" x14ac:dyDescent="0.45"/>
    <row r="38538" s="6" customFormat="1" x14ac:dyDescent="0.45"/>
    <row r="38539" s="6" customFormat="1" x14ac:dyDescent="0.45"/>
    <row r="38540" s="6" customFormat="1" x14ac:dyDescent="0.45"/>
    <row r="38541" s="6" customFormat="1" x14ac:dyDescent="0.45"/>
    <row r="38542" s="6" customFormat="1" x14ac:dyDescent="0.45"/>
    <row r="38543" s="6" customFormat="1" x14ac:dyDescent="0.45"/>
    <row r="38544" s="6" customFormat="1" x14ac:dyDescent="0.45"/>
    <row r="38545" s="6" customFormat="1" x14ac:dyDescent="0.45"/>
    <row r="38546" s="6" customFormat="1" x14ac:dyDescent="0.45"/>
    <row r="38547" s="6" customFormat="1" x14ac:dyDescent="0.45"/>
    <row r="38548" s="6" customFormat="1" x14ac:dyDescent="0.45"/>
    <row r="38549" s="6" customFormat="1" x14ac:dyDescent="0.45"/>
    <row r="38550" s="6" customFormat="1" x14ac:dyDescent="0.45"/>
    <row r="38551" s="6" customFormat="1" x14ac:dyDescent="0.45"/>
    <row r="38552" s="6" customFormat="1" x14ac:dyDescent="0.45"/>
    <row r="38553" s="6" customFormat="1" x14ac:dyDescent="0.45"/>
    <row r="38554" s="6" customFormat="1" x14ac:dyDescent="0.45"/>
    <row r="38555" s="6" customFormat="1" x14ac:dyDescent="0.45"/>
    <row r="38556" s="6" customFormat="1" x14ac:dyDescent="0.45"/>
    <row r="38557" s="6" customFormat="1" x14ac:dyDescent="0.45"/>
    <row r="38558" s="6" customFormat="1" x14ac:dyDescent="0.45"/>
    <row r="38559" s="6" customFormat="1" x14ac:dyDescent="0.45"/>
    <row r="38560" s="6" customFormat="1" x14ac:dyDescent="0.45"/>
    <row r="38561" s="6" customFormat="1" x14ac:dyDescent="0.45"/>
    <row r="38562" s="6" customFormat="1" x14ac:dyDescent="0.45"/>
    <row r="38563" s="6" customFormat="1" x14ac:dyDescent="0.45"/>
    <row r="38564" s="6" customFormat="1" x14ac:dyDescent="0.45"/>
    <row r="38565" s="6" customFormat="1" x14ac:dyDescent="0.45"/>
    <row r="38566" s="6" customFormat="1" x14ac:dyDescent="0.45"/>
    <row r="38567" s="6" customFormat="1" x14ac:dyDescent="0.45"/>
    <row r="38568" s="6" customFormat="1" x14ac:dyDescent="0.45"/>
    <row r="38569" s="6" customFormat="1" x14ac:dyDescent="0.45"/>
    <row r="38570" s="6" customFormat="1" x14ac:dyDescent="0.45"/>
    <row r="38571" s="6" customFormat="1" x14ac:dyDescent="0.45"/>
    <row r="38572" s="6" customFormat="1" x14ac:dyDescent="0.45"/>
    <row r="38573" s="6" customFormat="1" x14ac:dyDescent="0.45"/>
    <row r="38574" s="6" customFormat="1" x14ac:dyDescent="0.45"/>
    <row r="38575" s="6" customFormat="1" x14ac:dyDescent="0.45"/>
    <row r="38576" s="6" customFormat="1" x14ac:dyDescent="0.45"/>
    <row r="38577" s="6" customFormat="1" x14ac:dyDescent="0.45"/>
    <row r="38578" s="6" customFormat="1" x14ac:dyDescent="0.45"/>
    <row r="38579" s="6" customFormat="1" x14ac:dyDescent="0.45"/>
    <row r="38580" s="6" customFormat="1" x14ac:dyDescent="0.45"/>
    <row r="38581" s="6" customFormat="1" x14ac:dyDescent="0.45"/>
    <row r="38582" s="6" customFormat="1" x14ac:dyDescent="0.45"/>
    <row r="38583" s="6" customFormat="1" x14ac:dyDescent="0.45"/>
    <row r="38584" s="6" customFormat="1" x14ac:dyDescent="0.45"/>
    <row r="38585" s="6" customFormat="1" x14ac:dyDescent="0.45"/>
    <row r="38586" s="6" customFormat="1" x14ac:dyDescent="0.45"/>
    <row r="38587" s="6" customFormat="1" x14ac:dyDescent="0.45"/>
    <row r="38588" s="6" customFormat="1" x14ac:dyDescent="0.45"/>
    <row r="38589" s="6" customFormat="1" x14ac:dyDescent="0.45"/>
    <row r="38590" s="6" customFormat="1" x14ac:dyDescent="0.45"/>
    <row r="38591" s="6" customFormat="1" x14ac:dyDescent="0.45"/>
    <row r="38592" s="6" customFormat="1" x14ac:dyDescent="0.45"/>
    <row r="38593" s="6" customFormat="1" x14ac:dyDescent="0.45"/>
    <row r="38594" s="6" customFormat="1" x14ac:dyDescent="0.45"/>
    <row r="38595" s="6" customFormat="1" x14ac:dyDescent="0.45"/>
    <row r="38596" s="6" customFormat="1" x14ac:dyDescent="0.45"/>
    <row r="38597" s="6" customFormat="1" x14ac:dyDescent="0.45"/>
    <row r="38598" s="6" customFormat="1" x14ac:dyDescent="0.45"/>
    <row r="38599" s="6" customFormat="1" x14ac:dyDescent="0.45"/>
    <row r="38600" s="6" customFormat="1" x14ac:dyDescent="0.45"/>
    <row r="38601" s="6" customFormat="1" x14ac:dyDescent="0.45"/>
    <row r="38602" s="6" customFormat="1" x14ac:dyDescent="0.45"/>
    <row r="38603" s="6" customFormat="1" x14ac:dyDescent="0.45"/>
    <row r="38604" s="6" customFormat="1" x14ac:dyDescent="0.45"/>
    <row r="38605" s="6" customFormat="1" x14ac:dyDescent="0.45"/>
    <row r="38606" s="6" customFormat="1" x14ac:dyDescent="0.45"/>
    <row r="38607" s="6" customFormat="1" x14ac:dyDescent="0.45"/>
    <row r="38608" s="6" customFormat="1" x14ac:dyDescent="0.45"/>
    <row r="38609" s="6" customFormat="1" x14ac:dyDescent="0.45"/>
    <row r="38610" s="6" customFormat="1" x14ac:dyDescent="0.45"/>
    <row r="38611" s="6" customFormat="1" x14ac:dyDescent="0.45"/>
    <row r="38612" s="6" customFormat="1" x14ac:dyDescent="0.45"/>
    <row r="38613" s="6" customFormat="1" x14ac:dyDescent="0.45"/>
    <row r="38614" s="6" customFormat="1" x14ac:dyDescent="0.45"/>
    <row r="38615" s="6" customFormat="1" x14ac:dyDescent="0.45"/>
    <row r="38616" s="6" customFormat="1" x14ac:dyDescent="0.45"/>
    <row r="38617" s="6" customFormat="1" x14ac:dyDescent="0.45"/>
    <row r="38618" s="6" customFormat="1" x14ac:dyDescent="0.45"/>
    <row r="38619" s="6" customFormat="1" x14ac:dyDescent="0.45"/>
    <row r="38620" s="6" customFormat="1" x14ac:dyDescent="0.45"/>
    <row r="38621" s="6" customFormat="1" x14ac:dyDescent="0.45"/>
    <row r="38622" s="6" customFormat="1" x14ac:dyDescent="0.45"/>
    <row r="38623" s="6" customFormat="1" x14ac:dyDescent="0.45"/>
    <row r="38624" s="6" customFormat="1" x14ac:dyDescent="0.45"/>
    <row r="38625" s="6" customFormat="1" x14ac:dyDescent="0.45"/>
    <row r="38626" s="6" customFormat="1" x14ac:dyDescent="0.45"/>
    <row r="38627" s="6" customFormat="1" x14ac:dyDescent="0.45"/>
    <row r="38628" s="6" customFormat="1" x14ac:dyDescent="0.45"/>
    <row r="38629" s="6" customFormat="1" x14ac:dyDescent="0.45"/>
    <row r="38630" s="6" customFormat="1" x14ac:dyDescent="0.45"/>
    <row r="38631" s="6" customFormat="1" x14ac:dyDescent="0.45"/>
    <row r="38632" s="6" customFormat="1" x14ac:dyDescent="0.45"/>
    <row r="38633" s="6" customFormat="1" x14ac:dyDescent="0.45"/>
    <row r="38634" s="6" customFormat="1" x14ac:dyDescent="0.45"/>
    <row r="38635" s="6" customFormat="1" x14ac:dyDescent="0.45"/>
    <row r="38636" s="6" customFormat="1" x14ac:dyDescent="0.45"/>
    <row r="38637" s="6" customFormat="1" x14ac:dyDescent="0.45"/>
    <row r="38638" s="6" customFormat="1" x14ac:dyDescent="0.45"/>
    <row r="38639" s="6" customFormat="1" x14ac:dyDescent="0.45"/>
    <row r="38640" s="6" customFormat="1" x14ac:dyDescent="0.45"/>
    <row r="38641" s="6" customFormat="1" x14ac:dyDescent="0.45"/>
    <row r="38642" s="6" customFormat="1" x14ac:dyDescent="0.45"/>
    <row r="38643" s="6" customFormat="1" x14ac:dyDescent="0.45"/>
    <row r="38644" s="6" customFormat="1" x14ac:dyDescent="0.45"/>
    <row r="38645" s="6" customFormat="1" x14ac:dyDescent="0.45"/>
    <row r="38646" s="6" customFormat="1" x14ac:dyDescent="0.45"/>
    <row r="38647" s="6" customFormat="1" x14ac:dyDescent="0.45"/>
    <row r="38648" s="6" customFormat="1" x14ac:dyDescent="0.45"/>
    <row r="38649" s="6" customFormat="1" x14ac:dyDescent="0.45"/>
    <row r="38650" s="6" customFormat="1" x14ac:dyDescent="0.45"/>
    <row r="38651" s="6" customFormat="1" x14ac:dyDescent="0.45"/>
    <row r="38652" s="6" customFormat="1" x14ac:dyDescent="0.45"/>
    <row r="38653" s="6" customFormat="1" x14ac:dyDescent="0.45"/>
    <row r="38654" s="6" customFormat="1" x14ac:dyDescent="0.45"/>
    <row r="38655" s="6" customFormat="1" x14ac:dyDescent="0.45"/>
    <row r="38656" s="6" customFormat="1" x14ac:dyDescent="0.45"/>
    <row r="38657" s="6" customFormat="1" x14ac:dyDescent="0.45"/>
    <row r="38658" s="6" customFormat="1" x14ac:dyDescent="0.45"/>
    <row r="38659" s="6" customFormat="1" x14ac:dyDescent="0.45"/>
    <row r="38660" s="6" customFormat="1" x14ac:dyDescent="0.45"/>
    <row r="38661" s="6" customFormat="1" x14ac:dyDescent="0.45"/>
    <row r="38662" s="6" customFormat="1" x14ac:dyDescent="0.45"/>
    <row r="38663" s="6" customFormat="1" x14ac:dyDescent="0.45"/>
    <row r="38664" s="6" customFormat="1" x14ac:dyDescent="0.45"/>
    <row r="38665" s="6" customFormat="1" x14ac:dyDescent="0.45"/>
    <row r="38666" s="6" customFormat="1" x14ac:dyDescent="0.45"/>
    <row r="38667" s="6" customFormat="1" x14ac:dyDescent="0.45"/>
    <row r="38668" s="6" customFormat="1" x14ac:dyDescent="0.45"/>
    <row r="38669" s="6" customFormat="1" x14ac:dyDescent="0.45"/>
    <row r="38670" s="6" customFormat="1" x14ac:dyDescent="0.45"/>
    <row r="38671" s="6" customFormat="1" x14ac:dyDescent="0.45"/>
    <row r="38672" s="6" customFormat="1" x14ac:dyDescent="0.45"/>
    <row r="38673" s="6" customFormat="1" x14ac:dyDescent="0.45"/>
    <row r="38674" s="6" customFormat="1" x14ac:dyDescent="0.45"/>
    <row r="38675" s="6" customFormat="1" x14ac:dyDescent="0.45"/>
    <row r="38676" s="6" customFormat="1" x14ac:dyDescent="0.45"/>
    <row r="38677" s="6" customFormat="1" x14ac:dyDescent="0.45"/>
    <row r="38678" s="6" customFormat="1" x14ac:dyDescent="0.45"/>
    <row r="38679" s="6" customFormat="1" x14ac:dyDescent="0.45"/>
    <row r="38680" s="6" customFormat="1" x14ac:dyDescent="0.45"/>
    <row r="38681" s="6" customFormat="1" x14ac:dyDescent="0.45"/>
    <row r="38682" s="6" customFormat="1" x14ac:dyDescent="0.45"/>
    <row r="38683" s="6" customFormat="1" x14ac:dyDescent="0.45"/>
    <row r="38684" s="6" customFormat="1" x14ac:dyDescent="0.45"/>
    <row r="38685" s="6" customFormat="1" x14ac:dyDescent="0.45"/>
    <row r="38686" s="6" customFormat="1" x14ac:dyDescent="0.45"/>
    <row r="38687" s="6" customFormat="1" x14ac:dyDescent="0.45"/>
    <row r="38688" s="6" customFormat="1" x14ac:dyDescent="0.45"/>
    <row r="38689" s="6" customFormat="1" x14ac:dyDescent="0.45"/>
    <row r="38690" s="6" customFormat="1" x14ac:dyDescent="0.45"/>
    <row r="38691" s="6" customFormat="1" x14ac:dyDescent="0.45"/>
    <row r="38692" s="6" customFormat="1" x14ac:dyDescent="0.45"/>
    <row r="38693" s="6" customFormat="1" x14ac:dyDescent="0.45"/>
    <row r="38694" s="6" customFormat="1" x14ac:dyDescent="0.45"/>
    <row r="38695" s="6" customFormat="1" x14ac:dyDescent="0.45"/>
    <row r="38696" s="6" customFormat="1" x14ac:dyDescent="0.45"/>
    <row r="38697" s="6" customFormat="1" x14ac:dyDescent="0.45"/>
    <row r="38698" s="6" customFormat="1" x14ac:dyDescent="0.45"/>
    <row r="38699" s="6" customFormat="1" x14ac:dyDescent="0.45"/>
    <row r="38700" s="6" customFormat="1" x14ac:dyDescent="0.45"/>
    <row r="38701" s="6" customFormat="1" x14ac:dyDescent="0.45"/>
    <row r="38702" s="6" customFormat="1" x14ac:dyDescent="0.45"/>
    <row r="38703" s="6" customFormat="1" x14ac:dyDescent="0.45"/>
    <row r="38704" s="6" customFormat="1" x14ac:dyDescent="0.45"/>
    <row r="38705" s="6" customFormat="1" x14ac:dyDescent="0.45"/>
    <row r="38706" s="6" customFormat="1" x14ac:dyDescent="0.45"/>
    <row r="38707" s="6" customFormat="1" x14ac:dyDescent="0.45"/>
    <row r="38708" s="6" customFormat="1" x14ac:dyDescent="0.45"/>
    <row r="38709" s="6" customFormat="1" x14ac:dyDescent="0.45"/>
    <row r="38710" s="6" customFormat="1" x14ac:dyDescent="0.45"/>
    <row r="38711" s="6" customFormat="1" x14ac:dyDescent="0.45"/>
    <row r="38712" s="6" customFormat="1" x14ac:dyDescent="0.45"/>
    <row r="38713" s="6" customFormat="1" x14ac:dyDescent="0.45"/>
    <row r="38714" s="6" customFormat="1" x14ac:dyDescent="0.45"/>
    <row r="38715" s="6" customFormat="1" x14ac:dyDescent="0.45"/>
    <row r="38716" s="6" customFormat="1" x14ac:dyDescent="0.45"/>
    <row r="38717" s="6" customFormat="1" x14ac:dyDescent="0.45"/>
    <row r="38718" s="6" customFormat="1" x14ac:dyDescent="0.45"/>
    <row r="38719" s="6" customFormat="1" x14ac:dyDescent="0.45"/>
    <row r="38720" s="6" customFormat="1" x14ac:dyDescent="0.45"/>
    <row r="38721" s="6" customFormat="1" x14ac:dyDescent="0.45"/>
    <row r="38722" s="6" customFormat="1" x14ac:dyDescent="0.45"/>
    <row r="38723" s="6" customFormat="1" x14ac:dyDescent="0.45"/>
    <row r="38724" s="6" customFormat="1" x14ac:dyDescent="0.45"/>
    <row r="38725" s="6" customFormat="1" x14ac:dyDescent="0.45"/>
    <row r="38726" s="6" customFormat="1" x14ac:dyDescent="0.45"/>
    <row r="38727" s="6" customFormat="1" x14ac:dyDescent="0.45"/>
    <row r="38728" s="6" customFormat="1" x14ac:dyDescent="0.45"/>
    <row r="38729" s="6" customFormat="1" x14ac:dyDescent="0.45"/>
    <row r="38730" s="6" customFormat="1" x14ac:dyDescent="0.45"/>
    <row r="38731" s="6" customFormat="1" x14ac:dyDescent="0.45"/>
    <row r="38732" s="6" customFormat="1" x14ac:dyDescent="0.45"/>
    <row r="38733" s="6" customFormat="1" x14ac:dyDescent="0.45"/>
    <row r="38734" s="6" customFormat="1" x14ac:dyDescent="0.45"/>
    <row r="38735" s="6" customFormat="1" x14ac:dyDescent="0.45"/>
    <row r="38736" s="6" customFormat="1" x14ac:dyDescent="0.45"/>
    <row r="38737" s="6" customFormat="1" x14ac:dyDescent="0.45"/>
    <row r="38738" s="6" customFormat="1" x14ac:dyDescent="0.45"/>
    <row r="38739" s="6" customFormat="1" x14ac:dyDescent="0.45"/>
    <row r="38740" s="6" customFormat="1" x14ac:dyDescent="0.45"/>
    <row r="38741" s="6" customFormat="1" x14ac:dyDescent="0.45"/>
    <row r="38742" s="6" customFormat="1" x14ac:dyDescent="0.45"/>
    <row r="38743" s="6" customFormat="1" x14ac:dyDescent="0.45"/>
    <row r="38744" s="6" customFormat="1" x14ac:dyDescent="0.45"/>
    <row r="38745" s="6" customFormat="1" x14ac:dyDescent="0.45"/>
    <row r="38746" s="6" customFormat="1" x14ac:dyDescent="0.45"/>
    <row r="38747" s="6" customFormat="1" x14ac:dyDescent="0.45"/>
    <row r="38748" s="6" customFormat="1" x14ac:dyDescent="0.45"/>
    <row r="38749" s="6" customFormat="1" x14ac:dyDescent="0.45"/>
    <row r="38750" s="6" customFormat="1" x14ac:dyDescent="0.45"/>
    <row r="38751" s="6" customFormat="1" x14ac:dyDescent="0.45"/>
    <row r="38752" s="6" customFormat="1" x14ac:dyDescent="0.45"/>
    <row r="38753" s="6" customFormat="1" x14ac:dyDescent="0.45"/>
    <row r="38754" s="6" customFormat="1" x14ac:dyDescent="0.45"/>
    <row r="38755" s="6" customFormat="1" x14ac:dyDescent="0.45"/>
    <row r="38756" s="6" customFormat="1" x14ac:dyDescent="0.45"/>
    <row r="38757" s="6" customFormat="1" x14ac:dyDescent="0.45"/>
    <row r="38758" s="6" customFormat="1" x14ac:dyDescent="0.45"/>
    <row r="38759" s="6" customFormat="1" x14ac:dyDescent="0.45"/>
    <row r="38760" s="6" customFormat="1" x14ac:dyDescent="0.45"/>
    <row r="38761" s="6" customFormat="1" x14ac:dyDescent="0.45"/>
    <row r="38762" s="6" customFormat="1" x14ac:dyDescent="0.45"/>
    <row r="38763" s="6" customFormat="1" x14ac:dyDescent="0.45"/>
    <row r="38764" s="6" customFormat="1" x14ac:dyDescent="0.45"/>
    <row r="38765" s="6" customFormat="1" x14ac:dyDescent="0.45"/>
    <row r="38766" s="6" customFormat="1" x14ac:dyDescent="0.45"/>
    <row r="38767" s="6" customFormat="1" x14ac:dyDescent="0.45"/>
    <row r="38768" s="6" customFormat="1" x14ac:dyDescent="0.45"/>
    <row r="38769" s="6" customFormat="1" x14ac:dyDescent="0.45"/>
    <row r="38770" s="6" customFormat="1" x14ac:dyDescent="0.45"/>
    <row r="38771" s="6" customFormat="1" x14ac:dyDescent="0.45"/>
    <row r="38772" s="6" customFormat="1" x14ac:dyDescent="0.45"/>
    <row r="38773" s="6" customFormat="1" x14ac:dyDescent="0.45"/>
    <row r="38774" s="6" customFormat="1" x14ac:dyDescent="0.45"/>
    <row r="38775" s="6" customFormat="1" x14ac:dyDescent="0.45"/>
    <row r="38776" s="6" customFormat="1" x14ac:dyDescent="0.45"/>
    <row r="38777" s="6" customFormat="1" x14ac:dyDescent="0.45"/>
    <row r="38778" s="6" customFormat="1" x14ac:dyDescent="0.45"/>
    <row r="38779" s="6" customFormat="1" x14ac:dyDescent="0.45"/>
    <row r="38780" s="6" customFormat="1" x14ac:dyDescent="0.45"/>
    <row r="38781" s="6" customFormat="1" x14ac:dyDescent="0.45"/>
    <row r="38782" s="6" customFormat="1" x14ac:dyDescent="0.45"/>
    <row r="38783" s="6" customFormat="1" x14ac:dyDescent="0.45"/>
    <row r="38784" s="6" customFormat="1" x14ac:dyDescent="0.45"/>
    <row r="38785" s="6" customFormat="1" x14ac:dyDescent="0.45"/>
    <row r="38786" s="6" customFormat="1" x14ac:dyDescent="0.45"/>
    <row r="38787" s="6" customFormat="1" x14ac:dyDescent="0.45"/>
    <row r="38788" s="6" customFormat="1" x14ac:dyDescent="0.45"/>
    <row r="38789" s="6" customFormat="1" x14ac:dyDescent="0.45"/>
    <row r="38790" s="6" customFormat="1" x14ac:dyDescent="0.45"/>
    <row r="38791" s="6" customFormat="1" x14ac:dyDescent="0.45"/>
    <row r="38792" s="6" customFormat="1" x14ac:dyDescent="0.45"/>
    <row r="38793" s="6" customFormat="1" x14ac:dyDescent="0.45"/>
    <row r="38794" s="6" customFormat="1" x14ac:dyDescent="0.45"/>
    <row r="38795" s="6" customFormat="1" x14ac:dyDescent="0.45"/>
    <row r="38796" s="6" customFormat="1" x14ac:dyDescent="0.45"/>
    <row r="38797" s="6" customFormat="1" x14ac:dyDescent="0.45"/>
    <row r="38798" s="6" customFormat="1" x14ac:dyDescent="0.45"/>
    <row r="38799" s="6" customFormat="1" x14ac:dyDescent="0.45"/>
    <row r="38800" s="6" customFormat="1" x14ac:dyDescent="0.45"/>
    <row r="38801" s="6" customFormat="1" x14ac:dyDescent="0.45"/>
    <row r="38802" s="6" customFormat="1" x14ac:dyDescent="0.45"/>
    <row r="38803" s="6" customFormat="1" x14ac:dyDescent="0.45"/>
    <row r="38804" s="6" customFormat="1" x14ac:dyDescent="0.45"/>
    <row r="38805" s="6" customFormat="1" x14ac:dyDescent="0.45"/>
    <row r="38806" s="6" customFormat="1" x14ac:dyDescent="0.45"/>
    <row r="38807" s="6" customFormat="1" x14ac:dyDescent="0.45"/>
    <row r="38808" s="6" customFormat="1" x14ac:dyDescent="0.45"/>
    <row r="38809" s="6" customFormat="1" x14ac:dyDescent="0.45"/>
    <row r="38810" s="6" customFormat="1" x14ac:dyDescent="0.45"/>
    <row r="38811" s="6" customFormat="1" x14ac:dyDescent="0.45"/>
    <row r="38812" s="6" customFormat="1" x14ac:dyDescent="0.45"/>
    <row r="38813" s="6" customFormat="1" x14ac:dyDescent="0.45"/>
    <row r="38814" s="6" customFormat="1" x14ac:dyDescent="0.45"/>
    <row r="38815" s="6" customFormat="1" x14ac:dyDescent="0.45"/>
    <row r="38816" s="6" customFormat="1" x14ac:dyDescent="0.45"/>
    <row r="38817" s="6" customFormat="1" x14ac:dyDescent="0.45"/>
    <row r="38818" s="6" customFormat="1" x14ac:dyDescent="0.45"/>
    <row r="38819" s="6" customFormat="1" x14ac:dyDescent="0.45"/>
    <row r="38820" s="6" customFormat="1" x14ac:dyDescent="0.45"/>
    <row r="38821" s="6" customFormat="1" x14ac:dyDescent="0.45"/>
    <row r="38822" s="6" customFormat="1" x14ac:dyDescent="0.45"/>
    <row r="38823" s="6" customFormat="1" x14ac:dyDescent="0.45"/>
    <row r="38824" s="6" customFormat="1" x14ac:dyDescent="0.45"/>
    <row r="38825" s="6" customFormat="1" x14ac:dyDescent="0.45"/>
    <row r="38826" s="6" customFormat="1" x14ac:dyDescent="0.45"/>
    <row r="38827" s="6" customFormat="1" x14ac:dyDescent="0.45"/>
    <row r="38828" s="6" customFormat="1" x14ac:dyDescent="0.45"/>
    <row r="38829" s="6" customFormat="1" x14ac:dyDescent="0.45"/>
    <row r="38830" s="6" customFormat="1" x14ac:dyDescent="0.45"/>
    <row r="38831" s="6" customFormat="1" x14ac:dyDescent="0.45"/>
    <row r="38832" s="6" customFormat="1" x14ac:dyDescent="0.45"/>
    <row r="38833" s="6" customFormat="1" x14ac:dyDescent="0.45"/>
    <row r="38834" s="6" customFormat="1" x14ac:dyDescent="0.45"/>
    <row r="38835" s="6" customFormat="1" x14ac:dyDescent="0.45"/>
    <row r="38836" s="6" customFormat="1" x14ac:dyDescent="0.45"/>
    <row r="38837" s="6" customFormat="1" x14ac:dyDescent="0.45"/>
    <row r="38838" s="6" customFormat="1" x14ac:dyDescent="0.45"/>
    <row r="38839" s="6" customFormat="1" x14ac:dyDescent="0.45"/>
    <row r="38840" s="6" customFormat="1" x14ac:dyDescent="0.45"/>
    <row r="38841" s="6" customFormat="1" x14ac:dyDescent="0.45"/>
    <row r="38842" s="6" customFormat="1" x14ac:dyDescent="0.45"/>
    <row r="38843" s="6" customFormat="1" x14ac:dyDescent="0.45"/>
    <row r="38844" s="6" customFormat="1" x14ac:dyDescent="0.45"/>
    <row r="38845" s="6" customFormat="1" x14ac:dyDescent="0.45"/>
    <row r="38846" s="6" customFormat="1" x14ac:dyDescent="0.45"/>
    <row r="38847" s="6" customFormat="1" x14ac:dyDescent="0.45"/>
    <row r="38848" s="6" customFormat="1" x14ac:dyDescent="0.45"/>
    <row r="38849" s="6" customFormat="1" x14ac:dyDescent="0.45"/>
    <row r="38850" s="6" customFormat="1" x14ac:dyDescent="0.45"/>
    <row r="38851" s="6" customFormat="1" x14ac:dyDescent="0.45"/>
    <row r="38852" s="6" customFormat="1" x14ac:dyDescent="0.45"/>
    <row r="38853" s="6" customFormat="1" x14ac:dyDescent="0.45"/>
    <row r="38854" s="6" customFormat="1" x14ac:dyDescent="0.45"/>
    <row r="38855" s="6" customFormat="1" x14ac:dyDescent="0.45"/>
    <row r="38856" s="6" customFormat="1" x14ac:dyDescent="0.45"/>
    <row r="38857" s="6" customFormat="1" x14ac:dyDescent="0.45"/>
    <row r="38858" s="6" customFormat="1" x14ac:dyDescent="0.45"/>
    <row r="38859" s="6" customFormat="1" x14ac:dyDescent="0.45"/>
    <row r="38860" s="6" customFormat="1" x14ac:dyDescent="0.45"/>
    <row r="38861" s="6" customFormat="1" x14ac:dyDescent="0.45"/>
    <row r="38862" s="6" customFormat="1" x14ac:dyDescent="0.45"/>
    <row r="38863" s="6" customFormat="1" x14ac:dyDescent="0.45"/>
    <row r="38864" s="6" customFormat="1" x14ac:dyDescent="0.45"/>
    <row r="38865" s="6" customFormat="1" x14ac:dyDescent="0.45"/>
    <row r="38866" s="6" customFormat="1" x14ac:dyDescent="0.45"/>
    <row r="38867" s="6" customFormat="1" x14ac:dyDescent="0.45"/>
    <row r="38868" s="6" customFormat="1" x14ac:dyDescent="0.45"/>
    <row r="38869" s="6" customFormat="1" x14ac:dyDescent="0.45"/>
    <row r="38870" s="6" customFormat="1" x14ac:dyDescent="0.45"/>
    <row r="38871" s="6" customFormat="1" x14ac:dyDescent="0.45"/>
    <row r="38872" s="6" customFormat="1" x14ac:dyDescent="0.45"/>
    <row r="38873" s="6" customFormat="1" x14ac:dyDescent="0.45"/>
    <row r="38874" s="6" customFormat="1" x14ac:dyDescent="0.45"/>
    <row r="38875" s="6" customFormat="1" x14ac:dyDescent="0.45"/>
    <row r="38876" s="6" customFormat="1" x14ac:dyDescent="0.45"/>
    <row r="38877" s="6" customFormat="1" x14ac:dyDescent="0.45"/>
    <row r="38878" s="6" customFormat="1" x14ac:dyDescent="0.45"/>
    <row r="38879" s="6" customFormat="1" x14ac:dyDescent="0.45"/>
    <row r="38880" s="6" customFormat="1" x14ac:dyDescent="0.45"/>
    <row r="38881" s="6" customFormat="1" x14ac:dyDescent="0.45"/>
    <row r="38882" s="6" customFormat="1" x14ac:dyDescent="0.45"/>
    <row r="38883" s="6" customFormat="1" x14ac:dyDescent="0.45"/>
    <row r="38884" s="6" customFormat="1" x14ac:dyDescent="0.45"/>
    <row r="38885" s="6" customFormat="1" x14ac:dyDescent="0.45"/>
    <row r="38886" s="6" customFormat="1" x14ac:dyDescent="0.45"/>
    <row r="38887" s="6" customFormat="1" x14ac:dyDescent="0.45"/>
    <row r="38888" s="6" customFormat="1" x14ac:dyDescent="0.45"/>
    <row r="38889" s="6" customFormat="1" x14ac:dyDescent="0.45"/>
    <row r="38890" s="6" customFormat="1" x14ac:dyDescent="0.45"/>
    <row r="38891" s="6" customFormat="1" x14ac:dyDescent="0.45"/>
    <row r="38892" s="6" customFormat="1" x14ac:dyDescent="0.45"/>
    <row r="38893" s="6" customFormat="1" x14ac:dyDescent="0.45"/>
    <row r="38894" s="6" customFormat="1" x14ac:dyDescent="0.45"/>
    <row r="38895" s="6" customFormat="1" x14ac:dyDescent="0.45"/>
    <row r="38896" s="6" customFormat="1" x14ac:dyDescent="0.45"/>
    <row r="38897" s="6" customFormat="1" x14ac:dyDescent="0.45"/>
    <row r="38898" s="6" customFormat="1" x14ac:dyDescent="0.45"/>
    <row r="38899" s="6" customFormat="1" x14ac:dyDescent="0.45"/>
    <row r="38900" s="6" customFormat="1" x14ac:dyDescent="0.45"/>
    <row r="38901" s="6" customFormat="1" x14ac:dyDescent="0.45"/>
    <row r="38902" s="6" customFormat="1" x14ac:dyDescent="0.45"/>
    <row r="38903" s="6" customFormat="1" x14ac:dyDescent="0.45"/>
    <row r="38904" s="6" customFormat="1" x14ac:dyDescent="0.45"/>
    <row r="38905" s="6" customFormat="1" x14ac:dyDescent="0.45"/>
    <row r="38906" s="6" customFormat="1" x14ac:dyDescent="0.45"/>
    <row r="38907" s="6" customFormat="1" x14ac:dyDescent="0.45"/>
    <row r="38908" s="6" customFormat="1" x14ac:dyDescent="0.45"/>
    <row r="38909" s="6" customFormat="1" x14ac:dyDescent="0.45"/>
    <row r="38910" s="6" customFormat="1" x14ac:dyDescent="0.45"/>
    <row r="38911" s="6" customFormat="1" x14ac:dyDescent="0.45"/>
    <row r="38912" s="6" customFormat="1" x14ac:dyDescent="0.45"/>
    <row r="38913" s="6" customFormat="1" x14ac:dyDescent="0.45"/>
    <row r="38914" s="6" customFormat="1" x14ac:dyDescent="0.45"/>
    <row r="38915" s="6" customFormat="1" x14ac:dyDescent="0.45"/>
    <row r="38916" s="6" customFormat="1" x14ac:dyDescent="0.45"/>
    <row r="38917" s="6" customFormat="1" x14ac:dyDescent="0.45"/>
    <row r="38918" s="6" customFormat="1" x14ac:dyDescent="0.45"/>
    <row r="38919" s="6" customFormat="1" x14ac:dyDescent="0.45"/>
    <row r="38920" s="6" customFormat="1" x14ac:dyDescent="0.45"/>
    <row r="38921" s="6" customFormat="1" x14ac:dyDescent="0.45"/>
    <row r="38922" s="6" customFormat="1" x14ac:dyDescent="0.45"/>
    <row r="38923" s="6" customFormat="1" x14ac:dyDescent="0.45"/>
    <row r="38924" s="6" customFormat="1" x14ac:dyDescent="0.45"/>
    <row r="38925" s="6" customFormat="1" x14ac:dyDescent="0.45"/>
    <row r="38926" s="6" customFormat="1" x14ac:dyDescent="0.45"/>
    <row r="38927" s="6" customFormat="1" x14ac:dyDescent="0.45"/>
    <row r="38928" s="6" customFormat="1" x14ac:dyDescent="0.45"/>
    <row r="38929" s="6" customFormat="1" x14ac:dyDescent="0.45"/>
    <row r="38930" s="6" customFormat="1" x14ac:dyDescent="0.45"/>
    <row r="38931" s="6" customFormat="1" x14ac:dyDescent="0.45"/>
    <row r="38932" s="6" customFormat="1" x14ac:dyDescent="0.45"/>
    <row r="38933" s="6" customFormat="1" x14ac:dyDescent="0.45"/>
    <row r="38934" s="6" customFormat="1" x14ac:dyDescent="0.45"/>
    <row r="38935" s="6" customFormat="1" x14ac:dyDescent="0.45"/>
    <row r="38936" s="6" customFormat="1" x14ac:dyDescent="0.45"/>
    <row r="38937" s="6" customFormat="1" x14ac:dyDescent="0.45"/>
    <row r="38938" s="6" customFormat="1" x14ac:dyDescent="0.45"/>
    <row r="38939" s="6" customFormat="1" x14ac:dyDescent="0.45"/>
    <row r="38940" s="6" customFormat="1" x14ac:dyDescent="0.45"/>
    <row r="38941" s="6" customFormat="1" x14ac:dyDescent="0.45"/>
    <row r="38942" s="6" customFormat="1" x14ac:dyDescent="0.45"/>
    <row r="38943" s="6" customFormat="1" x14ac:dyDescent="0.45"/>
    <row r="38944" s="6" customFormat="1" x14ac:dyDescent="0.45"/>
    <row r="38945" s="6" customFormat="1" x14ac:dyDescent="0.45"/>
    <row r="38946" s="6" customFormat="1" x14ac:dyDescent="0.45"/>
    <row r="38947" s="6" customFormat="1" x14ac:dyDescent="0.45"/>
    <row r="38948" s="6" customFormat="1" x14ac:dyDescent="0.45"/>
    <row r="38949" s="6" customFormat="1" x14ac:dyDescent="0.45"/>
    <row r="38950" s="6" customFormat="1" x14ac:dyDescent="0.45"/>
    <row r="38951" s="6" customFormat="1" x14ac:dyDescent="0.45"/>
    <row r="38952" s="6" customFormat="1" x14ac:dyDescent="0.45"/>
    <row r="38953" s="6" customFormat="1" x14ac:dyDescent="0.45"/>
    <row r="38954" s="6" customFormat="1" x14ac:dyDescent="0.45"/>
    <row r="38955" s="6" customFormat="1" x14ac:dyDescent="0.45"/>
    <row r="38956" s="6" customFormat="1" x14ac:dyDescent="0.45"/>
    <row r="38957" s="6" customFormat="1" x14ac:dyDescent="0.45"/>
    <row r="38958" s="6" customFormat="1" x14ac:dyDescent="0.45"/>
    <row r="38959" s="6" customFormat="1" x14ac:dyDescent="0.45"/>
    <row r="38960" s="6" customFormat="1" x14ac:dyDescent="0.45"/>
    <row r="38961" s="6" customFormat="1" x14ac:dyDescent="0.45"/>
    <row r="38962" s="6" customFormat="1" x14ac:dyDescent="0.45"/>
    <row r="38963" s="6" customFormat="1" x14ac:dyDescent="0.45"/>
    <row r="38964" s="6" customFormat="1" x14ac:dyDescent="0.45"/>
    <row r="38965" s="6" customFormat="1" x14ac:dyDescent="0.45"/>
    <row r="38966" s="6" customFormat="1" x14ac:dyDescent="0.45"/>
    <row r="38967" s="6" customFormat="1" x14ac:dyDescent="0.45"/>
    <row r="38968" s="6" customFormat="1" x14ac:dyDescent="0.45"/>
    <row r="38969" s="6" customFormat="1" x14ac:dyDescent="0.45"/>
    <row r="38970" s="6" customFormat="1" x14ac:dyDescent="0.45"/>
    <row r="38971" s="6" customFormat="1" x14ac:dyDescent="0.45"/>
    <row r="38972" s="6" customFormat="1" x14ac:dyDescent="0.45"/>
    <row r="38973" s="6" customFormat="1" x14ac:dyDescent="0.45"/>
    <row r="38974" s="6" customFormat="1" x14ac:dyDescent="0.45"/>
    <row r="38975" s="6" customFormat="1" x14ac:dyDescent="0.45"/>
    <row r="38976" s="6" customFormat="1" x14ac:dyDescent="0.45"/>
    <row r="38977" s="6" customFormat="1" x14ac:dyDescent="0.45"/>
    <row r="38978" s="6" customFormat="1" x14ac:dyDescent="0.45"/>
    <row r="38979" s="6" customFormat="1" x14ac:dyDescent="0.45"/>
    <row r="38980" s="6" customFormat="1" x14ac:dyDescent="0.45"/>
    <row r="38981" s="6" customFormat="1" x14ac:dyDescent="0.45"/>
    <row r="38982" s="6" customFormat="1" x14ac:dyDescent="0.45"/>
    <row r="38983" s="6" customFormat="1" x14ac:dyDescent="0.45"/>
    <row r="38984" s="6" customFormat="1" x14ac:dyDescent="0.45"/>
    <row r="38985" s="6" customFormat="1" x14ac:dyDescent="0.45"/>
    <row r="38986" s="6" customFormat="1" x14ac:dyDescent="0.45"/>
    <row r="38987" s="6" customFormat="1" x14ac:dyDescent="0.45"/>
    <row r="38988" s="6" customFormat="1" x14ac:dyDescent="0.45"/>
    <row r="38989" s="6" customFormat="1" x14ac:dyDescent="0.45"/>
    <row r="38990" s="6" customFormat="1" x14ac:dyDescent="0.45"/>
    <row r="38991" s="6" customFormat="1" x14ac:dyDescent="0.45"/>
    <row r="38992" s="6" customFormat="1" x14ac:dyDescent="0.45"/>
    <row r="38993" s="6" customFormat="1" x14ac:dyDescent="0.45"/>
    <row r="38994" s="6" customFormat="1" x14ac:dyDescent="0.45"/>
    <row r="38995" s="6" customFormat="1" x14ac:dyDescent="0.45"/>
    <row r="38996" s="6" customFormat="1" x14ac:dyDescent="0.45"/>
    <row r="38997" s="6" customFormat="1" x14ac:dyDescent="0.45"/>
    <row r="38998" s="6" customFormat="1" x14ac:dyDescent="0.45"/>
    <row r="38999" s="6" customFormat="1" x14ac:dyDescent="0.45"/>
    <row r="39000" s="6" customFormat="1" x14ac:dyDescent="0.45"/>
    <row r="39001" s="6" customFormat="1" x14ac:dyDescent="0.45"/>
    <row r="39002" s="6" customFormat="1" x14ac:dyDescent="0.45"/>
    <row r="39003" s="6" customFormat="1" x14ac:dyDescent="0.45"/>
    <row r="39004" s="6" customFormat="1" x14ac:dyDescent="0.45"/>
    <row r="39005" s="6" customFormat="1" x14ac:dyDescent="0.45"/>
    <row r="39006" s="6" customFormat="1" x14ac:dyDescent="0.45"/>
    <row r="39007" s="6" customFormat="1" x14ac:dyDescent="0.45"/>
    <row r="39008" s="6" customFormat="1" x14ac:dyDescent="0.45"/>
    <row r="39009" s="6" customFormat="1" x14ac:dyDescent="0.45"/>
    <row r="39010" s="6" customFormat="1" x14ac:dyDescent="0.45"/>
    <row r="39011" s="6" customFormat="1" x14ac:dyDescent="0.45"/>
    <row r="39012" s="6" customFormat="1" x14ac:dyDescent="0.45"/>
    <row r="39013" s="6" customFormat="1" x14ac:dyDescent="0.45"/>
    <row r="39014" s="6" customFormat="1" x14ac:dyDescent="0.45"/>
    <row r="39015" s="6" customFormat="1" x14ac:dyDescent="0.45"/>
    <row r="39016" s="6" customFormat="1" x14ac:dyDescent="0.45"/>
    <row r="39017" s="6" customFormat="1" x14ac:dyDescent="0.45"/>
    <row r="39018" s="6" customFormat="1" x14ac:dyDescent="0.45"/>
    <row r="39019" s="6" customFormat="1" x14ac:dyDescent="0.45"/>
    <row r="39020" s="6" customFormat="1" x14ac:dyDescent="0.45"/>
    <row r="39021" s="6" customFormat="1" x14ac:dyDescent="0.45"/>
    <row r="39022" s="6" customFormat="1" x14ac:dyDescent="0.45"/>
    <row r="39023" s="6" customFormat="1" x14ac:dyDescent="0.45"/>
    <row r="39024" s="6" customFormat="1" x14ac:dyDescent="0.45"/>
    <row r="39025" s="6" customFormat="1" x14ac:dyDescent="0.45"/>
    <row r="39026" s="6" customFormat="1" x14ac:dyDescent="0.45"/>
    <row r="39027" s="6" customFormat="1" x14ac:dyDescent="0.45"/>
    <row r="39028" s="6" customFormat="1" x14ac:dyDescent="0.45"/>
    <row r="39029" s="6" customFormat="1" x14ac:dyDescent="0.45"/>
    <row r="39030" s="6" customFormat="1" x14ac:dyDescent="0.45"/>
    <row r="39031" s="6" customFormat="1" x14ac:dyDescent="0.45"/>
    <row r="39032" s="6" customFormat="1" x14ac:dyDescent="0.45"/>
    <row r="39033" s="6" customFormat="1" x14ac:dyDescent="0.45"/>
    <row r="39034" s="6" customFormat="1" x14ac:dyDescent="0.45"/>
    <row r="39035" s="6" customFormat="1" x14ac:dyDescent="0.45"/>
    <row r="39036" s="6" customFormat="1" x14ac:dyDescent="0.45"/>
    <row r="39037" s="6" customFormat="1" x14ac:dyDescent="0.45"/>
    <row r="39038" s="6" customFormat="1" x14ac:dyDescent="0.45"/>
    <row r="39039" s="6" customFormat="1" x14ac:dyDescent="0.45"/>
    <row r="39040" s="6" customFormat="1" x14ac:dyDescent="0.45"/>
    <row r="39041" s="6" customFormat="1" x14ac:dyDescent="0.45"/>
    <row r="39042" s="6" customFormat="1" x14ac:dyDescent="0.45"/>
    <row r="39043" s="6" customFormat="1" x14ac:dyDescent="0.45"/>
    <row r="39044" s="6" customFormat="1" x14ac:dyDescent="0.45"/>
    <row r="39045" s="6" customFormat="1" x14ac:dyDescent="0.45"/>
    <row r="39046" s="6" customFormat="1" x14ac:dyDescent="0.45"/>
    <row r="39047" s="6" customFormat="1" x14ac:dyDescent="0.45"/>
    <row r="39048" s="6" customFormat="1" x14ac:dyDescent="0.45"/>
    <row r="39049" s="6" customFormat="1" x14ac:dyDescent="0.45"/>
    <row r="39050" s="6" customFormat="1" x14ac:dyDescent="0.45"/>
    <row r="39051" s="6" customFormat="1" x14ac:dyDescent="0.45"/>
    <row r="39052" s="6" customFormat="1" x14ac:dyDescent="0.45"/>
    <row r="39053" s="6" customFormat="1" x14ac:dyDescent="0.45"/>
    <row r="39054" s="6" customFormat="1" x14ac:dyDescent="0.45"/>
    <row r="39055" s="6" customFormat="1" x14ac:dyDescent="0.45"/>
    <row r="39056" s="6" customFormat="1" x14ac:dyDescent="0.45"/>
    <row r="39057" s="6" customFormat="1" x14ac:dyDescent="0.45"/>
    <row r="39058" s="6" customFormat="1" x14ac:dyDescent="0.45"/>
    <row r="39059" s="6" customFormat="1" x14ac:dyDescent="0.45"/>
    <row r="39060" s="6" customFormat="1" x14ac:dyDescent="0.45"/>
    <row r="39061" s="6" customFormat="1" x14ac:dyDescent="0.45"/>
    <row r="39062" s="6" customFormat="1" x14ac:dyDescent="0.45"/>
    <row r="39063" s="6" customFormat="1" x14ac:dyDescent="0.45"/>
    <row r="39064" s="6" customFormat="1" x14ac:dyDescent="0.45"/>
    <row r="39065" s="6" customFormat="1" x14ac:dyDescent="0.45"/>
    <row r="39066" s="6" customFormat="1" x14ac:dyDescent="0.45"/>
    <row r="39067" s="6" customFormat="1" x14ac:dyDescent="0.45"/>
    <row r="39068" s="6" customFormat="1" x14ac:dyDescent="0.45"/>
    <row r="39069" s="6" customFormat="1" x14ac:dyDescent="0.45"/>
    <row r="39070" s="6" customFormat="1" x14ac:dyDescent="0.45"/>
    <row r="39071" s="6" customFormat="1" x14ac:dyDescent="0.45"/>
    <row r="39072" s="6" customFormat="1" x14ac:dyDescent="0.45"/>
    <row r="39073" s="6" customFormat="1" x14ac:dyDescent="0.45"/>
    <row r="39074" s="6" customFormat="1" x14ac:dyDescent="0.45"/>
    <row r="39075" s="6" customFormat="1" x14ac:dyDescent="0.45"/>
    <row r="39076" s="6" customFormat="1" x14ac:dyDescent="0.45"/>
    <row r="39077" s="6" customFormat="1" x14ac:dyDescent="0.45"/>
    <row r="39078" s="6" customFormat="1" x14ac:dyDescent="0.45"/>
    <row r="39079" s="6" customFormat="1" x14ac:dyDescent="0.45"/>
    <row r="39080" s="6" customFormat="1" x14ac:dyDescent="0.45"/>
    <row r="39081" s="6" customFormat="1" x14ac:dyDescent="0.45"/>
    <row r="39082" s="6" customFormat="1" x14ac:dyDescent="0.45"/>
    <row r="39083" s="6" customFormat="1" x14ac:dyDescent="0.45"/>
    <row r="39084" s="6" customFormat="1" x14ac:dyDescent="0.45"/>
    <row r="39085" s="6" customFormat="1" x14ac:dyDescent="0.45"/>
    <row r="39086" s="6" customFormat="1" x14ac:dyDescent="0.45"/>
    <row r="39087" s="6" customFormat="1" x14ac:dyDescent="0.45"/>
    <row r="39088" s="6" customFormat="1" x14ac:dyDescent="0.45"/>
    <row r="39089" s="6" customFormat="1" x14ac:dyDescent="0.45"/>
    <row r="39090" s="6" customFormat="1" x14ac:dyDescent="0.45"/>
    <row r="39091" s="6" customFormat="1" x14ac:dyDescent="0.45"/>
    <row r="39092" s="6" customFormat="1" x14ac:dyDescent="0.45"/>
    <row r="39093" s="6" customFormat="1" x14ac:dyDescent="0.45"/>
    <row r="39094" s="6" customFormat="1" x14ac:dyDescent="0.45"/>
    <row r="39095" s="6" customFormat="1" x14ac:dyDescent="0.45"/>
    <row r="39096" s="6" customFormat="1" x14ac:dyDescent="0.45"/>
    <row r="39097" s="6" customFormat="1" x14ac:dyDescent="0.45"/>
    <row r="39098" s="6" customFormat="1" x14ac:dyDescent="0.45"/>
    <row r="39099" s="6" customFormat="1" x14ac:dyDescent="0.45"/>
    <row r="39100" s="6" customFormat="1" x14ac:dyDescent="0.45"/>
    <row r="39101" s="6" customFormat="1" x14ac:dyDescent="0.45"/>
    <row r="39102" s="6" customFormat="1" x14ac:dyDescent="0.45"/>
    <row r="39103" s="6" customFormat="1" x14ac:dyDescent="0.45"/>
    <row r="39104" s="6" customFormat="1" x14ac:dyDescent="0.45"/>
    <row r="39105" s="6" customFormat="1" x14ac:dyDescent="0.45"/>
    <row r="39106" s="6" customFormat="1" x14ac:dyDescent="0.45"/>
    <row r="39107" s="6" customFormat="1" x14ac:dyDescent="0.45"/>
    <row r="39108" s="6" customFormat="1" x14ac:dyDescent="0.45"/>
    <row r="39109" s="6" customFormat="1" x14ac:dyDescent="0.45"/>
    <row r="39110" s="6" customFormat="1" x14ac:dyDescent="0.45"/>
    <row r="39111" s="6" customFormat="1" x14ac:dyDescent="0.45"/>
    <row r="39112" s="6" customFormat="1" x14ac:dyDescent="0.45"/>
    <row r="39113" s="6" customFormat="1" x14ac:dyDescent="0.45"/>
    <row r="39114" s="6" customFormat="1" x14ac:dyDescent="0.45"/>
    <row r="39115" s="6" customFormat="1" x14ac:dyDescent="0.45"/>
    <row r="39116" s="6" customFormat="1" x14ac:dyDescent="0.45"/>
    <row r="39117" s="6" customFormat="1" x14ac:dyDescent="0.45"/>
    <row r="39118" s="6" customFormat="1" x14ac:dyDescent="0.45"/>
    <row r="39119" s="6" customFormat="1" x14ac:dyDescent="0.45"/>
    <row r="39120" s="6" customFormat="1" x14ac:dyDescent="0.45"/>
    <row r="39121" s="6" customFormat="1" x14ac:dyDescent="0.45"/>
    <row r="39122" s="6" customFormat="1" x14ac:dyDescent="0.45"/>
    <row r="39123" s="6" customFormat="1" x14ac:dyDescent="0.45"/>
    <row r="39124" s="6" customFormat="1" x14ac:dyDescent="0.45"/>
    <row r="39125" s="6" customFormat="1" x14ac:dyDescent="0.45"/>
    <row r="39126" s="6" customFormat="1" x14ac:dyDescent="0.45"/>
    <row r="39127" s="6" customFormat="1" x14ac:dyDescent="0.45"/>
    <row r="39128" s="6" customFormat="1" x14ac:dyDescent="0.45"/>
    <row r="39129" s="6" customFormat="1" x14ac:dyDescent="0.45"/>
    <row r="39130" s="6" customFormat="1" x14ac:dyDescent="0.45"/>
    <row r="39131" s="6" customFormat="1" x14ac:dyDescent="0.45"/>
    <row r="39132" s="6" customFormat="1" x14ac:dyDescent="0.45"/>
    <row r="39133" s="6" customFormat="1" x14ac:dyDescent="0.45"/>
    <row r="39134" s="6" customFormat="1" x14ac:dyDescent="0.45"/>
    <row r="39135" s="6" customFormat="1" x14ac:dyDescent="0.45"/>
    <row r="39136" s="6" customFormat="1" x14ac:dyDescent="0.45"/>
    <row r="39137" s="6" customFormat="1" x14ac:dyDescent="0.45"/>
    <row r="39138" s="6" customFormat="1" x14ac:dyDescent="0.45"/>
    <row r="39139" s="6" customFormat="1" x14ac:dyDescent="0.45"/>
    <row r="39140" s="6" customFormat="1" x14ac:dyDescent="0.45"/>
    <row r="39141" s="6" customFormat="1" x14ac:dyDescent="0.45"/>
    <row r="39142" s="6" customFormat="1" x14ac:dyDescent="0.45"/>
    <row r="39143" s="6" customFormat="1" x14ac:dyDescent="0.45"/>
    <row r="39144" s="6" customFormat="1" x14ac:dyDescent="0.45"/>
    <row r="39145" s="6" customFormat="1" x14ac:dyDescent="0.45"/>
    <row r="39146" s="6" customFormat="1" x14ac:dyDescent="0.45"/>
    <row r="39147" s="6" customFormat="1" x14ac:dyDescent="0.45"/>
    <row r="39148" s="6" customFormat="1" x14ac:dyDescent="0.45"/>
    <row r="39149" s="6" customFormat="1" x14ac:dyDescent="0.45"/>
    <row r="39150" s="6" customFormat="1" x14ac:dyDescent="0.45"/>
    <row r="39151" s="6" customFormat="1" x14ac:dyDescent="0.45"/>
    <row r="39152" s="6" customFormat="1" x14ac:dyDescent="0.45"/>
    <row r="39153" s="6" customFormat="1" x14ac:dyDescent="0.45"/>
    <row r="39154" s="6" customFormat="1" x14ac:dyDescent="0.45"/>
    <row r="39155" s="6" customFormat="1" x14ac:dyDescent="0.45"/>
    <row r="39156" s="6" customFormat="1" x14ac:dyDescent="0.45"/>
    <row r="39157" s="6" customFormat="1" x14ac:dyDescent="0.45"/>
    <row r="39158" s="6" customFormat="1" x14ac:dyDescent="0.45"/>
    <row r="39159" s="6" customFormat="1" x14ac:dyDescent="0.45"/>
    <row r="39160" s="6" customFormat="1" x14ac:dyDescent="0.45"/>
    <row r="39161" s="6" customFormat="1" x14ac:dyDescent="0.45"/>
    <row r="39162" s="6" customFormat="1" x14ac:dyDescent="0.45"/>
    <row r="39163" s="6" customFormat="1" x14ac:dyDescent="0.45"/>
    <row r="39164" s="6" customFormat="1" x14ac:dyDescent="0.45"/>
    <row r="39165" s="6" customFormat="1" x14ac:dyDescent="0.45"/>
    <row r="39166" s="6" customFormat="1" x14ac:dyDescent="0.45"/>
    <row r="39167" s="6" customFormat="1" x14ac:dyDescent="0.45"/>
    <row r="39168" s="6" customFormat="1" x14ac:dyDescent="0.45"/>
    <row r="39169" s="6" customFormat="1" x14ac:dyDescent="0.45"/>
    <row r="39170" s="6" customFormat="1" x14ac:dyDescent="0.45"/>
    <row r="39171" s="6" customFormat="1" x14ac:dyDescent="0.45"/>
    <row r="39172" s="6" customFormat="1" x14ac:dyDescent="0.45"/>
    <row r="39173" s="6" customFormat="1" x14ac:dyDescent="0.45"/>
    <row r="39174" s="6" customFormat="1" x14ac:dyDescent="0.45"/>
    <row r="39175" s="6" customFormat="1" x14ac:dyDescent="0.45"/>
    <row r="39176" s="6" customFormat="1" x14ac:dyDescent="0.45"/>
    <row r="39177" s="6" customFormat="1" x14ac:dyDescent="0.45"/>
    <row r="39178" s="6" customFormat="1" x14ac:dyDescent="0.45"/>
    <row r="39179" s="6" customFormat="1" x14ac:dyDescent="0.45"/>
    <row r="39180" s="6" customFormat="1" x14ac:dyDescent="0.45"/>
    <row r="39181" s="6" customFormat="1" x14ac:dyDescent="0.45"/>
    <row r="39182" s="6" customFormat="1" x14ac:dyDescent="0.45"/>
    <row r="39183" s="6" customFormat="1" x14ac:dyDescent="0.45"/>
    <row r="39184" s="6" customFormat="1" x14ac:dyDescent="0.45"/>
    <row r="39185" s="6" customFormat="1" x14ac:dyDescent="0.45"/>
    <row r="39186" s="6" customFormat="1" x14ac:dyDescent="0.45"/>
    <row r="39187" s="6" customFormat="1" x14ac:dyDescent="0.45"/>
    <row r="39188" s="6" customFormat="1" x14ac:dyDescent="0.45"/>
    <row r="39189" s="6" customFormat="1" x14ac:dyDescent="0.45"/>
    <row r="39190" s="6" customFormat="1" x14ac:dyDescent="0.45"/>
    <row r="39191" s="6" customFormat="1" x14ac:dyDescent="0.45"/>
    <row r="39192" s="6" customFormat="1" x14ac:dyDescent="0.45"/>
    <row r="39193" s="6" customFormat="1" x14ac:dyDescent="0.45"/>
    <row r="39194" s="6" customFormat="1" x14ac:dyDescent="0.45"/>
    <row r="39195" s="6" customFormat="1" x14ac:dyDescent="0.45"/>
    <row r="39196" s="6" customFormat="1" x14ac:dyDescent="0.45"/>
    <row r="39197" s="6" customFormat="1" x14ac:dyDescent="0.45"/>
    <row r="39198" s="6" customFormat="1" x14ac:dyDescent="0.45"/>
    <row r="39199" s="6" customFormat="1" x14ac:dyDescent="0.45"/>
    <row r="39200" s="6" customFormat="1" x14ac:dyDescent="0.45"/>
    <row r="39201" s="6" customFormat="1" x14ac:dyDescent="0.45"/>
    <row r="39202" s="6" customFormat="1" x14ac:dyDescent="0.45"/>
    <row r="39203" s="6" customFormat="1" x14ac:dyDescent="0.45"/>
    <row r="39204" s="6" customFormat="1" x14ac:dyDescent="0.45"/>
    <row r="39205" s="6" customFormat="1" x14ac:dyDescent="0.45"/>
    <row r="39206" s="6" customFormat="1" x14ac:dyDescent="0.45"/>
    <row r="39207" s="6" customFormat="1" x14ac:dyDescent="0.45"/>
    <row r="39208" s="6" customFormat="1" x14ac:dyDescent="0.45"/>
    <row r="39209" s="6" customFormat="1" x14ac:dyDescent="0.45"/>
    <row r="39210" s="6" customFormat="1" x14ac:dyDescent="0.45"/>
    <row r="39211" s="6" customFormat="1" x14ac:dyDescent="0.45"/>
    <row r="39212" s="6" customFormat="1" x14ac:dyDescent="0.45"/>
    <row r="39213" s="6" customFormat="1" x14ac:dyDescent="0.45"/>
    <row r="39214" s="6" customFormat="1" x14ac:dyDescent="0.45"/>
    <row r="39215" s="6" customFormat="1" x14ac:dyDescent="0.45"/>
    <row r="39216" s="6" customFormat="1" x14ac:dyDescent="0.45"/>
    <row r="39217" s="6" customFormat="1" x14ac:dyDescent="0.45"/>
    <row r="39218" s="6" customFormat="1" x14ac:dyDescent="0.45"/>
    <row r="39219" s="6" customFormat="1" x14ac:dyDescent="0.45"/>
    <row r="39220" s="6" customFormat="1" x14ac:dyDescent="0.45"/>
    <row r="39221" s="6" customFormat="1" x14ac:dyDescent="0.45"/>
    <row r="39222" s="6" customFormat="1" x14ac:dyDescent="0.45"/>
    <row r="39223" s="6" customFormat="1" x14ac:dyDescent="0.45"/>
    <row r="39224" s="6" customFormat="1" x14ac:dyDescent="0.45"/>
    <row r="39225" s="6" customFormat="1" x14ac:dyDescent="0.45"/>
    <row r="39226" s="6" customFormat="1" x14ac:dyDescent="0.45"/>
    <row r="39227" s="6" customFormat="1" x14ac:dyDescent="0.45"/>
    <row r="39228" s="6" customFormat="1" x14ac:dyDescent="0.45"/>
    <row r="39229" s="6" customFormat="1" x14ac:dyDescent="0.45"/>
    <row r="39230" s="6" customFormat="1" x14ac:dyDescent="0.45"/>
    <row r="39231" s="6" customFormat="1" x14ac:dyDescent="0.45"/>
    <row r="39232" s="6" customFormat="1" x14ac:dyDescent="0.45"/>
    <row r="39233" s="6" customFormat="1" x14ac:dyDescent="0.45"/>
    <row r="39234" s="6" customFormat="1" x14ac:dyDescent="0.45"/>
    <row r="39235" s="6" customFormat="1" x14ac:dyDescent="0.45"/>
    <row r="39236" s="6" customFormat="1" x14ac:dyDescent="0.45"/>
    <row r="39237" s="6" customFormat="1" x14ac:dyDescent="0.45"/>
    <row r="39238" s="6" customFormat="1" x14ac:dyDescent="0.45"/>
    <row r="39239" s="6" customFormat="1" x14ac:dyDescent="0.45"/>
    <row r="39240" s="6" customFormat="1" x14ac:dyDescent="0.45"/>
    <row r="39241" s="6" customFormat="1" x14ac:dyDescent="0.45"/>
    <row r="39242" s="6" customFormat="1" x14ac:dyDescent="0.45"/>
    <row r="39243" s="6" customFormat="1" x14ac:dyDescent="0.45"/>
    <row r="39244" s="6" customFormat="1" x14ac:dyDescent="0.45"/>
    <row r="39245" s="6" customFormat="1" x14ac:dyDescent="0.45"/>
    <row r="39246" s="6" customFormat="1" x14ac:dyDescent="0.45"/>
    <row r="39247" s="6" customFormat="1" x14ac:dyDescent="0.45"/>
    <row r="39248" s="6" customFormat="1" x14ac:dyDescent="0.45"/>
    <row r="39249" s="6" customFormat="1" x14ac:dyDescent="0.45"/>
    <row r="39250" s="6" customFormat="1" x14ac:dyDescent="0.45"/>
    <row r="39251" s="6" customFormat="1" x14ac:dyDescent="0.45"/>
    <row r="39252" s="6" customFormat="1" x14ac:dyDescent="0.45"/>
    <row r="39253" s="6" customFormat="1" x14ac:dyDescent="0.45"/>
    <row r="39254" s="6" customFormat="1" x14ac:dyDescent="0.45"/>
    <row r="39255" s="6" customFormat="1" x14ac:dyDescent="0.45"/>
    <row r="39256" s="6" customFormat="1" x14ac:dyDescent="0.45"/>
    <row r="39257" s="6" customFormat="1" x14ac:dyDescent="0.45"/>
    <row r="39258" s="6" customFormat="1" x14ac:dyDescent="0.45"/>
    <row r="39259" s="6" customFormat="1" x14ac:dyDescent="0.45"/>
    <row r="39260" s="6" customFormat="1" x14ac:dyDescent="0.45"/>
    <row r="39261" s="6" customFormat="1" x14ac:dyDescent="0.45"/>
    <row r="39262" s="6" customFormat="1" x14ac:dyDescent="0.45"/>
    <row r="39263" s="6" customFormat="1" x14ac:dyDescent="0.45"/>
    <row r="39264" s="6" customFormat="1" x14ac:dyDescent="0.45"/>
    <row r="39265" s="6" customFormat="1" x14ac:dyDescent="0.45"/>
    <row r="39266" s="6" customFormat="1" x14ac:dyDescent="0.45"/>
    <row r="39267" s="6" customFormat="1" x14ac:dyDescent="0.45"/>
    <row r="39268" s="6" customFormat="1" x14ac:dyDescent="0.45"/>
    <row r="39269" s="6" customFormat="1" x14ac:dyDescent="0.45"/>
    <row r="39270" s="6" customFormat="1" x14ac:dyDescent="0.45"/>
    <row r="39271" s="6" customFormat="1" x14ac:dyDescent="0.45"/>
    <row r="39272" s="6" customFormat="1" x14ac:dyDescent="0.45"/>
    <row r="39273" s="6" customFormat="1" x14ac:dyDescent="0.45"/>
    <row r="39274" s="6" customFormat="1" x14ac:dyDescent="0.45"/>
    <row r="39275" s="6" customFormat="1" x14ac:dyDescent="0.45"/>
    <row r="39276" s="6" customFormat="1" x14ac:dyDescent="0.45"/>
    <row r="39277" s="6" customFormat="1" x14ac:dyDescent="0.45"/>
    <row r="39278" s="6" customFormat="1" x14ac:dyDescent="0.45"/>
    <row r="39279" s="6" customFormat="1" x14ac:dyDescent="0.45"/>
    <row r="39280" s="6" customFormat="1" x14ac:dyDescent="0.45"/>
    <row r="39281" s="6" customFormat="1" x14ac:dyDescent="0.45"/>
    <row r="39282" s="6" customFormat="1" x14ac:dyDescent="0.45"/>
    <row r="39283" s="6" customFormat="1" x14ac:dyDescent="0.45"/>
    <row r="39284" s="6" customFormat="1" x14ac:dyDescent="0.45"/>
    <row r="39285" s="6" customFormat="1" x14ac:dyDescent="0.45"/>
    <row r="39286" s="6" customFormat="1" x14ac:dyDescent="0.45"/>
    <row r="39287" s="6" customFormat="1" x14ac:dyDescent="0.45"/>
    <row r="39288" s="6" customFormat="1" x14ac:dyDescent="0.45"/>
    <row r="39289" s="6" customFormat="1" x14ac:dyDescent="0.45"/>
    <row r="39290" s="6" customFormat="1" x14ac:dyDescent="0.45"/>
    <row r="39291" s="6" customFormat="1" x14ac:dyDescent="0.45"/>
    <row r="39292" s="6" customFormat="1" x14ac:dyDescent="0.45"/>
    <row r="39293" s="6" customFormat="1" x14ac:dyDescent="0.45"/>
    <row r="39294" s="6" customFormat="1" x14ac:dyDescent="0.45"/>
    <row r="39295" s="6" customFormat="1" x14ac:dyDescent="0.45"/>
    <row r="39296" s="6" customFormat="1" x14ac:dyDescent="0.45"/>
    <row r="39297" s="6" customFormat="1" x14ac:dyDescent="0.45"/>
    <row r="39298" s="6" customFormat="1" x14ac:dyDescent="0.45"/>
    <row r="39299" s="6" customFormat="1" x14ac:dyDescent="0.45"/>
    <row r="39300" s="6" customFormat="1" x14ac:dyDescent="0.45"/>
    <row r="39301" s="6" customFormat="1" x14ac:dyDescent="0.45"/>
    <row r="39302" s="6" customFormat="1" x14ac:dyDescent="0.45"/>
    <row r="39303" s="6" customFormat="1" x14ac:dyDescent="0.45"/>
    <row r="39304" s="6" customFormat="1" x14ac:dyDescent="0.45"/>
    <row r="39305" s="6" customFormat="1" x14ac:dyDescent="0.45"/>
    <row r="39306" s="6" customFormat="1" x14ac:dyDescent="0.45"/>
    <row r="39307" s="6" customFormat="1" x14ac:dyDescent="0.45"/>
    <row r="39308" s="6" customFormat="1" x14ac:dyDescent="0.45"/>
    <row r="39309" s="6" customFormat="1" x14ac:dyDescent="0.45"/>
    <row r="39310" s="6" customFormat="1" x14ac:dyDescent="0.45"/>
    <row r="39311" s="6" customFormat="1" x14ac:dyDescent="0.45"/>
    <row r="39312" s="6" customFormat="1" x14ac:dyDescent="0.45"/>
    <row r="39313" s="6" customFormat="1" x14ac:dyDescent="0.45"/>
    <row r="39314" s="6" customFormat="1" x14ac:dyDescent="0.45"/>
    <row r="39315" s="6" customFormat="1" x14ac:dyDescent="0.45"/>
    <row r="39316" s="6" customFormat="1" x14ac:dyDescent="0.45"/>
    <row r="39317" s="6" customFormat="1" x14ac:dyDescent="0.45"/>
    <row r="39318" s="6" customFormat="1" x14ac:dyDescent="0.45"/>
    <row r="39319" s="6" customFormat="1" x14ac:dyDescent="0.45"/>
    <row r="39320" s="6" customFormat="1" x14ac:dyDescent="0.45"/>
    <row r="39321" s="6" customFormat="1" x14ac:dyDescent="0.45"/>
    <row r="39322" s="6" customFormat="1" x14ac:dyDescent="0.45"/>
    <row r="39323" s="6" customFormat="1" x14ac:dyDescent="0.45"/>
    <row r="39324" s="6" customFormat="1" x14ac:dyDescent="0.45"/>
    <row r="39325" s="6" customFormat="1" x14ac:dyDescent="0.45"/>
    <row r="39326" s="6" customFormat="1" x14ac:dyDescent="0.45"/>
    <row r="39327" s="6" customFormat="1" x14ac:dyDescent="0.45"/>
    <row r="39328" s="6" customFormat="1" x14ac:dyDescent="0.45"/>
    <row r="39329" s="6" customFormat="1" x14ac:dyDescent="0.45"/>
    <row r="39330" s="6" customFormat="1" x14ac:dyDescent="0.45"/>
    <row r="39331" s="6" customFormat="1" x14ac:dyDescent="0.45"/>
    <row r="39332" s="6" customFormat="1" x14ac:dyDescent="0.45"/>
    <row r="39333" s="6" customFormat="1" x14ac:dyDescent="0.45"/>
    <row r="39334" s="6" customFormat="1" x14ac:dyDescent="0.45"/>
    <row r="39335" s="6" customFormat="1" x14ac:dyDescent="0.45"/>
    <row r="39336" s="6" customFormat="1" x14ac:dyDescent="0.45"/>
    <row r="39337" s="6" customFormat="1" x14ac:dyDescent="0.45"/>
    <row r="39338" s="6" customFormat="1" x14ac:dyDescent="0.45"/>
    <row r="39339" s="6" customFormat="1" x14ac:dyDescent="0.45"/>
    <row r="39340" s="6" customFormat="1" x14ac:dyDescent="0.45"/>
    <row r="39341" s="6" customFormat="1" x14ac:dyDescent="0.45"/>
    <row r="39342" s="6" customFormat="1" x14ac:dyDescent="0.45"/>
    <row r="39343" s="6" customFormat="1" x14ac:dyDescent="0.45"/>
    <row r="39344" s="6" customFormat="1" x14ac:dyDescent="0.45"/>
    <row r="39345" s="6" customFormat="1" x14ac:dyDescent="0.45"/>
    <row r="39346" s="6" customFormat="1" x14ac:dyDescent="0.45"/>
    <row r="39347" s="6" customFormat="1" x14ac:dyDescent="0.45"/>
    <row r="39348" s="6" customFormat="1" x14ac:dyDescent="0.45"/>
    <row r="39349" s="6" customFormat="1" x14ac:dyDescent="0.45"/>
    <row r="39350" s="6" customFormat="1" x14ac:dyDescent="0.45"/>
    <row r="39351" s="6" customFormat="1" x14ac:dyDescent="0.45"/>
    <row r="39352" s="6" customFormat="1" x14ac:dyDescent="0.45"/>
    <row r="39353" s="6" customFormat="1" x14ac:dyDescent="0.45"/>
    <row r="39354" s="6" customFormat="1" x14ac:dyDescent="0.45"/>
    <row r="39355" s="6" customFormat="1" x14ac:dyDescent="0.45"/>
    <row r="39356" s="6" customFormat="1" x14ac:dyDescent="0.45"/>
    <row r="39357" s="6" customFormat="1" x14ac:dyDescent="0.45"/>
    <row r="39358" s="6" customFormat="1" x14ac:dyDescent="0.45"/>
    <row r="39359" s="6" customFormat="1" x14ac:dyDescent="0.45"/>
    <row r="39360" s="6" customFormat="1" x14ac:dyDescent="0.45"/>
    <row r="39361" s="6" customFormat="1" x14ac:dyDescent="0.45"/>
    <row r="39362" s="6" customFormat="1" x14ac:dyDescent="0.45"/>
    <row r="39363" s="6" customFormat="1" x14ac:dyDescent="0.45"/>
    <row r="39364" s="6" customFormat="1" x14ac:dyDescent="0.45"/>
    <row r="39365" s="6" customFormat="1" x14ac:dyDescent="0.45"/>
    <row r="39366" s="6" customFormat="1" x14ac:dyDescent="0.45"/>
    <row r="39367" s="6" customFormat="1" x14ac:dyDescent="0.45"/>
    <row r="39368" s="6" customFormat="1" x14ac:dyDescent="0.45"/>
    <row r="39369" s="6" customFormat="1" x14ac:dyDescent="0.45"/>
    <row r="39370" s="6" customFormat="1" x14ac:dyDescent="0.45"/>
    <row r="39371" s="6" customFormat="1" x14ac:dyDescent="0.45"/>
    <row r="39372" s="6" customFormat="1" x14ac:dyDescent="0.45"/>
    <row r="39373" s="6" customFormat="1" x14ac:dyDescent="0.45"/>
    <row r="39374" s="6" customFormat="1" x14ac:dyDescent="0.45"/>
    <row r="39375" s="6" customFormat="1" x14ac:dyDescent="0.45"/>
    <row r="39376" s="6" customFormat="1" x14ac:dyDescent="0.45"/>
    <row r="39377" s="6" customFormat="1" x14ac:dyDescent="0.45"/>
    <row r="39378" s="6" customFormat="1" x14ac:dyDescent="0.45"/>
    <row r="39379" s="6" customFormat="1" x14ac:dyDescent="0.45"/>
    <row r="39380" s="6" customFormat="1" x14ac:dyDescent="0.45"/>
    <row r="39381" s="6" customFormat="1" x14ac:dyDescent="0.45"/>
    <row r="39382" s="6" customFormat="1" x14ac:dyDescent="0.45"/>
    <row r="39383" s="6" customFormat="1" x14ac:dyDescent="0.45"/>
    <row r="39384" s="6" customFormat="1" x14ac:dyDescent="0.45"/>
    <row r="39385" s="6" customFormat="1" x14ac:dyDescent="0.45"/>
    <row r="39386" s="6" customFormat="1" x14ac:dyDescent="0.45"/>
    <row r="39387" s="6" customFormat="1" x14ac:dyDescent="0.45"/>
    <row r="39388" s="6" customFormat="1" x14ac:dyDescent="0.45"/>
    <row r="39389" s="6" customFormat="1" x14ac:dyDescent="0.45"/>
    <row r="39390" s="6" customFormat="1" x14ac:dyDescent="0.45"/>
    <row r="39391" s="6" customFormat="1" x14ac:dyDescent="0.45"/>
    <row r="39392" s="6" customFormat="1" x14ac:dyDescent="0.45"/>
    <row r="39393" s="6" customFormat="1" x14ac:dyDescent="0.45"/>
    <row r="39394" s="6" customFormat="1" x14ac:dyDescent="0.45"/>
    <row r="39395" s="6" customFormat="1" x14ac:dyDescent="0.45"/>
    <row r="39396" s="6" customFormat="1" x14ac:dyDescent="0.45"/>
    <row r="39397" s="6" customFormat="1" x14ac:dyDescent="0.45"/>
    <row r="39398" s="6" customFormat="1" x14ac:dyDescent="0.45"/>
    <row r="39399" s="6" customFormat="1" x14ac:dyDescent="0.45"/>
    <row r="39400" s="6" customFormat="1" x14ac:dyDescent="0.45"/>
    <row r="39401" s="6" customFormat="1" x14ac:dyDescent="0.45"/>
    <row r="39402" s="6" customFormat="1" x14ac:dyDescent="0.45"/>
    <row r="39403" s="6" customFormat="1" x14ac:dyDescent="0.45"/>
    <row r="39404" s="6" customFormat="1" x14ac:dyDescent="0.45"/>
    <row r="39405" s="6" customFormat="1" x14ac:dyDescent="0.45"/>
    <row r="39406" s="6" customFormat="1" x14ac:dyDescent="0.45"/>
    <row r="39407" s="6" customFormat="1" x14ac:dyDescent="0.45"/>
    <row r="39408" s="6" customFormat="1" x14ac:dyDescent="0.45"/>
    <row r="39409" s="6" customFormat="1" x14ac:dyDescent="0.45"/>
    <row r="39410" s="6" customFormat="1" x14ac:dyDescent="0.45"/>
    <row r="39411" s="6" customFormat="1" x14ac:dyDescent="0.45"/>
    <row r="39412" s="6" customFormat="1" x14ac:dyDescent="0.45"/>
    <row r="39413" s="6" customFormat="1" x14ac:dyDescent="0.45"/>
    <row r="39414" s="6" customFormat="1" x14ac:dyDescent="0.45"/>
    <row r="39415" s="6" customFormat="1" x14ac:dyDescent="0.45"/>
    <row r="39416" s="6" customFormat="1" x14ac:dyDescent="0.45"/>
    <row r="39417" s="6" customFormat="1" x14ac:dyDescent="0.45"/>
    <row r="39418" s="6" customFormat="1" x14ac:dyDescent="0.45"/>
    <row r="39419" s="6" customFormat="1" x14ac:dyDescent="0.45"/>
    <row r="39420" s="6" customFormat="1" x14ac:dyDescent="0.45"/>
    <row r="39421" s="6" customFormat="1" x14ac:dyDescent="0.45"/>
    <row r="39422" s="6" customFormat="1" x14ac:dyDescent="0.45"/>
    <row r="39423" s="6" customFormat="1" x14ac:dyDescent="0.45"/>
    <row r="39424" s="6" customFormat="1" x14ac:dyDescent="0.45"/>
    <row r="39425" s="6" customFormat="1" x14ac:dyDescent="0.45"/>
    <row r="39426" s="6" customFormat="1" x14ac:dyDescent="0.45"/>
    <row r="39427" s="6" customFormat="1" x14ac:dyDescent="0.45"/>
    <row r="39428" s="6" customFormat="1" x14ac:dyDescent="0.45"/>
    <row r="39429" s="6" customFormat="1" x14ac:dyDescent="0.45"/>
    <row r="39430" s="6" customFormat="1" x14ac:dyDescent="0.45"/>
    <row r="39431" s="6" customFormat="1" x14ac:dyDescent="0.45"/>
    <row r="39432" s="6" customFormat="1" x14ac:dyDescent="0.45"/>
    <row r="39433" s="6" customFormat="1" x14ac:dyDescent="0.45"/>
    <row r="39434" s="6" customFormat="1" x14ac:dyDescent="0.45"/>
    <row r="39435" s="6" customFormat="1" x14ac:dyDescent="0.45"/>
    <row r="39436" s="6" customFormat="1" x14ac:dyDescent="0.45"/>
    <row r="39437" s="6" customFormat="1" x14ac:dyDescent="0.45"/>
    <row r="39438" s="6" customFormat="1" x14ac:dyDescent="0.45"/>
    <row r="39439" s="6" customFormat="1" x14ac:dyDescent="0.45"/>
    <row r="39440" s="6" customFormat="1" x14ac:dyDescent="0.45"/>
    <row r="39441" s="6" customFormat="1" x14ac:dyDescent="0.45"/>
    <row r="39442" s="6" customFormat="1" x14ac:dyDescent="0.45"/>
    <row r="39443" s="6" customFormat="1" x14ac:dyDescent="0.45"/>
    <row r="39444" s="6" customFormat="1" x14ac:dyDescent="0.45"/>
    <row r="39445" s="6" customFormat="1" x14ac:dyDescent="0.45"/>
    <row r="39446" s="6" customFormat="1" x14ac:dyDescent="0.45"/>
    <row r="39447" s="6" customFormat="1" x14ac:dyDescent="0.45"/>
    <row r="39448" s="6" customFormat="1" x14ac:dyDescent="0.45"/>
    <row r="39449" s="6" customFormat="1" x14ac:dyDescent="0.45"/>
    <row r="39450" s="6" customFormat="1" x14ac:dyDescent="0.45"/>
    <row r="39451" s="6" customFormat="1" x14ac:dyDescent="0.45"/>
    <row r="39452" s="6" customFormat="1" x14ac:dyDescent="0.45"/>
    <row r="39453" s="6" customFormat="1" x14ac:dyDescent="0.45"/>
    <row r="39454" s="6" customFormat="1" x14ac:dyDescent="0.45"/>
    <row r="39455" s="6" customFormat="1" x14ac:dyDescent="0.45"/>
    <row r="39456" s="6" customFormat="1" x14ac:dyDescent="0.45"/>
    <row r="39457" s="6" customFormat="1" x14ac:dyDescent="0.45"/>
    <row r="39458" s="6" customFormat="1" x14ac:dyDescent="0.45"/>
    <row r="39459" s="6" customFormat="1" x14ac:dyDescent="0.45"/>
    <row r="39460" s="6" customFormat="1" x14ac:dyDescent="0.45"/>
    <row r="39461" s="6" customFormat="1" x14ac:dyDescent="0.45"/>
    <row r="39462" s="6" customFormat="1" x14ac:dyDescent="0.45"/>
    <row r="39463" s="6" customFormat="1" x14ac:dyDescent="0.45"/>
    <row r="39464" s="6" customFormat="1" x14ac:dyDescent="0.45"/>
    <row r="39465" s="6" customFormat="1" x14ac:dyDescent="0.45"/>
    <row r="39466" s="6" customFormat="1" x14ac:dyDescent="0.45"/>
    <row r="39467" s="6" customFormat="1" x14ac:dyDescent="0.45"/>
    <row r="39468" s="6" customFormat="1" x14ac:dyDescent="0.45"/>
    <row r="39469" s="6" customFormat="1" x14ac:dyDescent="0.45"/>
    <row r="39470" s="6" customFormat="1" x14ac:dyDescent="0.45"/>
    <row r="39471" s="6" customFormat="1" x14ac:dyDescent="0.45"/>
    <row r="39472" s="6" customFormat="1" x14ac:dyDescent="0.45"/>
    <row r="39473" s="6" customFormat="1" x14ac:dyDescent="0.45"/>
    <row r="39474" s="6" customFormat="1" x14ac:dyDescent="0.45"/>
    <row r="39475" s="6" customFormat="1" x14ac:dyDescent="0.45"/>
    <row r="39476" s="6" customFormat="1" x14ac:dyDescent="0.45"/>
    <row r="39477" s="6" customFormat="1" x14ac:dyDescent="0.45"/>
    <row r="39478" s="6" customFormat="1" x14ac:dyDescent="0.45"/>
    <row r="39479" s="6" customFormat="1" x14ac:dyDescent="0.45"/>
    <row r="39480" s="6" customFormat="1" x14ac:dyDescent="0.45"/>
    <row r="39481" s="6" customFormat="1" x14ac:dyDescent="0.45"/>
    <row r="39482" s="6" customFormat="1" x14ac:dyDescent="0.45"/>
    <row r="39483" s="6" customFormat="1" x14ac:dyDescent="0.45"/>
    <row r="39484" s="6" customFormat="1" x14ac:dyDescent="0.45"/>
    <row r="39485" s="6" customFormat="1" x14ac:dyDescent="0.45"/>
    <row r="39486" s="6" customFormat="1" x14ac:dyDescent="0.45"/>
    <row r="39487" s="6" customFormat="1" x14ac:dyDescent="0.45"/>
    <row r="39488" s="6" customFormat="1" x14ac:dyDescent="0.45"/>
    <row r="39489" s="6" customFormat="1" x14ac:dyDescent="0.45"/>
    <row r="39490" s="6" customFormat="1" x14ac:dyDescent="0.45"/>
    <row r="39491" s="6" customFormat="1" x14ac:dyDescent="0.45"/>
    <row r="39492" s="6" customFormat="1" x14ac:dyDescent="0.45"/>
    <row r="39493" s="6" customFormat="1" x14ac:dyDescent="0.45"/>
    <row r="39494" s="6" customFormat="1" x14ac:dyDescent="0.45"/>
    <row r="39495" s="6" customFormat="1" x14ac:dyDescent="0.45"/>
    <row r="39496" s="6" customFormat="1" x14ac:dyDescent="0.45"/>
    <row r="39497" s="6" customFormat="1" x14ac:dyDescent="0.45"/>
    <row r="39498" s="6" customFormat="1" x14ac:dyDescent="0.45"/>
    <row r="39499" s="6" customFormat="1" x14ac:dyDescent="0.45"/>
    <row r="39500" s="6" customFormat="1" x14ac:dyDescent="0.45"/>
    <row r="39501" s="6" customFormat="1" x14ac:dyDescent="0.45"/>
    <row r="39502" s="6" customFormat="1" x14ac:dyDescent="0.45"/>
    <row r="39503" s="6" customFormat="1" x14ac:dyDescent="0.45"/>
    <row r="39504" s="6" customFormat="1" x14ac:dyDescent="0.45"/>
    <row r="39505" s="6" customFormat="1" x14ac:dyDescent="0.45"/>
    <row r="39506" s="6" customFormat="1" x14ac:dyDescent="0.45"/>
    <row r="39507" s="6" customFormat="1" x14ac:dyDescent="0.45"/>
    <row r="39508" s="6" customFormat="1" x14ac:dyDescent="0.45"/>
    <row r="39509" s="6" customFormat="1" x14ac:dyDescent="0.45"/>
    <row r="39510" s="6" customFormat="1" x14ac:dyDescent="0.45"/>
    <row r="39511" s="6" customFormat="1" x14ac:dyDescent="0.45"/>
    <row r="39512" s="6" customFormat="1" x14ac:dyDescent="0.45"/>
    <row r="39513" s="6" customFormat="1" x14ac:dyDescent="0.45"/>
    <row r="39514" s="6" customFormat="1" x14ac:dyDescent="0.45"/>
    <row r="39515" s="6" customFormat="1" x14ac:dyDescent="0.45"/>
    <row r="39516" s="6" customFormat="1" x14ac:dyDescent="0.45"/>
    <row r="39517" s="6" customFormat="1" x14ac:dyDescent="0.45"/>
    <row r="39518" s="6" customFormat="1" x14ac:dyDescent="0.45"/>
    <row r="39519" s="6" customFormat="1" x14ac:dyDescent="0.45"/>
    <row r="39520" s="6" customFormat="1" x14ac:dyDescent="0.45"/>
    <row r="39521" s="6" customFormat="1" x14ac:dyDescent="0.45"/>
    <row r="39522" s="6" customFormat="1" x14ac:dyDescent="0.45"/>
    <row r="39523" s="6" customFormat="1" x14ac:dyDescent="0.45"/>
    <row r="39524" s="6" customFormat="1" x14ac:dyDescent="0.45"/>
    <row r="39525" s="6" customFormat="1" x14ac:dyDescent="0.45"/>
    <row r="39526" s="6" customFormat="1" x14ac:dyDescent="0.45"/>
    <row r="39527" s="6" customFormat="1" x14ac:dyDescent="0.45"/>
    <row r="39528" s="6" customFormat="1" x14ac:dyDescent="0.45"/>
    <row r="39529" s="6" customFormat="1" x14ac:dyDescent="0.45"/>
    <row r="39530" s="6" customFormat="1" x14ac:dyDescent="0.45"/>
    <row r="39531" s="6" customFormat="1" x14ac:dyDescent="0.45"/>
    <row r="39532" s="6" customFormat="1" x14ac:dyDescent="0.45"/>
    <row r="39533" s="6" customFormat="1" x14ac:dyDescent="0.45"/>
    <row r="39534" s="6" customFormat="1" x14ac:dyDescent="0.45"/>
    <row r="39535" s="6" customFormat="1" x14ac:dyDescent="0.45"/>
    <row r="39536" s="6" customFormat="1" x14ac:dyDescent="0.45"/>
    <row r="39537" s="6" customFormat="1" x14ac:dyDescent="0.45"/>
    <row r="39538" s="6" customFormat="1" x14ac:dyDescent="0.45"/>
    <row r="39539" s="6" customFormat="1" x14ac:dyDescent="0.45"/>
    <row r="39540" s="6" customFormat="1" x14ac:dyDescent="0.45"/>
    <row r="39541" s="6" customFormat="1" x14ac:dyDescent="0.45"/>
    <row r="39542" s="6" customFormat="1" x14ac:dyDescent="0.45"/>
    <row r="39543" s="6" customFormat="1" x14ac:dyDescent="0.45"/>
    <row r="39544" s="6" customFormat="1" x14ac:dyDescent="0.45"/>
    <row r="39545" s="6" customFormat="1" x14ac:dyDescent="0.45"/>
    <row r="39546" s="6" customFormat="1" x14ac:dyDescent="0.45"/>
    <row r="39547" s="6" customFormat="1" x14ac:dyDescent="0.45"/>
    <row r="39548" s="6" customFormat="1" x14ac:dyDescent="0.45"/>
    <row r="39549" s="6" customFormat="1" x14ac:dyDescent="0.45"/>
    <row r="39550" s="6" customFormat="1" x14ac:dyDescent="0.45"/>
    <row r="39551" s="6" customFormat="1" x14ac:dyDescent="0.45"/>
    <row r="39552" s="6" customFormat="1" x14ac:dyDescent="0.45"/>
    <row r="39553" s="6" customFormat="1" x14ac:dyDescent="0.45"/>
    <row r="39554" s="6" customFormat="1" x14ac:dyDescent="0.45"/>
    <row r="39555" s="6" customFormat="1" x14ac:dyDescent="0.45"/>
    <row r="39556" s="6" customFormat="1" x14ac:dyDescent="0.45"/>
    <row r="39557" s="6" customFormat="1" x14ac:dyDescent="0.45"/>
    <row r="39558" s="6" customFormat="1" x14ac:dyDescent="0.45"/>
    <row r="39559" s="6" customFormat="1" x14ac:dyDescent="0.45"/>
    <row r="39560" s="6" customFormat="1" x14ac:dyDescent="0.45"/>
    <row r="39561" s="6" customFormat="1" x14ac:dyDescent="0.45"/>
    <row r="39562" s="6" customFormat="1" x14ac:dyDescent="0.45"/>
    <row r="39563" s="6" customFormat="1" x14ac:dyDescent="0.45"/>
    <row r="39564" s="6" customFormat="1" x14ac:dyDescent="0.45"/>
    <row r="39565" s="6" customFormat="1" x14ac:dyDescent="0.45"/>
    <row r="39566" s="6" customFormat="1" x14ac:dyDescent="0.45"/>
    <row r="39567" s="6" customFormat="1" x14ac:dyDescent="0.45"/>
    <row r="39568" s="6" customFormat="1" x14ac:dyDescent="0.45"/>
    <row r="39569" s="6" customFormat="1" x14ac:dyDescent="0.45"/>
    <row r="39570" s="6" customFormat="1" x14ac:dyDescent="0.45"/>
    <row r="39571" s="6" customFormat="1" x14ac:dyDescent="0.45"/>
    <row r="39572" s="6" customFormat="1" x14ac:dyDescent="0.45"/>
    <row r="39573" s="6" customFormat="1" x14ac:dyDescent="0.45"/>
    <row r="39574" s="6" customFormat="1" x14ac:dyDescent="0.45"/>
    <row r="39575" s="6" customFormat="1" x14ac:dyDescent="0.45"/>
    <row r="39576" s="6" customFormat="1" x14ac:dyDescent="0.45"/>
    <row r="39577" s="6" customFormat="1" x14ac:dyDescent="0.45"/>
    <row r="39578" s="6" customFormat="1" x14ac:dyDescent="0.45"/>
    <row r="39579" s="6" customFormat="1" x14ac:dyDescent="0.45"/>
    <row r="39580" s="6" customFormat="1" x14ac:dyDescent="0.45"/>
    <row r="39581" s="6" customFormat="1" x14ac:dyDescent="0.45"/>
    <row r="39582" s="6" customFormat="1" x14ac:dyDescent="0.45"/>
    <row r="39583" s="6" customFormat="1" x14ac:dyDescent="0.45"/>
    <row r="39584" s="6" customFormat="1" x14ac:dyDescent="0.45"/>
    <row r="39585" s="6" customFormat="1" x14ac:dyDescent="0.45"/>
    <row r="39586" s="6" customFormat="1" x14ac:dyDescent="0.45"/>
    <row r="39587" s="6" customFormat="1" x14ac:dyDescent="0.45"/>
    <row r="39588" s="6" customFormat="1" x14ac:dyDescent="0.45"/>
    <row r="39589" s="6" customFormat="1" x14ac:dyDescent="0.45"/>
    <row r="39590" s="6" customFormat="1" x14ac:dyDescent="0.45"/>
    <row r="39591" s="6" customFormat="1" x14ac:dyDescent="0.45"/>
    <row r="39592" s="6" customFormat="1" x14ac:dyDescent="0.45"/>
    <row r="39593" s="6" customFormat="1" x14ac:dyDescent="0.45"/>
    <row r="39594" s="6" customFormat="1" x14ac:dyDescent="0.45"/>
    <row r="39595" s="6" customFormat="1" x14ac:dyDescent="0.45"/>
    <row r="39596" s="6" customFormat="1" x14ac:dyDescent="0.45"/>
    <row r="39597" s="6" customFormat="1" x14ac:dyDescent="0.45"/>
    <row r="39598" s="6" customFormat="1" x14ac:dyDescent="0.45"/>
    <row r="39599" s="6" customFormat="1" x14ac:dyDescent="0.45"/>
    <row r="39600" s="6" customFormat="1" x14ac:dyDescent="0.45"/>
    <row r="39601" s="6" customFormat="1" x14ac:dyDescent="0.45"/>
    <row r="39602" s="6" customFormat="1" x14ac:dyDescent="0.45"/>
    <row r="39603" s="6" customFormat="1" x14ac:dyDescent="0.45"/>
    <row r="39604" s="6" customFormat="1" x14ac:dyDescent="0.45"/>
    <row r="39605" s="6" customFormat="1" x14ac:dyDescent="0.45"/>
    <row r="39606" s="6" customFormat="1" x14ac:dyDescent="0.45"/>
    <row r="39607" s="6" customFormat="1" x14ac:dyDescent="0.45"/>
    <row r="39608" s="6" customFormat="1" x14ac:dyDescent="0.45"/>
    <row r="39609" s="6" customFormat="1" x14ac:dyDescent="0.45"/>
    <row r="39610" s="6" customFormat="1" x14ac:dyDescent="0.45"/>
    <row r="39611" s="6" customFormat="1" x14ac:dyDescent="0.45"/>
    <row r="39612" s="6" customFormat="1" x14ac:dyDescent="0.45"/>
    <row r="39613" s="6" customFormat="1" x14ac:dyDescent="0.45"/>
    <row r="39614" s="6" customFormat="1" x14ac:dyDescent="0.45"/>
    <row r="39615" s="6" customFormat="1" x14ac:dyDescent="0.45"/>
    <row r="39616" s="6" customFormat="1" x14ac:dyDescent="0.45"/>
    <row r="39617" s="6" customFormat="1" x14ac:dyDescent="0.45"/>
    <row r="39618" s="6" customFormat="1" x14ac:dyDescent="0.45"/>
    <row r="39619" s="6" customFormat="1" x14ac:dyDescent="0.45"/>
    <row r="39620" s="6" customFormat="1" x14ac:dyDescent="0.45"/>
    <row r="39621" s="6" customFormat="1" x14ac:dyDescent="0.45"/>
    <row r="39622" s="6" customFormat="1" x14ac:dyDescent="0.45"/>
    <row r="39623" s="6" customFormat="1" x14ac:dyDescent="0.45"/>
    <row r="39624" s="6" customFormat="1" x14ac:dyDescent="0.45"/>
    <row r="39625" s="6" customFormat="1" x14ac:dyDescent="0.45"/>
    <row r="39626" s="6" customFormat="1" x14ac:dyDescent="0.45"/>
    <row r="39627" s="6" customFormat="1" x14ac:dyDescent="0.45"/>
    <row r="39628" s="6" customFormat="1" x14ac:dyDescent="0.45"/>
    <row r="39629" s="6" customFormat="1" x14ac:dyDescent="0.45"/>
    <row r="39630" s="6" customFormat="1" x14ac:dyDescent="0.45"/>
    <row r="39631" s="6" customFormat="1" x14ac:dyDescent="0.45"/>
    <row r="39632" s="6" customFormat="1" x14ac:dyDescent="0.45"/>
    <row r="39633" s="6" customFormat="1" x14ac:dyDescent="0.45"/>
    <row r="39634" s="6" customFormat="1" x14ac:dyDescent="0.45"/>
    <row r="39635" s="6" customFormat="1" x14ac:dyDescent="0.45"/>
    <row r="39636" s="6" customFormat="1" x14ac:dyDescent="0.45"/>
    <row r="39637" s="6" customFormat="1" x14ac:dyDescent="0.45"/>
    <row r="39638" s="6" customFormat="1" x14ac:dyDescent="0.45"/>
    <row r="39639" s="6" customFormat="1" x14ac:dyDescent="0.45"/>
    <row r="39640" s="6" customFormat="1" x14ac:dyDescent="0.45"/>
    <row r="39641" s="6" customFormat="1" x14ac:dyDescent="0.45"/>
    <row r="39642" s="6" customFormat="1" x14ac:dyDescent="0.45"/>
    <row r="39643" s="6" customFormat="1" x14ac:dyDescent="0.45"/>
    <row r="39644" s="6" customFormat="1" x14ac:dyDescent="0.45"/>
    <row r="39645" s="6" customFormat="1" x14ac:dyDescent="0.45"/>
    <row r="39646" s="6" customFormat="1" x14ac:dyDescent="0.45"/>
    <row r="39647" s="6" customFormat="1" x14ac:dyDescent="0.45"/>
    <row r="39648" s="6" customFormat="1" x14ac:dyDescent="0.45"/>
    <row r="39649" s="6" customFormat="1" x14ac:dyDescent="0.45"/>
    <row r="39650" s="6" customFormat="1" x14ac:dyDescent="0.45"/>
    <row r="39651" s="6" customFormat="1" x14ac:dyDescent="0.45"/>
    <row r="39652" s="6" customFormat="1" x14ac:dyDescent="0.45"/>
    <row r="39653" s="6" customFormat="1" x14ac:dyDescent="0.45"/>
    <row r="39654" s="6" customFormat="1" x14ac:dyDescent="0.45"/>
    <row r="39655" s="6" customFormat="1" x14ac:dyDescent="0.45"/>
    <row r="39656" s="6" customFormat="1" x14ac:dyDescent="0.45"/>
    <row r="39657" s="6" customFormat="1" x14ac:dyDescent="0.45"/>
    <row r="39658" s="6" customFormat="1" x14ac:dyDescent="0.45"/>
    <row r="39659" s="6" customFormat="1" x14ac:dyDescent="0.45"/>
    <row r="39660" s="6" customFormat="1" x14ac:dyDescent="0.45"/>
    <row r="39661" s="6" customFormat="1" x14ac:dyDescent="0.45"/>
    <row r="39662" s="6" customFormat="1" x14ac:dyDescent="0.45"/>
    <row r="39663" s="6" customFormat="1" x14ac:dyDescent="0.45"/>
    <row r="39664" s="6" customFormat="1" x14ac:dyDescent="0.45"/>
    <row r="39665" s="6" customFormat="1" x14ac:dyDescent="0.45"/>
    <row r="39666" s="6" customFormat="1" x14ac:dyDescent="0.45"/>
    <row r="39667" s="6" customFormat="1" x14ac:dyDescent="0.45"/>
    <row r="39668" s="6" customFormat="1" x14ac:dyDescent="0.45"/>
    <row r="39669" s="6" customFormat="1" x14ac:dyDescent="0.45"/>
    <row r="39670" s="6" customFormat="1" x14ac:dyDescent="0.45"/>
    <row r="39671" s="6" customFormat="1" x14ac:dyDescent="0.45"/>
    <row r="39672" s="6" customFormat="1" x14ac:dyDescent="0.45"/>
    <row r="39673" s="6" customFormat="1" x14ac:dyDescent="0.45"/>
    <row r="39674" s="6" customFormat="1" x14ac:dyDescent="0.45"/>
    <row r="39675" s="6" customFormat="1" x14ac:dyDescent="0.45"/>
    <row r="39676" s="6" customFormat="1" x14ac:dyDescent="0.45"/>
    <row r="39677" s="6" customFormat="1" x14ac:dyDescent="0.45"/>
    <row r="39678" s="6" customFormat="1" x14ac:dyDescent="0.45"/>
    <row r="39679" s="6" customFormat="1" x14ac:dyDescent="0.45"/>
    <row r="39680" s="6" customFormat="1" x14ac:dyDescent="0.45"/>
    <row r="39681" s="6" customFormat="1" x14ac:dyDescent="0.45"/>
    <row r="39682" s="6" customFormat="1" x14ac:dyDescent="0.45"/>
    <row r="39683" s="6" customFormat="1" x14ac:dyDescent="0.45"/>
    <row r="39684" s="6" customFormat="1" x14ac:dyDescent="0.45"/>
    <row r="39685" s="6" customFormat="1" x14ac:dyDescent="0.45"/>
    <row r="39686" s="6" customFormat="1" x14ac:dyDescent="0.45"/>
    <row r="39687" s="6" customFormat="1" x14ac:dyDescent="0.45"/>
    <row r="39688" s="6" customFormat="1" x14ac:dyDescent="0.45"/>
    <row r="39689" s="6" customFormat="1" x14ac:dyDescent="0.45"/>
    <row r="39690" s="6" customFormat="1" x14ac:dyDescent="0.45"/>
    <row r="39691" s="6" customFormat="1" x14ac:dyDescent="0.45"/>
    <row r="39692" s="6" customFormat="1" x14ac:dyDescent="0.45"/>
    <row r="39693" s="6" customFormat="1" x14ac:dyDescent="0.45"/>
    <row r="39694" s="6" customFormat="1" x14ac:dyDescent="0.45"/>
    <row r="39695" s="6" customFormat="1" x14ac:dyDescent="0.45"/>
    <row r="39696" s="6" customFormat="1" x14ac:dyDescent="0.45"/>
    <row r="39697" s="6" customFormat="1" x14ac:dyDescent="0.45"/>
    <row r="39698" s="6" customFormat="1" x14ac:dyDescent="0.45"/>
    <row r="39699" s="6" customFormat="1" x14ac:dyDescent="0.45"/>
    <row r="39700" s="6" customFormat="1" x14ac:dyDescent="0.45"/>
    <row r="39701" s="6" customFormat="1" x14ac:dyDescent="0.45"/>
    <row r="39702" s="6" customFormat="1" x14ac:dyDescent="0.45"/>
    <row r="39703" s="6" customFormat="1" x14ac:dyDescent="0.45"/>
    <row r="39704" s="6" customFormat="1" x14ac:dyDescent="0.45"/>
    <row r="39705" s="6" customFormat="1" x14ac:dyDescent="0.45"/>
    <row r="39706" s="6" customFormat="1" x14ac:dyDescent="0.45"/>
    <row r="39707" s="6" customFormat="1" x14ac:dyDescent="0.45"/>
    <row r="39708" s="6" customFormat="1" x14ac:dyDescent="0.45"/>
    <row r="39709" s="6" customFormat="1" x14ac:dyDescent="0.45"/>
    <row r="39710" s="6" customFormat="1" x14ac:dyDescent="0.45"/>
    <row r="39711" s="6" customFormat="1" x14ac:dyDescent="0.45"/>
    <row r="39712" s="6" customFormat="1" x14ac:dyDescent="0.45"/>
    <row r="39713" s="6" customFormat="1" x14ac:dyDescent="0.45"/>
    <row r="39714" s="6" customFormat="1" x14ac:dyDescent="0.45"/>
    <row r="39715" s="6" customFormat="1" x14ac:dyDescent="0.45"/>
    <row r="39716" s="6" customFormat="1" x14ac:dyDescent="0.45"/>
    <row r="39717" s="6" customFormat="1" x14ac:dyDescent="0.45"/>
    <row r="39718" s="6" customFormat="1" x14ac:dyDescent="0.45"/>
    <row r="39719" s="6" customFormat="1" x14ac:dyDescent="0.45"/>
    <row r="39720" s="6" customFormat="1" x14ac:dyDescent="0.45"/>
    <row r="39721" s="6" customFormat="1" x14ac:dyDescent="0.45"/>
    <row r="39722" s="6" customFormat="1" x14ac:dyDescent="0.45"/>
    <row r="39723" s="6" customFormat="1" x14ac:dyDescent="0.45"/>
    <row r="39724" s="6" customFormat="1" x14ac:dyDescent="0.45"/>
    <row r="39725" s="6" customFormat="1" x14ac:dyDescent="0.45"/>
    <row r="39726" s="6" customFormat="1" x14ac:dyDescent="0.45"/>
    <row r="39727" s="6" customFormat="1" x14ac:dyDescent="0.45"/>
    <row r="39728" s="6" customFormat="1" x14ac:dyDescent="0.45"/>
    <row r="39729" s="6" customFormat="1" x14ac:dyDescent="0.45"/>
    <row r="39730" s="6" customFormat="1" x14ac:dyDescent="0.45"/>
    <row r="39731" s="6" customFormat="1" x14ac:dyDescent="0.45"/>
    <row r="39732" s="6" customFormat="1" x14ac:dyDescent="0.45"/>
    <row r="39733" s="6" customFormat="1" x14ac:dyDescent="0.45"/>
    <row r="39734" s="6" customFormat="1" x14ac:dyDescent="0.45"/>
    <row r="39735" s="6" customFormat="1" x14ac:dyDescent="0.45"/>
    <row r="39736" s="6" customFormat="1" x14ac:dyDescent="0.45"/>
    <row r="39737" s="6" customFormat="1" x14ac:dyDescent="0.45"/>
    <row r="39738" s="6" customFormat="1" x14ac:dyDescent="0.45"/>
    <row r="39739" s="6" customFormat="1" x14ac:dyDescent="0.45"/>
    <row r="39740" s="6" customFormat="1" x14ac:dyDescent="0.45"/>
    <row r="39741" s="6" customFormat="1" x14ac:dyDescent="0.45"/>
    <row r="39742" s="6" customFormat="1" x14ac:dyDescent="0.45"/>
    <row r="39743" s="6" customFormat="1" x14ac:dyDescent="0.45"/>
    <row r="39744" s="6" customFormat="1" x14ac:dyDescent="0.45"/>
    <row r="39745" s="6" customFormat="1" x14ac:dyDescent="0.45"/>
    <row r="39746" s="6" customFormat="1" x14ac:dyDescent="0.45"/>
    <row r="39747" s="6" customFormat="1" x14ac:dyDescent="0.45"/>
    <row r="39748" s="6" customFormat="1" x14ac:dyDescent="0.45"/>
    <row r="39749" s="6" customFormat="1" x14ac:dyDescent="0.45"/>
    <row r="39750" s="6" customFormat="1" x14ac:dyDescent="0.45"/>
    <row r="39751" s="6" customFormat="1" x14ac:dyDescent="0.45"/>
    <row r="39752" s="6" customFormat="1" x14ac:dyDescent="0.45"/>
    <row r="39753" s="6" customFormat="1" x14ac:dyDescent="0.45"/>
    <row r="39754" s="6" customFormat="1" x14ac:dyDescent="0.45"/>
    <row r="39755" s="6" customFormat="1" x14ac:dyDescent="0.45"/>
    <row r="39756" s="6" customFormat="1" x14ac:dyDescent="0.45"/>
    <row r="39757" s="6" customFormat="1" x14ac:dyDescent="0.45"/>
    <row r="39758" s="6" customFormat="1" x14ac:dyDescent="0.45"/>
    <row r="39759" s="6" customFormat="1" x14ac:dyDescent="0.45"/>
    <row r="39760" s="6" customFormat="1" x14ac:dyDescent="0.45"/>
    <row r="39761" s="6" customFormat="1" x14ac:dyDescent="0.45"/>
    <row r="39762" s="6" customFormat="1" x14ac:dyDescent="0.45"/>
    <row r="39763" s="6" customFormat="1" x14ac:dyDescent="0.45"/>
    <row r="39764" s="6" customFormat="1" x14ac:dyDescent="0.45"/>
    <row r="39765" s="6" customFormat="1" x14ac:dyDescent="0.45"/>
    <row r="39766" s="6" customFormat="1" x14ac:dyDescent="0.45"/>
    <row r="39767" s="6" customFormat="1" x14ac:dyDescent="0.45"/>
    <row r="39768" s="6" customFormat="1" x14ac:dyDescent="0.45"/>
    <row r="39769" s="6" customFormat="1" x14ac:dyDescent="0.45"/>
    <row r="39770" s="6" customFormat="1" x14ac:dyDescent="0.45"/>
    <row r="39771" s="6" customFormat="1" x14ac:dyDescent="0.45"/>
    <row r="39772" s="6" customFormat="1" x14ac:dyDescent="0.45"/>
    <row r="39773" s="6" customFormat="1" x14ac:dyDescent="0.45"/>
    <row r="39774" s="6" customFormat="1" x14ac:dyDescent="0.45"/>
    <row r="39775" s="6" customFormat="1" x14ac:dyDescent="0.45"/>
    <row r="39776" s="6" customFormat="1" x14ac:dyDescent="0.45"/>
    <row r="39777" s="6" customFormat="1" x14ac:dyDescent="0.45"/>
    <row r="39778" s="6" customFormat="1" x14ac:dyDescent="0.45"/>
    <row r="39779" s="6" customFormat="1" x14ac:dyDescent="0.45"/>
    <row r="39780" s="6" customFormat="1" x14ac:dyDescent="0.45"/>
    <row r="39781" s="6" customFormat="1" x14ac:dyDescent="0.45"/>
    <row r="39782" s="6" customFormat="1" x14ac:dyDescent="0.45"/>
    <row r="39783" s="6" customFormat="1" x14ac:dyDescent="0.45"/>
    <row r="39784" s="6" customFormat="1" x14ac:dyDescent="0.45"/>
    <row r="39785" s="6" customFormat="1" x14ac:dyDescent="0.45"/>
    <row r="39786" s="6" customFormat="1" x14ac:dyDescent="0.45"/>
    <row r="39787" s="6" customFormat="1" x14ac:dyDescent="0.45"/>
    <row r="39788" s="6" customFormat="1" x14ac:dyDescent="0.45"/>
    <row r="39789" s="6" customFormat="1" x14ac:dyDescent="0.45"/>
    <row r="39790" s="6" customFormat="1" x14ac:dyDescent="0.45"/>
    <row r="39791" s="6" customFormat="1" x14ac:dyDescent="0.45"/>
    <row r="39792" s="6" customFormat="1" x14ac:dyDescent="0.45"/>
    <row r="39793" s="6" customFormat="1" x14ac:dyDescent="0.45"/>
    <row r="39794" s="6" customFormat="1" x14ac:dyDescent="0.45"/>
    <row r="39795" s="6" customFormat="1" x14ac:dyDescent="0.45"/>
    <row r="39796" s="6" customFormat="1" x14ac:dyDescent="0.45"/>
    <row r="39797" s="6" customFormat="1" x14ac:dyDescent="0.45"/>
    <row r="39798" s="6" customFormat="1" x14ac:dyDescent="0.45"/>
    <row r="39799" s="6" customFormat="1" x14ac:dyDescent="0.45"/>
    <row r="39800" s="6" customFormat="1" x14ac:dyDescent="0.45"/>
    <row r="39801" s="6" customFormat="1" x14ac:dyDescent="0.45"/>
    <row r="39802" s="6" customFormat="1" x14ac:dyDescent="0.45"/>
    <row r="39803" s="6" customFormat="1" x14ac:dyDescent="0.45"/>
    <row r="39804" s="6" customFormat="1" x14ac:dyDescent="0.45"/>
    <row r="39805" s="6" customFormat="1" x14ac:dyDescent="0.45"/>
    <row r="39806" s="6" customFormat="1" x14ac:dyDescent="0.45"/>
    <row r="39807" s="6" customFormat="1" x14ac:dyDescent="0.45"/>
    <row r="39808" s="6" customFormat="1" x14ac:dyDescent="0.45"/>
    <row r="39809" s="6" customFormat="1" x14ac:dyDescent="0.45"/>
    <row r="39810" s="6" customFormat="1" x14ac:dyDescent="0.45"/>
    <row r="39811" s="6" customFormat="1" x14ac:dyDescent="0.45"/>
    <row r="39812" s="6" customFormat="1" x14ac:dyDescent="0.45"/>
    <row r="39813" s="6" customFormat="1" x14ac:dyDescent="0.45"/>
    <row r="39814" s="6" customFormat="1" x14ac:dyDescent="0.45"/>
    <row r="39815" s="6" customFormat="1" x14ac:dyDescent="0.45"/>
    <row r="39816" s="6" customFormat="1" x14ac:dyDescent="0.45"/>
    <row r="39817" s="6" customFormat="1" x14ac:dyDescent="0.45"/>
    <row r="39818" s="6" customFormat="1" x14ac:dyDescent="0.45"/>
    <row r="39819" s="6" customFormat="1" x14ac:dyDescent="0.45"/>
    <row r="39820" s="6" customFormat="1" x14ac:dyDescent="0.45"/>
    <row r="39821" s="6" customFormat="1" x14ac:dyDescent="0.45"/>
    <row r="39822" s="6" customFormat="1" x14ac:dyDescent="0.45"/>
    <row r="39823" s="6" customFormat="1" x14ac:dyDescent="0.45"/>
    <row r="39824" s="6" customFormat="1" x14ac:dyDescent="0.45"/>
    <row r="39825" s="6" customFormat="1" x14ac:dyDescent="0.45"/>
    <row r="39826" s="6" customFormat="1" x14ac:dyDescent="0.45"/>
    <row r="39827" s="6" customFormat="1" x14ac:dyDescent="0.45"/>
    <row r="39828" s="6" customFormat="1" x14ac:dyDescent="0.45"/>
    <row r="39829" s="6" customFormat="1" x14ac:dyDescent="0.45"/>
    <row r="39830" s="6" customFormat="1" x14ac:dyDescent="0.45"/>
    <row r="39831" s="6" customFormat="1" x14ac:dyDescent="0.45"/>
    <row r="39832" s="6" customFormat="1" x14ac:dyDescent="0.45"/>
    <row r="39833" s="6" customFormat="1" x14ac:dyDescent="0.45"/>
    <row r="39834" s="6" customFormat="1" x14ac:dyDescent="0.45"/>
    <row r="39835" s="6" customFormat="1" x14ac:dyDescent="0.45"/>
    <row r="39836" s="6" customFormat="1" x14ac:dyDescent="0.45"/>
    <row r="39837" s="6" customFormat="1" x14ac:dyDescent="0.45"/>
    <row r="39838" s="6" customFormat="1" x14ac:dyDescent="0.45"/>
    <row r="39839" s="6" customFormat="1" x14ac:dyDescent="0.45"/>
    <row r="39840" s="6" customFormat="1" x14ac:dyDescent="0.45"/>
    <row r="39841" s="6" customFormat="1" x14ac:dyDescent="0.45"/>
    <row r="39842" s="6" customFormat="1" x14ac:dyDescent="0.45"/>
    <row r="39843" s="6" customFormat="1" x14ac:dyDescent="0.45"/>
    <row r="39844" s="6" customFormat="1" x14ac:dyDescent="0.45"/>
    <row r="39845" s="6" customFormat="1" x14ac:dyDescent="0.45"/>
    <row r="39846" s="6" customFormat="1" x14ac:dyDescent="0.45"/>
    <row r="39847" s="6" customFormat="1" x14ac:dyDescent="0.45"/>
    <row r="39848" s="6" customFormat="1" x14ac:dyDescent="0.45"/>
    <row r="39849" s="6" customFormat="1" x14ac:dyDescent="0.45"/>
    <row r="39850" s="6" customFormat="1" x14ac:dyDescent="0.45"/>
    <row r="39851" s="6" customFormat="1" x14ac:dyDescent="0.45"/>
    <row r="39852" s="6" customFormat="1" x14ac:dyDescent="0.45"/>
    <row r="39853" s="6" customFormat="1" x14ac:dyDescent="0.45"/>
    <row r="39854" s="6" customFormat="1" x14ac:dyDescent="0.45"/>
    <row r="39855" s="6" customFormat="1" x14ac:dyDescent="0.45"/>
    <row r="39856" s="6" customFormat="1" x14ac:dyDescent="0.45"/>
    <row r="39857" s="6" customFormat="1" x14ac:dyDescent="0.45"/>
    <row r="39858" s="6" customFormat="1" x14ac:dyDescent="0.45"/>
    <row r="39859" s="6" customFormat="1" x14ac:dyDescent="0.45"/>
    <row r="39860" s="6" customFormat="1" x14ac:dyDescent="0.45"/>
    <row r="39861" s="6" customFormat="1" x14ac:dyDescent="0.45"/>
    <row r="39862" s="6" customFormat="1" x14ac:dyDescent="0.45"/>
    <row r="39863" s="6" customFormat="1" x14ac:dyDescent="0.45"/>
    <row r="39864" s="6" customFormat="1" x14ac:dyDescent="0.45"/>
    <row r="39865" s="6" customFormat="1" x14ac:dyDescent="0.45"/>
    <row r="39866" s="6" customFormat="1" x14ac:dyDescent="0.45"/>
    <row r="39867" s="6" customFormat="1" x14ac:dyDescent="0.45"/>
    <row r="39868" s="6" customFormat="1" x14ac:dyDescent="0.45"/>
    <row r="39869" s="6" customFormat="1" x14ac:dyDescent="0.45"/>
    <row r="39870" s="6" customFormat="1" x14ac:dyDescent="0.45"/>
    <row r="39871" s="6" customFormat="1" x14ac:dyDescent="0.45"/>
    <row r="39872" s="6" customFormat="1" x14ac:dyDescent="0.45"/>
    <row r="39873" s="6" customFormat="1" x14ac:dyDescent="0.45"/>
    <row r="39874" s="6" customFormat="1" x14ac:dyDescent="0.45"/>
    <row r="39875" s="6" customFormat="1" x14ac:dyDescent="0.45"/>
    <row r="39876" s="6" customFormat="1" x14ac:dyDescent="0.45"/>
    <row r="39877" s="6" customFormat="1" x14ac:dyDescent="0.45"/>
    <row r="39878" s="6" customFormat="1" x14ac:dyDescent="0.45"/>
    <row r="39879" s="6" customFormat="1" x14ac:dyDescent="0.45"/>
    <row r="39880" s="6" customFormat="1" x14ac:dyDescent="0.45"/>
    <row r="39881" s="6" customFormat="1" x14ac:dyDescent="0.45"/>
    <row r="39882" s="6" customFormat="1" x14ac:dyDescent="0.45"/>
    <row r="39883" s="6" customFormat="1" x14ac:dyDescent="0.45"/>
    <row r="39884" s="6" customFormat="1" x14ac:dyDescent="0.45"/>
    <row r="39885" s="6" customFormat="1" x14ac:dyDescent="0.45"/>
    <row r="39886" s="6" customFormat="1" x14ac:dyDescent="0.45"/>
    <row r="39887" s="6" customFormat="1" x14ac:dyDescent="0.45"/>
    <row r="39888" s="6" customFormat="1" x14ac:dyDescent="0.45"/>
    <row r="39889" s="6" customFormat="1" x14ac:dyDescent="0.45"/>
    <row r="39890" s="6" customFormat="1" x14ac:dyDescent="0.45"/>
    <row r="39891" s="6" customFormat="1" x14ac:dyDescent="0.45"/>
    <row r="39892" s="6" customFormat="1" x14ac:dyDescent="0.45"/>
    <row r="39893" s="6" customFormat="1" x14ac:dyDescent="0.45"/>
    <row r="39894" s="6" customFormat="1" x14ac:dyDescent="0.45"/>
    <row r="39895" s="6" customFormat="1" x14ac:dyDescent="0.45"/>
    <row r="39896" s="6" customFormat="1" x14ac:dyDescent="0.45"/>
    <row r="39897" s="6" customFormat="1" x14ac:dyDescent="0.45"/>
    <row r="39898" s="6" customFormat="1" x14ac:dyDescent="0.45"/>
    <row r="39899" s="6" customFormat="1" x14ac:dyDescent="0.45"/>
    <row r="39900" s="6" customFormat="1" x14ac:dyDescent="0.45"/>
    <row r="39901" s="6" customFormat="1" x14ac:dyDescent="0.45"/>
    <row r="39902" s="6" customFormat="1" x14ac:dyDescent="0.45"/>
    <row r="39903" s="6" customFormat="1" x14ac:dyDescent="0.45"/>
    <row r="39904" s="6" customFormat="1" x14ac:dyDescent="0.45"/>
    <row r="39905" s="6" customFormat="1" x14ac:dyDescent="0.45"/>
    <row r="39906" s="6" customFormat="1" x14ac:dyDescent="0.45"/>
    <row r="39907" s="6" customFormat="1" x14ac:dyDescent="0.45"/>
    <row r="39908" s="6" customFormat="1" x14ac:dyDescent="0.45"/>
    <row r="39909" s="6" customFormat="1" x14ac:dyDescent="0.45"/>
    <row r="39910" s="6" customFormat="1" x14ac:dyDescent="0.45"/>
    <row r="39911" s="6" customFormat="1" x14ac:dyDescent="0.45"/>
    <row r="39912" s="6" customFormat="1" x14ac:dyDescent="0.45"/>
    <row r="39913" s="6" customFormat="1" x14ac:dyDescent="0.45"/>
    <row r="39914" s="6" customFormat="1" x14ac:dyDescent="0.45"/>
    <row r="39915" s="6" customFormat="1" x14ac:dyDescent="0.45"/>
    <row r="39916" s="6" customFormat="1" x14ac:dyDescent="0.45"/>
    <row r="39917" s="6" customFormat="1" x14ac:dyDescent="0.45"/>
    <row r="39918" s="6" customFormat="1" x14ac:dyDescent="0.45"/>
    <row r="39919" s="6" customFormat="1" x14ac:dyDescent="0.45"/>
    <row r="39920" s="6" customFormat="1" x14ac:dyDescent="0.45"/>
    <row r="39921" s="6" customFormat="1" x14ac:dyDescent="0.45"/>
    <row r="39922" s="6" customFormat="1" x14ac:dyDescent="0.45"/>
    <row r="39923" s="6" customFormat="1" x14ac:dyDescent="0.45"/>
    <row r="39924" s="6" customFormat="1" x14ac:dyDescent="0.45"/>
    <row r="39925" s="6" customFormat="1" x14ac:dyDescent="0.45"/>
    <row r="39926" s="6" customFormat="1" x14ac:dyDescent="0.45"/>
    <row r="39927" s="6" customFormat="1" x14ac:dyDescent="0.45"/>
    <row r="39928" s="6" customFormat="1" x14ac:dyDescent="0.45"/>
    <row r="39929" s="6" customFormat="1" x14ac:dyDescent="0.45"/>
    <row r="39930" s="6" customFormat="1" x14ac:dyDescent="0.45"/>
    <row r="39931" s="6" customFormat="1" x14ac:dyDescent="0.45"/>
    <row r="39932" s="6" customFormat="1" x14ac:dyDescent="0.45"/>
    <row r="39933" s="6" customFormat="1" x14ac:dyDescent="0.45"/>
    <row r="39934" s="6" customFormat="1" x14ac:dyDescent="0.45"/>
    <row r="39935" s="6" customFormat="1" x14ac:dyDescent="0.45"/>
    <row r="39936" s="6" customFormat="1" x14ac:dyDescent="0.45"/>
    <row r="39937" s="6" customFormat="1" x14ac:dyDescent="0.45"/>
    <row r="39938" s="6" customFormat="1" x14ac:dyDescent="0.45"/>
    <row r="39939" s="6" customFormat="1" x14ac:dyDescent="0.45"/>
    <row r="39940" s="6" customFormat="1" x14ac:dyDescent="0.45"/>
    <row r="39941" s="6" customFormat="1" x14ac:dyDescent="0.45"/>
    <row r="39942" s="6" customFormat="1" x14ac:dyDescent="0.45"/>
    <row r="39943" s="6" customFormat="1" x14ac:dyDescent="0.45"/>
    <row r="39944" s="6" customFormat="1" x14ac:dyDescent="0.45"/>
    <row r="39945" s="6" customFormat="1" x14ac:dyDescent="0.45"/>
    <row r="39946" s="6" customFormat="1" x14ac:dyDescent="0.45"/>
    <row r="39947" s="6" customFormat="1" x14ac:dyDescent="0.45"/>
    <row r="39948" s="6" customFormat="1" x14ac:dyDescent="0.45"/>
    <row r="39949" s="6" customFormat="1" x14ac:dyDescent="0.45"/>
    <row r="39950" s="6" customFormat="1" x14ac:dyDescent="0.45"/>
    <row r="39951" s="6" customFormat="1" x14ac:dyDescent="0.45"/>
    <row r="39952" s="6" customFormat="1" x14ac:dyDescent="0.45"/>
    <row r="39953" s="6" customFormat="1" x14ac:dyDescent="0.45"/>
    <row r="39954" s="6" customFormat="1" x14ac:dyDescent="0.45"/>
    <row r="39955" s="6" customFormat="1" x14ac:dyDescent="0.45"/>
    <row r="39956" s="6" customFormat="1" x14ac:dyDescent="0.45"/>
    <row r="39957" s="6" customFormat="1" x14ac:dyDescent="0.45"/>
    <row r="39958" s="6" customFormat="1" x14ac:dyDescent="0.45"/>
    <row r="39959" s="6" customFormat="1" x14ac:dyDescent="0.45"/>
    <row r="39960" s="6" customFormat="1" x14ac:dyDescent="0.45"/>
    <row r="39961" s="6" customFormat="1" x14ac:dyDescent="0.45"/>
    <row r="39962" s="6" customFormat="1" x14ac:dyDescent="0.45"/>
    <row r="39963" s="6" customFormat="1" x14ac:dyDescent="0.45"/>
    <row r="39964" s="6" customFormat="1" x14ac:dyDescent="0.45"/>
    <row r="39965" s="6" customFormat="1" x14ac:dyDescent="0.45"/>
    <row r="39966" s="6" customFormat="1" x14ac:dyDescent="0.45"/>
    <row r="39967" s="6" customFormat="1" x14ac:dyDescent="0.45"/>
    <row r="39968" s="6" customFormat="1" x14ac:dyDescent="0.45"/>
    <row r="39969" s="6" customFormat="1" x14ac:dyDescent="0.45"/>
    <row r="39970" s="6" customFormat="1" x14ac:dyDescent="0.45"/>
    <row r="39971" s="6" customFormat="1" x14ac:dyDescent="0.45"/>
    <row r="39972" s="6" customFormat="1" x14ac:dyDescent="0.45"/>
    <row r="39973" s="6" customFormat="1" x14ac:dyDescent="0.45"/>
    <row r="39974" s="6" customFormat="1" x14ac:dyDescent="0.45"/>
    <row r="39975" s="6" customFormat="1" x14ac:dyDescent="0.45"/>
    <row r="39976" s="6" customFormat="1" x14ac:dyDescent="0.45"/>
    <row r="39977" s="6" customFormat="1" x14ac:dyDescent="0.45"/>
    <row r="39978" s="6" customFormat="1" x14ac:dyDescent="0.45"/>
    <row r="39979" s="6" customFormat="1" x14ac:dyDescent="0.45"/>
    <row r="39980" s="6" customFormat="1" x14ac:dyDescent="0.45"/>
    <row r="39981" s="6" customFormat="1" x14ac:dyDescent="0.45"/>
    <row r="39982" s="6" customFormat="1" x14ac:dyDescent="0.45"/>
    <row r="39983" s="6" customFormat="1" x14ac:dyDescent="0.45"/>
    <row r="39984" s="6" customFormat="1" x14ac:dyDescent="0.45"/>
    <row r="39985" s="6" customFormat="1" x14ac:dyDescent="0.45"/>
    <row r="39986" s="6" customFormat="1" x14ac:dyDescent="0.45"/>
    <row r="39987" s="6" customFormat="1" x14ac:dyDescent="0.45"/>
    <row r="39988" s="6" customFormat="1" x14ac:dyDescent="0.45"/>
    <row r="39989" s="6" customFormat="1" x14ac:dyDescent="0.45"/>
    <row r="39990" s="6" customFormat="1" x14ac:dyDescent="0.45"/>
    <row r="39991" s="6" customFormat="1" x14ac:dyDescent="0.45"/>
    <row r="39992" s="6" customFormat="1" x14ac:dyDescent="0.45"/>
    <row r="39993" s="6" customFormat="1" x14ac:dyDescent="0.45"/>
    <row r="39994" s="6" customFormat="1" x14ac:dyDescent="0.45"/>
    <row r="39995" s="6" customFormat="1" x14ac:dyDescent="0.45"/>
    <row r="39996" s="6" customFormat="1" x14ac:dyDescent="0.45"/>
    <row r="39997" s="6" customFormat="1" x14ac:dyDescent="0.45"/>
    <row r="39998" s="6" customFormat="1" x14ac:dyDescent="0.45"/>
    <row r="39999" s="6" customFormat="1" x14ac:dyDescent="0.45"/>
    <row r="40000" s="6" customFormat="1" x14ac:dyDescent="0.45"/>
    <row r="40001" s="6" customFormat="1" x14ac:dyDescent="0.45"/>
    <row r="40002" s="6" customFormat="1" x14ac:dyDescent="0.45"/>
    <row r="40003" s="6" customFormat="1" x14ac:dyDescent="0.45"/>
    <row r="40004" s="6" customFormat="1" x14ac:dyDescent="0.45"/>
    <row r="40005" s="6" customFormat="1" x14ac:dyDescent="0.45"/>
    <row r="40006" s="6" customFormat="1" x14ac:dyDescent="0.45"/>
    <row r="40007" s="6" customFormat="1" x14ac:dyDescent="0.45"/>
    <row r="40008" s="6" customFormat="1" x14ac:dyDescent="0.45"/>
    <row r="40009" s="6" customFormat="1" x14ac:dyDescent="0.45"/>
    <row r="40010" s="6" customFormat="1" x14ac:dyDescent="0.45"/>
    <row r="40011" s="6" customFormat="1" x14ac:dyDescent="0.45"/>
    <row r="40012" s="6" customFormat="1" x14ac:dyDescent="0.45"/>
    <row r="40013" s="6" customFormat="1" x14ac:dyDescent="0.45"/>
    <row r="40014" s="6" customFormat="1" x14ac:dyDescent="0.45"/>
    <row r="40015" s="6" customFormat="1" x14ac:dyDescent="0.45"/>
    <row r="40016" s="6" customFormat="1" x14ac:dyDescent="0.45"/>
    <row r="40017" s="6" customFormat="1" x14ac:dyDescent="0.45"/>
    <row r="40018" s="6" customFormat="1" x14ac:dyDescent="0.45"/>
    <row r="40019" s="6" customFormat="1" x14ac:dyDescent="0.45"/>
    <row r="40020" s="6" customFormat="1" x14ac:dyDescent="0.45"/>
    <row r="40021" s="6" customFormat="1" x14ac:dyDescent="0.45"/>
    <row r="40022" s="6" customFormat="1" x14ac:dyDescent="0.45"/>
    <row r="40023" s="6" customFormat="1" x14ac:dyDescent="0.45"/>
    <row r="40024" s="6" customFormat="1" x14ac:dyDescent="0.45"/>
    <row r="40025" s="6" customFormat="1" x14ac:dyDescent="0.45"/>
    <row r="40026" s="6" customFormat="1" x14ac:dyDescent="0.45"/>
    <row r="40027" s="6" customFormat="1" x14ac:dyDescent="0.45"/>
    <row r="40028" s="6" customFormat="1" x14ac:dyDescent="0.45"/>
    <row r="40029" s="6" customFormat="1" x14ac:dyDescent="0.45"/>
    <row r="40030" s="6" customFormat="1" x14ac:dyDescent="0.45"/>
    <row r="40031" s="6" customFormat="1" x14ac:dyDescent="0.45"/>
    <row r="40032" s="6" customFormat="1" x14ac:dyDescent="0.45"/>
    <row r="40033" s="6" customFormat="1" x14ac:dyDescent="0.45"/>
    <row r="40034" s="6" customFormat="1" x14ac:dyDescent="0.45"/>
    <row r="40035" s="6" customFormat="1" x14ac:dyDescent="0.45"/>
    <row r="40036" s="6" customFormat="1" x14ac:dyDescent="0.45"/>
    <row r="40037" s="6" customFormat="1" x14ac:dyDescent="0.45"/>
    <row r="40038" s="6" customFormat="1" x14ac:dyDescent="0.45"/>
    <row r="40039" s="6" customFormat="1" x14ac:dyDescent="0.45"/>
    <row r="40040" s="6" customFormat="1" x14ac:dyDescent="0.45"/>
    <row r="40041" s="6" customFormat="1" x14ac:dyDescent="0.45"/>
    <row r="40042" s="6" customFormat="1" x14ac:dyDescent="0.45"/>
    <row r="40043" s="6" customFormat="1" x14ac:dyDescent="0.45"/>
    <row r="40044" s="6" customFormat="1" x14ac:dyDescent="0.45"/>
    <row r="40045" s="6" customFormat="1" x14ac:dyDescent="0.45"/>
    <row r="40046" s="6" customFormat="1" x14ac:dyDescent="0.45"/>
    <row r="40047" s="6" customFormat="1" x14ac:dyDescent="0.45"/>
    <row r="40048" s="6" customFormat="1" x14ac:dyDescent="0.45"/>
    <row r="40049" s="6" customFormat="1" x14ac:dyDescent="0.45"/>
    <row r="40050" s="6" customFormat="1" x14ac:dyDescent="0.45"/>
    <row r="40051" s="6" customFormat="1" x14ac:dyDescent="0.45"/>
    <row r="40052" s="6" customFormat="1" x14ac:dyDescent="0.45"/>
    <row r="40053" s="6" customFormat="1" x14ac:dyDescent="0.45"/>
    <row r="40054" s="6" customFormat="1" x14ac:dyDescent="0.45"/>
    <row r="40055" s="6" customFormat="1" x14ac:dyDescent="0.45"/>
    <row r="40056" s="6" customFormat="1" x14ac:dyDescent="0.45"/>
    <row r="40057" s="6" customFormat="1" x14ac:dyDescent="0.45"/>
    <row r="40058" s="6" customFormat="1" x14ac:dyDescent="0.45"/>
    <row r="40059" s="6" customFormat="1" x14ac:dyDescent="0.45"/>
    <row r="40060" s="6" customFormat="1" x14ac:dyDescent="0.45"/>
    <row r="40061" s="6" customFormat="1" x14ac:dyDescent="0.45"/>
    <row r="40062" s="6" customFormat="1" x14ac:dyDescent="0.45"/>
    <row r="40063" s="6" customFormat="1" x14ac:dyDescent="0.45"/>
    <row r="40064" s="6" customFormat="1" x14ac:dyDescent="0.45"/>
    <row r="40065" s="6" customFormat="1" x14ac:dyDescent="0.45"/>
    <row r="40066" s="6" customFormat="1" x14ac:dyDescent="0.45"/>
    <row r="40067" s="6" customFormat="1" x14ac:dyDescent="0.45"/>
    <row r="40068" s="6" customFormat="1" x14ac:dyDescent="0.45"/>
    <row r="40069" s="6" customFormat="1" x14ac:dyDescent="0.45"/>
    <row r="40070" s="6" customFormat="1" x14ac:dyDescent="0.45"/>
    <row r="40071" s="6" customFormat="1" x14ac:dyDescent="0.45"/>
    <row r="40072" s="6" customFormat="1" x14ac:dyDescent="0.45"/>
    <row r="40073" s="6" customFormat="1" x14ac:dyDescent="0.45"/>
    <row r="40074" s="6" customFormat="1" x14ac:dyDescent="0.45"/>
    <row r="40075" s="6" customFormat="1" x14ac:dyDescent="0.45"/>
    <row r="40076" s="6" customFormat="1" x14ac:dyDescent="0.45"/>
    <row r="40077" s="6" customFormat="1" x14ac:dyDescent="0.45"/>
    <row r="40078" s="6" customFormat="1" x14ac:dyDescent="0.45"/>
    <row r="40079" s="6" customFormat="1" x14ac:dyDescent="0.45"/>
    <row r="40080" s="6" customFormat="1" x14ac:dyDescent="0.45"/>
    <row r="40081" s="6" customFormat="1" x14ac:dyDescent="0.45"/>
    <row r="40082" s="6" customFormat="1" x14ac:dyDescent="0.45"/>
    <row r="40083" s="6" customFormat="1" x14ac:dyDescent="0.45"/>
    <row r="40084" s="6" customFormat="1" x14ac:dyDescent="0.45"/>
    <row r="40085" s="6" customFormat="1" x14ac:dyDescent="0.45"/>
    <row r="40086" s="6" customFormat="1" x14ac:dyDescent="0.45"/>
    <row r="40087" s="6" customFormat="1" x14ac:dyDescent="0.45"/>
    <row r="40088" s="6" customFormat="1" x14ac:dyDescent="0.45"/>
    <row r="40089" s="6" customFormat="1" x14ac:dyDescent="0.45"/>
    <row r="40090" s="6" customFormat="1" x14ac:dyDescent="0.45"/>
    <row r="40091" s="6" customFormat="1" x14ac:dyDescent="0.45"/>
    <row r="40092" s="6" customFormat="1" x14ac:dyDescent="0.45"/>
    <row r="40093" s="6" customFormat="1" x14ac:dyDescent="0.45"/>
    <row r="40094" s="6" customFormat="1" x14ac:dyDescent="0.45"/>
    <row r="40095" s="6" customFormat="1" x14ac:dyDescent="0.45"/>
    <row r="40096" s="6" customFormat="1" x14ac:dyDescent="0.45"/>
    <row r="40097" s="6" customFormat="1" x14ac:dyDescent="0.45"/>
    <row r="40098" s="6" customFormat="1" x14ac:dyDescent="0.45"/>
    <row r="40099" s="6" customFormat="1" x14ac:dyDescent="0.45"/>
    <row r="40100" s="6" customFormat="1" x14ac:dyDescent="0.45"/>
    <row r="40101" s="6" customFormat="1" x14ac:dyDescent="0.45"/>
    <row r="40102" s="6" customFormat="1" x14ac:dyDescent="0.45"/>
    <row r="40103" s="6" customFormat="1" x14ac:dyDescent="0.45"/>
    <row r="40104" s="6" customFormat="1" x14ac:dyDescent="0.45"/>
    <row r="40105" s="6" customFormat="1" x14ac:dyDescent="0.45"/>
    <row r="40106" s="6" customFormat="1" x14ac:dyDescent="0.45"/>
    <row r="40107" s="6" customFormat="1" x14ac:dyDescent="0.45"/>
    <row r="40108" s="6" customFormat="1" x14ac:dyDescent="0.45"/>
    <row r="40109" s="6" customFormat="1" x14ac:dyDescent="0.45"/>
    <row r="40110" s="6" customFormat="1" x14ac:dyDescent="0.45"/>
    <row r="40111" s="6" customFormat="1" x14ac:dyDescent="0.45"/>
    <row r="40112" s="6" customFormat="1" x14ac:dyDescent="0.45"/>
    <row r="40113" s="6" customFormat="1" x14ac:dyDescent="0.45"/>
    <row r="40114" s="6" customFormat="1" x14ac:dyDescent="0.45"/>
    <row r="40115" s="6" customFormat="1" x14ac:dyDescent="0.45"/>
    <row r="40116" s="6" customFormat="1" x14ac:dyDescent="0.45"/>
    <row r="40117" s="6" customFormat="1" x14ac:dyDescent="0.45"/>
    <row r="40118" s="6" customFormat="1" x14ac:dyDescent="0.45"/>
    <row r="40119" s="6" customFormat="1" x14ac:dyDescent="0.45"/>
    <row r="40120" s="6" customFormat="1" x14ac:dyDescent="0.45"/>
    <row r="40121" s="6" customFormat="1" x14ac:dyDescent="0.45"/>
    <row r="40122" s="6" customFormat="1" x14ac:dyDescent="0.45"/>
    <row r="40123" s="6" customFormat="1" x14ac:dyDescent="0.45"/>
    <row r="40124" s="6" customFormat="1" x14ac:dyDescent="0.45"/>
    <row r="40125" s="6" customFormat="1" x14ac:dyDescent="0.45"/>
    <row r="40126" s="6" customFormat="1" x14ac:dyDescent="0.45"/>
    <row r="40127" s="6" customFormat="1" x14ac:dyDescent="0.45"/>
    <row r="40128" s="6" customFormat="1" x14ac:dyDescent="0.45"/>
    <row r="40129" s="6" customFormat="1" x14ac:dyDescent="0.45"/>
    <row r="40130" s="6" customFormat="1" x14ac:dyDescent="0.45"/>
    <row r="40131" s="6" customFormat="1" x14ac:dyDescent="0.45"/>
    <row r="40132" s="6" customFormat="1" x14ac:dyDescent="0.45"/>
    <row r="40133" s="6" customFormat="1" x14ac:dyDescent="0.45"/>
    <row r="40134" s="6" customFormat="1" x14ac:dyDescent="0.45"/>
    <row r="40135" s="6" customFormat="1" x14ac:dyDescent="0.45"/>
    <row r="40136" s="6" customFormat="1" x14ac:dyDescent="0.45"/>
    <row r="40137" s="6" customFormat="1" x14ac:dyDescent="0.45"/>
    <row r="40138" s="6" customFormat="1" x14ac:dyDescent="0.45"/>
    <row r="40139" s="6" customFormat="1" x14ac:dyDescent="0.45"/>
    <row r="40140" s="6" customFormat="1" x14ac:dyDescent="0.45"/>
    <row r="40141" s="6" customFormat="1" x14ac:dyDescent="0.45"/>
    <row r="40142" s="6" customFormat="1" x14ac:dyDescent="0.45"/>
    <row r="40143" s="6" customFormat="1" x14ac:dyDescent="0.45"/>
    <row r="40144" s="6" customFormat="1" x14ac:dyDescent="0.45"/>
    <row r="40145" s="6" customFormat="1" x14ac:dyDescent="0.45"/>
    <row r="40146" s="6" customFormat="1" x14ac:dyDescent="0.45"/>
    <row r="40147" s="6" customFormat="1" x14ac:dyDescent="0.45"/>
    <row r="40148" s="6" customFormat="1" x14ac:dyDescent="0.45"/>
    <row r="40149" s="6" customFormat="1" x14ac:dyDescent="0.45"/>
    <row r="40150" s="6" customFormat="1" x14ac:dyDescent="0.45"/>
    <row r="40151" s="6" customFormat="1" x14ac:dyDescent="0.45"/>
    <row r="40152" s="6" customFormat="1" x14ac:dyDescent="0.45"/>
    <row r="40153" s="6" customFormat="1" x14ac:dyDescent="0.45"/>
    <row r="40154" s="6" customFormat="1" x14ac:dyDescent="0.45"/>
    <row r="40155" s="6" customFormat="1" x14ac:dyDescent="0.45"/>
    <row r="40156" s="6" customFormat="1" x14ac:dyDescent="0.45"/>
    <row r="40157" s="6" customFormat="1" x14ac:dyDescent="0.45"/>
    <row r="40158" s="6" customFormat="1" x14ac:dyDescent="0.45"/>
    <row r="40159" s="6" customFormat="1" x14ac:dyDescent="0.45"/>
    <row r="40160" s="6" customFormat="1" x14ac:dyDescent="0.45"/>
    <row r="40161" s="6" customFormat="1" x14ac:dyDescent="0.45"/>
    <row r="40162" s="6" customFormat="1" x14ac:dyDescent="0.45"/>
    <row r="40163" s="6" customFormat="1" x14ac:dyDescent="0.45"/>
    <row r="40164" s="6" customFormat="1" x14ac:dyDescent="0.45"/>
    <row r="40165" s="6" customFormat="1" x14ac:dyDescent="0.45"/>
    <row r="40166" s="6" customFormat="1" x14ac:dyDescent="0.45"/>
    <row r="40167" s="6" customFormat="1" x14ac:dyDescent="0.45"/>
    <row r="40168" s="6" customFormat="1" x14ac:dyDescent="0.45"/>
    <row r="40169" s="6" customFormat="1" x14ac:dyDescent="0.45"/>
    <row r="40170" s="6" customFormat="1" x14ac:dyDescent="0.45"/>
    <row r="40171" s="6" customFormat="1" x14ac:dyDescent="0.45"/>
    <row r="40172" s="6" customFormat="1" x14ac:dyDescent="0.45"/>
    <row r="40173" s="6" customFormat="1" x14ac:dyDescent="0.45"/>
    <row r="40174" s="6" customFormat="1" x14ac:dyDescent="0.45"/>
    <row r="40175" s="6" customFormat="1" x14ac:dyDescent="0.45"/>
    <row r="40176" s="6" customFormat="1" x14ac:dyDescent="0.45"/>
    <row r="40177" s="6" customFormat="1" x14ac:dyDescent="0.45"/>
    <row r="40178" s="6" customFormat="1" x14ac:dyDescent="0.45"/>
    <row r="40179" s="6" customFormat="1" x14ac:dyDescent="0.45"/>
    <row r="40180" s="6" customFormat="1" x14ac:dyDescent="0.45"/>
    <row r="40181" s="6" customFormat="1" x14ac:dyDescent="0.45"/>
    <row r="40182" s="6" customFormat="1" x14ac:dyDescent="0.45"/>
    <row r="40183" s="6" customFormat="1" x14ac:dyDescent="0.45"/>
    <row r="40184" s="6" customFormat="1" x14ac:dyDescent="0.45"/>
    <row r="40185" s="6" customFormat="1" x14ac:dyDescent="0.45"/>
    <row r="40186" s="6" customFormat="1" x14ac:dyDescent="0.45"/>
    <row r="40187" s="6" customFormat="1" x14ac:dyDescent="0.45"/>
    <row r="40188" s="6" customFormat="1" x14ac:dyDescent="0.45"/>
    <row r="40189" s="6" customFormat="1" x14ac:dyDescent="0.45"/>
    <row r="40190" s="6" customFormat="1" x14ac:dyDescent="0.45"/>
    <row r="40191" s="6" customFormat="1" x14ac:dyDescent="0.45"/>
    <row r="40192" s="6" customFormat="1" x14ac:dyDescent="0.45"/>
    <row r="40193" s="6" customFormat="1" x14ac:dyDescent="0.45"/>
    <row r="40194" s="6" customFormat="1" x14ac:dyDescent="0.45"/>
    <row r="40195" s="6" customFormat="1" x14ac:dyDescent="0.45"/>
    <row r="40196" s="6" customFormat="1" x14ac:dyDescent="0.45"/>
    <row r="40197" s="6" customFormat="1" x14ac:dyDescent="0.45"/>
    <row r="40198" s="6" customFormat="1" x14ac:dyDescent="0.45"/>
    <row r="40199" s="6" customFormat="1" x14ac:dyDescent="0.45"/>
    <row r="40200" s="6" customFormat="1" x14ac:dyDescent="0.45"/>
    <row r="40201" s="6" customFormat="1" x14ac:dyDescent="0.45"/>
    <row r="40202" s="6" customFormat="1" x14ac:dyDescent="0.45"/>
    <row r="40203" s="6" customFormat="1" x14ac:dyDescent="0.45"/>
    <row r="40204" s="6" customFormat="1" x14ac:dyDescent="0.45"/>
    <row r="40205" s="6" customFormat="1" x14ac:dyDescent="0.45"/>
    <row r="40206" s="6" customFormat="1" x14ac:dyDescent="0.45"/>
    <row r="40207" s="6" customFormat="1" x14ac:dyDescent="0.45"/>
    <row r="40208" s="6" customFormat="1" x14ac:dyDescent="0.45"/>
    <row r="40209" s="6" customFormat="1" x14ac:dyDescent="0.45"/>
    <row r="40210" s="6" customFormat="1" x14ac:dyDescent="0.45"/>
    <row r="40211" s="6" customFormat="1" x14ac:dyDescent="0.45"/>
    <row r="40212" s="6" customFormat="1" x14ac:dyDescent="0.45"/>
    <row r="40213" s="6" customFormat="1" x14ac:dyDescent="0.45"/>
    <row r="40214" s="6" customFormat="1" x14ac:dyDescent="0.45"/>
    <row r="40215" s="6" customFormat="1" x14ac:dyDescent="0.45"/>
    <row r="40216" s="6" customFormat="1" x14ac:dyDescent="0.45"/>
    <row r="40217" s="6" customFormat="1" x14ac:dyDescent="0.45"/>
    <row r="40218" s="6" customFormat="1" x14ac:dyDescent="0.45"/>
    <row r="40219" s="6" customFormat="1" x14ac:dyDescent="0.45"/>
    <row r="40220" s="6" customFormat="1" x14ac:dyDescent="0.45"/>
    <row r="40221" s="6" customFormat="1" x14ac:dyDescent="0.45"/>
    <row r="40222" s="6" customFormat="1" x14ac:dyDescent="0.45"/>
    <row r="40223" s="6" customFormat="1" x14ac:dyDescent="0.45"/>
    <row r="40224" s="6" customFormat="1" x14ac:dyDescent="0.45"/>
    <row r="40225" s="6" customFormat="1" x14ac:dyDescent="0.45"/>
    <row r="40226" s="6" customFormat="1" x14ac:dyDescent="0.45"/>
    <row r="40227" s="6" customFormat="1" x14ac:dyDescent="0.45"/>
    <row r="40228" s="6" customFormat="1" x14ac:dyDescent="0.45"/>
    <row r="40229" s="6" customFormat="1" x14ac:dyDescent="0.45"/>
    <row r="40230" s="6" customFormat="1" x14ac:dyDescent="0.45"/>
    <row r="40231" s="6" customFormat="1" x14ac:dyDescent="0.45"/>
    <row r="40232" s="6" customFormat="1" x14ac:dyDescent="0.45"/>
    <row r="40233" s="6" customFormat="1" x14ac:dyDescent="0.45"/>
    <row r="40234" s="6" customFormat="1" x14ac:dyDescent="0.45"/>
    <row r="40235" s="6" customFormat="1" x14ac:dyDescent="0.45"/>
    <row r="40236" s="6" customFormat="1" x14ac:dyDescent="0.45"/>
    <row r="40237" s="6" customFormat="1" x14ac:dyDescent="0.45"/>
    <row r="40238" s="6" customFormat="1" x14ac:dyDescent="0.45"/>
    <row r="40239" s="6" customFormat="1" x14ac:dyDescent="0.45"/>
    <row r="40240" s="6" customFormat="1" x14ac:dyDescent="0.45"/>
    <row r="40241" s="6" customFormat="1" x14ac:dyDescent="0.45"/>
    <row r="40242" s="6" customFormat="1" x14ac:dyDescent="0.45"/>
    <row r="40243" s="6" customFormat="1" x14ac:dyDescent="0.45"/>
    <row r="40244" s="6" customFormat="1" x14ac:dyDescent="0.45"/>
    <row r="40245" s="6" customFormat="1" x14ac:dyDescent="0.45"/>
    <row r="40246" s="6" customFormat="1" x14ac:dyDescent="0.45"/>
    <row r="40247" s="6" customFormat="1" x14ac:dyDescent="0.45"/>
    <row r="40248" s="6" customFormat="1" x14ac:dyDescent="0.45"/>
    <row r="40249" s="6" customFormat="1" x14ac:dyDescent="0.45"/>
    <row r="40250" s="6" customFormat="1" x14ac:dyDescent="0.45"/>
    <row r="40251" s="6" customFormat="1" x14ac:dyDescent="0.45"/>
    <row r="40252" s="6" customFormat="1" x14ac:dyDescent="0.45"/>
    <row r="40253" s="6" customFormat="1" x14ac:dyDescent="0.45"/>
    <row r="40254" s="6" customFormat="1" x14ac:dyDescent="0.45"/>
    <row r="40255" s="6" customFormat="1" x14ac:dyDescent="0.45"/>
    <row r="40256" s="6" customFormat="1" x14ac:dyDescent="0.45"/>
    <row r="40257" s="6" customFormat="1" x14ac:dyDescent="0.45"/>
    <row r="40258" s="6" customFormat="1" x14ac:dyDescent="0.45"/>
    <row r="40259" s="6" customFormat="1" x14ac:dyDescent="0.45"/>
    <row r="40260" s="6" customFormat="1" x14ac:dyDescent="0.45"/>
    <row r="40261" s="6" customFormat="1" x14ac:dyDescent="0.45"/>
    <row r="40262" s="6" customFormat="1" x14ac:dyDescent="0.45"/>
    <row r="40263" s="6" customFormat="1" x14ac:dyDescent="0.45"/>
    <row r="40264" s="6" customFormat="1" x14ac:dyDescent="0.45"/>
    <row r="40265" s="6" customFormat="1" x14ac:dyDescent="0.45"/>
    <row r="40266" s="6" customFormat="1" x14ac:dyDescent="0.45"/>
    <row r="40267" s="6" customFormat="1" x14ac:dyDescent="0.45"/>
    <row r="40268" s="6" customFormat="1" x14ac:dyDescent="0.45"/>
    <row r="40269" s="6" customFormat="1" x14ac:dyDescent="0.45"/>
    <row r="40270" s="6" customFormat="1" x14ac:dyDescent="0.45"/>
    <row r="40271" s="6" customFormat="1" x14ac:dyDescent="0.45"/>
    <row r="40272" s="6" customFormat="1" x14ac:dyDescent="0.45"/>
    <row r="40273" s="6" customFormat="1" x14ac:dyDescent="0.45"/>
    <row r="40274" s="6" customFormat="1" x14ac:dyDescent="0.45"/>
    <row r="40275" s="6" customFormat="1" x14ac:dyDescent="0.45"/>
    <row r="40276" s="6" customFormat="1" x14ac:dyDescent="0.45"/>
    <row r="40277" s="6" customFormat="1" x14ac:dyDescent="0.45"/>
    <row r="40278" s="6" customFormat="1" x14ac:dyDescent="0.45"/>
    <row r="40279" s="6" customFormat="1" x14ac:dyDescent="0.45"/>
    <row r="40280" s="6" customFormat="1" x14ac:dyDescent="0.45"/>
    <row r="40281" s="6" customFormat="1" x14ac:dyDescent="0.45"/>
    <row r="40282" s="6" customFormat="1" x14ac:dyDescent="0.45"/>
    <row r="40283" s="6" customFormat="1" x14ac:dyDescent="0.45"/>
    <row r="40284" s="6" customFormat="1" x14ac:dyDescent="0.45"/>
    <row r="40285" s="6" customFormat="1" x14ac:dyDescent="0.45"/>
    <row r="40286" s="6" customFormat="1" x14ac:dyDescent="0.45"/>
    <row r="40287" s="6" customFormat="1" x14ac:dyDescent="0.45"/>
    <row r="40288" s="6" customFormat="1" x14ac:dyDescent="0.45"/>
    <row r="40289" s="6" customFormat="1" x14ac:dyDescent="0.45"/>
    <row r="40290" s="6" customFormat="1" x14ac:dyDescent="0.45"/>
    <row r="40291" s="6" customFormat="1" x14ac:dyDescent="0.45"/>
    <row r="40292" s="6" customFormat="1" x14ac:dyDescent="0.45"/>
    <row r="40293" s="6" customFormat="1" x14ac:dyDescent="0.45"/>
    <row r="40294" s="6" customFormat="1" x14ac:dyDescent="0.45"/>
    <row r="40295" s="6" customFormat="1" x14ac:dyDescent="0.45"/>
    <row r="40296" s="6" customFormat="1" x14ac:dyDescent="0.45"/>
    <row r="40297" s="6" customFormat="1" x14ac:dyDescent="0.45"/>
    <row r="40298" s="6" customFormat="1" x14ac:dyDescent="0.45"/>
    <row r="40299" s="6" customFormat="1" x14ac:dyDescent="0.45"/>
    <row r="40300" s="6" customFormat="1" x14ac:dyDescent="0.45"/>
    <row r="40301" s="6" customFormat="1" x14ac:dyDescent="0.45"/>
    <row r="40302" s="6" customFormat="1" x14ac:dyDescent="0.45"/>
    <row r="40303" s="6" customFormat="1" x14ac:dyDescent="0.45"/>
    <row r="40304" s="6" customFormat="1" x14ac:dyDescent="0.45"/>
    <row r="40305" s="6" customFormat="1" x14ac:dyDescent="0.45"/>
    <row r="40306" s="6" customFormat="1" x14ac:dyDescent="0.45"/>
    <row r="40307" s="6" customFormat="1" x14ac:dyDescent="0.45"/>
    <row r="40308" s="6" customFormat="1" x14ac:dyDescent="0.45"/>
    <row r="40309" s="6" customFormat="1" x14ac:dyDescent="0.45"/>
    <row r="40310" s="6" customFormat="1" x14ac:dyDescent="0.45"/>
    <row r="40311" s="6" customFormat="1" x14ac:dyDescent="0.45"/>
    <row r="40312" s="6" customFormat="1" x14ac:dyDescent="0.45"/>
    <row r="40313" s="6" customFormat="1" x14ac:dyDescent="0.45"/>
    <row r="40314" s="6" customFormat="1" x14ac:dyDescent="0.45"/>
    <row r="40315" s="6" customFormat="1" x14ac:dyDescent="0.45"/>
    <row r="40316" s="6" customFormat="1" x14ac:dyDescent="0.45"/>
    <row r="40317" s="6" customFormat="1" x14ac:dyDescent="0.45"/>
    <row r="40318" s="6" customFormat="1" x14ac:dyDescent="0.45"/>
    <row r="40319" s="6" customFormat="1" x14ac:dyDescent="0.45"/>
    <row r="40320" s="6" customFormat="1" x14ac:dyDescent="0.45"/>
    <row r="40321" s="6" customFormat="1" x14ac:dyDescent="0.45"/>
    <row r="40322" s="6" customFormat="1" x14ac:dyDescent="0.45"/>
    <row r="40323" s="6" customFormat="1" x14ac:dyDescent="0.45"/>
    <row r="40324" s="6" customFormat="1" x14ac:dyDescent="0.45"/>
    <row r="40325" s="6" customFormat="1" x14ac:dyDescent="0.45"/>
    <row r="40326" s="6" customFormat="1" x14ac:dyDescent="0.45"/>
    <row r="40327" s="6" customFormat="1" x14ac:dyDescent="0.45"/>
    <row r="40328" s="6" customFormat="1" x14ac:dyDescent="0.45"/>
    <row r="40329" s="6" customFormat="1" x14ac:dyDescent="0.45"/>
    <row r="40330" s="6" customFormat="1" x14ac:dyDescent="0.45"/>
    <row r="40331" s="6" customFormat="1" x14ac:dyDescent="0.45"/>
    <row r="40332" s="6" customFormat="1" x14ac:dyDescent="0.45"/>
    <row r="40333" s="6" customFormat="1" x14ac:dyDescent="0.45"/>
    <row r="40334" s="6" customFormat="1" x14ac:dyDescent="0.45"/>
    <row r="40335" s="6" customFormat="1" x14ac:dyDescent="0.45"/>
    <row r="40336" s="6" customFormat="1" x14ac:dyDescent="0.45"/>
    <row r="40337" s="6" customFormat="1" x14ac:dyDescent="0.45"/>
    <row r="40338" s="6" customFormat="1" x14ac:dyDescent="0.45"/>
    <row r="40339" s="6" customFormat="1" x14ac:dyDescent="0.45"/>
    <row r="40340" s="6" customFormat="1" x14ac:dyDescent="0.45"/>
    <row r="40341" s="6" customFormat="1" x14ac:dyDescent="0.45"/>
    <row r="40342" s="6" customFormat="1" x14ac:dyDescent="0.45"/>
    <row r="40343" s="6" customFormat="1" x14ac:dyDescent="0.45"/>
    <row r="40344" s="6" customFormat="1" x14ac:dyDescent="0.45"/>
    <row r="40345" s="6" customFormat="1" x14ac:dyDescent="0.45"/>
    <row r="40346" s="6" customFormat="1" x14ac:dyDescent="0.45"/>
    <row r="40347" s="6" customFormat="1" x14ac:dyDescent="0.45"/>
    <row r="40348" s="6" customFormat="1" x14ac:dyDescent="0.45"/>
    <row r="40349" s="6" customFormat="1" x14ac:dyDescent="0.45"/>
    <row r="40350" s="6" customFormat="1" x14ac:dyDescent="0.45"/>
    <row r="40351" s="6" customFormat="1" x14ac:dyDescent="0.45"/>
    <row r="40352" s="6" customFormat="1" x14ac:dyDescent="0.45"/>
    <row r="40353" s="6" customFormat="1" x14ac:dyDescent="0.45"/>
    <row r="40354" s="6" customFormat="1" x14ac:dyDescent="0.45"/>
    <row r="40355" s="6" customFormat="1" x14ac:dyDescent="0.45"/>
    <row r="40356" s="6" customFormat="1" x14ac:dyDescent="0.45"/>
    <row r="40357" s="6" customFormat="1" x14ac:dyDescent="0.45"/>
    <row r="40358" s="6" customFormat="1" x14ac:dyDescent="0.45"/>
    <row r="40359" s="6" customFormat="1" x14ac:dyDescent="0.45"/>
    <row r="40360" s="6" customFormat="1" x14ac:dyDescent="0.45"/>
    <row r="40361" s="6" customFormat="1" x14ac:dyDescent="0.45"/>
    <row r="40362" s="6" customFormat="1" x14ac:dyDescent="0.45"/>
    <row r="40363" s="6" customFormat="1" x14ac:dyDescent="0.45"/>
    <row r="40364" s="6" customFormat="1" x14ac:dyDescent="0.45"/>
    <row r="40365" s="6" customFormat="1" x14ac:dyDescent="0.45"/>
    <row r="40366" s="6" customFormat="1" x14ac:dyDescent="0.45"/>
    <row r="40367" s="6" customFormat="1" x14ac:dyDescent="0.45"/>
    <row r="40368" s="6" customFormat="1" x14ac:dyDescent="0.45"/>
    <row r="40369" s="6" customFormat="1" x14ac:dyDescent="0.45"/>
    <row r="40370" s="6" customFormat="1" x14ac:dyDescent="0.45"/>
    <row r="40371" s="6" customFormat="1" x14ac:dyDescent="0.45"/>
    <row r="40372" s="6" customFormat="1" x14ac:dyDescent="0.45"/>
    <row r="40373" s="6" customFormat="1" x14ac:dyDescent="0.45"/>
    <row r="40374" s="6" customFormat="1" x14ac:dyDescent="0.45"/>
    <row r="40375" s="6" customFormat="1" x14ac:dyDescent="0.45"/>
    <row r="40376" s="6" customFormat="1" x14ac:dyDescent="0.45"/>
    <row r="40377" s="6" customFormat="1" x14ac:dyDescent="0.45"/>
    <row r="40378" s="6" customFormat="1" x14ac:dyDescent="0.45"/>
    <row r="40379" s="6" customFormat="1" x14ac:dyDescent="0.45"/>
    <row r="40380" s="6" customFormat="1" x14ac:dyDescent="0.45"/>
    <row r="40381" s="6" customFormat="1" x14ac:dyDescent="0.45"/>
    <row r="40382" s="6" customFormat="1" x14ac:dyDescent="0.45"/>
    <row r="40383" s="6" customFormat="1" x14ac:dyDescent="0.45"/>
    <row r="40384" s="6" customFormat="1" x14ac:dyDescent="0.45"/>
    <row r="40385" s="6" customFormat="1" x14ac:dyDescent="0.45"/>
    <row r="40386" s="6" customFormat="1" x14ac:dyDescent="0.45"/>
    <row r="40387" s="6" customFormat="1" x14ac:dyDescent="0.45"/>
    <row r="40388" s="6" customFormat="1" x14ac:dyDescent="0.45"/>
    <row r="40389" s="6" customFormat="1" x14ac:dyDescent="0.45"/>
    <row r="40390" s="6" customFormat="1" x14ac:dyDescent="0.45"/>
    <row r="40391" s="6" customFormat="1" x14ac:dyDescent="0.45"/>
    <row r="40392" s="6" customFormat="1" x14ac:dyDescent="0.45"/>
    <row r="40393" s="6" customFormat="1" x14ac:dyDescent="0.45"/>
    <row r="40394" s="6" customFormat="1" x14ac:dyDescent="0.45"/>
    <row r="40395" s="6" customFormat="1" x14ac:dyDescent="0.45"/>
    <row r="40396" s="6" customFormat="1" x14ac:dyDescent="0.45"/>
    <row r="40397" s="6" customFormat="1" x14ac:dyDescent="0.45"/>
    <row r="40398" s="6" customFormat="1" x14ac:dyDescent="0.45"/>
    <row r="40399" s="6" customFormat="1" x14ac:dyDescent="0.45"/>
    <row r="40400" s="6" customFormat="1" x14ac:dyDescent="0.45"/>
    <row r="40401" s="6" customFormat="1" x14ac:dyDescent="0.45"/>
    <row r="40402" s="6" customFormat="1" x14ac:dyDescent="0.45"/>
    <row r="40403" s="6" customFormat="1" x14ac:dyDescent="0.45"/>
    <row r="40404" s="6" customFormat="1" x14ac:dyDescent="0.45"/>
    <row r="40405" s="6" customFormat="1" x14ac:dyDescent="0.45"/>
    <row r="40406" s="6" customFormat="1" x14ac:dyDescent="0.45"/>
    <row r="40407" s="6" customFormat="1" x14ac:dyDescent="0.45"/>
    <row r="40408" s="6" customFormat="1" x14ac:dyDescent="0.45"/>
    <row r="40409" s="6" customFormat="1" x14ac:dyDescent="0.45"/>
    <row r="40410" s="6" customFormat="1" x14ac:dyDescent="0.45"/>
    <row r="40411" s="6" customFormat="1" x14ac:dyDescent="0.45"/>
    <row r="40412" s="6" customFormat="1" x14ac:dyDescent="0.45"/>
    <row r="40413" s="6" customFormat="1" x14ac:dyDescent="0.45"/>
    <row r="40414" s="6" customFormat="1" x14ac:dyDescent="0.45"/>
    <row r="40415" s="6" customFormat="1" x14ac:dyDescent="0.45"/>
    <row r="40416" s="6" customFormat="1" x14ac:dyDescent="0.45"/>
    <row r="40417" s="6" customFormat="1" x14ac:dyDescent="0.45"/>
    <row r="40418" s="6" customFormat="1" x14ac:dyDescent="0.45"/>
    <row r="40419" s="6" customFormat="1" x14ac:dyDescent="0.45"/>
    <row r="40420" s="6" customFormat="1" x14ac:dyDescent="0.45"/>
    <row r="40421" s="6" customFormat="1" x14ac:dyDescent="0.45"/>
    <row r="40422" s="6" customFormat="1" x14ac:dyDescent="0.45"/>
    <row r="40423" s="6" customFormat="1" x14ac:dyDescent="0.45"/>
    <row r="40424" s="6" customFormat="1" x14ac:dyDescent="0.45"/>
    <row r="40425" s="6" customFormat="1" x14ac:dyDescent="0.45"/>
    <row r="40426" s="6" customFormat="1" x14ac:dyDescent="0.45"/>
    <row r="40427" s="6" customFormat="1" x14ac:dyDescent="0.45"/>
    <row r="40428" s="6" customFormat="1" x14ac:dyDescent="0.45"/>
    <row r="40429" s="6" customFormat="1" x14ac:dyDescent="0.45"/>
    <row r="40430" s="6" customFormat="1" x14ac:dyDescent="0.45"/>
    <row r="40431" s="6" customFormat="1" x14ac:dyDescent="0.45"/>
    <row r="40432" s="6" customFormat="1" x14ac:dyDescent="0.45"/>
    <row r="40433" s="6" customFormat="1" x14ac:dyDescent="0.45"/>
    <row r="40434" s="6" customFormat="1" x14ac:dyDescent="0.45"/>
    <row r="40435" s="6" customFormat="1" x14ac:dyDescent="0.45"/>
    <row r="40436" s="6" customFormat="1" x14ac:dyDescent="0.45"/>
    <row r="40437" s="6" customFormat="1" x14ac:dyDescent="0.45"/>
    <row r="40438" s="6" customFormat="1" x14ac:dyDescent="0.45"/>
    <row r="40439" s="6" customFormat="1" x14ac:dyDescent="0.45"/>
    <row r="40440" s="6" customFormat="1" x14ac:dyDescent="0.45"/>
    <row r="40441" s="6" customFormat="1" x14ac:dyDescent="0.45"/>
    <row r="40442" s="6" customFormat="1" x14ac:dyDescent="0.45"/>
    <row r="40443" s="6" customFormat="1" x14ac:dyDescent="0.45"/>
    <row r="40444" s="6" customFormat="1" x14ac:dyDescent="0.45"/>
    <row r="40445" s="6" customFormat="1" x14ac:dyDescent="0.45"/>
    <row r="40446" s="6" customFormat="1" x14ac:dyDescent="0.45"/>
    <row r="40447" s="6" customFormat="1" x14ac:dyDescent="0.45"/>
    <row r="40448" s="6" customFormat="1" x14ac:dyDescent="0.45"/>
    <row r="40449" s="6" customFormat="1" x14ac:dyDescent="0.45"/>
    <row r="40450" s="6" customFormat="1" x14ac:dyDescent="0.45"/>
    <row r="40451" s="6" customFormat="1" x14ac:dyDescent="0.45"/>
    <row r="40452" s="6" customFormat="1" x14ac:dyDescent="0.45"/>
    <row r="40453" s="6" customFormat="1" x14ac:dyDescent="0.45"/>
    <row r="40454" s="6" customFormat="1" x14ac:dyDescent="0.45"/>
    <row r="40455" s="6" customFormat="1" x14ac:dyDescent="0.45"/>
    <row r="40456" s="6" customFormat="1" x14ac:dyDescent="0.45"/>
    <row r="40457" s="6" customFormat="1" x14ac:dyDescent="0.45"/>
    <row r="40458" s="6" customFormat="1" x14ac:dyDescent="0.45"/>
    <row r="40459" s="6" customFormat="1" x14ac:dyDescent="0.45"/>
    <row r="40460" s="6" customFormat="1" x14ac:dyDescent="0.45"/>
    <row r="40461" s="6" customFormat="1" x14ac:dyDescent="0.45"/>
    <row r="40462" s="6" customFormat="1" x14ac:dyDescent="0.45"/>
    <row r="40463" s="6" customFormat="1" x14ac:dyDescent="0.45"/>
    <row r="40464" s="6" customFormat="1" x14ac:dyDescent="0.45"/>
    <row r="40465" s="6" customFormat="1" x14ac:dyDescent="0.45"/>
    <row r="40466" s="6" customFormat="1" x14ac:dyDescent="0.45"/>
    <row r="40467" s="6" customFormat="1" x14ac:dyDescent="0.45"/>
    <row r="40468" s="6" customFormat="1" x14ac:dyDescent="0.45"/>
    <row r="40469" s="6" customFormat="1" x14ac:dyDescent="0.45"/>
    <row r="40470" s="6" customFormat="1" x14ac:dyDescent="0.45"/>
    <row r="40471" s="6" customFormat="1" x14ac:dyDescent="0.45"/>
    <row r="40472" s="6" customFormat="1" x14ac:dyDescent="0.45"/>
    <row r="40473" s="6" customFormat="1" x14ac:dyDescent="0.45"/>
    <row r="40474" s="6" customFormat="1" x14ac:dyDescent="0.45"/>
    <row r="40475" s="6" customFormat="1" x14ac:dyDescent="0.45"/>
    <row r="40476" s="6" customFormat="1" x14ac:dyDescent="0.45"/>
    <row r="40477" s="6" customFormat="1" x14ac:dyDescent="0.45"/>
    <row r="40478" s="6" customFormat="1" x14ac:dyDescent="0.45"/>
    <row r="40479" s="6" customFormat="1" x14ac:dyDescent="0.45"/>
    <row r="40480" s="6" customFormat="1" x14ac:dyDescent="0.45"/>
    <row r="40481" s="6" customFormat="1" x14ac:dyDescent="0.45"/>
    <row r="40482" s="6" customFormat="1" x14ac:dyDescent="0.45"/>
    <row r="40483" s="6" customFormat="1" x14ac:dyDescent="0.45"/>
    <row r="40484" s="6" customFormat="1" x14ac:dyDescent="0.45"/>
    <row r="40485" s="6" customFormat="1" x14ac:dyDescent="0.45"/>
    <row r="40486" s="6" customFormat="1" x14ac:dyDescent="0.45"/>
    <row r="40487" s="6" customFormat="1" x14ac:dyDescent="0.45"/>
    <row r="40488" s="6" customFormat="1" x14ac:dyDescent="0.45"/>
    <row r="40489" s="6" customFormat="1" x14ac:dyDescent="0.45"/>
    <row r="40490" s="6" customFormat="1" x14ac:dyDescent="0.45"/>
    <row r="40491" s="6" customFormat="1" x14ac:dyDescent="0.45"/>
    <row r="40492" s="6" customFormat="1" x14ac:dyDescent="0.45"/>
    <row r="40493" s="6" customFormat="1" x14ac:dyDescent="0.45"/>
    <row r="40494" s="6" customFormat="1" x14ac:dyDescent="0.45"/>
    <row r="40495" s="6" customFormat="1" x14ac:dyDescent="0.45"/>
    <row r="40496" s="6" customFormat="1" x14ac:dyDescent="0.45"/>
    <row r="40497" s="6" customFormat="1" x14ac:dyDescent="0.45"/>
    <row r="40498" s="6" customFormat="1" x14ac:dyDescent="0.45"/>
    <row r="40499" s="6" customFormat="1" x14ac:dyDescent="0.45"/>
    <row r="40500" s="6" customFormat="1" x14ac:dyDescent="0.45"/>
    <row r="40501" s="6" customFormat="1" x14ac:dyDescent="0.45"/>
    <row r="40502" s="6" customFormat="1" x14ac:dyDescent="0.45"/>
    <row r="40503" s="6" customFormat="1" x14ac:dyDescent="0.45"/>
    <row r="40504" s="6" customFormat="1" x14ac:dyDescent="0.45"/>
    <row r="40505" s="6" customFormat="1" x14ac:dyDescent="0.45"/>
    <row r="40506" s="6" customFormat="1" x14ac:dyDescent="0.45"/>
    <row r="40507" s="6" customFormat="1" x14ac:dyDescent="0.45"/>
    <row r="40508" s="6" customFormat="1" x14ac:dyDescent="0.45"/>
    <row r="40509" s="6" customFormat="1" x14ac:dyDescent="0.45"/>
    <row r="40510" s="6" customFormat="1" x14ac:dyDescent="0.45"/>
    <row r="40511" s="6" customFormat="1" x14ac:dyDescent="0.45"/>
    <row r="40512" s="6" customFormat="1" x14ac:dyDescent="0.45"/>
    <row r="40513" s="6" customFormat="1" x14ac:dyDescent="0.45"/>
    <row r="40514" s="6" customFormat="1" x14ac:dyDescent="0.45"/>
    <row r="40515" s="6" customFormat="1" x14ac:dyDescent="0.45"/>
    <row r="40516" s="6" customFormat="1" x14ac:dyDescent="0.45"/>
    <row r="40517" s="6" customFormat="1" x14ac:dyDescent="0.45"/>
    <row r="40518" s="6" customFormat="1" x14ac:dyDescent="0.45"/>
    <row r="40519" s="6" customFormat="1" x14ac:dyDescent="0.45"/>
    <row r="40520" s="6" customFormat="1" x14ac:dyDescent="0.45"/>
    <row r="40521" s="6" customFormat="1" x14ac:dyDescent="0.45"/>
    <row r="40522" s="6" customFormat="1" x14ac:dyDescent="0.45"/>
    <row r="40523" s="6" customFormat="1" x14ac:dyDescent="0.45"/>
    <row r="40524" s="6" customFormat="1" x14ac:dyDescent="0.45"/>
    <row r="40525" s="6" customFormat="1" x14ac:dyDescent="0.45"/>
    <row r="40526" s="6" customFormat="1" x14ac:dyDescent="0.45"/>
    <row r="40527" s="6" customFormat="1" x14ac:dyDescent="0.45"/>
    <row r="40528" s="6" customFormat="1" x14ac:dyDescent="0.45"/>
    <row r="40529" s="6" customFormat="1" x14ac:dyDescent="0.45"/>
    <row r="40530" s="6" customFormat="1" x14ac:dyDescent="0.45"/>
    <row r="40531" s="6" customFormat="1" x14ac:dyDescent="0.45"/>
    <row r="40532" s="6" customFormat="1" x14ac:dyDescent="0.45"/>
    <row r="40533" s="6" customFormat="1" x14ac:dyDescent="0.45"/>
    <row r="40534" s="6" customFormat="1" x14ac:dyDescent="0.45"/>
    <row r="40535" s="6" customFormat="1" x14ac:dyDescent="0.45"/>
    <row r="40536" s="6" customFormat="1" x14ac:dyDescent="0.45"/>
    <row r="40537" s="6" customFormat="1" x14ac:dyDescent="0.45"/>
    <row r="40538" s="6" customFormat="1" x14ac:dyDescent="0.45"/>
    <row r="40539" s="6" customFormat="1" x14ac:dyDescent="0.45"/>
    <row r="40540" s="6" customFormat="1" x14ac:dyDescent="0.45"/>
    <row r="40541" s="6" customFormat="1" x14ac:dyDescent="0.45"/>
    <row r="40542" s="6" customFormat="1" x14ac:dyDescent="0.45"/>
    <row r="40543" s="6" customFormat="1" x14ac:dyDescent="0.45"/>
    <row r="40544" s="6" customFormat="1" x14ac:dyDescent="0.45"/>
    <row r="40545" s="6" customFormat="1" x14ac:dyDescent="0.45"/>
    <row r="40546" s="6" customFormat="1" x14ac:dyDescent="0.45"/>
    <row r="40547" s="6" customFormat="1" x14ac:dyDescent="0.45"/>
    <row r="40548" s="6" customFormat="1" x14ac:dyDescent="0.45"/>
    <row r="40549" s="6" customFormat="1" x14ac:dyDescent="0.45"/>
    <row r="40550" s="6" customFormat="1" x14ac:dyDescent="0.45"/>
    <row r="40551" s="6" customFormat="1" x14ac:dyDescent="0.45"/>
    <row r="40552" s="6" customFormat="1" x14ac:dyDescent="0.45"/>
    <row r="40553" s="6" customFormat="1" x14ac:dyDescent="0.45"/>
    <row r="40554" s="6" customFormat="1" x14ac:dyDescent="0.45"/>
    <row r="40555" s="6" customFormat="1" x14ac:dyDescent="0.45"/>
    <row r="40556" s="6" customFormat="1" x14ac:dyDescent="0.45"/>
    <row r="40557" s="6" customFormat="1" x14ac:dyDescent="0.45"/>
    <row r="40558" s="6" customFormat="1" x14ac:dyDescent="0.45"/>
    <row r="40559" s="6" customFormat="1" x14ac:dyDescent="0.45"/>
    <row r="40560" s="6" customFormat="1" x14ac:dyDescent="0.45"/>
    <row r="40561" s="6" customFormat="1" x14ac:dyDescent="0.45"/>
    <row r="40562" s="6" customFormat="1" x14ac:dyDescent="0.45"/>
    <row r="40563" s="6" customFormat="1" x14ac:dyDescent="0.45"/>
    <row r="40564" s="6" customFormat="1" x14ac:dyDescent="0.45"/>
    <row r="40565" s="6" customFormat="1" x14ac:dyDescent="0.45"/>
    <row r="40566" s="6" customFormat="1" x14ac:dyDescent="0.45"/>
    <row r="40567" s="6" customFormat="1" x14ac:dyDescent="0.45"/>
    <row r="40568" s="6" customFormat="1" x14ac:dyDescent="0.45"/>
    <row r="40569" s="6" customFormat="1" x14ac:dyDescent="0.45"/>
    <row r="40570" s="6" customFormat="1" x14ac:dyDescent="0.45"/>
    <row r="40571" s="6" customFormat="1" x14ac:dyDescent="0.45"/>
    <row r="40572" s="6" customFormat="1" x14ac:dyDescent="0.45"/>
    <row r="40573" s="6" customFormat="1" x14ac:dyDescent="0.45"/>
    <row r="40574" s="6" customFormat="1" x14ac:dyDescent="0.45"/>
    <row r="40575" s="6" customFormat="1" x14ac:dyDescent="0.45"/>
    <row r="40576" s="6" customFormat="1" x14ac:dyDescent="0.45"/>
    <row r="40577" s="6" customFormat="1" x14ac:dyDescent="0.45"/>
    <row r="40578" s="6" customFormat="1" x14ac:dyDescent="0.45"/>
    <row r="40579" s="6" customFormat="1" x14ac:dyDescent="0.45"/>
    <row r="40580" s="6" customFormat="1" x14ac:dyDescent="0.45"/>
    <row r="40581" s="6" customFormat="1" x14ac:dyDescent="0.45"/>
    <row r="40582" s="6" customFormat="1" x14ac:dyDescent="0.45"/>
    <row r="40583" s="6" customFormat="1" x14ac:dyDescent="0.45"/>
    <row r="40584" s="6" customFormat="1" x14ac:dyDescent="0.45"/>
    <row r="40585" s="6" customFormat="1" x14ac:dyDescent="0.45"/>
    <row r="40586" s="6" customFormat="1" x14ac:dyDescent="0.45"/>
    <row r="40587" s="6" customFormat="1" x14ac:dyDescent="0.45"/>
    <row r="40588" s="6" customFormat="1" x14ac:dyDescent="0.45"/>
    <row r="40589" s="6" customFormat="1" x14ac:dyDescent="0.45"/>
    <row r="40590" s="6" customFormat="1" x14ac:dyDescent="0.45"/>
    <row r="40591" s="6" customFormat="1" x14ac:dyDescent="0.45"/>
    <row r="40592" s="6" customFormat="1" x14ac:dyDescent="0.45"/>
    <row r="40593" s="6" customFormat="1" x14ac:dyDescent="0.45"/>
    <row r="40594" s="6" customFormat="1" x14ac:dyDescent="0.45"/>
    <row r="40595" s="6" customFormat="1" x14ac:dyDescent="0.45"/>
    <row r="40596" s="6" customFormat="1" x14ac:dyDescent="0.45"/>
    <row r="40597" s="6" customFormat="1" x14ac:dyDescent="0.45"/>
    <row r="40598" s="6" customFormat="1" x14ac:dyDescent="0.45"/>
    <row r="40599" s="6" customFormat="1" x14ac:dyDescent="0.45"/>
    <row r="40600" s="6" customFormat="1" x14ac:dyDescent="0.45"/>
    <row r="40601" s="6" customFormat="1" x14ac:dyDescent="0.45"/>
    <row r="40602" s="6" customFormat="1" x14ac:dyDescent="0.45"/>
    <row r="40603" s="6" customFormat="1" x14ac:dyDescent="0.45"/>
    <row r="40604" s="6" customFormat="1" x14ac:dyDescent="0.45"/>
    <row r="40605" s="6" customFormat="1" x14ac:dyDescent="0.45"/>
    <row r="40606" s="6" customFormat="1" x14ac:dyDescent="0.45"/>
    <row r="40607" s="6" customFormat="1" x14ac:dyDescent="0.45"/>
    <row r="40608" s="6" customFormat="1" x14ac:dyDescent="0.45"/>
    <row r="40609" s="6" customFormat="1" x14ac:dyDescent="0.45"/>
    <row r="40610" s="6" customFormat="1" x14ac:dyDescent="0.45"/>
    <row r="40611" s="6" customFormat="1" x14ac:dyDescent="0.45"/>
    <row r="40612" s="6" customFormat="1" x14ac:dyDescent="0.45"/>
    <row r="40613" s="6" customFormat="1" x14ac:dyDescent="0.45"/>
    <row r="40614" s="6" customFormat="1" x14ac:dyDescent="0.45"/>
    <row r="40615" s="6" customFormat="1" x14ac:dyDescent="0.45"/>
    <row r="40616" s="6" customFormat="1" x14ac:dyDescent="0.45"/>
    <row r="40617" s="6" customFormat="1" x14ac:dyDescent="0.45"/>
    <row r="40618" s="6" customFormat="1" x14ac:dyDescent="0.45"/>
    <row r="40619" s="6" customFormat="1" x14ac:dyDescent="0.45"/>
    <row r="40620" s="6" customFormat="1" x14ac:dyDescent="0.45"/>
    <row r="40621" s="6" customFormat="1" x14ac:dyDescent="0.45"/>
    <row r="40622" s="6" customFormat="1" x14ac:dyDescent="0.45"/>
    <row r="40623" s="6" customFormat="1" x14ac:dyDescent="0.45"/>
    <row r="40624" s="6" customFormat="1" x14ac:dyDescent="0.45"/>
    <row r="40625" s="6" customFormat="1" x14ac:dyDescent="0.45"/>
    <row r="40626" s="6" customFormat="1" x14ac:dyDescent="0.45"/>
    <row r="40627" s="6" customFormat="1" x14ac:dyDescent="0.45"/>
    <row r="40628" s="6" customFormat="1" x14ac:dyDescent="0.45"/>
    <row r="40629" s="6" customFormat="1" x14ac:dyDescent="0.45"/>
    <row r="40630" s="6" customFormat="1" x14ac:dyDescent="0.45"/>
    <row r="40631" s="6" customFormat="1" x14ac:dyDescent="0.45"/>
    <row r="40632" s="6" customFormat="1" x14ac:dyDescent="0.45"/>
    <row r="40633" s="6" customFormat="1" x14ac:dyDescent="0.45"/>
    <row r="40634" s="6" customFormat="1" x14ac:dyDescent="0.45"/>
    <row r="40635" s="6" customFormat="1" x14ac:dyDescent="0.45"/>
    <row r="40636" s="6" customFormat="1" x14ac:dyDescent="0.45"/>
    <row r="40637" s="6" customFormat="1" x14ac:dyDescent="0.45"/>
    <row r="40638" s="6" customFormat="1" x14ac:dyDescent="0.45"/>
    <row r="40639" s="6" customFormat="1" x14ac:dyDescent="0.45"/>
    <row r="40640" s="6" customFormat="1" x14ac:dyDescent="0.45"/>
    <row r="40641" s="6" customFormat="1" x14ac:dyDescent="0.45"/>
    <row r="40642" s="6" customFormat="1" x14ac:dyDescent="0.45"/>
    <row r="40643" s="6" customFormat="1" x14ac:dyDescent="0.45"/>
    <row r="40644" s="6" customFormat="1" x14ac:dyDescent="0.45"/>
    <row r="40645" s="6" customFormat="1" x14ac:dyDescent="0.45"/>
    <row r="40646" s="6" customFormat="1" x14ac:dyDescent="0.45"/>
    <row r="40647" s="6" customFormat="1" x14ac:dyDescent="0.45"/>
    <row r="40648" s="6" customFormat="1" x14ac:dyDescent="0.45"/>
    <row r="40649" s="6" customFormat="1" x14ac:dyDescent="0.45"/>
    <row r="40650" s="6" customFormat="1" x14ac:dyDescent="0.45"/>
    <row r="40651" s="6" customFormat="1" x14ac:dyDescent="0.45"/>
    <row r="40652" s="6" customFormat="1" x14ac:dyDescent="0.45"/>
    <row r="40653" s="6" customFormat="1" x14ac:dyDescent="0.45"/>
    <row r="40654" s="6" customFormat="1" x14ac:dyDescent="0.45"/>
    <row r="40655" s="6" customFormat="1" x14ac:dyDescent="0.45"/>
    <row r="40656" s="6" customFormat="1" x14ac:dyDescent="0.45"/>
    <row r="40657" s="6" customFormat="1" x14ac:dyDescent="0.45"/>
    <row r="40658" s="6" customFormat="1" x14ac:dyDescent="0.45"/>
    <row r="40659" s="6" customFormat="1" x14ac:dyDescent="0.45"/>
    <row r="40660" s="6" customFormat="1" x14ac:dyDescent="0.45"/>
    <row r="40661" s="6" customFormat="1" x14ac:dyDescent="0.45"/>
    <row r="40662" s="6" customFormat="1" x14ac:dyDescent="0.45"/>
    <row r="40663" s="6" customFormat="1" x14ac:dyDescent="0.45"/>
    <row r="40664" s="6" customFormat="1" x14ac:dyDescent="0.45"/>
    <row r="40665" s="6" customFormat="1" x14ac:dyDescent="0.45"/>
    <row r="40666" s="6" customFormat="1" x14ac:dyDescent="0.45"/>
    <row r="40667" s="6" customFormat="1" x14ac:dyDescent="0.45"/>
    <row r="40668" s="6" customFormat="1" x14ac:dyDescent="0.45"/>
    <row r="40669" s="6" customFormat="1" x14ac:dyDescent="0.45"/>
    <row r="40670" s="6" customFormat="1" x14ac:dyDescent="0.45"/>
    <row r="40671" s="6" customFormat="1" x14ac:dyDescent="0.45"/>
    <row r="40672" s="6" customFormat="1" x14ac:dyDescent="0.45"/>
    <row r="40673" s="6" customFormat="1" x14ac:dyDescent="0.45"/>
    <row r="40674" s="6" customFormat="1" x14ac:dyDescent="0.45"/>
    <row r="40675" s="6" customFormat="1" x14ac:dyDescent="0.45"/>
    <row r="40676" s="6" customFormat="1" x14ac:dyDescent="0.45"/>
    <row r="40677" s="6" customFormat="1" x14ac:dyDescent="0.45"/>
    <row r="40678" s="6" customFormat="1" x14ac:dyDescent="0.45"/>
    <row r="40679" s="6" customFormat="1" x14ac:dyDescent="0.45"/>
    <row r="40680" s="6" customFormat="1" x14ac:dyDescent="0.45"/>
    <row r="40681" s="6" customFormat="1" x14ac:dyDescent="0.45"/>
    <row r="40682" s="6" customFormat="1" x14ac:dyDescent="0.45"/>
    <row r="40683" s="6" customFormat="1" x14ac:dyDescent="0.45"/>
    <row r="40684" s="6" customFormat="1" x14ac:dyDescent="0.45"/>
    <row r="40685" s="6" customFormat="1" x14ac:dyDescent="0.45"/>
    <row r="40686" s="6" customFormat="1" x14ac:dyDescent="0.45"/>
    <row r="40687" s="6" customFormat="1" x14ac:dyDescent="0.45"/>
    <row r="40688" s="6" customFormat="1" x14ac:dyDescent="0.45"/>
    <row r="40689" s="6" customFormat="1" x14ac:dyDescent="0.45"/>
    <row r="40690" s="6" customFormat="1" x14ac:dyDescent="0.45"/>
    <row r="40691" s="6" customFormat="1" x14ac:dyDescent="0.45"/>
    <row r="40692" s="6" customFormat="1" x14ac:dyDescent="0.45"/>
    <row r="40693" s="6" customFormat="1" x14ac:dyDescent="0.45"/>
    <row r="40694" s="6" customFormat="1" x14ac:dyDescent="0.45"/>
    <row r="40695" s="6" customFormat="1" x14ac:dyDescent="0.45"/>
    <row r="40696" s="6" customFormat="1" x14ac:dyDescent="0.45"/>
    <row r="40697" s="6" customFormat="1" x14ac:dyDescent="0.45"/>
    <row r="40698" s="6" customFormat="1" x14ac:dyDescent="0.45"/>
    <row r="40699" s="6" customFormat="1" x14ac:dyDescent="0.45"/>
    <row r="40700" s="6" customFormat="1" x14ac:dyDescent="0.45"/>
    <row r="40701" s="6" customFormat="1" x14ac:dyDescent="0.45"/>
    <row r="40702" s="6" customFormat="1" x14ac:dyDescent="0.45"/>
    <row r="40703" s="6" customFormat="1" x14ac:dyDescent="0.45"/>
    <row r="40704" s="6" customFormat="1" x14ac:dyDescent="0.45"/>
    <row r="40705" s="6" customFormat="1" x14ac:dyDescent="0.45"/>
    <row r="40706" s="6" customFormat="1" x14ac:dyDescent="0.45"/>
    <row r="40707" s="6" customFormat="1" x14ac:dyDescent="0.45"/>
    <row r="40708" s="6" customFormat="1" x14ac:dyDescent="0.45"/>
    <row r="40709" s="6" customFormat="1" x14ac:dyDescent="0.45"/>
    <row r="40710" s="6" customFormat="1" x14ac:dyDescent="0.45"/>
    <row r="40711" s="6" customFormat="1" x14ac:dyDescent="0.45"/>
    <row r="40712" s="6" customFormat="1" x14ac:dyDescent="0.45"/>
    <row r="40713" s="6" customFormat="1" x14ac:dyDescent="0.45"/>
    <row r="40714" s="6" customFormat="1" x14ac:dyDescent="0.45"/>
    <row r="40715" s="6" customFormat="1" x14ac:dyDescent="0.45"/>
    <row r="40716" s="6" customFormat="1" x14ac:dyDescent="0.45"/>
    <row r="40717" s="6" customFormat="1" x14ac:dyDescent="0.45"/>
    <row r="40718" s="6" customFormat="1" x14ac:dyDescent="0.45"/>
    <row r="40719" s="6" customFormat="1" x14ac:dyDescent="0.45"/>
    <row r="40720" s="6" customFormat="1" x14ac:dyDescent="0.45"/>
    <row r="40721" s="6" customFormat="1" x14ac:dyDescent="0.45"/>
    <row r="40722" s="6" customFormat="1" x14ac:dyDescent="0.45"/>
    <row r="40723" s="6" customFormat="1" x14ac:dyDescent="0.45"/>
    <row r="40724" s="6" customFormat="1" x14ac:dyDescent="0.45"/>
    <row r="40725" s="6" customFormat="1" x14ac:dyDescent="0.45"/>
    <row r="40726" s="6" customFormat="1" x14ac:dyDescent="0.45"/>
    <row r="40727" s="6" customFormat="1" x14ac:dyDescent="0.45"/>
    <row r="40728" s="6" customFormat="1" x14ac:dyDescent="0.45"/>
    <row r="40729" s="6" customFormat="1" x14ac:dyDescent="0.45"/>
    <row r="40730" s="6" customFormat="1" x14ac:dyDescent="0.45"/>
    <row r="40731" s="6" customFormat="1" x14ac:dyDescent="0.45"/>
    <row r="40732" s="6" customFormat="1" x14ac:dyDescent="0.45"/>
    <row r="40733" s="6" customFormat="1" x14ac:dyDescent="0.45"/>
    <row r="40734" s="6" customFormat="1" x14ac:dyDescent="0.45"/>
    <row r="40735" s="6" customFormat="1" x14ac:dyDescent="0.45"/>
    <row r="40736" s="6" customFormat="1" x14ac:dyDescent="0.45"/>
    <row r="40737" s="6" customFormat="1" x14ac:dyDescent="0.45"/>
    <row r="40738" s="6" customFormat="1" x14ac:dyDescent="0.45"/>
    <row r="40739" s="6" customFormat="1" x14ac:dyDescent="0.45"/>
    <row r="40740" s="6" customFormat="1" x14ac:dyDescent="0.45"/>
    <row r="40741" s="6" customFormat="1" x14ac:dyDescent="0.45"/>
    <row r="40742" s="6" customFormat="1" x14ac:dyDescent="0.45"/>
    <row r="40743" s="6" customFormat="1" x14ac:dyDescent="0.45"/>
    <row r="40744" s="6" customFormat="1" x14ac:dyDescent="0.45"/>
    <row r="40745" s="6" customFormat="1" x14ac:dyDescent="0.45"/>
    <row r="40746" s="6" customFormat="1" x14ac:dyDescent="0.45"/>
    <row r="40747" s="6" customFormat="1" x14ac:dyDescent="0.45"/>
    <row r="40748" s="6" customFormat="1" x14ac:dyDescent="0.45"/>
    <row r="40749" s="6" customFormat="1" x14ac:dyDescent="0.45"/>
    <row r="40750" s="6" customFormat="1" x14ac:dyDescent="0.45"/>
    <row r="40751" s="6" customFormat="1" x14ac:dyDescent="0.45"/>
    <row r="40752" s="6" customFormat="1" x14ac:dyDescent="0.45"/>
    <row r="40753" s="6" customFormat="1" x14ac:dyDescent="0.45"/>
    <row r="40754" s="6" customFormat="1" x14ac:dyDescent="0.45"/>
    <row r="40755" s="6" customFormat="1" x14ac:dyDescent="0.45"/>
    <row r="40756" s="6" customFormat="1" x14ac:dyDescent="0.45"/>
    <row r="40757" s="6" customFormat="1" x14ac:dyDescent="0.45"/>
    <row r="40758" s="6" customFormat="1" x14ac:dyDescent="0.45"/>
    <row r="40759" s="6" customFormat="1" x14ac:dyDescent="0.45"/>
    <row r="40760" s="6" customFormat="1" x14ac:dyDescent="0.45"/>
    <row r="40761" s="6" customFormat="1" x14ac:dyDescent="0.45"/>
    <row r="40762" s="6" customFormat="1" x14ac:dyDescent="0.45"/>
    <row r="40763" s="6" customFormat="1" x14ac:dyDescent="0.45"/>
    <row r="40764" s="6" customFormat="1" x14ac:dyDescent="0.45"/>
    <row r="40765" s="6" customFormat="1" x14ac:dyDescent="0.45"/>
    <row r="40766" s="6" customFormat="1" x14ac:dyDescent="0.45"/>
    <row r="40767" s="6" customFormat="1" x14ac:dyDescent="0.45"/>
    <row r="40768" s="6" customFormat="1" x14ac:dyDescent="0.45"/>
    <row r="40769" s="6" customFormat="1" x14ac:dyDescent="0.45"/>
    <row r="40770" s="6" customFormat="1" x14ac:dyDescent="0.45"/>
    <row r="40771" s="6" customFormat="1" x14ac:dyDescent="0.45"/>
    <row r="40772" s="6" customFormat="1" x14ac:dyDescent="0.45"/>
    <row r="40773" s="6" customFormat="1" x14ac:dyDescent="0.45"/>
    <row r="40774" s="6" customFormat="1" x14ac:dyDescent="0.45"/>
    <row r="40775" s="6" customFormat="1" x14ac:dyDescent="0.45"/>
    <row r="40776" s="6" customFormat="1" x14ac:dyDescent="0.45"/>
    <row r="40777" s="6" customFormat="1" x14ac:dyDescent="0.45"/>
    <row r="40778" s="6" customFormat="1" x14ac:dyDescent="0.45"/>
    <row r="40779" s="6" customFormat="1" x14ac:dyDescent="0.45"/>
    <row r="40780" s="6" customFormat="1" x14ac:dyDescent="0.45"/>
    <row r="40781" s="6" customFormat="1" x14ac:dyDescent="0.45"/>
    <row r="40782" s="6" customFormat="1" x14ac:dyDescent="0.45"/>
    <row r="40783" s="6" customFormat="1" x14ac:dyDescent="0.45"/>
    <row r="40784" s="6" customFormat="1" x14ac:dyDescent="0.45"/>
    <row r="40785" s="6" customFormat="1" x14ac:dyDescent="0.45"/>
    <row r="40786" s="6" customFormat="1" x14ac:dyDescent="0.45"/>
    <row r="40787" s="6" customFormat="1" x14ac:dyDescent="0.45"/>
    <row r="40788" s="6" customFormat="1" x14ac:dyDescent="0.45"/>
    <row r="40789" s="6" customFormat="1" x14ac:dyDescent="0.45"/>
    <row r="40790" s="6" customFormat="1" x14ac:dyDescent="0.45"/>
    <row r="40791" s="6" customFormat="1" x14ac:dyDescent="0.45"/>
    <row r="40792" s="6" customFormat="1" x14ac:dyDescent="0.45"/>
    <row r="40793" s="6" customFormat="1" x14ac:dyDescent="0.45"/>
    <row r="40794" s="6" customFormat="1" x14ac:dyDescent="0.45"/>
    <row r="40795" s="6" customFormat="1" x14ac:dyDescent="0.45"/>
    <row r="40796" s="6" customFormat="1" x14ac:dyDescent="0.45"/>
    <row r="40797" s="6" customFormat="1" x14ac:dyDescent="0.45"/>
    <row r="40798" s="6" customFormat="1" x14ac:dyDescent="0.45"/>
    <row r="40799" s="6" customFormat="1" x14ac:dyDescent="0.45"/>
    <row r="40800" s="6" customFormat="1" x14ac:dyDescent="0.45"/>
    <row r="40801" s="6" customFormat="1" x14ac:dyDescent="0.45"/>
    <row r="40802" s="6" customFormat="1" x14ac:dyDescent="0.45"/>
    <row r="40803" s="6" customFormat="1" x14ac:dyDescent="0.45"/>
    <row r="40804" s="6" customFormat="1" x14ac:dyDescent="0.45"/>
    <row r="40805" s="6" customFormat="1" x14ac:dyDescent="0.45"/>
    <row r="40806" s="6" customFormat="1" x14ac:dyDescent="0.45"/>
    <row r="40807" s="6" customFormat="1" x14ac:dyDescent="0.45"/>
    <row r="40808" s="6" customFormat="1" x14ac:dyDescent="0.45"/>
    <row r="40809" s="6" customFormat="1" x14ac:dyDescent="0.45"/>
    <row r="40810" s="6" customFormat="1" x14ac:dyDescent="0.45"/>
    <row r="40811" s="6" customFormat="1" x14ac:dyDescent="0.45"/>
    <row r="40812" s="6" customFormat="1" x14ac:dyDescent="0.45"/>
    <row r="40813" s="6" customFormat="1" x14ac:dyDescent="0.45"/>
    <row r="40814" s="6" customFormat="1" x14ac:dyDescent="0.45"/>
    <row r="40815" s="6" customFormat="1" x14ac:dyDescent="0.45"/>
    <row r="40816" s="6" customFormat="1" x14ac:dyDescent="0.45"/>
    <row r="40817" s="6" customFormat="1" x14ac:dyDescent="0.45"/>
    <row r="40818" s="6" customFormat="1" x14ac:dyDescent="0.45"/>
    <row r="40819" s="6" customFormat="1" x14ac:dyDescent="0.45"/>
    <row r="40820" s="6" customFormat="1" x14ac:dyDescent="0.45"/>
    <row r="40821" s="6" customFormat="1" x14ac:dyDescent="0.45"/>
    <row r="40822" s="6" customFormat="1" x14ac:dyDescent="0.45"/>
    <row r="40823" s="6" customFormat="1" x14ac:dyDescent="0.45"/>
    <row r="40824" s="6" customFormat="1" x14ac:dyDescent="0.45"/>
    <row r="40825" s="6" customFormat="1" x14ac:dyDescent="0.45"/>
    <row r="40826" s="6" customFormat="1" x14ac:dyDescent="0.45"/>
    <row r="40827" s="6" customFormat="1" x14ac:dyDescent="0.45"/>
    <row r="40828" s="6" customFormat="1" x14ac:dyDescent="0.45"/>
    <row r="40829" s="6" customFormat="1" x14ac:dyDescent="0.45"/>
    <row r="40830" s="6" customFormat="1" x14ac:dyDescent="0.45"/>
    <row r="40831" s="6" customFormat="1" x14ac:dyDescent="0.45"/>
    <row r="40832" s="6" customFormat="1" x14ac:dyDescent="0.45"/>
    <row r="40833" s="6" customFormat="1" x14ac:dyDescent="0.45"/>
    <row r="40834" s="6" customFormat="1" x14ac:dyDescent="0.45"/>
    <row r="40835" s="6" customFormat="1" x14ac:dyDescent="0.45"/>
    <row r="40836" s="6" customFormat="1" x14ac:dyDescent="0.45"/>
    <row r="40837" s="6" customFormat="1" x14ac:dyDescent="0.45"/>
    <row r="40838" s="6" customFormat="1" x14ac:dyDescent="0.45"/>
    <row r="40839" s="6" customFormat="1" x14ac:dyDescent="0.45"/>
    <row r="40840" s="6" customFormat="1" x14ac:dyDescent="0.45"/>
    <row r="40841" s="6" customFormat="1" x14ac:dyDescent="0.45"/>
    <row r="40842" s="6" customFormat="1" x14ac:dyDescent="0.45"/>
    <row r="40843" s="6" customFormat="1" x14ac:dyDescent="0.45"/>
    <row r="40844" s="6" customFormat="1" x14ac:dyDescent="0.45"/>
    <row r="40845" s="6" customFormat="1" x14ac:dyDescent="0.45"/>
    <row r="40846" s="6" customFormat="1" x14ac:dyDescent="0.45"/>
    <row r="40847" s="6" customFormat="1" x14ac:dyDescent="0.45"/>
    <row r="40848" s="6" customFormat="1" x14ac:dyDescent="0.45"/>
    <row r="40849" s="6" customFormat="1" x14ac:dyDescent="0.45"/>
    <row r="40850" s="6" customFormat="1" x14ac:dyDescent="0.45"/>
    <row r="40851" s="6" customFormat="1" x14ac:dyDescent="0.45"/>
    <row r="40852" s="6" customFormat="1" x14ac:dyDescent="0.45"/>
    <row r="40853" s="6" customFormat="1" x14ac:dyDescent="0.45"/>
    <row r="40854" s="6" customFormat="1" x14ac:dyDescent="0.45"/>
    <row r="40855" s="6" customFormat="1" x14ac:dyDescent="0.45"/>
    <row r="40856" s="6" customFormat="1" x14ac:dyDescent="0.45"/>
    <row r="40857" s="6" customFormat="1" x14ac:dyDescent="0.45"/>
    <row r="40858" s="6" customFormat="1" x14ac:dyDescent="0.45"/>
    <row r="40859" s="6" customFormat="1" x14ac:dyDescent="0.45"/>
    <row r="40860" s="6" customFormat="1" x14ac:dyDescent="0.45"/>
    <row r="40861" s="6" customFormat="1" x14ac:dyDescent="0.45"/>
    <row r="40862" s="6" customFormat="1" x14ac:dyDescent="0.45"/>
    <row r="40863" s="6" customFormat="1" x14ac:dyDescent="0.45"/>
    <row r="40864" s="6" customFormat="1" x14ac:dyDescent="0.45"/>
    <row r="40865" s="6" customFormat="1" x14ac:dyDescent="0.45"/>
    <row r="40866" s="6" customFormat="1" x14ac:dyDescent="0.45"/>
    <row r="40867" s="6" customFormat="1" x14ac:dyDescent="0.45"/>
    <row r="40868" s="6" customFormat="1" x14ac:dyDescent="0.45"/>
    <row r="40869" s="6" customFormat="1" x14ac:dyDescent="0.45"/>
    <row r="40870" s="6" customFormat="1" x14ac:dyDescent="0.45"/>
    <row r="40871" s="6" customFormat="1" x14ac:dyDescent="0.45"/>
    <row r="40872" s="6" customFormat="1" x14ac:dyDescent="0.45"/>
    <row r="40873" s="6" customFormat="1" x14ac:dyDescent="0.45"/>
    <row r="40874" s="6" customFormat="1" x14ac:dyDescent="0.45"/>
    <row r="40875" s="6" customFormat="1" x14ac:dyDescent="0.45"/>
    <row r="40876" s="6" customFormat="1" x14ac:dyDescent="0.45"/>
    <row r="40877" s="6" customFormat="1" x14ac:dyDescent="0.45"/>
    <row r="40878" s="6" customFormat="1" x14ac:dyDescent="0.45"/>
    <row r="40879" s="6" customFormat="1" x14ac:dyDescent="0.45"/>
    <row r="40880" s="6" customFormat="1" x14ac:dyDescent="0.45"/>
    <row r="40881" s="6" customFormat="1" x14ac:dyDescent="0.45"/>
    <row r="40882" s="6" customFormat="1" x14ac:dyDescent="0.45"/>
    <row r="40883" s="6" customFormat="1" x14ac:dyDescent="0.45"/>
    <row r="40884" s="6" customFormat="1" x14ac:dyDescent="0.45"/>
    <row r="40885" s="6" customFormat="1" x14ac:dyDescent="0.45"/>
    <row r="40886" s="6" customFormat="1" x14ac:dyDescent="0.45"/>
    <row r="40887" s="6" customFormat="1" x14ac:dyDescent="0.45"/>
    <row r="40888" s="6" customFormat="1" x14ac:dyDescent="0.45"/>
    <row r="40889" s="6" customFormat="1" x14ac:dyDescent="0.45"/>
    <row r="40890" s="6" customFormat="1" x14ac:dyDescent="0.45"/>
    <row r="40891" s="6" customFormat="1" x14ac:dyDescent="0.45"/>
    <row r="40892" s="6" customFormat="1" x14ac:dyDescent="0.45"/>
    <row r="40893" s="6" customFormat="1" x14ac:dyDescent="0.45"/>
    <row r="40894" s="6" customFormat="1" x14ac:dyDescent="0.45"/>
    <row r="40895" s="6" customFormat="1" x14ac:dyDescent="0.45"/>
    <row r="40896" s="6" customFormat="1" x14ac:dyDescent="0.45"/>
    <row r="40897" s="6" customFormat="1" x14ac:dyDescent="0.45"/>
    <row r="40898" s="6" customFormat="1" x14ac:dyDescent="0.45"/>
    <row r="40899" s="6" customFormat="1" x14ac:dyDescent="0.45"/>
    <row r="40900" s="6" customFormat="1" x14ac:dyDescent="0.45"/>
    <row r="40901" s="6" customFormat="1" x14ac:dyDescent="0.45"/>
    <row r="40902" s="6" customFormat="1" x14ac:dyDescent="0.45"/>
    <row r="40903" s="6" customFormat="1" x14ac:dyDescent="0.45"/>
    <row r="40904" s="6" customFormat="1" x14ac:dyDescent="0.45"/>
    <row r="40905" s="6" customFormat="1" x14ac:dyDescent="0.45"/>
    <row r="40906" s="6" customFormat="1" x14ac:dyDescent="0.45"/>
    <row r="40907" s="6" customFormat="1" x14ac:dyDescent="0.45"/>
    <row r="40908" s="6" customFormat="1" x14ac:dyDescent="0.45"/>
    <row r="40909" s="6" customFormat="1" x14ac:dyDescent="0.45"/>
    <row r="40910" s="6" customFormat="1" x14ac:dyDescent="0.45"/>
    <row r="40911" s="6" customFormat="1" x14ac:dyDescent="0.45"/>
    <row r="40912" s="6" customFormat="1" x14ac:dyDescent="0.45"/>
    <row r="40913" s="6" customFormat="1" x14ac:dyDescent="0.45"/>
    <row r="40914" s="6" customFormat="1" x14ac:dyDescent="0.45"/>
    <row r="40915" s="6" customFormat="1" x14ac:dyDescent="0.45"/>
    <row r="40916" s="6" customFormat="1" x14ac:dyDescent="0.45"/>
    <row r="40917" s="6" customFormat="1" x14ac:dyDescent="0.45"/>
    <row r="40918" s="6" customFormat="1" x14ac:dyDescent="0.45"/>
    <row r="40919" s="6" customFormat="1" x14ac:dyDescent="0.45"/>
    <row r="40920" s="6" customFormat="1" x14ac:dyDescent="0.45"/>
    <row r="40921" s="6" customFormat="1" x14ac:dyDescent="0.45"/>
    <row r="40922" s="6" customFormat="1" x14ac:dyDescent="0.45"/>
    <row r="40923" s="6" customFormat="1" x14ac:dyDescent="0.45"/>
    <row r="40924" s="6" customFormat="1" x14ac:dyDescent="0.45"/>
    <row r="40925" s="6" customFormat="1" x14ac:dyDescent="0.45"/>
    <row r="40926" s="6" customFormat="1" x14ac:dyDescent="0.45"/>
    <row r="40927" s="6" customFormat="1" x14ac:dyDescent="0.45"/>
    <row r="40928" s="6" customFormat="1" x14ac:dyDescent="0.45"/>
    <row r="40929" s="6" customFormat="1" x14ac:dyDescent="0.45"/>
    <row r="40930" s="6" customFormat="1" x14ac:dyDescent="0.45"/>
    <row r="40931" s="6" customFormat="1" x14ac:dyDescent="0.45"/>
    <row r="40932" s="6" customFormat="1" x14ac:dyDescent="0.45"/>
    <row r="40933" s="6" customFormat="1" x14ac:dyDescent="0.45"/>
    <row r="40934" s="6" customFormat="1" x14ac:dyDescent="0.45"/>
    <row r="40935" s="6" customFormat="1" x14ac:dyDescent="0.45"/>
    <row r="40936" s="6" customFormat="1" x14ac:dyDescent="0.45"/>
    <row r="40937" s="6" customFormat="1" x14ac:dyDescent="0.45"/>
    <row r="40938" s="6" customFormat="1" x14ac:dyDescent="0.45"/>
    <row r="40939" s="6" customFormat="1" x14ac:dyDescent="0.45"/>
    <row r="40940" s="6" customFormat="1" x14ac:dyDescent="0.45"/>
    <row r="40941" s="6" customFormat="1" x14ac:dyDescent="0.45"/>
    <row r="40942" s="6" customFormat="1" x14ac:dyDescent="0.45"/>
    <row r="40943" s="6" customFormat="1" x14ac:dyDescent="0.45"/>
    <row r="40944" s="6" customFormat="1" x14ac:dyDescent="0.45"/>
    <row r="40945" s="6" customFormat="1" x14ac:dyDescent="0.45"/>
    <row r="40946" s="6" customFormat="1" x14ac:dyDescent="0.45"/>
    <row r="40947" s="6" customFormat="1" x14ac:dyDescent="0.45"/>
    <row r="40948" s="6" customFormat="1" x14ac:dyDescent="0.45"/>
    <row r="40949" s="6" customFormat="1" x14ac:dyDescent="0.45"/>
    <row r="40950" s="6" customFormat="1" x14ac:dyDescent="0.45"/>
    <row r="40951" s="6" customFormat="1" x14ac:dyDescent="0.45"/>
    <row r="40952" s="6" customFormat="1" x14ac:dyDescent="0.45"/>
    <row r="40953" s="6" customFormat="1" x14ac:dyDescent="0.45"/>
    <row r="40954" s="6" customFormat="1" x14ac:dyDescent="0.45"/>
    <row r="40955" s="6" customFormat="1" x14ac:dyDescent="0.45"/>
    <row r="40956" s="6" customFormat="1" x14ac:dyDescent="0.45"/>
    <row r="40957" s="6" customFormat="1" x14ac:dyDescent="0.45"/>
    <row r="40958" s="6" customFormat="1" x14ac:dyDescent="0.45"/>
    <row r="40959" s="6" customFormat="1" x14ac:dyDescent="0.45"/>
    <row r="40960" s="6" customFormat="1" x14ac:dyDescent="0.45"/>
    <row r="40961" s="6" customFormat="1" x14ac:dyDescent="0.45"/>
    <row r="40962" s="6" customFormat="1" x14ac:dyDescent="0.45"/>
    <row r="40963" s="6" customFormat="1" x14ac:dyDescent="0.45"/>
    <row r="40964" s="6" customFormat="1" x14ac:dyDescent="0.45"/>
    <row r="40965" s="6" customFormat="1" x14ac:dyDescent="0.45"/>
    <row r="40966" s="6" customFormat="1" x14ac:dyDescent="0.45"/>
    <row r="40967" s="6" customFormat="1" x14ac:dyDescent="0.45"/>
    <row r="40968" s="6" customFormat="1" x14ac:dyDescent="0.45"/>
    <row r="40969" s="6" customFormat="1" x14ac:dyDescent="0.45"/>
    <row r="40970" s="6" customFormat="1" x14ac:dyDescent="0.45"/>
    <row r="40971" s="6" customFormat="1" x14ac:dyDescent="0.45"/>
    <row r="40972" s="6" customFormat="1" x14ac:dyDescent="0.45"/>
    <row r="40973" s="6" customFormat="1" x14ac:dyDescent="0.45"/>
    <row r="40974" s="6" customFormat="1" x14ac:dyDescent="0.45"/>
    <row r="40975" s="6" customFormat="1" x14ac:dyDescent="0.45"/>
    <row r="40976" s="6" customFormat="1" x14ac:dyDescent="0.45"/>
    <row r="40977" s="6" customFormat="1" x14ac:dyDescent="0.45"/>
    <row r="40978" s="6" customFormat="1" x14ac:dyDescent="0.45"/>
    <row r="40979" s="6" customFormat="1" x14ac:dyDescent="0.45"/>
    <row r="40980" s="6" customFormat="1" x14ac:dyDescent="0.45"/>
    <row r="40981" s="6" customFormat="1" x14ac:dyDescent="0.45"/>
    <row r="40982" s="6" customFormat="1" x14ac:dyDescent="0.45"/>
    <row r="40983" s="6" customFormat="1" x14ac:dyDescent="0.45"/>
    <row r="40984" s="6" customFormat="1" x14ac:dyDescent="0.45"/>
    <row r="40985" s="6" customFormat="1" x14ac:dyDescent="0.45"/>
    <row r="40986" s="6" customFormat="1" x14ac:dyDescent="0.45"/>
    <row r="40987" s="6" customFormat="1" x14ac:dyDescent="0.45"/>
    <row r="40988" s="6" customFormat="1" x14ac:dyDescent="0.45"/>
    <row r="40989" s="6" customFormat="1" x14ac:dyDescent="0.45"/>
    <row r="40990" s="6" customFormat="1" x14ac:dyDescent="0.45"/>
    <row r="40991" s="6" customFormat="1" x14ac:dyDescent="0.45"/>
    <row r="40992" s="6" customFormat="1" x14ac:dyDescent="0.45"/>
    <row r="40993" s="6" customFormat="1" x14ac:dyDescent="0.45"/>
    <row r="40994" s="6" customFormat="1" x14ac:dyDescent="0.45"/>
    <row r="40995" s="6" customFormat="1" x14ac:dyDescent="0.45"/>
    <row r="40996" s="6" customFormat="1" x14ac:dyDescent="0.45"/>
    <row r="40997" s="6" customFormat="1" x14ac:dyDescent="0.45"/>
    <row r="40998" s="6" customFormat="1" x14ac:dyDescent="0.45"/>
    <row r="40999" s="6" customFormat="1" x14ac:dyDescent="0.45"/>
    <row r="41000" s="6" customFormat="1" x14ac:dyDescent="0.45"/>
    <row r="41001" s="6" customFormat="1" x14ac:dyDescent="0.45"/>
    <row r="41002" s="6" customFormat="1" x14ac:dyDescent="0.45"/>
    <row r="41003" s="6" customFormat="1" x14ac:dyDescent="0.45"/>
    <row r="41004" s="6" customFormat="1" x14ac:dyDescent="0.45"/>
    <row r="41005" s="6" customFormat="1" x14ac:dyDescent="0.45"/>
    <row r="41006" s="6" customFormat="1" x14ac:dyDescent="0.45"/>
    <row r="41007" s="6" customFormat="1" x14ac:dyDescent="0.45"/>
    <row r="41008" s="6" customFormat="1" x14ac:dyDescent="0.45"/>
    <row r="41009" s="6" customFormat="1" x14ac:dyDescent="0.45"/>
    <row r="41010" s="6" customFormat="1" x14ac:dyDescent="0.45"/>
    <row r="41011" s="6" customFormat="1" x14ac:dyDescent="0.45"/>
    <row r="41012" s="6" customFormat="1" x14ac:dyDescent="0.45"/>
    <row r="41013" s="6" customFormat="1" x14ac:dyDescent="0.45"/>
    <row r="41014" s="6" customFormat="1" x14ac:dyDescent="0.45"/>
    <row r="41015" s="6" customFormat="1" x14ac:dyDescent="0.45"/>
    <row r="41016" s="6" customFormat="1" x14ac:dyDescent="0.45"/>
    <row r="41017" s="6" customFormat="1" x14ac:dyDescent="0.45"/>
    <row r="41018" s="6" customFormat="1" x14ac:dyDescent="0.45"/>
    <row r="41019" s="6" customFormat="1" x14ac:dyDescent="0.45"/>
    <row r="41020" s="6" customFormat="1" x14ac:dyDescent="0.45"/>
    <row r="41021" s="6" customFormat="1" x14ac:dyDescent="0.45"/>
    <row r="41022" s="6" customFormat="1" x14ac:dyDescent="0.45"/>
    <row r="41023" s="6" customFormat="1" x14ac:dyDescent="0.45"/>
    <row r="41024" s="6" customFormat="1" x14ac:dyDescent="0.45"/>
    <row r="41025" s="6" customFormat="1" x14ac:dyDescent="0.45"/>
    <row r="41026" s="6" customFormat="1" x14ac:dyDescent="0.45"/>
    <row r="41027" s="6" customFormat="1" x14ac:dyDescent="0.45"/>
    <row r="41028" s="6" customFormat="1" x14ac:dyDescent="0.45"/>
    <row r="41029" s="6" customFormat="1" x14ac:dyDescent="0.45"/>
    <row r="41030" s="6" customFormat="1" x14ac:dyDescent="0.45"/>
    <row r="41031" s="6" customFormat="1" x14ac:dyDescent="0.45"/>
    <row r="41032" s="6" customFormat="1" x14ac:dyDescent="0.45"/>
    <row r="41033" s="6" customFormat="1" x14ac:dyDescent="0.45"/>
    <row r="41034" s="6" customFormat="1" x14ac:dyDescent="0.45"/>
    <row r="41035" s="6" customFormat="1" x14ac:dyDescent="0.45"/>
    <row r="41036" s="6" customFormat="1" x14ac:dyDescent="0.45"/>
    <row r="41037" s="6" customFormat="1" x14ac:dyDescent="0.45"/>
    <row r="41038" s="6" customFormat="1" x14ac:dyDescent="0.45"/>
    <row r="41039" s="6" customFormat="1" x14ac:dyDescent="0.45"/>
    <row r="41040" s="6" customFormat="1" x14ac:dyDescent="0.45"/>
    <row r="41041" s="6" customFormat="1" x14ac:dyDescent="0.45"/>
    <row r="41042" s="6" customFormat="1" x14ac:dyDescent="0.45"/>
    <row r="41043" s="6" customFormat="1" x14ac:dyDescent="0.45"/>
    <row r="41044" s="6" customFormat="1" x14ac:dyDescent="0.45"/>
    <row r="41045" s="6" customFormat="1" x14ac:dyDescent="0.45"/>
    <row r="41046" s="6" customFormat="1" x14ac:dyDescent="0.45"/>
    <row r="41047" s="6" customFormat="1" x14ac:dyDescent="0.45"/>
    <row r="41048" s="6" customFormat="1" x14ac:dyDescent="0.45"/>
    <row r="41049" s="6" customFormat="1" x14ac:dyDescent="0.45"/>
    <row r="41050" s="6" customFormat="1" x14ac:dyDescent="0.45"/>
    <row r="41051" s="6" customFormat="1" x14ac:dyDescent="0.45"/>
    <row r="41052" s="6" customFormat="1" x14ac:dyDescent="0.45"/>
    <row r="41053" s="6" customFormat="1" x14ac:dyDescent="0.45"/>
    <row r="41054" s="6" customFormat="1" x14ac:dyDescent="0.45"/>
    <row r="41055" s="6" customFormat="1" x14ac:dyDescent="0.45"/>
    <row r="41056" s="6" customFormat="1" x14ac:dyDescent="0.45"/>
    <row r="41057" s="6" customFormat="1" x14ac:dyDescent="0.45"/>
    <row r="41058" s="6" customFormat="1" x14ac:dyDescent="0.45"/>
    <row r="41059" s="6" customFormat="1" x14ac:dyDescent="0.45"/>
    <row r="41060" s="6" customFormat="1" x14ac:dyDescent="0.45"/>
    <row r="41061" s="6" customFormat="1" x14ac:dyDescent="0.45"/>
    <row r="41062" s="6" customFormat="1" x14ac:dyDescent="0.45"/>
    <row r="41063" s="6" customFormat="1" x14ac:dyDescent="0.45"/>
    <row r="41064" s="6" customFormat="1" x14ac:dyDescent="0.45"/>
    <row r="41065" s="6" customFormat="1" x14ac:dyDescent="0.45"/>
    <row r="41066" s="6" customFormat="1" x14ac:dyDescent="0.45"/>
    <row r="41067" s="6" customFormat="1" x14ac:dyDescent="0.45"/>
    <row r="41068" s="6" customFormat="1" x14ac:dyDescent="0.45"/>
    <row r="41069" s="6" customFormat="1" x14ac:dyDescent="0.45"/>
    <row r="41070" s="6" customFormat="1" x14ac:dyDescent="0.45"/>
    <row r="41071" s="6" customFormat="1" x14ac:dyDescent="0.45"/>
    <row r="41072" s="6" customFormat="1" x14ac:dyDescent="0.45"/>
    <row r="41073" s="6" customFormat="1" x14ac:dyDescent="0.45"/>
    <row r="41074" s="6" customFormat="1" x14ac:dyDescent="0.45"/>
    <row r="41075" s="6" customFormat="1" x14ac:dyDescent="0.45"/>
    <row r="41076" s="6" customFormat="1" x14ac:dyDescent="0.45"/>
    <row r="41077" s="6" customFormat="1" x14ac:dyDescent="0.45"/>
    <row r="41078" s="6" customFormat="1" x14ac:dyDescent="0.45"/>
    <row r="41079" s="6" customFormat="1" x14ac:dyDescent="0.45"/>
    <row r="41080" s="6" customFormat="1" x14ac:dyDescent="0.45"/>
    <row r="41081" s="6" customFormat="1" x14ac:dyDescent="0.45"/>
    <row r="41082" s="6" customFormat="1" x14ac:dyDescent="0.45"/>
    <row r="41083" s="6" customFormat="1" x14ac:dyDescent="0.45"/>
    <row r="41084" s="6" customFormat="1" x14ac:dyDescent="0.45"/>
    <row r="41085" s="6" customFormat="1" x14ac:dyDescent="0.45"/>
    <row r="41086" s="6" customFormat="1" x14ac:dyDescent="0.45"/>
    <row r="41087" s="6" customFormat="1" x14ac:dyDescent="0.45"/>
    <row r="41088" s="6" customFormat="1" x14ac:dyDescent="0.45"/>
    <row r="41089" s="6" customFormat="1" x14ac:dyDescent="0.45"/>
    <row r="41090" s="6" customFormat="1" x14ac:dyDescent="0.45"/>
    <row r="41091" s="6" customFormat="1" x14ac:dyDescent="0.45"/>
    <row r="41092" s="6" customFormat="1" x14ac:dyDescent="0.45"/>
    <row r="41093" s="6" customFormat="1" x14ac:dyDescent="0.45"/>
    <row r="41094" s="6" customFormat="1" x14ac:dyDescent="0.45"/>
    <row r="41095" s="6" customFormat="1" x14ac:dyDescent="0.45"/>
    <row r="41096" s="6" customFormat="1" x14ac:dyDescent="0.45"/>
    <row r="41097" s="6" customFormat="1" x14ac:dyDescent="0.45"/>
    <row r="41098" s="6" customFormat="1" x14ac:dyDescent="0.45"/>
    <row r="41099" s="6" customFormat="1" x14ac:dyDescent="0.45"/>
    <row r="41100" s="6" customFormat="1" x14ac:dyDescent="0.45"/>
    <row r="41101" s="6" customFormat="1" x14ac:dyDescent="0.45"/>
    <row r="41102" s="6" customFormat="1" x14ac:dyDescent="0.45"/>
    <row r="41103" s="6" customFormat="1" x14ac:dyDescent="0.45"/>
    <row r="41104" s="6" customFormat="1" x14ac:dyDescent="0.45"/>
    <row r="41105" s="6" customFormat="1" x14ac:dyDescent="0.45"/>
    <row r="41106" s="6" customFormat="1" x14ac:dyDescent="0.45"/>
    <row r="41107" s="6" customFormat="1" x14ac:dyDescent="0.45"/>
    <row r="41108" s="6" customFormat="1" x14ac:dyDescent="0.45"/>
    <row r="41109" s="6" customFormat="1" x14ac:dyDescent="0.45"/>
    <row r="41110" s="6" customFormat="1" x14ac:dyDescent="0.45"/>
    <row r="41111" s="6" customFormat="1" x14ac:dyDescent="0.45"/>
    <row r="41112" s="6" customFormat="1" x14ac:dyDescent="0.45"/>
    <row r="41113" s="6" customFormat="1" x14ac:dyDescent="0.45"/>
    <row r="41114" s="6" customFormat="1" x14ac:dyDescent="0.45"/>
    <row r="41115" s="6" customFormat="1" x14ac:dyDescent="0.45"/>
    <row r="41116" s="6" customFormat="1" x14ac:dyDescent="0.45"/>
    <row r="41117" s="6" customFormat="1" x14ac:dyDescent="0.45"/>
    <row r="41118" s="6" customFormat="1" x14ac:dyDescent="0.45"/>
    <row r="41119" s="6" customFormat="1" x14ac:dyDescent="0.45"/>
    <row r="41120" s="6" customFormat="1" x14ac:dyDescent="0.45"/>
    <row r="41121" s="6" customFormat="1" x14ac:dyDescent="0.45"/>
    <row r="41122" s="6" customFormat="1" x14ac:dyDescent="0.45"/>
    <row r="41123" s="6" customFormat="1" x14ac:dyDescent="0.45"/>
    <row r="41124" s="6" customFormat="1" x14ac:dyDescent="0.45"/>
    <row r="41125" s="6" customFormat="1" x14ac:dyDescent="0.45"/>
    <row r="41126" s="6" customFormat="1" x14ac:dyDescent="0.45"/>
    <row r="41127" s="6" customFormat="1" x14ac:dyDescent="0.45"/>
    <row r="41128" s="6" customFormat="1" x14ac:dyDescent="0.45"/>
    <row r="41129" s="6" customFormat="1" x14ac:dyDescent="0.45"/>
    <row r="41130" s="6" customFormat="1" x14ac:dyDescent="0.45"/>
    <row r="41131" s="6" customFormat="1" x14ac:dyDescent="0.45"/>
    <row r="41132" s="6" customFormat="1" x14ac:dyDescent="0.45"/>
    <row r="41133" s="6" customFormat="1" x14ac:dyDescent="0.45"/>
    <row r="41134" s="6" customFormat="1" x14ac:dyDescent="0.45"/>
    <row r="41135" s="6" customFormat="1" x14ac:dyDescent="0.45"/>
    <row r="41136" s="6" customFormat="1" x14ac:dyDescent="0.45"/>
    <row r="41137" s="6" customFormat="1" x14ac:dyDescent="0.45"/>
    <row r="41138" s="6" customFormat="1" x14ac:dyDescent="0.45"/>
    <row r="41139" s="6" customFormat="1" x14ac:dyDescent="0.45"/>
    <row r="41140" s="6" customFormat="1" x14ac:dyDescent="0.45"/>
    <row r="41141" s="6" customFormat="1" x14ac:dyDescent="0.45"/>
    <row r="41142" s="6" customFormat="1" x14ac:dyDescent="0.45"/>
    <row r="41143" s="6" customFormat="1" x14ac:dyDescent="0.45"/>
    <row r="41144" s="6" customFormat="1" x14ac:dyDescent="0.45"/>
    <row r="41145" s="6" customFormat="1" x14ac:dyDescent="0.45"/>
    <row r="41146" s="6" customFormat="1" x14ac:dyDescent="0.45"/>
    <row r="41147" s="6" customFormat="1" x14ac:dyDescent="0.45"/>
    <row r="41148" s="6" customFormat="1" x14ac:dyDescent="0.45"/>
    <row r="41149" s="6" customFormat="1" x14ac:dyDescent="0.45"/>
    <row r="41150" s="6" customFormat="1" x14ac:dyDescent="0.45"/>
    <row r="41151" s="6" customFormat="1" x14ac:dyDescent="0.45"/>
    <row r="41152" s="6" customFormat="1" x14ac:dyDescent="0.45"/>
    <row r="41153" s="6" customFormat="1" x14ac:dyDescent="0.45"/>
    <row r="41154" s="6" customFormat="1" x14ac:dyDescent="0.45"/>
    <row r="41155" s="6" customFormat="1" x14ac:dyDescent="0.45"/>
    <row r="41156" s="6" customFormat="1" x14ac:dyDescent="0.45"/>
    <row r="41157" s="6" customFormat="1" x14ac:dyDescent="0.45"/>
    <row r="41158" s="6" customFormat="1" x14ac:dyDescent="0.45"/>
    <row r="41159" s="6" customFormat="1" x14ac:dyDescent="0.45"/>
    <row r="41160" s="6" customFormat="1" x14ac:dyDescent="0.45"/>
    <row r="41161" s="6" customFormat="1" x14ac:dyDescent="0.45"/>
    <row r="41162" s="6" customFormat="1" x14ac:dyDescent="0.45"/>
    <row r="41163" s="6" customFormat="1" x14ac:dyDescent="0.45"/>
    <row r="41164" s="6" customFormat="1" x14ac:dyDescent="0.45"/>
    <row r="41165" s="6" customFormat="1" x14ac:dyDescent="0.45"/>
    <row r="41166" s="6" customFormat="1" x14ac:dyDescent="0.45"/>
    <row r="41167" s="6" customFormat="1" x14ac:dyDescent="0.45"/>
    <row r="41168" s="6" customFormat="1" x14ac:dyDescent="0.45"/>
    <row r="41169" s="6" customFormat="1" x14ac:dyDescent="0.45"/>
    <row r="41170" s="6" customFormat="1" x14ac:dyDescent="0.45"/>
    <row r="41171" s="6" customFormat="1" x14ac:dyDescent="0.45"/>
    <row r="41172" s="6" customFormat="1" x14ac:dyDescent="0.45"/>
    <row r="41173" s="6" customFormat="1" x14ac:dyDescent="0.45"/>
    <row r="41174" s="6" customFormat="1" x14ac:dyDescent="0.45"/>
    <row r="41175" s="6" customFormat="1" x14ac:dyDescent="0.45"/>
    <row r="41176" s="6" customFormat="1" x14ac:dyDescent="0.45"/>
    <row r="41177" s="6" customFormat="1" x14ac:dyDescent="0.45"/>
    <row r="41178" s="6" customFormat="1" x14ac:dyDescent="0.45"/>
    <row r="41179" s="6" customFormat="1" x14ac:dyDescent="0.45"/>
    <row r="41180" s="6" customFormat="1" x14ac:dyDescent="0.45"/>
    <row r="41181" s="6" customFormat="1" x14ac:dyDescent="0.45"/>
    <row r="41182" s="6" customFormat="1" x14ac:dyDescent="0.45"/>
    <row r="41183" s="6" customFormat="1" x14ac:dyDescent="0.45"/>
    <row r="41184" s="6" customFormat="1" x14ac:dyDescent="0.45"/>
    <row r="41185" s="6" customFormat="1" x14ac:dyDescent="0.45"/>
    <row r="41186" s="6" customFormat="1" x14ac:dyDescent="0.45"/>
    <row r="41187" s="6" customFormat="1" x14ac:dyDescent="0.45"/>
    <row r="41188" s="6" customFormat="1" x14ac:dyDescent="0.45"/>
    <row r="41189" s="6" customFormat="1" x14ac:dyDescent="0.45"/>
    <row r="41190" s="6" customFormat="1" x14ac:dyDescent="0.45"/>
    <row r="41191" s="6" customFormat="1" x14ac:dyDescent="0.45"/>
    <row r="41192" s="6" customFormat="1" x14ac:dyDescent="0.45"/>
    <row r="41193" s="6" customFormat="1" x14ac:dyDescent="0.45"/>
    <row r="41194" s="6" customFormat="1" x14ac:dyDescent="0.45"/>
    <row r="41195" s="6" customFormat="1" x14ac:dyDescent="0.45"/>
    <row r="41196" s="6" customFormat="1" x14ac:dyDescent="0.45"/>
    <row r="41197" s="6" customFormat="1" x14ac:dyDescent="0.45"/>
    <row r="41198" s="6" customFormat="1" x14ac:dyDescent="0.45"/>
    <row r="41199" s="6" customFormat="1" x14ac:dyDescent="0.45"/>
    <row r="41200" s="6" customFormat="1" x14ac:dyDescent="0.45"/>
    <row r="41201" s="6" customFormat="1" x14ac:dyDescent="0.45"/>
    <row r="41202" s="6" customFormat="1" x14ac:dyDescent="0.45"/>
    <row r="41203" s="6" customFormat="1" x14ac:dyDescent="0.45"/>
    <row r="41204" s="6" customFormat="1" x14ac:dyDescent="0.45"/>
    <row r="41205" s="6" customFormat="1" x14ac:dyDescent="0.45"/>
    <row r="41206" s="6" customFormat="1" x14ac:dyDescent="0.45"/>
    <row r="41207" s="6" customFormat="1" x14ac:dyDescent="0.45"/>
    <row r="41208" s="6" customFormat="1" x14ac:dyDescent="0.45"/>
    <row r="41209" s="6" customFormat="1" x14ac:dyDescent="0.45"/>
    <row r="41210" s="6" customFormat="1" x14ac:dyDescent="0.45"/>
    <row r="41211" s="6" customFormat="1" x14ac:dyDescent="0.45"/>
    <row r="41212" s="6" customFormat="1" x14ac:dyDescent="0.45"/>
    <row r="41213" s="6" customFormat="1" x14ac:dyDescent="0.45"/>
    <row r="41214" s="6" customFormat="1" x14ac:dyDescent="0.45"/>
    <row r="41215" s="6" customFormat="1" x14ac:dyDescent="0.45"/>
    <row r="41216" s="6" customFormat="1" x14ac:dyDescent="0.45"/>
    <row r="41217" s="6" customFormat="1" x14ac:dyDescent="0.45"/>
    <row r="41218" s="6" customFormat="1" x14ac:dyDescent="0.45"/>
    <row r="41219" s="6" customFormat="1" x14ac:dyDescent="0.45"/>
    <row r="41220" s="6" customFormat="1" x14ac:dyDescent="0.45"/>
    <row r="41221" s="6" customFormat="1" x14ac:dyDescent="0.45"/>
    <row r="41222" s="6" customFormat="1" x14ac:dyDescent="0.45"/>
    <row r="41223" s="6" customFormat="1" x14ac:dyDescent="0.45"/>
    <row r="41224" s="6" customFormat="1" x14ac:dyDescent="0.45"/>
    <row r="41225" s="6" customFormat="1" x14ac:dyDescent="0.45"/>
    <row r="41226" s="6" customFormat="1" x14ac:dyDescent="0.45"/>
    <row r="41227" s="6" customFormat="1" x14ac:dyDescent="0.45"/>
    <row r="41228" s="6" customFormat="1" x14ac:dyDescent="0.45"/>
    <row r="41229" s="6" customFormat="1" x14ac:dyDescent="0.45"/>
    <row r="41230" s="6" customFormat="1" x14ac:dyDescent="0.45"/>
    <row r="41231" s="6" customFormat="1" x14ac:dyDescent="0.45"/>
    <row r="41232" s="6" customFormat="1" x14ac:dyDescent="0.45"/>
    <row r="41233" s="6" customFormat="1" x14ac:dyDescent="0.45"/>
    <row r="41234" s="6" customFormat="1" x14ac:dyDescent="0.45"/>
    <row r="41235" s="6" customFormat="1" x14ac:dyDescent="0.45"/>
    <row r="41236" s="6" customFormat="1" x14ac:dyDescent="0.45"/>
    <row r="41237" s="6" customFormat="1" x14ac:dyDescent="0.45"/>
    <row r="41238" s="6" customFormat="1" x14ac:dyDescent="0.45"/>
    <row r="41239" s="6" customFormat="1" x14ac:dyDescent="0.45"/>
    <row r="41240" s="6" customFormat="1" x14ac:dyDescent="0.45"/>
    <row r="41241" s="6" customFormat="1" x14ac:dyDescent="0.45"/>
    <row r="41242" s="6" customFormat="1" x14ac:dyDescent="0.45"/>
    <row r="41243" s="6" customFormat="1" x14ac:dyDescent="0.45"/>
    <row r="41244" s="6" customFormat="1" x14ac:dyDescent="0.45"/>
    <row r="41245" s="6" customFormat="1" x14ac:dyDescent="0.45"/>
    <row r="41246" s="6" customFormat="1" x14ac:dyDescent="0.45"/>
    <row r="41247" s="6" customFormat="1" x14ac:dyDescent="0.45"/>
    <row r="41248" s="6" customFormat="1" x14ac:dyDescent="0.45"/>
    <row r="41249" s="6" customFormat="1" x14ac:dyDescent="0.45"/>
    <row r="41250" s="6" customFormat="1" x14ac:dyDescent="0.45"/>
    <row r="41251" s="6" customFormat="1" x14ac:dyDescent="0.45"/>
    <row r="41252" s="6" customFormat="1" x14ac:dyDescent="0.45"/>
    <row r="41253" s="6" customFormat="1" x14ac:dyDescent="0.45"/>
    <row r="41254" s="6" customFormat="1" x14ac:dyDescent="0.45"/>
    <row r="41255" s="6" customFormat="1" x14ac:dyDescent="0.45"/>
    <row r="41256" s="6" customFormat="1" x14ac:dyDescent="0.45"/>
    <row r="41257" s="6" customFormat="1" x14ac:dyDescent="0.45"/>
    <row r="41258" s="6" customFormat="1" x14ac:dyDescent="0.45"/>
    <row r="41259" s="6" customFormat="1" x14ac:dyDescent="0.45"/>
    <row r="41260" s="6" customFormat="1" x14ac:dyDescent="0.45"/>
    <row r="41261" s="6" customFormat="1" x14ac:dyDescent="0.45"/>
    <row r="41262" s="6" customFormat="1" x14ac:dyDescent="0.45"/>
    <row r="41263" s="6" customFormat="1" x14ac:dyDescent="0.45"/>
    <row r="41264" s="6" customFormat="1" x14ac:dyDescent="0.45"/>
    <row r="41265" s="6" customFormat="1" x14ac:dyDescent="0.45"/>
    <row r="41266" s="6" customFormat="1" x14ac:dyDescent="0.45"/>
    <row r="41267" s="6" customFormat="1" x14ac:dyDescent="0.45"/>
    <row r="41268" s="6" customFormat="1" x14ac:dyDescent="0.45"/>
    <row r="41269" s="6" customFormat="1" x14ac:dyDescent="0.45"/>
    <row r="41270" s="6" customFormat="1" x14ac:dyDescent="0.45"/>
    <row r="41271" s="6" customFormat="1" x14ac:dyDescent="0.45"/>
    <row r="41272" s="6" customFormat="1" x14ac:dyDescent="0.45"/>
    <row r="41273" s="6" customFormat="1" x14ac:dyDescent="0.45"/>
    <row r="41274" s="6" customFormat="1" x14ac:dyDescent="0.45"/>
    <row r="41275" s="6" customFormat="1" x14ac:dyDescent="0.45"/>
    <row r="41276" s="6" customFormat="1" x14ac:dyDescent="0.45"/>
    <row r="41277" s="6" customFormat="1" x14ac:dyDescent="0.45"/>
    <row r="41278" s="6" customFormat="1" x14ac:dyDescent="0.45"/>
    <row r="41279" s="6" customFormat="1" x14ac:dyDescent="0.45"/>
    <row r="41280" s="6" customFormat="1" x14ac:dyDescent="0.45"/>
    <row r="41281" s="6" customFormat="1" x14ac:dyDescent="0.45"/>
    <row r="41282" s="6" customFormat="1" x14ac:dyDescent="0.45"/>
    <row r="41283" s="6" customFormat="1" x14ac:dyDescent="0.45"/>
    <row r="41284" s="6" customFormat="1" x14ac:dyDescent="0.45"/>
    <row r="41285" s="6" customFormat="1" x14ac:dyDescent="0.45"/>
    <row r="41286" s="6" customFormat="1" x14ac:dyDescent="0.45"/>
    <row r="41287" s="6" customFormat="1" x14ac:dyDescent="0.45"/>
    <row r="41288" s="6" customFormat="1" x14ac:dyDescent="0.45"/>
    <row r="41289" s="6" customFormat="1" x14ac:dyDescent="0.45"/>
    <row r="41290" s="6" customFormat="1" x14ac:dyDescent="0.45"/>
    <row r="41291" s="6" customFormat="1" x14ac:dyDescent="0.45"/>
    <row r="41292" s="6" customFormat="1" x14ac:dyDescent="0.45"/>
    <row r="41293" s="6" customFormat="1" x14ac:dyDescent="0.45"/>
    <row r="41294" s="6" customFormat="1" x14ac:dyDescent="0.45"/>
    <row r="41295" s="6" customFormat="1" x14ac:dyDescent="0.45"/>
    <row r="41296" s="6" customFormat="1" x14ac:dyDescent="0.45"/>
    <row r="41297" s="6" customFormat="1" x14ac:dyDescent="0.45"/>
    <row r="41298" s="6" customFormat="1" x14ac:dyDescent="0.45"/>
    <row r="41299" s="6" customFormat="1" x14ac:dyDescent="0.45"/>
    <row r="41300" s="6" customFormat="1" x14ac:dyDescent="0.45"/>
    <row r="41301" s="6" customFormat="1" x14ac:dyDescent="0.45"/>
    <row r="41302" s="6" customFormat="1" x14ac:dyDescent="0.45"/>
    <row r="41303" s="6" customFormat="1" x14ac:dyDescent="0.45"/>
    <row r="41304" s="6" customFormat="1" x14ac:dyDescent="0.45"/>
    <row r="41305" s="6" customFormat="1" x14ac:dyDescent="0.45"/>
    <row r="41306" s="6" customFormat="1" x14ac:dyDescent="0.45"/>
    <row r="41307" s="6" customFormat="1" x14ac:dyDescent="0.45"/>
    <row r="41308" s="6" customFormat="1" x14ac:dyDescent="0.45"/>
    <row r="41309" s="6" customFormat="1" x14ac:dyDescent="0.45"/>
    <row r="41310" s="6" customFormat="1" x14ac:dyDescent="0.45"/>
    <row r="41311" s="6" customFormat="1" x14ac:dyDescent="0.45"/>
    <row r="41312" s="6" customFormat="1" x14ac:dyDescent="0.45"/>
    <row r="41313" s="6" customFormat="1" x14ac:dyDescent="0.45"/>
    <row r="41314" s="6" customFormat="1" x14ac:dyDescent="0.45"/>
    <row r="41315" s="6" customFormat="1" x14ac:dyDescent="0.45"/>
    <row r="41316" s="6" customFormat="1" x14ac:dyDescent="0.45"/>
    <row r="41317" s="6" customFormat="1" x14ac:dyDescent="0.45"/>
    <row r="41318" s="6" customFormat="1" x14ac:dyDescent="0.45"/>
    <row r="41319" s="6" customFormat="1" x14ac:dyDescent="0.45"/>
    <row r="41320" s="6" customFormat="1" x14ac:dyDescent="0.45"/>
    <row r="41321" s="6" customFormat="1" x14ac:dyDescent="0.45"/>
    <row r="41322" s="6" customFormat="1" x14ac:dyDescent="0.45"/>
    <row r="41323" s="6" customFormat="1" x14ac:dyDescent="0.45"/>
    <row r="41324" s="6" customFormat="1" x14ac:dyDescent="0.45"/>
    <row r="41325" s="6" customFormat="1" x14ac:dyDescent="0.45"/>
    <row r="41326" s="6" customFormat="1" x14ac:dyDescent="0.45"/>
    <row r="41327" s="6" customFormat="1" x14ac:dyDescent="0.45"/>
    <row r="41328" s="6" customFormat="1" x14ac:dyDescent="0.45"/>
    <row r="41329" s="6" customFormat="1" x14ac:dyDescent="0.45"/>
    <row r="41330" s="6" customFormat="1" x14ac:dyDescent="0.45"/>
    <row r="41331" s="6" customFormat="1" x14ac:dyDescent="0.45"/>
    <row r="41332" s="6" customFormat="1" x14ac:dyDescent="0.45"/>
    <row r="41333" s="6" customFormat="1" x14ac:dyDescent="0.45"/>
    <row r="41334" s="6" customFormat="1" x14ac:dyDescent="0.45"/>
    <row r="41335" s="6" customFormat="1" x14ac:dyDescent="0.45"/>
    <row r="41336" s="6" customFormat="1" x14ac:dyDescent="0.45"/>
    <row r="41337" s="6" customFormat="1" x14ac:dyDescent="0.45"/>
    <row r="41338" s="6" customFormat="1" x14ac:dyDescent="0.45"/>
    <row r="41339" s="6" customFormat="1" x14ac:dyDescent="0.45"/>
    <row r="41340" s="6" customFormat="1" x14ac:dyDescent="0.45"/>
    <row r="41341" s="6" customFormat="1" x14ac:dyDescent="0.45"/>
    <row r="41342" s="6" customFormat="1" x14ac:dyDescent="0.45"/>
    <row r="41343" s="6" customFormat="1" x14ac:dyDescent="0.45"/>
    <row r="41344" s="6" customFormat="1" x14ac:dyDescent="0.45"/>
    <row r="41345" s="6" customFormat="1" x14ac:dyDescent="0.45"/>
    <row r="41346" s="6" customFormat="1" x14ac:dyDescent="0.45"/>
    <row r="41347" s="6" customFormat="1" x14ac:dyDescent="0.45"/>
    <row r="41348" s="6" customFormat="1" x14ac:dyDescent="0.45"/>
    <row r="41349" s="6" customFormat="1" x14ac:dyDescent="0.45"/>
    <row r="41350" s="6" customFormat="1" x14ac:dyDescent="0.45"/>
    <row r="41351" s="6" customFormat="1" x14ac:dyDescent="0.45"/>
    <row r="41352" s="6" customFormat="1" x14ac:dyDescent="0.45"/>
    <row r="41353" s="6" customFormat="1" x14ac:dyDescent="0.45"/>
    <row r="41354" s="6" customFormat="1" x14ac:dyDescent="0.45"/>
    <row r="41355" s="6" customFormat="1" x14ac:dyDescent="0.45"/>
    <row r="41356" s="6" customFormat="1" x14ac:dyDescent="0.45"/>
    <row r="41357" s="6" customFormat="1" x14ac:dyDescent="0.45"/>
    <row r="41358" s="6" customFormat="1" x14ac:dyDescent="0.45"/>
    <row r="41359" s="6" customFormat="1" x14ac:dyDescent="0.45"/>
    <row r="41360" s="6" customFormat="1" x14ac:dyDescent="0.45"/>
    <row r="41361" s="6" customFormat="1" x14ac:dyDescent="0.45"/>
    <row r="41362" s="6" customFormat="1" x14ac:dyDescent="0.45"/>
    <row r="41363" s="6" customFormat="1" x14ac:dyDescent="0.45"/>
    <row r="41364" s="6" customFormat="1" x14ac:dyDescent="0.45"/>
    <row r="41365" s="6" customFormat="1" x14ac:dyDescent="0.45"/>
    <row r="41366" s="6" customFormat="1" x14ac:dyDescent="0.45"/>
    <row r="41367" s="6" customFormat="1" x14ac:dyDescent="0.45"/>
    <row r="41368" s="6" customFormat="1" x14ac:dyDescent="0.45"/>
    <row r="41369" s="6" customFormat="1" x14ac:dyDescent="0.45"/>
    <row r="41370" s="6" customFormat="1" x14ac:dyDescent="0.45"/>
    <row r="41371" s="6" customFormat="1" x14ac:dyDescent="0.45"/>
    <row r="41372" s="6" customFormat="1" x14ac:dyDescent="0.45"/>
    <row r="41373" s="6" customFormat="1" x14ac:dyDescent="0.45"/>
    <row r="41374" s="6" customFormat="1" x14ac:dyDescent="0.45"/>
    <row r="41375" s="6" customFormat="1" x14ac:dyDescent="0.45"/>
    <row r="41376" s="6" customFormat="1" x14ac:dyDescent="0.45"/>
    <row r="41377" s="6" customFormat="1" x14ac:dyDescent="0.45"/>
    <row r="41378" s="6" customFormat="1" x14ac:dyDescent="0.45"/>
    <row r="41379" s="6" customFormat="1" x14ac:dyDescent="0.45"/>
    <row r="41380" s="6" customFormat="1" x14ac:dyDescent="0.45"/>
    <row r="41381" s="6" customFormat="1" x14ac:dyDescent="0.45"/>
    <row r="41382" s="6" customFormat="1" x14ac:dyDescent="0.45"/>
    <row r="41383" s="6" customFormat="1" x14ac:dyDescent="0.45"/>
    <row r="41384" s="6" customFormat="1" x14ac:dyDescent="0.45"/>
    <row r="41385" s="6" customFormat="1" x14ac:dyDescent="0.45"/>
    <row r="41386" s="6" customFormat="1" x14ac:dyDescent="0.45"/>
    <row r="41387" s="6" customFormat="1" x14ac:dyDescent="0.45"/>
    <row r="41388" s="6" customFormat="1" x14ac:dyDescent="0.45"/>
    <row r="41389" s="6" customFormat="1" x14ac:dyDescent="0.45"/>
    <row r="41390" s="6" customFormat="1" x14ac:dyDescent="0.45"/>
    <row r="41391" s="6" customFormat="1" x14ac:dyDescent="0.45"/>
    <row r="41392" s="6" customFormat="1" x14ac:dyDescent="0.45"/>
    <row r="41393" s="6" customFormat="1" x14ac:dyDescent="0.45"/>
    <row r="41394" s="6" customFormat="1" x14ac:dyDescent="0.45"/>
    <row r="41395" s="6" customFormat="1" x14ac:dyDescent="0.45"/>
    <row r="41396" s="6" customFormat="1" x14ac:dyDescent="0.45"/>
    <row r="41397" s="6" customFormat="1" x14ac:dyDescent="0.45"/>
    <row r="41398" s="6" customFormat="1" x14ac:dyDescent="0.45"/>
    <row r="41399" s="6" customFormat="1" x14ac:dyDescent="0.45"/>
    <row r="41400" s="6" customFormat="1" x14ac:dyDescent="0.45"/>
    <row r="41401" s="6" customFormat="1" x14ac:dyDescent="0.45"/>
    <row r="41402" s="6" customFormat="1" x14ac:dyDescent="0.45"/>
    <row r="41403" s="6" customFormat="1" x14ac:dyDescent="0.45"/>
    <row r="41404" s="6" customFormat="1" x14ac:dyDescent="0.45"/>
    <row r="41405" s="6" customFormat="1" x14ac:dyDescent="0.45"/>
    <row r="41406" s="6" customFormat="1" x14ac:dyDescent="0.45"/>
    <row r="41407" s="6" customFormat="1" x14ac:dyDescent="0.45"/>
    <row r="41408" s="6" customFormat="1" x14ac:dyDescent="0.45"/>
    <row r="41409" s="6" customFormat="1" x14ac:dyDescent="0.45"/>
    <row r="41410" s="6" customFormat="1" x14ac:dyDescent="0.45"/>
    <row r="41411" s="6" customFormat="1" x14ac:dyDescent="0.45"/>
    <row r="41412" s="6" customFormat="1" x14ac:dyDescent="0.45"/>
    <row r="41413" s="6" customFormat="1" x14ac:dyDescent="0.45"/>
    <row r="41414" s="6" customFormat="1" x14ac:dyDescent="0.45"/>
    <row r="41415" s="6" customFormat="1" x14ac:dyDescent="0.45"/>
    <row r="41416" s="6" customFormat="1" x14ac:dyDescent="0.45"/>
    <row r="41417" s="6" customFormat="1" x14ac:dyDescent="0.45"/>
    <row r="41418" s="6" customFormat="1" x14ac:dyDescent="0.45"/>
    <row r="41419" s="6" customFormat="1" x14ac:dyDescent="0.45"/>
    <row r="41420" s="6" customFormat="1" x14ac:dyDescent="0.45"/>
    <row r="41421" s="6" customFormat="1" x14ac:dyDescent="0.45"/>
    <row r="41422" s="6" customFormat="1" x14ac:dyDescent="0.45"/>
    <row r="41423" s="6" customFormat="1" x14ac:dyDescent="0.45"/>
    <row r="41424" s="6" customFormat="1" x14ac:dyDescent="0.45"/>
    <row r="41425" s="6" customFormat="1" x14ac:dyDescent="0.45"/>
    <row r="41426" s="6" customFormat="1" x14ac:dyDescent="0.45"/>
    <row r="41427" s="6" customFormat="1" x14ac:dyDescent="0.45"/>
    <row r="41428" s="6" customFormat="1" x14ac:dyDescent="0.45"/>
    <row r="41429" s="6" customFormat="1" x14ac:dyDescent="0.45"/>
    <row r="41430" s="6" customFormat="1" x14ac:dyDescent="0.45"/>
    <row r="41431" s="6" customFormat="1" x14ac:dyDescent="0.45"/>
    <row r="41432" s="6" customFormat="1" x14ac:dyDescent="0.45"/>
    <row r="41433" s="6" customFormat="1" x14ac:dyDescent="0.45"/>
    <row r="41434" s="6" customFormat="1" x14ac:dyDescent="0.45"/>
    <row r="41435" s="6" customFormat="1" x14ac:dyDescent="0.45"/>
    <row r="41436" s="6" customFormat="1" x14ac:dyDescent="0.45"/>
    <row r="41437" s="6" customFormat="1" x14ac:dyDescent="0.45"/>
    <row r="41438" s="6" customFormat="1" x14ac:dyDescent="0.45"/>
    <row r="41439" s="6" customFormat="1" x14ac:dyDescent="0.45"/>
    <row r="41440" s="6" customFormat="1" x14ac:dyDescent="0.45"/>
    <row r="41441" s="6" customFormat="1" x14ac:dyDescent="0.45"/>
    <row r="41442" s="6" customFormat="1" x14ac:dyDescent="0.45"/>
    <row r="41443" s="6" customFormat="1" x14ac:dyDescent="0.45"/>
    <row r="41444" s="6" customFormat="1" x14ac:dyDescent="0.45"/>
    <row r="41445" s="6" customFormat="1" x14ac:dyDescent="0.45"/>
    <row r="41446" s="6" customFormat="1" x14ac:dyDescent="0.45"/>
    <row r="41447" s="6" customFormat="1" x14ac:dyDescent="0.45"/>
    <row r="41448" s="6" customFormat="1" x14ac:dyDescent="0.45"/>
    <row r="41449" s="6" customFormat="1" x14ac:dyDescent="0.45"/>
    <row r="41450" s="6" customFormat="1" x14ac:dyDescent="0.45"/>
    <row r="41451" s="6" customFormat="1" x14ac:dyDescent="0.45"/>
    <row r="41452" s="6" customFormat="1" x14ac:dyDescent="0.45"/>
    <row r="41453" s="6" customFormat="1" x14ac:dyDescent="0.45"/>
    <row r="41454" s="6" customFormat="1" x14ac:dyDescent="0.45"/>
    <row r="41455" s="6" customFormat="1" x14ac:dyDescent="0.45"/>
    <row r="41456" s="6" customFormat="1" x14ac:dyDescent="0.45"/>
    <row r="41457" s="6" customFormat="1" x14ac:dyDescent="0.45"/>
    <row r="41458" s="6" customFormat="1" x14ac:dyDescent="0.45"/>
    <row r="41459" s="6" customFormat="1" x14ac:dyDescent="0.45"/>
    <row r="41460" s="6" customFormat="1" x14ac:dyDescent="0.45"/>
    <row r="41461" s="6" customFormat="1" x14ac:dyDescent="0.45"/>
    <row r="41462" s="6" customFormat="1" x14ac:dyDescent="0.45"/>
    <row r="41463" s="6" customFormat="1" x14ac:dyDescent="0.45"/>
    <row r="41464" s="6" customFormat="1" x14ac:dyDescent="0.45"/>
    <row r="41465" s="6" customFormat="1" x14ac:dyDescent="0.45"/>
    <row r="41466" s="6" customFormat="1" x14ac:dyDescent="0.45"/>
    <row r="41467" s="6" customFormat="1" x14ac:dyDescent="0.45"/>
    <row r="41468" s="6" customFormat="1" x14ac:dyDescent="0.45"/>
    <row r="41469" s="6" customFormat="1" x14ac:dyDescent="0.45"/>
    <row r="41470" s="6" customFormat="1" x14ac:dyDescent="0.45"/>
    <row r="41471" s="6" customFormat="1" x14ac:dyDescent="0.45"/>
    <row r="41472" s="6" customFormat="1" x14ac:dyDescent="0.45"/>
    <row r="41473" s="6" customFormat="1" x14ac:dyDescent="0.45"/>
    <row r="41474" s="6" customFormat="1" x14ac:dyDescent="0.45"/>
    <row r="41475" s="6" customFormat="1" x14ac:dyDescent="0.45"/>
    <row r="41476" s="6" customFormat="1" x14ac:dyDescent="0.45"/>
    <row r="41477" s="6" customFormat="1" x14ac:dyDescent="0.45"/>
    <row r="41478" s="6" customFormat="1" x14ac:dyDescent="0.45"/>
    <row r="41479" s="6" customFormat="1" x14ac:dyDescent="0.45"/>
    <row r="41480" s="6" customFormat="1" x14ac:dyDescent="0.45"/>
    <row r="41481" s="6" customFormat="1" x14ac:dyDescent="0.45"/>
    <row r="41482" s="6" customFormat="1" x14ac:dyDescent="0.45"/>
    <row r="41483" s="6" customFormat="1" x14ac:dyDescent="0.45"/>
    <row r="41484" s="6" customFormat="1" x14ac:dyDescent="0.45"/>
    <row r="41485" s="6" customFormat="1" x14ac:dyDescent="0.45"/>
    <row r="41486" s="6" customFormat="1" x14ac:dyDescent="0.45"/>
    <row r="41487" s="6" customFormat="1" x14ac:dyDescent="0.45"/>
    <row r="41488" s="6" customFormat="1" x14ac:dyDescent="0.45"/>
    <row r="41489" s="6" customFormat="1" x14ac:dyDescent="0.45"/>
    <row r="41490" s="6" customFormat="1" x14ac:dyDescent="0.45"/>
    <row r="41491" s="6" customFormat="1" x14ac:dyDescent="0.45"/>
    <row r="41492" s="6" customFormat="1" x14ac:dyDescent="0.45"/>
    <row r="41493" s="6" customFormat="1" x14ac:dyDescent="0.45"/>
    <row r="41494" s="6" customFormat="1" x14ac:dyDescent="0.45"/>
    <row r="41495" s="6" customFormat="1" x14ac:dyDescent="0.45"/>
    <row r="41496" s="6" customFormat="1" x14ac:dyDescent="0.45"/>
    <row r="41497" s="6" customFormat="1" x14ac:dyDescent="0.45"/>
    <row r="41498" s="6" customFormat="1" x14ac:dyDescent="0.45"/>
    <row r="41499" s="6" customFormat="1" x14ac:dyDescent="0.45"/>
    <row r="41500" s="6" customFormat="1" x14ac:dyDescent="0.45"/>
    <row r="41501" s="6" customFormat="1" x14ac:dyDescent="0.45"/>
    <row r="41502" s="6" customFormat="1" x14ac:dyDescent="0.45"/>
    <row r="41503" s="6" customFormat="1" x14ac:dyDescent="0.45"/>
    <row r="41504" s="6" customFormat="1" x14ac:dyDescent="0.45"/>
    <row r="41505" s="6" customFormat="1" x14ac:dyDescent="0.45"/>
    <row r="41506" s="6" customFormat="1" x14ac:dyDescent="0.45"/>
    <row r="41507" s="6" customFormat="1" x14ac:dyDescent="0.45"/>
    <row r="41508" s="6" customFormat="1" x14ac:dyDescent="0.45"/>
    <row r="41509" s="6" customFormat="1" x14ac:dyDescent="0.45"/>
    <row r="41510" s="6" customFormat="1" x14ac:dyDescent="0.45"/>
    <row r="41511" s="6" customFormat="1" x14ac:dyDescent="0.45"/>
    <row r="41512" s="6" customFormat="1" x14ac:dyDescent="0.45"/>
    <row r="41513" s="6" customFormat="1" x14ac:dyDescent="0.45"/>
    <row r="41514" s="6" customFormat="1" x14ac:dyDescent="0.45"/>
    <row r="41515" s="6" customFormat="1" x14ac:dyDescent="0.45"/>
    <row r="41516" s="6" customFormat="1" x14ac:dyDescent="0.45"/>
    <row r="41517" s="6" customFormat="1" x14ac:dyDescent="0.45"/>
    <row r="41518" s="6" customFormat="1" x14ac:dyDescent="0.45"/>
    <row r="41519" s="6" customFormat="1" x14ac:dyDescent="0.45"/>
    <row r="41520" s="6" customFormat="1" x14ac:dyDescent="0.45"/>
    <row r="41521" s="6" customFormat="1" x14ac:dyDescent="0.45"/>
    <row r="41522" s="6" customFormat="1" x14ac:dyDescent="0.45"/>
    <row r="41523" s="6" customFormat="1" x14ac:dyDescent="0.45"/>
    <row r="41524" s="6" customFormat="1" x14ac:dyDescent="0.45"/>
    <row r="41525" s="6" customFormat="1" x14ac:dyDescent="0.45"/>
    <row r="41526" s="6" customFormat="1" x14ac:dyDescent="0.45"/>
    <row r="41527" s="6" customFormat="1" x14ac:dyDescent="0.45"/>
    <row r="41528" s="6" customFormat="1" x14ac:dyDescent="0.45"/>
    <row r="41529" s="6" customFormat="1" x14ac:dyDescent="0.45"/>
    <row r="41530" s="6" customFormat="1" x14ac:dyDescent="0.45"/>
    <row r="41531" s="6" customFormat="1" x14ac:dyDescent="0.45"/>
    <row r="41532" s="6" customFormat="1" x14ac:dyDescent="0.45"/>
    <row r="41533" s="6" customFormat="1" x14ac:dyDescent="0.45"/>
    <row r="41534" s="6" customFormat="1" x14ac:dyDescent="0.45"/>
    <row r="41535" s="6" customFormat="1" x14ac:dyDescent="0.45"/>
    <row r="41536" s="6" customFormat="1" x14ac:dyDescent="0.45"/>
    <row r="41537" s="6" customFormat="1" x14ac:dyDescent="0.45"/>
    <row r="41538" s="6" customFormat="1" x14ac:dyDescent="0.45"/>
    <row r="41539" s="6" customFormat="1" x14ac:dyDescent="0.45"/>
    <row r="41540" s="6" customFormat="1" x14ac:dyDescent="0.45"/>
    <row r="41541" s="6" customFormat="1" x14ac:dyDescent="0.45"/>
    <row r="41542" s="6" customFormat="1" x14ac:dyDescent="0.45"/>
    <row r="41543" s="6" customFormat="1" x14ac:dyDescent="0.45"/>
    <row r="41544" s="6" customFormat="1" x14ac:dyDescent="0.45"/>
    <row r="41545" s="6" customFormat="1" x14ac:dyDescent="0.45"/>
    <row r="41546" s="6" customFormat="1" x14ac:dyDescent="0.45"/>
    <row r="41547" s="6" customFormat="1" x14ac:dyDescent="0.45"/>
    <row r="41548" s="6" customFormat="1" x14ac:dyDescent="0.45"/>
    <row r="41549" s="6" customFormat="1" x14ac:dyDescent="0.45"/>
    <row r="41550" s="6" customFormat="1" x14ac:dyDescent="0.45"/>
    <row r="41551" s="6" customFormat="1" x14ac:dyDescent="0.45"/>
    <row r="41552" s="6" customFormat="1" x14ac:dyDescent="0.45"/>
    <row r="41553" s="6" customFormat="1" x14ac:dyDescent="0.45"/>
    <row r="41554" s="6" customFormat="1" x14ac:dyDescent="0.45"/>
    <row r="41555" s="6" customFormat="1" x14ac:dyDescent="0.45"/>
    <row r="41556" s="6" customFormat="1" x14ac:dyDescent="0.45"/>
    <row r="41557" s="6" customFormat="1" x14ac:dyDescent="0.45"/>
    <row r="41558" s="6" customFormat="1" x14ac:dyDescent="0.45"/>
    <row r="41559" s="6" customFormat="1" x14ac:dyDescent="0.45"/>
    <row r="41560" s="6" customFormat="1" x14ac:dyDescent="0.45"/>
    <row r="41561" s="6" customFormat="1" x14ac:dyDescent="0.45"/>
    <row r="41562" s="6" customFormat="1" x14ac:dyDescent="0.45"/>
    <row r="41563" s="6" customFormat="1" x14ac:dyDescent="0.45"/>
    <row r="41564" s="6" customFormat="1" x14ac:dyDescent="0.45"/>
    <row r="41565" s="6" customFormat="1" x14ac:dyDescent="0.45"/>
    <row r="41566" s="6" customFormat="1" x14ac:dyDescent="0.45"/>
    <row r="41567" s="6" customFormat="1" x14ac:dyDescent="0.45"/>
    <row r="41568" s="6" customFormat="1" x14ac:dyDescent="0.45"/>
    <row r="41569" s="6" customFormat="1" x14ac:dyDescent="0.45"/>
    <row r="41570" s="6" customFormat="1" x14ac:dyDescent="0.45"/>
    <row r="41571" s="6" customFormat="1" x14ac:dyDescent="0.45"/>
    <row r="41572" s="6" customFormat="1" x14ac:dyDescent="0.45"/>
    <row r="41573" s="6" customFormat="1" x14ac:dyDescent="0.45"/>
    <row r="41574" s="6" customFormat="1" x14ac:dyDescent="0.45"/>
    <row r="41575" s="6" customFormat="1" x14ac:dyDescent="0.45"/>
    <row r="41576" s="6" customFormat="1" x14ac:dyDescent="0.45"/>
    <row r="41577" s="6" customFormat="1" x14ac:dyDescent="0.45"/>
    <row r="41578" s="6" customFormat="1" x14ac:dyDescent="0.45"/>
    <row r="41579" s="6" customFormat="1" x14ac:dyDescent="0.45"/>
    <row r="41580" s="6" customFormat="1" x14ac:dyDescent="0.45"/>
    <row r="41581" s="6" customFormat="1" x14ac:dyDescent="0.45"/>
    <row r="41582" s="6" customFormat="1" x14ac:dyDescent="0.45"/>
    <row r="41583" s="6" customFormat="1" x14ac:dyDescent="0.45"/>
    <row r="41584" s="6" customFormat="1" x14ac:dyDescent="0.45"/>
    <row r="41585" s="6" customFormat="1" x14ac:dyDescent="0.45"/>
    <row r="41586" s="6" customFormat="1" x14ac:dyDescent="0.45"/>
    <row r="41587" s="6" customFormat="1" x14ac:dyDescent="0.45"/>
    <row r="41588" s="6" customFormat="1" x14ac:dyDescent="0.45"/>
    <row r="41589" s="6" customFormat="1" x14ac:dyDescent="0.45"/>
    <row r="41590" s="6" customFormat="1" x14ac:dyDescent="0.45"/>
    <row r="41591" s="6" customFormat="1" x14ac:dyDescent="0.45"/>
    <row r="41592" s="6" customFormat="1" x14ac:dyDescent="0.45"/>
    <row r="41593" s="6" customFormat="1" x14ac:dyDescent="0.45"/>
    <row r="41594" s="6" customFormat="1" x14ac:dyDescent="0.45"/>
    <row r="41595" s="6" customFormat="1" x14ac:dyDescent="0.45"/>
    <row r="41596" s="6" customFormat="1" x14ac:dyDescent="0.45"/>
    <row r="41597" s="6" customFormat="1" x14ac:dyDescent="0.45"/>
    <row r="41598" s="6" customFormat="1" x14ac:dyDescent="0.45"/>
    <row r="41599" s="6" customFormat="1" x14ac:dyDescent="0.45"/>
    <row r="41600" s="6" customFormat="1" x14ac:dyDescent="0.45"/>
    <row r="41601" s="6" customFormat="1" x14ac:dyDescent="0.45"/>
    <row r="41602" s="6" customFormat="1" x14ac:dyDescent="0.45"/>
    <row r="41603" s="6" customFormat="1" x14ac:dyDescent="0.45"/>
    <row r="41604" s="6" customFormat="1" x14ac:dyDescent="0.45"/>
    <row r="41605" s="6" customFormat="1" x14ac:dyDescent="0.45"/>
    <row r="41606" s="6" customFormat="1" x14ac:dyDescent="0.45"/>
    <row r="41607" s="6" customFormat="1" x14ac:dyDescent="0.45"/>
    <row r="41608" s="6" customFormat="1" x14ac:dyDescent="0.45"/>
    <row r="41609" s="6" customFormat="1" x14ac:dyDescent="0.45"/>
    <row r="41610" s="6" customFormat="1" x14ac:dyDescent="0.45"/>
    <row r="41611" s="6" customFormat="1" x14ac:dyDescent="0.45"/>
    <row r="41612" s="6" customFormat="1" x14ac:dyDescent="0.45"/>
    <row r="41613" s="6" customFormat="1" x14ac:dyDescent="0.45"/>
    <row r="41614" s="6" customFormat="1" x14ac:dyDescent="0.45"/>
    <row r="41615" s="6" customFormat="1" x14ac:dyDescent="0.45"/>
    <row r="41616" s="6" customFormat="1" x14ac:dyDescent="0.45"/>
    <row r="41617" s="6" customFormat="1" x14ac:dyDescent="0.45"/>
    <row r="41618" s="6" customFormat="1" x14ac:dyDescent="0.45"/>
    <row r="41619" s="6" customFormat="1" x14ac:dyDescent="0.45"/>
    <row r="41620" s="6" customFormat="1" x14ac:dyDescent="0.45"/>
    <row r="41621" s="6" customFormat="1" x14ac:dyDescent="0.45"/>
    <row r="41622" s="6" customFormat="1" x14ac:dyDescent="0.45"/>
    <row r="41623" s="6" customFormat="1" x14ac:dyDescent="0.45"/>
    <row r="41624" s="6" customFormat="1" x14ac:dyDescent="0.45"/>
    <row r="41625" s="6" customFormat="1" x14ac:dyDescent="0.45"/>
    <row r="41626" s="6" customFormat="1" x14ac:dyDescent="0.45"/>
    <row r="41627" s="6" customFormat="1" x14ac:dyDescent="0.45"/>
    <row r="41628" s="6" customFormat="1" x14ac:dyDescent="0.45"/>
    <row r="41629" s="6" customFormat="1" x14ac:dyDescent="0.45"/>
    <row r="41630" s="6" customFormat="1" x14ac:dyDescent="0.45"/>
    <row r="41631" s="6" customFormat="1" x14ac:dyDescent="0.45"/>
    <row r="41632" s="6" customFormat="1" x14ac:dyDescent="0.45"/>
    <row r="41633" s="6" customFormat="1" x14ac:dyDescent="0.45"/>
    <row r="41634" s="6" customFormat="1" x14ac:dyDescent="0.45"/>
    <row r="41635" s="6" customFormat="1" x14ac:dyDescent="0.45"/>
    <row r="41636" s="6" customFormat="1" x14ac:dyDescent="0.45"/>
    <row r="41637" s="6" customFormat="1" x14ac:dyDescent="0.45"/>
    <row r="41638" s="6" customFormat="1" x14ac:dyDescent="0.45"/>
    <row r="41639" s="6" customFormat="1" x14ac:dyDescent="0.45"/>
    <row r="41640" s="6" customFormat="1" x14ac:dyDescent="0.45"/>
    <row r="41641" s="6" customFormat="1" x14ac:dyDescent="0.45"/>
    <row r="41642" s="6" customFormat="1" x14ac:dyDescent="0.45"/>
    <row r="41643" s="6" customFormat="1" x14ac:dyDescent="0.45"/>
    <row r="41644" s="6" customFormat="1" x14ac:dyDescent="0.45"/>
    <row r="41645" s="6" customFormat="1" x14ac:dyDescent="0.45"/>
    <row r="41646" s="6" customFormat="1" x14ac:dyDescent="0.45"/>
    <row r="41647" s="6" customFormat="1" x14ac:dyDescent="0.45"/>
    <row r="41648" s="6" customFormat="1" x14ac:dyDescent="0.45"/>
    <row r="41649" s="6" customFormat="1" x14ac:dyDescent="0.45"/>
    <row r="41650" s="6" customFormat="1" x14ac:dyDescent="0.45"/>
    <row r="41651" s="6" customFormat="1" x14ac:dyDescent="0.45"/>
    <row r="41652" s="6" customFormat="1" x14ac:dyDescent="0.45"/>
    <row r="41653" s="6" customFormat="1" x14ac:dyDescent="0.45"/>
    <row r="41654" s="6" customFormat="1" x14ac:dyDescent="0.45"/>
    <row r="41655" s="6" customFormat="1" x14ac:dyDescent="0.45"/>
    <row r="41656" s="6" customFormat="1" x14ac:dyDescent="0.45"/>
    <row r="41657" s="6" customFormat="1" x14ac:dyDescent="0.45"/>
    <row r="41658" s="6" customFormat="1" x14ac:dyDescent="0.45"/>
    <row r="41659" s="6" customFormat="1" x14ac:dyDescent="0.45"/>
    <row r="41660" s="6" customFormat="1" x14ac:dyDescent="0.45"/>
    <row r="41661" s="6" customFormat="1" x14ac:dyDescent="0.45"/>
    <row r="41662" s="6" customFormat="1" x14ac:dyDescent="0.45"/>
    <row r="41663" s="6" customFormat="1" x14ac:dyDescent="0.45"/>
    <row r="41664" s="6" customFormat="1" x14ac:dyDescent="0.45"/>
    <row r="41665" s="6" customFormat="1" x14ac:dyDescent="0.45"/>
    <row r="41666" s="6" customFormat="1" x14ac:dyDescent="0.45"/>
    <row r="41667" s="6" customFormat="1" x14ac:dyDescent="0.45"/>
    <row r="41668" s="6" customFormat="1" x14ac:dyDescent="0.45"/>
    <row r="41669" s="6" customFormat="1" x14ac:dyDescent="0.45"/>
    <row r="41670" s="6" customFormat="1" x14ac:dyDescent="0.45"/>
    <row r="41671" s="6" customFormat="1" x14ac:dyDescent="0.45"/>
    <row r="41672" s="6" customFormat="1" x14ac:dyDescent="0.45"/>
    <row r="41673" s="6" customFormat="1" x14ac:dyDescent="0.45"/>
    <row r="41674" s="6" customFormat="1" x14ac:dyDescent="0.45"/>
    <row r="41675" s="6" customFormat="1" x14ac:dyDescent="0.45"/>
    <row r="41676" s="6" customFormat="1" x14ac:dyDescent="0.45"/>
    <row r="41677" s="6" customFormat="1" x14ac:dyDescent="0.45"/>
    <row r="41678" s="6" customFormat="1" x14ac:dyDescent="0.45"/>
    <row r="41679" s="6" customFormat="1" x14ac:dyDescent="0.45"/>
    <row r="41680" s="6" customFormat="1" x14ac:dyDescent="0.45"/>
    <row r="41681" s="6" customFormat="1" x14ac:dyDescent="0.45"/>
    <row r="41682" s="6" customFormat="1" x14ac:dyDescent="0.45"/>
    <row r="41683" s="6" customFormat="1" x14ac:dyDescent="0.45"/>
    <row r="41684" s="6" customFormat="1" x14ac:dyDescent="0.45"/>
    <row r="41685" s="6" customFormat="1" x14ac:dyDescent="0.45"/>
    <row r="41686" s="6" customFormat="1" x14ac:dyDescent="0.45"/>
    <row r="41687" s="6" customFormat="1" x14ac:dyDescent="0.45"/>
    <row r="41688" s="6" customFormat="1" x14ac:dyDescent="0.45"/>
    <row r="41689" s="6" customFormat="1" x14ac:dyDescent="0.45"/>
    <row r="41690" s="6" customFormat="1" x14ac:dyDescent="0.45"/>
    <row r="41691" s="6" customFormat="1" x14ac:dyDescent="0.45"/>
    <row r="41692" s="6" customFormat="1" x14ac:dyDescent="0.45"/>
    <row r="41693" s="6" customFormat="1" x14ac:dyDescent="0.45"/>
    <row r="41694" s="6" customFormat="1" x14ac:dyDescent="0.45"/>
    <row r="41695" s="6" customFormat="1" x14ac:dyDescent="0.45"/>
    <row r="41696" s="6" customFormat="1" x14ac:dyDescent="0.45"/>
    <row r="41697" s="6" customFormat="1" x14ac:dyDescent="0.45"/>
    <row r="41698" s="6" customFormat="1" x14ac:dyDescent="0.45"/>
    <row r="41699" s="6" customFormat="1" x14ac:dyDescent="0.45"/>
    <row r="41700" s="6" customFormat="1" x14ac:dyDescent="0.45"/>
    <row r="41701" s="6" customFormat="1" x14ac:dyDescent="0.45"/>
    <row r="41702" s="6" customFormat="1" x14ac:dyDescent="0.45"/>
    <row r="41703" s="6" customFormat="1" x14ac:dyDescent="0.45"/>
    <row r="41704" s="6" customFormat="1" x14ac:dyDescent="0.45"/>
    <row r="41705" s="6" customFormat="1" x14ac:dyDescent="0.45"/>
    <row r="41706" s="6" customFormat="1" x14ac:dyDescent="0.45"/>
    <row r="41707" s="6" customFormat="1" x14ac:dyDescent="0.45"/>
    <row r="41708" s="6" customFormat="1" x14ac:dyDescent="0.45"/>
    <row r="41709" s="6" customFormat="1" x14ac:dyDescent="0.45"/>
    <row r="41710" s="6" customFormat="1" x14ac:dyDescent="0.45"/>
    <row r="41711" s="6" customFormat="1" x14ac:dyDescent="0.45"/>
    <row r="41712" s="6" customFormat="1" x14ac:dyDescent="0.45"/>
    <row r="41713" s="6" customFormat="1" x14ac:dyDescent="0.45"/>
    <row r="41714" s="6" customFormat="1" x14ac:dyDescent="0.45"/>
    <row r="41715" s="6" customFormat="1" x14ac:dyDescent="0.45"/>
    <row r="41716" s="6" customFormat="1" x14ac:dyDescent="0.45"/>
    <row r="41717" s="6" customFormat="1" x14ac:dyDescent="0.45"/>
    <row r="41718" s="6" customFormat="1" x14ac:dyDescent="0.45"/>
    <row r="41719" s="6" customFormat="1" x14ac:dyDescent="0.45"/>
    <row r="41720" s="6" customFormat="1" x14ac:dyDescent="0.45"/>
    <row r="41721" s="6" customFormat="1" x14ac:dyDescent="0.45"/>
    <row r="41722" s="6" customFormat="1" x14ac:dyDescent="0.45"/>
    <row r="41723" s="6" customFormat="1" x14ac:dyDescent="0.45"/>
    <row r="41724" s="6" customFormat="1" x14ac:dyDescent="0.45"/>
    <row r="41725" s="6" customFormat="1" x14ac:dyDescent="0.45"/>
    <row r="41726" s="6" customFormat="1" x14ac:dyDescent="0.45"/>
    <row r="41727" s="6" customFormat="1" x14ac:dyDescent="0.45"/>
    <row r="41728" s="6" customFormat="1" x14ac:dyDescent="0.45"/>
    <row r="41729" s="6" customFormat="1" x14ac:dyDescent="0.45"/>
    <row r="41730" s="6" customFormat="1" x14ac:dyDescent="0.45"/>
    <row r="41731" s="6" customFormat="1" x14ac:dyDescent="0.45"/>
    <row r="41732" s="6" customFormat="1" x14ac:dyDescent="0.45"/>
    <row r="41733" s="6" customFormat="1" x14ac:dyDescent="0.45"/>
    <row r="41734" s="6" customFormat="1" x14ac:dyDescent="0.45"/>
    <row r="41735" s="6" customFormat="1" x14ac:dyDescent="0.45"/>
    <row r="41736" s="6" customFormat="1" x14ac:dyDescent="0.45"/>
    <row r="41737" s="6" customFormat="1" x14ac:dyDescent="0.45"/>
    <row r="41738" s="6" customFormat="1" x14ac:dyDescent="0.45"/>
    <row r="41739" s="6" customFormat="1" x14ac:dyDescent="0.45"/>
    <row r="41740" s="6" customFormat="1" x14ac:dyDescent="0.45"/>
    <row r="41741" s="6" customFormat="1" x14ac:dyDescent="0.45"/>
    <row r="41742" s="6" customFormat="1" x14ac:dyDescent="0.45"/>
    <row r="41743" s="6" customFormat="1" x14ac:dyDescent="0.45"/>
    <row r="41744" s="6" customFormat="1" x14ac:dyDescent="0.45"/>
    <row r="41745" s="6" customFormat="1" x14ac:dyDescent="0.45"/>
    <row r="41746" s="6" customFormat="1" x14ac:dyDescent="0.45"/>
    <row r="41747" s="6" customFormat="1" x14ac:dyDescent="0.45"/>
    <row r="41748" s="6" customFormat="1" x14ac:dyDescent="0.45"/>
    <row r="41749" s="6" customFormat="1" x14ac:dyDescent="0.45"/>
    <row r="41750" s="6" customFormat="1" x14ac:dyDescent="0.45"/>
    <row r="41751" s="6" customFormat="1" x14ac:dyDescent="0.45"/>
    <row r="41752" s="6" customFormat="1" x14ac:dyDescent="0.45"/>
    <row r="41753" s="6" customFormat="1" x14ac:dyDescent="0.45"/>
    <row r="41754" s="6" customFormat="1" x14ac:dyDescent="0.45"/>
    <row r="41755" s="6" customFormat="1" x14ac:dyDescent="0.45"/>
    <row r="41756" s="6" customFormat="1" x14ac:dyDescent="0.45"/>
    <row r="41757" s="6" customFormat="1" x14ac:dyDescent="0.45"/>
    <row r="41758" s="6" customFormat="1" x14ac:dyDescent="0.45"/>
    <row r="41759" s="6" customFormat="1" x14ac:dyDescent="0.45"/>
    <row r="41760" s="6" customFormat="1" x14ac:dyDescent="0.45"/>
    <row r="41761" s="6" customFormat="1" x14ac:dyDescent="0.45"/>
    <row r="41762" s="6" customFormat="1" x14ac:dyDescent="0.45"/>
    <row r="41763" s="6" customFormat="1" x14ac:dyDescent="0.45"/>
    <row r="41764" s="6" customFormat="1" x14ac:dyDescent="0.45"/>
    <row r="41765" s="6" customFormat="1" x14ac:dyDescent="0.45"/>
    <row r="41766" s="6" customFormat="1" x14ac:dyDescent="0.45"/>
    <row r="41767" s="6" customFormat="1" x14ac:dyDescent="0.45"/>
    <row r="41768" s="6" customFormat="1" x14ac:dyDescent="0.45"/>
    <row r="41769" s="6" customFormat="1" x14ac:dyDescent="0.45"/>
    <row r="41770" s="6" customFormat="1" x14ac:dyDescent="0.45"/>
    <row r="41771" s="6" customFormat="1" x14ac:dyDescent="0.45"/>
    <row r="41772" s="6" customFormat="1" x14ac:dyDescent="0.45"/>
    <row r="41773" s="6" customFormat="1" x14ac:dyDescent="0.45"/>
    <row r="41774" s="6" customFormat="1" x14ac:dyDescent="0.45"/>
    <row r="41775" s="6" customFormat="1" x14ac:dyDescent="0.45"/>
    <row r="41776" s="6" customFormat="1" x14ac:dyDescent="0.45"/>
    <row r="41777" s="6" customFormat="1" x14ac:dyDescent="0.45"/>
    <row r="41778" s="6" customFormat="1" x14ac:dyDescent="0.45"/>
    <row r="41779" s="6" customFormat="1" x14ac:dyDescent="0.45"/>
    <row r="41780" s="6" customFormat="1" x14ac:dyDescent="0.45"/>
    <row r="41781" s="6" customFormat="1" x14ac:dyDescent="0.45"/>
    <row r="41782" s="6" customFormat="1" x14ac:dyDescent="0.45"/>
    <row r="41783" s="6" customFormat="1" x14ac:dyDescent="0.45"/>
    <row r="41784" s="6" customFormat="1" x14ac:dyDescent="0.45"/>
    <row r="41785" s="6" customFormat="1" x14ac:dyDescent="0.45"/>
    <row r="41786" s="6" customFormat="1" x14ac:dyDescent="0.45"/>
    <row r="41787" s="6" customFormat="1" x14ac:dyDescent="0.45"/>
    <row r="41788" s="6" customFormat="1" x14ac:dyDescent="0.45"/>
    <row r="41789" s="6" customFormat="1" x14ac:dyDescent="0.45"/>
    <row r="41790" s="6" customFormat="1" x14ac:dyDescent="0.45"/>
    <row r="41791" s="6" customFormat="1" x14ac:dyDescent="0.45"/>
    <row r="41792" s="6" customFormat="1" x14ac:dyDescent="0.45"/>
    <row r="41793" s="6" customFormat="1" x14ac:dyDescent="0.45"/>
    <row r="41794" s="6" customFormat="1" x14ac:dyDescent="0.45"/>
    <row r="41795" s="6" customFormat="1" x14ac:dyDescent="0.45"/>
    <row r="41796" s="6" customFormat="1" x14ac:dyDescent="0.45"/>
    <row r="41797" s="6" customFormat="1" x14ac:dyDescent="0.45"/>
    <row r="41798" s="6" customFormat="1" x14ac:dyDescent="0.45"/>
    <row r="41799" s="6" customFormat="1" x14ac:dyDescent="0.45"/>
    <row r="41800" s="6" customFormat="1" x14ac:dyDescent="0.45"/>
    <row r="41801" s="6" customFormat="1" x14ac:dyDescent="0.45"/>
    <row r="41802" s="6" customFormat="1" x14ac:dyDescent="0.45"/>
    <row r="41803" s="6" customFormat="1" x14ac:dyDescent="0.45"/>
    <row r="41804" s="6" customFormat="1" x14ac:dyDescent="0.45"/>
    <row r="41805" s="6" customFormat="1" x14ac:dyDescent="0.45"/>
    <row r="41806" s="6" customFormat="1" x14ac:dyDescent="0.45"/>
    <row r="41807" s="6" customFormat="1" x14ac:dyDescent="0.45"/>
    <row r="41808" s="6" customFormat="1" x14ac:dyDescent="0.45"/>
    <row r="41809" s="6" customFormat="1" x14ac:dyDescent="0.45"/>
    <row r="41810" s="6" customFormat="1" x14ac:dyDescent="0.45"/>
    <row r="41811" s="6" customFormat="1" x14ac:dyDescent="0.45"/>
    <row r="41812" s="6" customFormat="1" x14ac:dyDescent="0.45"/>
    <row r="41813" s="6" customFormat="1" x14ac:dyDescent="0.45"/>
    <row r="41814" s="6" customFormat="1" x14ac:dyDescent="0.45"/>
    <row r="41815" s="6" customFormat="1" x14ac:dyDescent="0.45"/>
    <row r="41816" s="6" customFormat="1" x14ac:dyDescent="0.45"/>
    <row r="41817" s="6" customFormat="1" x14ac:dyDescent="0.45"/>
    <row r="41818" s="6" customFormat="1" x14ac:dyDescent="0.45"/>
    <row r="41819" s="6" customFormat="1" x14ac:dyDescent="0.45"/>
    <row r="41820" s="6" customFormat="1" x14ac:dyDescent="0.45"/>
    <row r="41821" s="6" customFormat="1" x14ac:dyDescent="0.45"/>
    <row r="41822" s="6" customFormat="1" x14ac:dyDescent="0.45"/>
    <row r="41823" s="6" customFormat="1" x14ac:dyDescent="0.45"/>
    <row r="41824" s="6" customFormat="1" x14ac:dyDescent="0.45"/>
    <row r="41825" s="6" customFormat="1" x14ac:dyDescent="0.45"/>
    <row r="41826" s="6" customFormat="1" x14ac:dyDescent="0.45"/>
    <row r="41827" s="6" customFormat="1" x14ac:dyDescent="0.45"/>
    <row r="41828" s="6" customFormat="1" x14ac:dyDescent="0.45"/>
    <row r="41829" s="6" customFormat="1" x14ac:dyDescent="0.45"/>
    <row r="41830" s="6" customFormat="1" x14ac:dyDescent="0.45"/>
    <row r="41831" s="6" customFormat="1" x14ac:dyDescent="0.45"/>
    <row r="41832" s="6" customFormat="1" x14ac:dyDescent="0.45"/>
    <row r="41833" s="6" customFormat="1" x14ac:dyDescent="0.45"/>
    <row r="41834" s="6" customFormat="1" x14ac:dyDescent="0.45"/>
    <row r="41835" s="6" customFormat="1" x14ac:dyDescent="0.45"/>
    <row r="41836" s="6" customFormat="1" x14ac:dyDescent="0.45"/>
    <row r="41837" s="6" customFormat="1" x14ac:dyDescent="0.45"/>
    <row r="41838" s="6" customFormat="1" x14ac:dyDescent="0.45"/>
    <row r="41839" s="6" customFormat="1" x14ac:dyDescent="0.45"/>
    <row r="41840" s="6" customFormat="1" x14ac:dyDescent="0.45"/>
    <row r="41841" s="6" customFormat="1" x14ac:dyDescent="0.45"/>
    <row r="41842" s="6" customFormat="1" x14ac:dyDescent="0.45"/>
    <row r="41843" s="6" customFormat="1" x14ac:dyDescent="0.45"/>
    <row r="41844" s="6" customFormat="1" x14ac:dyDescent="0.45"/>
    <row r="41845" s="6" customFormat="1" x14ac:dyDescent="0.45"/>
    <row r="41846" s="6" customFormat="1" x14ac:dyDescent="0.45"/>
    <row r="41847" s="6" customFormat="1" x14ac:dyDescent="0.45"/>
    <row r="41848" s="6" customFormat="1" x14ac:dyDescent="0.45"/>
    <row r="41849" s="6" customFormat="1" x14ac:dyDescent="0.45"/>
    <row r="41850" s="6" customFormat="1" x14ac:dyDescent="0.45"/>
    <row r="41851" s="6" customFormat="1" x14ac:dyDescent="0.45"/>
    <row r="41852" s="6" customFormat="1" x14ac:dyDescent="0.45"/>
    <row r="41853" s="6" customFormat="1" x14ac:dyDescent="0.45"/>
    <row r="41854" s="6" customFormat="1" x14ac:dyDescent="0.45"/>
    <row r="41855" s="6" customFormat="1" x14ac:dyDescent="0.45"/>
    <row r="41856" s="6" customFormat="1" x14ac:dyDescent="0.45"/>
    <row r="41857" s="6" customFormat="1" x14ac:dyDescent="0.45"/>
    <row r="41858" s="6" customFormat="1" x14ac:dyDescent="0.45"/>
    <row r="41859" s="6" customFormat="1" x14ac:dyDescent="0.45"/>
    <row r="41860" s="6" customFormat="1" x14ac:dyDescent="0.45"/>
    <row r="41861" s="6" customFormat="1" x14ac:dyDescent="0.45"/>
    <row r="41862" s="6" customFormat="1" x14ac:dyDescent="0.45"/>
    <row r="41863" s="6" customFormat="1" x14ac:dyDescent="0.45"/>
    <row r="41864" s="6" customFormat="1" x14ac:dyDescent="0.45"/>
    <row r="41865" s="6" customFormat="1" x14ac:dyDescent="0.45"/>
    <row r="41866" s="6" customFormat="1" x14ac:dyDescent="0.45"/>
    <row r="41867" s="6" customFormat="1" x14ac:dyDescent="0.45"/>
    <row r="41868" s="6" customFormat="1" x14ac:dyDescent="0.45"/>
    <row r="41869" s="6" customFormat="1" x14ac:dyDescent="0.45"/>
    <row r="41870" s="6" customFormat="1" x14ac:dyDescent="0.45"/>
    <row r="41871" s="6" customFormat="1" x14ac:dyDescent="0.45"/>
    <row r="41872" s="6" customFormat="1" x14ac:dyDescent="0.45"/>
    <row r="41873" s="6" customFormat="1" x14ac:dyDescent="0.45"/>
    <row r="41874" s="6" customFormat="1" x14ac:dyDescent="0.45"/>
    <row r="41875" s="6" customFormat="1" x14ac:dyDescent="0.45"/>
    <row r="41876" s="6" customFormat="1" x14ac:dyDescent="0.45"/>
    <row r="41877" s="6" customFormat="1" x14ac:dyDescent="0.45"/>
    <row r="41878" s="6" customFormat="1" x14ac:dyDescent="0.45"/>
    <row r="41879" s="6" customFormat="1" x14ac:dyDescent="0.45"/>
    <row r="41880" s="6" customFormat="1" x14ac:dyDescent="0.45"/>
    <row r="41881" s="6" customFormat="1" x14ac:dyDescent="0.45"/>
    <row r="41882" s="6" customFormat="1" x14ac:dyDescent="0.45"/>
    <row r="41883" s="6" customFormat="1" x14ac:dyDescent="0.45"/>
    <row r="41884" s="6" customFormat="1" x14ac:dyDescent="0.45"/>
    <row r="41885" s="6" customFormat="1" x14ac:dyDescent="0.45"/>
    <row r="41886" s="6" customFormat="1" x14ac:dyDescent="0.45"/>
    <row r="41887" s="6" customFormat="1" x14ac:dyDescent="0.45"/>
    <row r="41888" s="6" customFormat="1" x14ac:dyDescent="0.45"/>
    <row r="41889" s="6" customFormat="1" x14ac:dyDescent="0.45"/>
    <row r="41890" s="6" customFormat="1" x14ac:dyDescent="0.45"/>
    <row r="41891" s="6" customFormat="1" x14ac:dyDescent="0.45"/>
    <row r="41892" s="6" customFormat="1" x14ac:dyDescent="0.45"/>
    <row r="41893" s="6" customFormat="1" x14ac:dyDescent="0.45"/>
    <row r="41894" s="6" customFormat="1" x14ac:dyDescent="0.45"/>
    <row r="41895" s="6" customFormat="1" x14ac:dyDescent="0.45"/>
    <row r="41896" s="6" customFormat="1" x14ac:dyDescent="0.45"/>
    <row r="41897" s="6" customFormat="1" x14ac:dyDescent="0.45"/>
    <row r="41898" s="6" customFormat="1" x14ac:dyDescent="0.45"/>
    <row r="41899" s="6" customFormat="1" x14ac:dyDescent="0.45"/>
    <row r="41900" s="6" customFormat="1" x14ac:dyDescent="0.45"/>
    <row r="41901" s="6" customFormat="1" x14ac:dyDescent="0.45"/>
    <row r="41902" s="6" customFormat="1" x14ac:dyDescent="0.45"/>
    <row r="41903" s="6" customFormat="1" x14ac:dyDescent="0.45"/>
    <row r="41904" s="6" customFormat="1" x14ac:dyDescent="0.45"/>
    <row r="41905" s="6" customFormat="1" x14ac:dyDescent="0.45"/>
    <row r="41906" s="6" customFormat="1" x14ac:dyDescent="0.45"/>
    <row r="41907" s="6" customFormat="1" x14ac:dyDescent="0.45"/>
    <row r="41908" s="6" customFormat="1" x14ac:dyDescent="0.45"/>
    <row r="41909" s="6" customFormat="1" x14ac:dyDescent="0.45"/>
    <row r="41910" s="6" customFormat="1" x14ac:dyDescent="0.45"/>
    <row r="41911" s="6" customFormat="1" x14ac:dyDescent="0.45"/>
    <row r="41912" s="6" customFormat="1" x14ac:dyDescent="0.45"/>
    <row r="41913" s="6" customFormat="1" x14ac:dyDescent="0.45"/>
    <row r="41914" s="6" customFormat="1" x14ac:dyDescent="0.45"/>
    <row r="41915" s="6" customFormat="1" x14ac:dyDescent="0.45"/>
    <row r="41916" s="6" customFormat="1" x14ac:dyDescent="0.45"/>
    <row r="41917" s="6" customFormat="1" x14ac:dyDescent="0.45"/>
    <row r="41918" s="6" customFormat="1" x14ac:dyDescent="0.45"/>
    <row r="41919" s="6" customFormat="1" x14ac:dyDescent="0.45"/>
    <row r="41920" s="6" customFormat="1" x14ac:dyDescent="0.45"/>
    <row r="41921" s="6" customFormat="1" x14ac:dyDescent="0.45"/>
    <row r="41922" s="6" customFormat="1" x14ac:dyDescent="0.45"/>
    <row r="41923" s="6" customFormat="1" x14ac:dyDescent="0.45"/>
    <row r="41924" s="6" customFormat="1" x14ac:dyDescent="0.45"/>
    <row r="41925" s="6" customFormat="1" x14ac:dyDescent="0.45"/>
    <row r="41926" s="6" customFormat="1" x14ac:dyDescent="0.45"/>
    <row r="41927" s="6" customFormat="1" x14ac:dyDescent="0.45"/>
    <row r="41928" s="6" customFormat="1" x14ac:dyDescent="0.45"/>
    <row r="41929" s="6" customFormat="1" x14ac:dyDescent="0.45"/>
    <row r="41930" s="6" customFormat="1" x14ac:dyDescent="0.45"/>
    <row r="41931" s="6" customFormat="1" x14ac:dyDescent="0.45"/>
    <row r="41932" s="6" customFormat="1" x14ac:dyDescent="0.45"/>
    <row r="41933" s="6" customFormat="1" x14ac:dyDescent="0.45"/>
    <row r="41934" s="6" customFormat="1" x14ac:dyDescent="0.45"/>
    <row r="41935" s="6" customFormat="1" x14ac:dyDescent="0.45"/>
    <row r="41936" s="6" customFormat="1" x14ac:dyDescent="0.45"/>
    <row r="41937" s="6" customFormat="1" x14ac:dyDescent="0.45"/>
    <row r="41938" s="6" customFormat="1" x14ac:dyDescent="0.45"/>
    <row r="41939" s="6" customFormat="1" x14ac:dyDescent="0.45"/>
    <row r="41940" s="6" customFormat="1" x14ac:dyDescent="0.45"/>
    <row r="41941" s="6" customFormat="1" x14ac:dyDescent="0.45"/>
    <row r="41942" s="6" customFormat="1" x14ac:dyDescent="0.45"/>
    <row r="41943" s="6" customFormat="1" x14ac:dyDescent="0.45"/>
    <row r="41944" s="6" customFormat="1" x14ac:dyDescent="0.45"/>
    <row r="41945" s="6" customFormat="1" x14ac:dyDescent="0.45"/>
    <row r="41946" s="6" customFormat="1" x14ac:dyDescent="0.45"/>
    <row r="41947" s="6" customFormat="1" x14ac:dyDescent="0.45"/>
    <row r="41948" s="6" customFormat="1" x14ac:dyDescent="0.45"/>
    <row r="41949" s="6" customFormat="1" x14ac:dyDescent="0.45"/>
    <row r="41950" s="6" customFormat="1" x14ac:dyDescent="0.45"/>
    <row r="41951" s="6" customFormat="1" x14ac:dyDescent="0.45"/>
    <row r="41952" s="6" customFormat="1" x14ac:dyDescent="0.45"/>
    <row r="41953" s="6" customFormat="1" x14ac:dyDescent="0.45"/>
    <row r="41954" s="6" customFormat="1" x14ac:dyDescent="0.45"/>
    <row r="41955" s="6" customFormat="1" x14ac:dyDescent="0.45"/>
    <row r="41956" s="6" customFormat="1" x14ac:dyDescent="0.45"/>
    <row r="41957" s="6" customFormat="1" x14ac:dyDescent="0.45"/>
    <row r="41958" s="6" customFormat="1" x14ac:dyDescent="0.45"/>
    <row r="41959" s="6" customFormat="1" x14ac:dyDescent="0.45"/>
    <row r="41960" s="6" customFormat="1" x14ac:dyDescent="0.45"/>
    <row r="41961" s="6" customFormat="1" x14ac:dyDescent="0.45"/>
    <row r="41962" s="6" customFormat="1" x14ac:dyDescent="0.45"/>
    <row r="41963" s="6" customFormat="1" x14ac:dyDescent="0.45"/>
    <row r="41964" s="6" customFormat="1" x14ac:dyDescent="0.45"/>
    <row r="41965" s="6" customFormat="1" x14ac:dyDescent="0.45"/>
    <row r="41966" s="6" customFormat="1" x14ac:dyDescent="0.45"/>
    <row r="41967" s="6" customFormat="1" x14ac:dyDescent="0.45"/>
    <row r="41968" s="6" customFormat="1" x14ac:dyDescent="0.45"/>
    <row r="41969" s="6" customFormat="1" x14ac:dyDescent="0.45"/>
    <row r="41970" s="6" customFormat="1" x14ac:dyDescent="0.45"/>
    <row r="41971" s="6" customFormat="1" x14ac:dyDescent="0.45"/>
    <row r="41972" s="6" customFormat="1" x14ac:dyDescent="0.45"/>
    <row r="41973" s="6" customFormat="1" x14ac:dyDescent="0.45"/>
    <row r="41974" s="6" customFormat="1" x14ac:dyDescent="0.45"/>
    <row r="41975" s="6" customFormat="1" x14ac:dyDescent="0.45"/>
    <row r="41976" s="6" customFormat="1" x14ac:dyDescent="0.45"/>
    <row r="41977" s="6" customFormat="1" x14ac:dyDescent="0.45"/>
    <row r="41978" s="6" customFormat="1" x14ac:dyDescent="0.45"/>
    <row r="41979" s="6" customFormat="1" x14ac:dyDescent="0.45"/>
    <row r="41980" s="6" customFormat="1" x14ac:dyDescent="0.45"/>
    <row r="41981" s="6" customFormat="1" x14ac:dyDescent="0.45"/>
    <row r="41982" s="6" customFormat="1" x14ac:dyDescent="0.45"/>
    <row r="41983" s="6" customFormat="1" x14ac:dyDescent="0.45"/>
    <row r="41984" s="6" customFormat="1" x14ac:dyDescent="0.45"/>
    <row r="41985" s="6" customFormat="1" x14ac:dyDescent="0.45"/>
    <row r="41986" s="6" customFormat="1" x14ac:dyDescent="0.45"/>
    <row r="41987" s="6" customFormat="1" x14ac:dyDescent="0.45"/>
    <row r="41988" s="6" customFormat="1" x14ac:dyDescent="0.45"/>
    <row r="41989" s="6" customFormat="1" x14ac:dyDescent="0.45"/>
    <row r="41990" s="6" customFormat="1" x14ac:dyDescent="0.45"/>
    <row r="41991" s="6" customFormat="1" x14ac:dyDescent="0.45"/>
    <row r="41992" s="6" customFormat="1" x14ac:dyDescent="0.45"/>
    <row r="41993" s="6" customFormat="1" x14ac:dyDescent="0.45"/>
    <row r="41994" s="6" customFormat="1" x14ac:dyDescent="0.45"/>
    <row r="41995" s="6" customFormat="1" x14ac:dyDescent="0.45"/>
    <row r="41996" s="6" customFormat="1" x14ac:dyDescent="0.45"/>
    <row r="41997" s="6" customFormat="1" x14ac:dyDescent="0.45"/>
    <row r="41998" s="6" customFormat="1" x14ac:dyDescent="0.45"/>
    <row r="41999" s="6" customFormat="1" x14ac:dyDescent="0.45"/>
    <row r="42000" s="6" customFormat="1" x14ac:dyDescent="0.45"/>
    <row r="42001" s="6" customFormat="1" x14ac:dyDescent="0.45"/>
    <row r="42002" s="6" customFormat="1" x14ac:dyDescent="0.45"/>
    <row r="42003" s="6" customFormat="1" x14ac:dyDescent="0.45"/>
    <row r="42004" s="6" customFormat="1" x14ac:dyDescent="0.45"/>
    <row r="42005" s="6" customFormat="1" x14ac:dyDescent="0.45"/>
    <row r="42006" s="6" customFormat="1" x14ac:dyDescent="0.45"/>
    <row r="42007" s="6" customFormat="1" x14ac:dyDescent="0.45"/>
    <row r="42008" s="6" customFormat="1" x14ac:dyDescent="0.45"/>
    <row r="42009" s="6" customFormat="1" x14ac:dyDescent="0.45"/>
    <row r="42010" s="6" customFormat="1" x14ac:dyDescent="0.45"/>
    <row r="42011" s="6" customFormat="1" x14ac:dyDescent="0.45"/>
    <row r="42012" s="6" customFormat="1" x14ac:dyDescent="0.45"/>
    <row r="42013" s="6" customFormat="1" x14ac:dyDescent="0.45"/>
    <row r="42014" s="6" customFormat="1" x14ac:dyDescent="0.45"/>
    <row r="42015" s="6" customFormat="1" x14ac:dyDescent="0.45"/>
    <row r="42016" s="6" customFormat="1" x14ac:dyDescent="0.45"/>
    <row r="42017" s="6" customFormat="1" x14ac:dyDescent="0.45"/>
    <row r="42018" s="6" customFormat="1" x14ac:dyDescent="0.45"/>
    <row r="42019" s="6" customFormat="1" x14ac:dyDescent="0.45"/>
    <row r="42020" s="6" customFormat="1" x14ac:dyDescent="0.45"/>
    <row r="42021" s="6" customFormat="1" x14ac:dyDescent="0.45"/>
    <row r="42022" s="6" customFormat="1" x14ac:dyDescent="0.45"/>
    <row r="42023" s="6" customFormat="1" x14ac:dyDescent="0.45"/>
    <row r="42024" s="6" customFormat="1" x14ac:dyDescent="0.45"/>
    <row r="42025" s="6" customFormat="1" x14ac:dyDescent="0.45"/>
    <row r="42026" s="6" customFormat="1" x14ac:dyDescent="0.45"/>
    <row r="42027" s="6" customFormat="1" x14ac:dyDescent="0.45"/>
    <row r="42028" s="6" customFormat="1" x14ac:dyDescent="0.45"/>
    <row r="42029" s="6" customFormat="1" x14ac:dyDescent="0.45"/>
    <row r="42030" s="6" customFormat="1" x14ac:dyDescent="0.45"/>
    <row r="42031" s="6" customFormat="1" x14ac:dyDescent="0.45"/>
    <row r="42032" s="6" customFormat="1" x14ac:dyDescent="0.45"/>
    <row r="42033" s="6" customFormat="1" x14ac:dyDescent="0.45"/>
    <row r="42034" s="6" customFormat="1" x14ac:dyDescent="0.45"/>
    <row r="42035" s="6" customFormat="1" x14ac:dyDescent="0.45"/>
    <row r="42036" s="6" customFormat="1" x14ac:dyDescent="0.45"/>
    <row r="42037" s="6" customFormat="1" x14ac:dyDescent="0.45"/>
    <row r="42038" s="6" customFormat="1" x14ac:dyDescent="0.45"/>
    <row r="42039" s="6" customFormat="1" x14ac:dyDescent="0.45"/>
    <row r="42040" s="6" customFormat="1" x14ac:dyDescent="0.45"/>
    <row r="42041" s="6" customFormat="1" x14ac:dyDescent="0.45"/>
    <row r="42042" s="6" customFormat="1" x14ac:dyDescent="0.45"/>
    <row r="42043" s="6" customFormat="1" x14ac:dyDescent="0.45"/>
    <row r="42044" s="6" customFormat="1" x14ac:dyDescent="0.45"/>
    <row r="42045" s="6" customFormat="1" x14ac:dyDescent="0.45"/>
    <row r="42046" s="6" customFormat="1" x14ac:dyDescent="0.45"/>
    <row r="42047" s="6" customFormat="1" x14ac:dyDescent="0.45"/>
    <row r="42048" s="6" customFormat="1" x14ac:dyDescent="0.45"/>
    <row r="42049" s="6" customFormat="1" x14ac:dyDescent="0.45"/>
    <row r="42050" s="6" customFormat="1" x14ac:dyDescent="0.45"/>
    <row r="42051" s="6" customFormat="1" x14ac:dyDescent="0.45"/>
    <row r="42052" s="6" customFormat="1" x14ac:dyDescent="0.45"/>
    <row r="42053" s="6" customFormat="1" x14ac:dyDescent="0.45"/>
    <row r="42054" s="6" customFormat="1" x14ac:dyDescent="0.45"/>
    <row r="42055" s="6" customFormat="1" x14ac:dyDescent="0.45"/>
    <row r="42056" s="6" customFormat="1" x14ac:dyDescent="0.45"/>
    <row r="42057" s="6" customFormat="1" x14ac:dyDescent="0.45"/>
    <row r="42058" s="6" customFormat="1" x14ac:dyDescent="0.45"/>
    <row r="42059" s="6" customFormat="1" x14ac:dyDescent="0.45"/>
    <row r="42060" s="6" customFormat="1" x14ac:dyDescent="0.45"/>
    <row r="42061" s="6" customFormat="1" x14ac:dyDescent="0.45"/>
    <row r="42062" s="6" customFormat="1" x14ac:dyDescent="0.45"/>
    <row r="42063" s="6" customFormat="1" x14ac:dyDescent="0.45"/>
    <row r="42064" s="6" customFormat="1" x14ac:dyDescent="0.45"/>
    <row r="42065" s="6" customFormat="1" x14ac:dyDescent="0.45"/>
    <row r="42066" s="6" customFormat="1" x14ac:dyDescent="0.45"/>
    <row r="42067" s="6" customFormat="1" x14ac:dyDescent="0.45"/>
    <row r="42068" s="6" customFormat="1" x14ac:dyDescent="0.45"/>
    <row r="42069" s="6" customFormat="1" x14ac:dyDescent="0.45"/>
    <row r="42070" s="6" customFormat="1" x14ac:dyDescent="0.45"/>
    <row r="42071" s="6" customFormat="1" x14ac:dyDescent="0.45"/>
    <row r="42072" s="6" customFormat="1" x14ac:dyDescent="0.45"/>
    <row r="42073" s="6" customFormat="1" x14ac:dyDescent="0.45"/>
    <row r="42074" s="6" customFormat="1" x14ac:dyDescent="0.45"/>
    <row r="42075" s="6" customFormat="1" x14ac:dyDescent="0.45"/>
    <row r="42076" s="6" customFormat="1" x14ac:dyDescent="0.45"/>
    <row r="42077" s="6" customFormat="1" x14ac:dyDescent="0.45"/>
    <row r="42078" s="6" customFormat="1" x14ac:dyDescent="0.45"/>
    <row r="42079" s="6" customFormat="1" x14ac:dyDescent="0.45"/>
    <row r="42080" s="6" customFormat="1" x14ac:dyDescent="0.45"/>
    <row r="42081" s="6" customFormat="1" x14ac:dyDescent="0.45"/>
    <row r="42082" s="6" customFormat="1" x14ac:dyDescent="0.45"/>
    <row r="42083" s="6" customFormat="1" x14ac:dyDescent="0.45"/>
    <row r="42084" s="6" customFormat="1" x14ac:dyDescent="0.45"/>
    <row r="42085" s="6" customFormat="1" x14ac:dyDescent="0.45"/>
    <row r="42086" s="6" customFormat="1" x14ac:dyDescent="0.45"/>
    <row r="42087" s="6" customFormat="1" x14ac:dyDescent="0.45"/>
    <row r="42088" s="6" customFormat="1" x14ac:dyDescent="0.45"/>
    <row r="42089" s="6" customFormat="1" x14ac:dyDescent="0.45"/>
    <row r="42090" s="6" customFormat="1" x14ac:dyDescent="0.45"/>
    <row r="42091" s="6" customFormat="1" x14ac:dyDescent="0.45"/>
    <row r="42092" s="6" customFormat="1" x14ac:dyDescent="0.45"/>
    <row r="42093" s="6" customFormat="1" x14ac:dyDescent="0.45"/>
    <row r="42094" s="6" customFormat="1" x14ac:dyDescent="0.45"/>
    <row r="42095" s="6" customFormat="1" x14ac:dyDescent="0.45"/>
    <row r="42096" s="6" customFormat="1" x14ac:dyDescent="0.45"/>
    <row r="42097" s="6" customFormat="1" x14ac:dyDescent="0.45"/>
    <row r="42098" s="6" customFormat="1" x14ac:dyDescent="0.45"/>
    <row r="42099" s="6" customFormat="1" x14ac:dyDescent="0.45"/>
    <row r="42100" s="6" customFormat="1" x14ac:dyDescent="0.45"/>
    <row r="42101" s="6" customFormat="1" x14ac:dyDescent="0.45"/>
    <row r="42102" s="6" customFormat="1" x14ac:dyDescent="0.45"/>
    <row r="42103" s="6" customFormat="1" x14ac:dyDescent="0.45"/>
    <row r="42104" s="6" customFormat="1" x14ac:dyDescent="0.45"/>
    <row r="42105" s="6" customFormat="1" x14ac:dyDescent="0.45"/>
    <row r="42106" s="6" customFormat="1" x14ac:dyDescent="0.45"/>
    <row r="42107" s="6" customFormat="1" x14ac:dyDescent="0.45"/>
    <row r="42108" s="6" customFormat="1" x14ac:dyDescent="0.45"/>
    <row r="42109" s="6" customFormat="1" x14ac:dyDescent="0.45"/>
    <row r="42110" s="6" customFormat="1" x14ac:dyDescent="0.45"/>
    <row r="42111" s="6" customFormat="1" x14ac:dyDescent="0.45"/>
    <row r="42112" s="6" customFormat="1" x14ac:dyDescent="0.45"/>
    <row r="42113" s="6" customFormat="1" x14ac:dyDescent="0.45"/>
    <row r="42114" s="6" customFormat="1" x14ac:dyDescent="0.45"/>
    <row r="42115" s="6" customFormat="1" x14ac:dyDescent="0.45"/>
    <row r="42116" s="6" customFormat="1" x14ac:dyDescent="0.45"/>
    <row r="42117" s="6" customFormat="1" x14ac:dyDescent="0.45"/>
    <row r="42118" s="6" customFormat="1" x14ac:dyDescent="0.45"/>
    <row r="42119" s="6" customFormat="1" x14ac:dyDescent="0.45"/>
    <row r="42120" s="6" customFormat="1" x14ac:dyDescent="0.45"/>
    <row r="42121" s="6" customFormat="1" x14ac:dyDescent="0.45"/>
    <row r="42122" s="6" customFormat="1" x14ac:dyDescent="0.45"/>
    <row r="42123" s="6" customFormat="1" x14ac:dyDescent="0.45"/>
    <row r="42124" s="6" customFormat="1" x14ac:dyDescent="0.45"/>
    <row r="42125" s="6" customFormat="1" x14ac:dyDescent="0.45"/>
    <row r="42126" s="6" customFormat="1" x14ac:dyDescent="0.45"/>
    <row r="42127" s="6" customFormat="1" x14ac:dyDescent="0.45"/>
    <row r="42128" s="6" customFormat="1" x14ac:dyDescent="0.45"/>
    <row r="42129" s="6" customFormat="1" x14ac:dyDescent="0.45"/>
    <row r="42130" s="6" customFormat="1" x14ac:dyDescent="0.45"/>
    <row r="42131" s="6" customFormat="1" x14ac:dyDescent="0.45"/>
    <row r="42132" s="6" customFormat="1" x14ac:dyDescent="0.45"/>
    <row r="42133" s="6" customFormat="1" x14ac:dyDescent="0.45"/>
    <row r="42134" s="6" customFormat="1" x14ac:dyDescent="0.45"/>
    <row r="42135" s="6" customFormat="1" x14ac:dyDescent="0.45"/>
    <row r="42136" s="6" customFormat="1" x14ac:dyDescent="0.45"/>
    <row r="42137" s="6" customFormat="1" x14ac:dyDescent="0.45"/>
    <row r="42138" s="6" customFormat="1" x14ac:dyDescent="0.45"/>
    <row r="42139" s="6" customFormat="1" x14ac:dyDescent="0.45"/>
    <row r="42140" s="6" customFormat="1" x14ac:dyDescent="0.45"/>
    <row r="42141" s="6" customFormat="1" x14ac:dyDescent="0.45"/>
    <row r="42142" s="6" customFormat="1" x14ac:dyDescent="0.45"/>
    <row r="42143" s="6" customFormat="1" x14ac:dyDescent="0.45"/>
    <row r="42144" s="6" customFormat="1" x14ac:dyDescent="0.45"/>
    <row r="42145" s="6" customFormat="1" x14ac:dyDescent="0.45"/>
    <row r="42146" s="6" customFormat="1" x14ac:dyDescent="0.45"/>
    <row r="42147" s="6" customFormat="1" x14ac:dyDescent="0.45"/>
    <row r="42148" s="6" customFormat="1" x14ac:dyDescent="0.45"/>
    <row r="42149" s="6" customFormat="1" x14ac:dyDescent="0.45"/>
    <row r="42150" s="6" customFormat="1" x14ac:dyDescent="0.45"/>
    <row r="42151" s="6" customFormat="1" x14ac:dyDescent="0.45"/>
    <row r="42152" s="6" customFormat="1" x14ac:dyDescent="0.45"/>
    <row r="42153" s="6" customFormat="1" x14ac:dyDescent="0.45"/>
    <row r="42154" s="6" customFormat="1" x14ac:dyDescent="0.45"/>
    <row r="42155" s="6" customFormat="1" x14ac:dyDescent="0.45"/>
    <row r="42156" s="6" customFormat="1" x14ac:dyDescent="0.45"/>
    <row r="42157" s="6" customFormat="1" x14ac:dyDescent="0.45"/>
    <row r="42158" s="6" customFormat="1" x14ac:dyDescent="0.45"/>
    <row r="42159" s="6" customFormat="1" x14ac:dyDescent="0.45"/>
    <row r="42160" s="6" customFormat="1" x14ac:dyDescent="0.45"/>
    <row r="42161" s="6" customFormat="1" x14ac:dyDescent="0.45"/>
    <row r="42162" s="6" customFormat="1" x14ac:dyDescent="0.45"/>
    <row r="42163" s="6" customFormat="1" x14ac:dyDescent="0.45"/>
    <row r="42164" s="6" customFormat="1" x14ac:dyDescent="0.45"/>
    <row r="42165" s="6" customFormat="1" x14ac:dyDescent="0.45"/>
    <row r="42166" s="6" customFormat="1" x14ac:dyDescent="0.45"/>
    <row r="42167" s="6" customFormat="1" x14ac:dyDescent="0.45"/>
    <row r="42168" s="6" customFormat="1" x14ac:dyDescent="0.45"/>
    <row r="42169" s="6" customFormat="1" x14ac:dyDescent="0.45"/>
    <row r="42170" s="6" customFormat="1" x14ac:dyDescent="0.45"/>
    <row r="42171" s="6" customFormat="1" x14ac:dyDescent="0.45"/>
    <row r="42172" s="6" customFormat="1" x14ac:dyDescent="0.45"/>
    <row r="42173" s="6" customFormat="1" x14ac:dyDescent="0.45"/>
    <row r="42174" s="6" customFormat="1" x14ac:dyDescent="0.45"/>
    <row r="42175" s="6" customFormat="1" x14ac:dyDescent="0.45"/>
    <row r="42176" s="6" customFormat="1" x14ac:dyDescent="0.45"/>
    <row r="42177" s="6" customFormat="1" x14ac:dyDescent="0.45"/>
    <row r="42178" s="6" customFormat="1" x14ac:dyDescent="0.45"/>
    <row r="42179" s="6" customFormat="1" x14ac:dyDescent="0.45"/>
    <row r="42180" s="6" customFormat="1" x14ac:dyDescent="0.45"/>
    <row r="42181" s="6" customFormat="1" x14ac:dyDescent="0.45"/>
    <row r="42182" s="6" customFormat="1" x14ac:dyDescent="0.45"/>
    <row r="42183" s="6" customFormat="1" x14ac:dyDescent="0.45"/>
    <row r="42184" s="6" customFormat="1" x14ac:dyDescent="0.45"/>
    <row r="42185" s="6" customFormat="1" x14ac:dyDescent="0.45"/>
    <row r="42186" s="6" customFormat="1" x14ac:dyDescent="0.45"/>
    <row r="42187" s="6" customFormat="1" x14ac:dyDescent="0.45"/>
    <row r="42188" s="6" customFormat="1" x14ac:dyDescent="0.45"/>
    <row r="42189" s="6" customFormat="1" x14ac:dyDescent="0.45"/>
    <row r="42190" s="6" customFormat="1" x14ac:dyDescent="0.45"/>
    <row r="42191" s="6" customFormat="1" x14ac:dyDescent="0.45"/>
    <row r="42192" s="6" customFormat="1" x14ac:dyDescent="0.45"/>
    <row r="42193" s="6" customFormat="1" x14ac:dyDescent="0.45"/>
    <row r="42194" s="6" customFormat="1" x14ac:dyDescent="0.45"/>
    <row r="42195" s="6" customFormat="1" x14ac:dyDescent="0.45"/>
    <row r="42196" s="6" customFormat="1" x14ac:dyDescent="0.45"/>
    <row r="42197" s="6" customFormat="1" x14ac:dyDescent="0.45"/>
    <row r="42198" s="6" customFormat="1" x14ac:dyDescent="0.45"/>
    <row r="42199" s="6" customFormat="1" x14ac:dyDescent="0.45"/>
    <row r="42200" s="6" customFormat="1" x14ac:dyDescent="0.45"/>
    <row r="42201" s="6" customFormat="1" x14ac:dyDescent="0.45"/>
    <row r="42202" s="6" customFormat="1" x14ac:dyDescent="0.45"/>
    <row r="42203" s="6" customFormat="1" x14ac:dyDescent="0.45"/>
    <row r="42204" s="6" customFormat="1" x14ac:dyDescent="0.45"/>
    <row r="42205" s="6" customFormat="1" x14ac:dyDescent="0.45"/>
    <row r="42206" s="6" customFormat="1" x14ac:dyDescent="0.45"/>
    <row r="42207" s="6" customFormat="1" x14ac:dyDescent="0.45"/>
    <row r="42208" s="6" customFormat="1" x14ac:dyDescent="0.45"/>
    <row r="42209" s="6" customFormat="1" x14ac:dyDescent="0.45"/>
    <row r="42210" s="6" customFormat="1" x14ac:dyDescent="0.45"/>
    <row r="42211" s="6" customFormat="1" x14ac:dyDescent="0.45"/>
    <row r="42212" s="6" customFormat="1" x14ac:dyDescent="0.45"/>
    <row r="42213" s="6" customFormat="1" x14ac:dyDescent="0.45"/>
    <row r="42214" s="6" customFormat="1" x14ac:dyDescent="0.45"/>
    <row r="42215" s="6" customFormat="1" x14ac:dyDescent="0.45"/>
    <row r="42216" s="6" customFormat="1" x14ac:dyDescent="0.45"/>
    <row r="42217" s="6" customFormat="1" x14ac:dyDescent="0.45"/>
    <row r="42218" s="6" customFormat="1" x14ac:dyDescent="0.45"/>
    <row r="42219" s="6" customFormat="1" x14ac:dyDescent="0.45"/>
    <row r="42220" s="6" customFormat="1" x14ac:dyDescent="0.45"/>
    <row r="42221" s="6" customFormat="1" x14ac:dyDescent="0.45"/>
    <row r="42222" s="6" customFormat="1" x14ac:dyDescent="0.45"/>
    <row r="42223" s="6" customFormat="1" x14ac:dyDescent="0.45"/>
    <row r="42224" s="6" customFormat="1" x14ac:dyDescent="0.45"/>
    <row r="42225" s="6" customFormat="1" x14ac:dyDescent="0.45"/>
    <row r="42226" s="6" customFormat="1" x14ac:dyDescent="0.45"/>
    <row r="42227" s="6" customFormat="1" x14ac:dyDescent="0.45"/>
    <row r="42228" s="6" customFormat="1" x14ac:dyDescent="0.45"/>
    <row r="42229" s="6" customFormat="1" x14ac:dyDescent="0.45"/>
    <row r="42230" s="6" customFormat="1" x14ac:dyDescent="0.45"/>
    <row r="42231" s="6" customFormat="1" x14ac:dyDescent="0.45"/>
    <row r="42232" s="6" customFormat="1" x14ac:dyDescent="0.45"/>
    <row r="42233" s="6" customFormat="1" x14ac:dyDescent="0.45"/>
    <row r="42234" s="6" customFormat="1" x14ac:dyDescent="0.45"/>
    <row r="42235" s="6" customFormat="1" x14ac:dyDescent="0.45"/>
    <row r="42236" s="6" customFormat="1" x14ac:dyDescent="0.45"/>
    <row r="42237" s="6" customFormat="1" x14ac:dyDescent="0.45"/>
    <row r="42238" s="6" customFormat="1" x14ac:dyDescent="0.45"/>
    <row r="42239" s="6" customFormat="1" x14ac:dyDescent="0.45"/>
    <row r="42240" s="6" customFormat="1" x14ac:dyDescent="0.45"/>
    <row r="42241" s="6" customFormat="1" x14ac:dyDescent="0.45"/>
    <row r="42242" s="6" customFormat="1" x14ac:dyDescent="0.45"/>
    <row r="42243" s="6" customFormat="1" x14ac:dyDescent="0.45"/>
    <row r="42244" s="6" customFormat="1" x14ac:dyDescent="0.45"/>
    <row r="42245" s="6" customFormat="1" x14ac:dyDescent="0.45"/>
    <row r="42246" s="6" customFormat="1" x14ac:dyDescent="0.45"/>
    <row r="42247" s="6" customFormat="1" x14ac:dyDescent="0.45"/>
    <row r="42248" s="6" customFormat="1" x14ac:dyDescent="0.45"/>
    <row r="42249" s="6" customFormat="1" x14ac:dyDescent="0.45"/>
    <row r="42250" s="6" customFormat="1" x14ac:dyDescent="0.45"/>
    <row r="42251" s="6" customFormat="1" x14ac:dyDescent="0.45"/>
    <row r="42252" s="6" customFormat="1" x14ac:dyDescent="0.45"/>
    <row r="42253" s="6" customFormat="1" x14ac:dyDescent="0.45"/>
    <row r="42254" s="6" customFormat="1" x14ac:dyDescent="0.45"/>
    <row r="42255" s="6" customFormat="1" x14ac:dyDescent="0.45"/>
    <row r="42256" s="6" customFormat="1" x14ac:dyDescent="0.45"/>
    <row r="42257" s="6" customFormat="1" x14ac:dyDescent="0.45"/>
    <row r="42258" s="6" customFormat="1" x14ac:dyDescent="0.45"/>
    <row r="42259" s="6" customFormat="1" x14ac:dyDescent="0.45"/>
    <row r="42260" s="6" customFormat="1" x14ac:dyDescent="0.45"/>
    <row r="42261" s="6" customFormat="1" x14ac:dyDescent="0.45"/>
    <row r="42262" s="6" customFormat="1" x14ac:dyDescent="0.45"/>
    <row r="42263" s="6" customFormat="1" x14ac:dyDescent="0.45"/>
    <row r="42264" s="6" customFormat="1" x14ac:dyDescent="0.45"/>
    <row r="42265" s="6" customFormat="1" x14ac:dyDescent="0.45"/>
    <row r="42266" s="6" customFormat="1" x14ac:dyDescent="0.45"/>
    <row r="42267" s="6" customFormat="1" x14ac:dyDescent="0.45"/>
    <row r="42268" s="6" customFormat="1" x14ac:dyDescent="0.45"/>
    <row r="42269" s="6" customFormat="1" x14ac:dyDescent="0.45"/>
    <row r="42270" s="6" customFormat="1" x14ac:dyDescent="0.45"/>
    <row r="42271" s="6" customFormat="1" x14ac:dyDescent="0.45"/>
    <row r="42272" s="6" customFormat="1" x14ac:dyDescent="0.45"/>
    <row r="42273" s="6" customFormat="1" x14ac:dyDescent="0.45"/>
    <row r="42274" s="6" customFormat="1" x14ac:dyDescent="0.45"/>
    <row r="42275" s="6" customFormat="1" x14ac:dyDescent="0.45"/>
    <row r="42276" s="6" customFormat="1" x14ac:dyDescent="0.45"/>
    <row r="42277" s="6" customFormat="1" x14ac:dyDescent="0.45"/>
    <row r="42278" s="6" customFormat="1" x14ac:dyDescent="0.45"/>
    <row r="42279" s="6" customFormat="1" x14ac:dyDescent="0.45"/>
    <row r="42280" s="6" customFormat="1" x14ac:dyDescent="0.45"/>
    <row r="42281" s="6" customFormat="1" x14ac:dyDescent="0.45"/>
    <row r="42282" s="6" customFormat="1" x14ac:dyDescent="0.45"/>
    <row r="42283" s="6" customFormat="1" x14ac:dyDescent="0.45"/>
    <row r="42284" s="6" customFormat="1" x14ac:dyDescent="0.45"/>
    <row r="42285" s="6" customFormat="1" x14ac:dyDescent="0.45"/>
    <row r="42286" s="6" customFormat="1" x14ac:dyDescent="0.45"/>
    <row r="42287" s="6" customFormat="1" x14ac:dyDescent="0.45"/>
    <row r="42288" s="6" customFormat="1" x14ac:dyDescent="0.45"/>
    <row r="42289" s="6" customFormat="1" x14ac:dyDescent="0.45"/>
    <row r="42290" s="6" customFormat="1" x14ac:dyDescent="0.45"/>
    <row r="42291" s="6" customFormat="1" x14ac:dyDescent="0.45"/>
    <row r="42292" s="6" customFormat="1" x14ac:dyDescent="0.45"/>
    <row r="42293" s="6" customFormat="1" x14ac:dyDescent="0.45"/>
    <row r="42294" s="6" customFormat="1" x14ac:dyDescent="0.45"/>
    <row r="42295" s="6" customFormat="1" x14ac:dyDescent="0.45"/>
    <row r="42296" s="6" customFormat="1" x14ac:dyDescent="0.45"/>
    <row r="42297" s="6" customFormat="1" x14ac:dyDescent="0.45"/>
    <row r="42298" s="6" customFormat="1" x14ac:dyDescent="0.45"/>
    <row r="42299" s="6" customFormat="1" x14ac:dyDescent="0.45"/>
    <row r="42300" s="6" customFormat="1" x14ac:dyDescent="0.45"/>
    <row r="42301" s="6" customFormat="1" x14ac:dyDescent="0.45"/>
    <row r="42302" s="6" customFormat="1" x14ac:dyDescent="0.45"/>
    <row r="42303" s="6" customFormat="1" x14ac:dyDescent="0.45"/>
    <row r="42304" s="6" customFormat="1" x14ac:dyDescent="0.45"/>
    <row r="42305" s="6" customFormat="1" x14ac:dyDescent="0.45"/>
    <row r="42306" s="6" customFormat="1" x14ac:dyDescent="0.45"/>
    <row r="42307" s="6" customFormat="1" x14ac:dyDescent="0.45"/>
    <row r="42308" s="6" customFormat="1" x14ac:dyDescent="0.45"/>
    <row r="42309" s="6" customFormat="1" x14ac:dyDescent="0.45"/>
    <row r="42310" s="6" customFormat="1" x14ac:dyDescent="0.45"/>
    <row r="42311" s="6" customFormat="1" x14ac:dyDescent="0.45"/>
    <row r="42312" s="6" customFormat="1" x14ac:dyDescent="0.45"/>
    <row r="42313" s="6" customFormat="1" x14ac:dyDescent="0.45"/>
    <row r="42314" s="6" customFormat="1" x14ac:dyDescent="0.45"/>
    <row r="42315" s="6" customFormat="1" x14ac:dyDescent="0.45"/>
    <row r="42316" s="6" customFormat="1" x14ac:dyDescent="0.45"/>
    <row r="42317" s="6" customFormat="1" x14ac:dyDescent="0.45"/>
    <row r="42318" s="6" customFormat="1" x14ac:dyDescent="0.45"/>
    <row r="42319" s="6" customFormat="1" x14ac:dyDescent="0.45"/>
    <row r="42320" s="6" customFormat="1" x14ac:dyDescent="0.45"/>
    <row r="42321" s="6" customFormat="1" x14ac:dyDescent="0.45"/>
    <row r="42322" s="6" customFormat="1" x14ac:dyDescent="0.45"/>
    <row r="42323" s="6" customFormat="1" x14ac:dyDescent="0.45"/>
    <row r="42324" s="6" customFormat="1" x14ac:dyDescent="0.45"/>
    <row r="42325" s="6" customFormat="1" x14ac:dyDescent="0.45"/>
    <row r="42326" s="6" customFormat="1" x14ac:dyDescent="0.45"/>
    <row r="42327" s="6" customFormat="1" x14ac:dyDescent="0.45"/>
    <row r="42328" s="6" customFormat="1" x14ac:dyDescent="0.45"/>
    <row r="42329" s="6" customFormat="1" x14ac:dyDescent="0.45"/>
    <row r="42330" s="6" customFormat="1" x14ac:dyDescent="0.45"/>
    <row r="42331" s="6" customFormat="1" x14ac:dyDescent="0.45"/>
    <row r="42332" s="6" customFormat="1" x14ac:dyDescent="0.45"/>
    <row r="42333" s="6" customFormat="1" x14ac:dyDescent="0.45"/>
    <row r="42334" s="6" customFormat="1" x14ac:dyDescent="0.45"/>
    <row r="42335" s="6" customFormat="1" x14ac:dyDescent="0.45"/>
    <row r="42336" s="6" customFormat="1" x14ac:dyDescent="0.45"/>
    <row r="42337" s="6" customFormat="1" x14ac:dyDescent="0.45"/>
    <row r="42338" s="6" customFormat="1" x14ac:dyDescent="0.45"/>
    <row r="42339" s="6" customFormat="1" x14ac:dyDescent="0.45"/>
    <row r="42340" s="6" customFormat="1" x14ac:dyDescent="0.45"/>
    <row r="42341" s="6" customFormat="1" x14ac:dyDescent="0.45"/>
    <row r="42342" s="6" customFormat="1" x14ac:dyDescent="0.45"/>
    <row r="42343" s="6" customFormat="1" x14ac:dyDescent="0.45"/>
    <row r="42344" s="6" customFormat="1" x14ac:dyDescent="0.45"/>
    <row r="42345" s="6" customFormat="1" x14ac:dyDescent="0.45"/>
    <row r="42346" s="6" customFormat="1" x14ac:dyDescent="0.45"/>
    <row r="42347" s="6" customFormat="1" x14ac:dyDescent="0.45"/>
    <row r="42348" s="6" customFormat="1" x14ac:dyDescent="0.45"/>
    <row r="42349" s="6" customFormat="1" x14ac:dyDescent="0.45"/>
    <row r="42350" s="6" customFormat="1" x14ac:dyDescent="0.45"/>
    <row r="42351" s="6" customFormat="1" x14ac:dyDescent="0.45"/>
    <row r="42352" s="6" customFormat="1" x14ac:dyDescent="0.45"/>
    <row r="42353" s="6" customFormat="1" x14ac:dyDescent="0.45"/>
    <row r="42354" s="6" customFormat="1" x14ac:dyDescent="0.45"/>
    <row r="42355" s="6" customFormat="1" x14ac:dyDescent="0.45"/>
    <row r="42356" s="6" customFormat="1" x14ac:dyDescent="0.45"/>
    <row r="42357" s="6" customFormat="1" x14ac:dyDescent="0.45"/>
    <row r="42358" s="6" customFormat="1" x14ac:dyDescent="0.45"/>
    <row r="42359" s="6" customFormat="1" x14ac:dyDescent="0.45"/>
    <row r="42360" s="6" customFormat="1" x14ac:dyDescent="0.45"/>
    <row r="42361" s="6" customFormat="1" x14ac:dyDescent="0.45"/>
    <row r="42362" s="6" customFormat="1" x14ac:dyDescent="0.45"/>
    <row r="42363" s="6" customFormat="1" x14ac:dyDescent="0.45"/>
    <row r="42364" s="6" customFormat="1" x14ac:dyDescent="0.45"/>
    <row r="42365" s="6" customFormat="1" x14ac:dyDescent="0.45"/>
    <row r="42366" s="6" customFormat="1" x14ac:dyDescent="0.45"/>
    <row r="42367" s="6" customFormat="1" x14ac:dyDescent="0.45"/>
    <row r="42368" s="6" customFormat="1" x14ac:dyDescent="0.45"/>
    <row r="42369" s="6" customFormat="1" x14ac:dyDescent="0.45"/>
    <row r="42370" s="6" customFormat="1" x14ac:dyDescent="0.45"/>
    <row r="42371" s="6" customFormat="1" x14ac:dyDescent="0.45"/>
    <row r="42372" s="6" customFormat="1" x14ac:dyDescent="0.45"/>
    <row r="42373" s="6" customFormat="1" x14ac:dyDescent="0.45"/>
    <row r="42374" s="6" customFormat="1" x14ac:dyDescent="0.45"/>
    <row r="42375" s="6" customFormat="1" x14ac:dyDescent="0.45"/>
    <row r="42376" s="6" customFormat="1" x14ac:dyDescent="0.45"/>
    <row r="42377" s="6" customFormat="1" x14ac:dyDescent="0.45"/>
    <row r="42378" s="6" customFormat="1" x14ac:dyDescent="0.45"/>
    <row r="42379" s="6" customFormat="1" x14ac:dyDescent="0.45"/>
    <row r="42380" s="6" customFormat="1" x14ac:dyDescent="0.45"/>
    <row r="42381" s="6" customFormat="1" x14ac:dyDescent="0.45"/>
    <row r="42382" s="6" customFormat="1" x14ac:dyDescent="0.45"/>
    <row r="42383" s="6" customFormat="1" x14ac:dyDescent="0.45"/>
    <row r="42384" s="6" customFormat="1" x14ac:dyDescent="0.45"/>
    <row r="42385" s="6" customFormat="1" x14ac:dyDescent="0.45"/>
    <row r="42386" s="6" customFormat="1" x14ac:dyDescent="0.45"/>
    <row r="42387" s="6" customFormat="1" x14ac:dyDescent="0.45"/>
    <row r="42388" s="6" customFormat="1" x14ac:dyDescent="0.45"/>
    <row r="42389" s="6" customFormat="1" x14ac:dyDescent="0.45"/>
    <row r="42390" s="6" customFormat="1" x14ac:dyDescent="0.45"/>
    <row r="42391" s="6" customFormat="1" x14ac:dyDescent="0.45"/>
    <row r="42392" s="6" customFormat="1" x14ac:dyDescent="0.45"/>
    <row r="42393" s="6" customFormat="1" x14ac:dyDescent="0.45"/>
    <row r="42394" s="6" customFormat="1" x14ac:dyDescent="0.45"/>
    <row r="42395" s="6" customFormat="1" x14ac:dyDescent="0.45"/>
    <row r="42396" s="6" customFormat="1" x14ac:dyDescent="0.45"/>
    <row r="42397" s="6" customFormat="1" x14ac:dyDescent="0.45"/>
    <row r="42398" s="6" customFormat="1" x14ac:dyDescent="0.45"/>
    <row r="42399" s="6" customFormat="1" x14ac:dyDescent="0.45"/>
    <row r="42400" s="6" customFormat="1" x14ac:dyDescent="0.45"/>
    <row r="42401" s="6" customFormat="1" x14ac:dyDescent="0.45"/>
    <row r="42402" s="6" customFormat="1" x14ac:dyDescent="0.45"/>
    <row r="42403" s="6" customFormat="1" x14ac:dyDescent="0.45"/>
    <row r="42404" s="6" customFormat="1" x14ac:dyDescent="0.45"/>
    <row r="42405" s="6" customFormat="1" x14ac:dyDescent="0.45"/>
    <row r="42406" s="6" customFormat="1" x14ac:dyDescent="0.45"/>
    <row r="42407" s="6" customFormat="1" x14ac:dyDescent="0.45"/>
    <row r="42408" s="6" customFormat="1" x14ac:dyDescent="0.45"/>
    <row r="42409" s="6" customFormat="1" x14ac:dyDescent="0.45"/>
    <row r="42410" s="6" customFormat="1" x14ac:dyDescent="0.45"/>
    <row r="42411" s="6" customFormat="1" x14ac:dyDescent="0.45"/>
    <row r="42412" s="6" customFormat="1" x14ac:dyDescent="0.45"/>
    <row r="42413" s="6" customFormat="1" x14ac:dyDescent="0.45"/>
    <row r="42414" s="6" customFormat="1" x14ac:dyDescent="0.45"/>
    <row r="42415" s="6" customFormat="1" x14ac:dyDescent="0.45"/>
    <row r="42416" s="6" customFormat="1" x14ac:dyDescent="0.45"/>
    <row r="42417" s="6" customFormat="1" x14ac:dyDescent="0.45"/>
    <row r="42418" s="6" customFormat="1" x14ac:dyDescent="0.45"/>
    <row r="42419" s="6" customFormat="1" x14ac:dyDescent="0.45"/>
    <row r="42420" s="6" customFormat="1" x14ac:dyDescent="0.45"/>
    <row r="42421" s="6" customFormat="1" x14ac:dyDescent="0.45"/>
    <row r="42422" s="6" customFormat="1" x14ac:dyDescent="0.45"/>
    <row r="42423" s="6" customFormat="1" x14ac:dyDescent="0.45"/>
    <row r="42424" s="6" customFormat="1" x14ac:dyDescent="0.45"/>
    <row r="42425" s="6" customFormat="1" x14ac:dyDescent="0.45"/>
    <row r="42426" s="6" customFormat="1" x14ac:dyDescent="0.45"/>
    <row r="42427" s="6" customFormat="1" x14ac:dyDescent="0.45"/>
    <row r="42428" s="6" customFormat="1" x14ac:dyDescent="0.45"/>
    <row r="42429" s="6" customFormat="1" x14ac:dyDescent="0.45"/>
    <row r="42430" s="6" customFormat="1" x14ac:dyDescent="0.45"/>
    <row r="42431" s="6" customFormat="1" x14ac:dyDescent="0.45"/>
    <row r="42432" s="6" customFormat="1" x14ac:dyDescent="0.45"/>
    <row r="42433" s="6" customFormat="1" x14ac:dyDescent="0.45"/>
    <row r="42434" s="6" customFormat="1" x14ac:dyDescent="0.45"/>
    <row r="42435" s="6" customFormat="1" x14ac:dyDescent="0.45"/>
    <row r="42436" s="6" customFormat="1" x14ac:dyDescent="0.45"/>
    <row r="42437" s="6" customFormat="1" x14ac:dyDescent="0.45"/>
    <row r="42438" s="6" customFormat="1" x14ac:dyDescent="0.45"/>
    <row r="42439" s="6" customFormat="1" x14ac:dyDescent="0.45"/>
    <row r="42440" s="6" customFormat="1" x14ac:dyDescent="0.45"/>
    <row r="42441" s="6" customFormat="1" x14ac:dyDescent="0.45"/>
    <row r="42442" s="6" customFormat="1" x14ac:dyDescent="0.45"/>
    <row r="42443" s="6" customFormat="1" x14ac:dyDescent="0.45"/>
    <row r="42444" s="6" customFormat="1" x14ac:dyDescent="0.45"/>
    <row r="42445" s="6" customFormat="1" x14ac:dyDescent="0.45"/>
    <row r="42446" s="6" customFormat="1" x14ac:dyDescent="0.45"/>
    <row r="42447" s="6" customFormat="1" x14ac:dyDescent="0.45"/>
    <row r="42448" s="6" customFormat="1" x14ac:dyDescent="0.45"/>
    <row r="42449" s="6" customFormat="1" x14ac:dyDescent="0.45"/>
    <row r="42450" s="6" customFormat="1" x14ac:dyDescent="0.45"/>
    <row r="42451" s="6" customFormat="1" x14ac:dyDescent="0.45"/>
    <row r="42452" s="6" customFormat="1" x14ac:dyDescent="0.45"/>
    <row r="42453" s="6" customFormat="1" x14ac:dyDescent="0.45"/>
    <row r="42454" s="6" customFormat="1" x14ac:dyDescent="0.45"/>
    <row r="42455" s="6" customFormat="1" x14ac:dyDescent="0.45"/>
    <row r="42456" s="6" customFormat="1" x14ac:dyDescent="0.45"/>
    <row r="42457" s="6" customFormat="1" x14ac:dyDescent="0.45"/>
    <row r="42458" s="6" customFormat="1" x14ac:dyDescent="0.45"/>
    <row r="42459" s="6" customFormat="1" x14ac:dyDescent="0.45"/>
    <row r="42460" s="6" customFormat="1" x14ac:dyDescent="0.45"/>
    <row r="42461" s="6" customFormat="1" x14ac:dyDescent="0.45"/>
    <row r="42462" s="6" customFormat="1" x14ac:dyDescent="0.45"/>
    <row r="42463" s="6" customFormat="1" x14ac:dyDescent="0.45"/>
    <row r="42464" s="6" customFormat="1" x14ac:dyDescent="0.45"/>
    <row r="42465" s="6" customFormat="1" x14ac:dyDescent="0.45"/>
    <row r="42466" s="6" customFormat="1" x14ac:dyDescent="0.45"/>
    <row r="42467" s="6" customFormat="1" x14ac:dyDescent="0.45"/>
    <row r="42468" s="6" customFormat="1" x14ac:dyDescent="0.45"/>
    <row r="42469" s="6" customFormat="1" x14ac:dyDescent="0.45"/>
    <row r="42470" s="6" customFormat="1" x14ac:dyDescent="0.45"/>
    <row r="42471" s="6" customFormat="1" x14ac:dyDescent="0.45"/>
    <row r="42472" s="6" customFormat="1" x14ac:dyDescent="0.45"/>
    <row r="42473" s="6" customFormat="1" x14ac:dyDescent="0.45"/>
    <row r="42474" s="6" customFormat="1" x14ac:dyDescent="0.45"/>
    <row r="42475" s="6" customFormat="1" x14ac:dyDescent="0.45"/>
    <row r="42476" s="6" customFormat="1" x14ac:dyDescent="0.45"/>
    <row r="42477" s="6" customFormat="1" x14ac:dyDescent="0.45"/>
    <row r="42478" s="6" customFormat="1" x14ac:dyDescent="0.45"/>
    <row r="42479" s="6" customFormat="1" x14ac:dyDescent="0.45"/>
    <row r="42480" s="6" customFormat="1" x14ac:dyDescent="0.45"/>
    <row r="42481" s="6" customFormat="1" x14ac:dyDescent="0.45"/>
    <row r="42482" s="6" customFormat="1" x14ac:dyDescent="0.45"/>
    <row r="42483" s="6" customFormat="1" x14ac:dyDescent="0.45"/>
    <row r="42484" s="6" customFormat="1" x14ac:dyDescent="0.45"/>
    <row r="42485" s="6" customFormat="1" x14ac:dyDescent="0.45"/>
    <row r="42486" s="6" customFormat="1" x14ac:dyDescent="0.45"/>
    <row r="42487" s="6" customFormat="1" x14ac:dyDescent="0.45"/>
    <row r="42488" s="6" customFormat="1" x14ac:dyDescent="0.45"/>
    <row r="42489" s="6" customFormat="1" x14ac:dyDescent="0.45"/>
    <row r="42490" s="6" customFormat="1" x14ac:dyDescent="0.45"/>
    <row r="42491" s="6" customFormat="1" x14ac:dyDescent="0.45"/>
    <row r="42492" s="6" customFormat="1" x14ac:dyDescent="0.45"/>
    <row r="42493" s="6" customFormat="1" x14ac:dyDescent="0.45"/>
    <row r="42494" s="6" customFormat="1" x14ac:dyDescent="0.45"/>
    <row r="42495" s="6" customFormat="1" x14ac:dyDescent="0.45"/>
    <row r="42496" s="6" customFormat="1" x14ac:dyDescent="0.45"/>
    <row r="42497" s="6" customFormat="1" x14ac:dyDescent="0.45"/>
    <row r="42498" s="6" customFormat="1" x14ac:dyDescent="0.45"/>
    <row r="42499" s="6" customFormat="1" x14ac:dyDescent="0.45"/>
    <row r="42500" s="6" customFormat="1" x14ac:dyDescent="0.45"/>
    <row r="42501" s="6" customFormat="1" x14ac:dyDescent="0.45"/>
    <row r="42502" s="6" customFormat="1" x14ac:dyDescent="0.45"/>
    <row r="42503" s="6" customFormat="1" x14ac:dyDescent="0.45"/>
    <row r="42504" s="6" customFormat="1" x14ac:dyDescent="0.45"/>
    <row r="42505" s="6" customFormat="1" x14ac:dyDescent="0.45"/>
    <row r="42506" s="6" customFormat="1" x14ac:dyDescent="0.45"/>
    <row r="42507" s="6" customFormat="1" x14ac:dyDescent="0.45"/>
    <row r="42508" s="6" customFormat="1" x14ac:dyDescent="0.45"/>
    <row r="42509" s="6" customFormat="1" x14ac:dyDescent="0.45"/>
    <row r="42510" s="6" customFormat="1" x14ac:dyDescent="0.45"/>
    <row r="42511" s="6" customFormat="1" x14ac:dyDescent="0.45"/>
    <row r="42512" s="6" customFormat="1" x14ac:dyDescent="0.45"/>
    <row r="42513" s="6" customFormat="1" x14ac:dyDescent="0.45"/>
    <row r="42514" s="6" customFormat="1" x14ac:dyDescent="0.45"/>
    <row r="42515" s="6" customFormat="1" x14ac:dyDescent="0.45"/>
    <row r="42516" s="6" customFormat="1" x14ac:dyDescent="0.45"/>
    <row r="42517" s="6" customFormat="1" x14ac:dyDescent="0.45"/>
    <row r="42518" s="6" customFormat="1" x14ac:dyDescent="0.45"/>
    <row r="42519" s="6" customFormat="1" x14ac:dyDescent="0.45"/>
    <row r="42520" s="6" customFormat="1" x14ac:dyDescent="0.45"/>
    <row r="42521" s="6" customFormat="1" x14ac:dyDescent="0.45"/>
    <row r="42522" s="6" customFormat="1" x14ac:dyDescent="0.45"/>
    <row r="42523" s="6" customFormat="1" x14ac:dyDescent="0.45"/>
    <row r="42524" s="6" customFormat="1" x14ac:dyDescent="0.45"/>
    <row r="42525" s="6" customFormat="1" x14ac:dyDescent="0.45"/>
    <row r="42526" s="6" customFormat="1" x14ac:dyDescent="0.45"/>
    <row r="42527" s="6" customFormat="1" x14ac:dyDescent="0.45"/>
    <row r="42528" s="6" customFormat="1" x14ac:dyDescent="0.45"/>
    <row r="42529" s="6" customFormat="1" x14ac:dyDescent="0.45"/>
    <row r="42530" s="6" customFormat="1" x14ac:dyDescent="0.45"/>
    <row r="42531" s="6" customFormat="1" x14ac:dyDescent="0.45"/>
    <row r="42532" s="6" customFormat="1" x14ac:dyDescent="0.45"/>
    <row r="42533" s="6" customFormat="1" x14ac:dyDescent="0.45"/>
    <row r="42534" s="6" customFormat="1" x14ac:dyDescent="0.45"/>
    <row r="42535" s="6" customFormat="1" x14ac:dyDescent="0.45"/>
    <row r="42536" s="6" customFormat="1" x14ac:dyDescent="0.45"/>
    <row r="42537" s="6" customFormat="1" x14ac:dyDescent="0.45"/>
    <row r="42538" s="6" customFormat="1" x14ac:dyDescent="0.45"/>
    <row r="42539" s="6" customFormat="1" x14ac:dyDescent="0.45"/>
    <row r="42540" s="6" customFormat="1" x14ac:dyDescent="0.45"/>
    <row r="42541" s="6" customFormat="1" x14ac:dyDescent="0.45"/>
    <row r="42542" s="6" customFormat="1" x14ac:dyDescent="0.45"/>
    <row r="42543" s="6" customFormat="1" x14ac:dyDescent="0.45"/>
    <row r="42544" s="6" customFormat="1" x14ac:dyDescent="0.45"/>
    <row r="42545" s="6" customFormat="1" x14ac:dyDescent="0.45"/>
    <row r="42546" s="6" customFormat="1" x14ac:dyDescent="0.45"/>
    <row r="42547" s="6" customFormat="1" x14ac:dyDescent="0.45"/>
    <row r="42548" s="6" customFormat="1" x14ac:dyDescent="0.45"/>
    <row r="42549" s="6" customFormat="1" x14ac:dyDescent="0.45"/>
    <row r="42550" s="6" customFormat="1" x14ac:dyDescent="0.45"/>
    <row r="42551" s="6" customFormat="1" x14ac:dyDescent="0.45"/>
    <row r="42552" s="6" customFormat="1" x14ac:dyDescent="0.45"/>
    <row r="42553" s="6" customFormat="1" x14ac:dyDescent="0.45"/>
    <row r="42554" s="6" customFormat="1" x14ac:dyDescent="0.45"/>
    <row r="42555" s="6" customFormat="1" x14ac:dyDescent="0.45"/>
    <row r="42556" s="6" customFormat="1" x14ac:dyDescent="0.45"/>
    <row r="42557" s="6" customFormat="1" x14ac:dyDescent="0.45"/>
    <row r="42558" s="6" customFormat="1" x14ac:dyDescent="0.45"/>
    <row r="42559" s="6" customFormat="1" x14ac:dyDescent="0.45"/>
    <row r="42560" s="6" customFormat="1" x14ac:dyDescent="0.45"/>
    <row r="42561" s="6" customFormat="1" x14ac:dyDescent="0.45"/>
    <row r="42562" s="6" customFormat="1" x14ac:dyDescent="0.45"/>
    <row r="42563" s="6" customFormat="1" x14ac:dyDescent="0.45"/>
    <row r="42564" s="6" customFormat="1" x14ac:dyDescent="0.45"/>
    <row r="42565" s="6" customFormat="1" x14ac:dyDescent="0.45"/>
    <row r="42566" s="6" customFormat="1" x14ac:dyDescent="0.45"/>
    <row r="42567" s="6" customFormat="1" x14ac:dyDescent="0.45"/>
    <row r="42568" s="6" customFormat="1" x14ac:dyDescent="0.45"/>
    <row r="42569" s="6" customFormat="1" x14ac:dyDescent="0.45"/>
    <row r="42570" s="6" customFormat="1" x14ac:dyDescent="0.45"/>
    <row r="42571" s="6" customFormat="1" x14ac:dyDescent="0.45"/>
    <row r="42572" s="6" customFormat="1" x14ac:dyDescent="0.45"/>
    <row r="42573" s="6" customFormat="1" x14ac:dyDescent="0.45"/>
    <row r="42574" s="6" customFormat="1" x14ac:dyDescent="0.45"/>
    <row r="42575" s="6" customFormat="1" x14ac:dyDescent="0.45"/>
    <row r="42576" s="6" customFormat="1" x14ac:dyDescent="0.45"/>
    <row r="42577" s="6" customFormat="1" x14ac:dyDescent="0.45"/>
    <row r="42578" s="6" customFormat="1" x14ac:dyDescent="0.45"/>
    <row r="42579" s="6" customFormat="1" x14ac:dyDescent="0.45"/>
    <row r="42580" s="6" customFormat="1" x14ac:dyDescent="0.45"/>
    <row r="42581" s="6" customFormat="1" x14ac:dyDescent="0.45"/>
    <row r="42582" s="6" customFormat="1" x14ac:dyDescent="0.45"/>
    <row r="42583" s="6" customFormat="1" x14ac:dyDescent="0.45"/>
    <row r="42584" s="6" customFormat="1" x14ac:dyDescent="0.45"/>
    <row r="42585" s="6" customFormat="1" x14ac:dyDescent="0.45"/>
    <row r="42586" s="6" customFormat="1" x14ac:dyDescent="0.45"/>
    <row r="42587" s="6" customFormat="1" x14ac:dyDescent="0.45"/>
    <row r="42588" s="6" customFormat="1" x14ac:dyDescent="0.45"/>
    <row r="42589" s="6" customFormat="1" x14ac:dyDescent="0.45"/>
    <row r="42590" s="6" customFormat="1" x14ac:dyDescent="0.45"/>
    <row r="42591" s="6" customFormat="1" x14ac:dyDescent="0.45"/>
    <row r="42592" s="6" customFormat="1" x14ac:dyDescent="0.45"/>
    <row r="42593" s="6" customFormat="1" x14ac:dyDescent="0.45"/>
    <row r="42594" s="6" customFormat="1" x14ac:dyDescent="0.45"/>
    <row r="42595" s="6" customFormat="1" x14ac:dyDescent="0.45"/>
    <row r="42596" s="6" customFormat="1" x14ac:dyDescent="0.45"/>
    <row r="42597" s="6" customFormat="1" x14ac:dyDescent="0.45"/>
    <row r="42598" s="6" customFormat="1" x14ac:dyDescent="0.45"/>
    <row r="42599" s="6" customFormat="1" x14ac:dyDescent="0.45"/>
    <row r="42600" s="6" customFormat="1" x14ac:dyDescent="0.45"/>
    <row r="42601" s="6" customFormat="1" x14ac:dyDescent="0.45"/>
    <row r="42602" s="6" customFormat="1" x14ac:dyDescent="0.45"/>
    <row r="42603" s="6" customFormat="1" x14ac:dyDescent="0.45"/>
    <row r="42604" s="6" customFormat="1" x14ac:dyDescent="0.45"/>
    <row r="42605" s="6" customFormat="1" x14ac:dyDescent="0.45"/>
    <row r="42606" s="6" customFormat="1" x14ac:dyDescent="0.45"/>
    <row r="42607" s="6" customFormat="1" x14ac:dyDescent="0.45"/>
    <row r="42608" s="6" customFormat="1" x14ac:dyDescent="0.45"/>
    <row r="42609" s="6" customFormat="1" x14ac:dyDescent="0.45"/>
    <row r="42610" s="6" customFormat="1" x14ac:dyDescent="0.45"/>
    <row r="42611" s="6" customFormat="1" x14ac:dyDescent="0.45"/>
    <row r="42612" s="6" customFormat="1" x14ac:dyDescent="0.45"/>
    <row r="42613" s="6" customFormat="1" x14ac:dyDescent="0.45"/>
    <row r="42614" s="6" customFormat="1" x14ac:dyDescent="0.45"/>
    <row r="42615" s="6" customFormat="1" x14ac:dyDescent="0.45"/>
    <row r="42616" s="6" customFormat="1" x14ac:dyDescent="0.45"/>
    <row r="42617" s="6" customFormat="1" x14ac:dyDescent="0.45"/>
    <row r="42618" s="6" customFormat="1" x14ac:dyDescent="0.45"/>
    <row r="42619" s="6" customFormat="1" x14ac:dyDescent="0.45"/>
    <row r="42620" s="6" customFormat="1" x14ac:dyDescent="0.45"/>
    <row r="42621" s="6" customFormat="1" x14ac:dyDescent="0.45"/>
    <row r="42622" s="6" customFormat="1" x14ac:dyDescent="0.45"/>
    <row r="42623" s="6" customFormat="1" x14ac:dyDescent="0.45"/>
    <row r="42624" s="6" customFormat="1" x14ac:dyDescent="0.45"/>
    <row r="42625" s="6" customFormat="1" x14ac:dyDescent="0.45"/>
    <row r="42626" s="6" customFormat="1" x14ac:dyDescent="0.45"/>
    <row r="42627" s="6" customFormat="1" x14ac:dyDescent="0.45"/>
    <row r="42628" s="6" customFormat="1" x14ac:dyDescent="0.45"/>
    <row r="42629" s="6" customFormat="1" x14ac:dyDescent="0.45"/>
    <row r="42630" s="6" customFormat="1" x14ac:dyDescent="0.45"/>
    <row r="42631" s="6" customFormat="1" x14ac:dyDescent="0.45"/>
    <row r="42632" s="6" customFormat="1" x14ac:dyDescent="0.45"/>
    <row r="42633" s="6" customFormat="1" x14ac:dyDescent="0.45"/>
    <row r="42634" s="6" customFormat="1" x14ac:dyDescent="0.45"/>
    <row r="42635" s="6" customFormat="1" x14ac:dyDescent="0.45"/>
    <row r="42636" s="6" customFormat="1" x14ac:dyDescent="0.45"/>
    <row r="42637" s="6" customFormat="1" x14ac:dyDescent="0.45"/>
    <row r="42638" s="6" customFormat="1" x14ac:dyDescent="0.45"/>
    <row r="42639" s="6" customFormat="1" x14ac:dyDescent="0.45"/>
    <row r="42640" s="6" customFormat="1" x14ac:dyDescent="0.45"/>
    <row r="42641" s="6" customFormat="1" x14ac:dyDescent="0.45"/>
    <row r="42642" s="6" customFormat="1" x14ac:dyDescent="0.45"/>
    <row r="42643" s="6" customFormat="1" x14ac:dyDescent="0.45"/>
    <row r="42644" s="6" customFormat="1" x14ac:dyDescent="0.45"/>
    <row r="42645" s="6" customFormat="1" x14ac:dyDescent="0.45"/>
    <row r="42646" s="6" customFormat="1" x14ac:dyDescent="0.45"/>
    <row r="42647" s="6" customFormat="1" x14ac:dyDescent="0.45"/>
    <row r="42648" s="6" customFormat="1" x14ac:dyDescent="0.45"/>
    <row r="42649" s="6" customFormat="1" x14ac:dyDescent="0.45"/>
    <row r="42650" s="6" customFormat="1" x14ac:dyDescent="0.45"/>
    <row r="42651" s="6" customFormat="1" x14ac:dyDescent="0.45"/>
    <row r="42652" s="6" customFormat="1" x14ac:dyDescent="0.45"/>
    <row r="42653" s="6" customFormat="1" x14ac:dyDescent="0.45"/>
    <row r="42654" s="6" customFormat="1" x14ac:dyDescent="0.45"/>
    <row r="42655" s="6" customFormat="1" x14ac:dyDescent="0.45"/>
    <row r="42656" s="6" customFormat="1" x14ac:dyDescent="0.45"/>
    <row r="42657" s="6" customFormat="1" x14ac:dyDescent="0.45"/>
    <row r="42658" s="6" customFormat="1" x14ac:dyDescent="0.45"/>
    <row r="42659" s="6" customFormat="1" x14ac:dyDescent="0.45"/>
    <row r="42660" s="6" customFormat="1" x14ac:dyDescent="0.45"/>
    <row r="42661" s="6" customFormat="1" x14ac:dyDescent="0.45"/>
    <row r="42662" s="6" customFormat="1" x14ac:dyDescent="0.45"/>
    <row r="42663" s="6" customFormat="1" x14ac:dyDescent="0.45"/>
    <row r="42664" s="6" customFormat="1" x14ac:dyDescent="0.45"/>
    <row r="42665" s="6" customFormat="1" x14ac:dyDescent="0.45"/>
    <row r="42666" s="6" customFormat="1" x14ac:dyDescent="0.45"/>
    <row r="42667" s="6" customFormat="1" x14ac:dyDescent="0.45"/>
    <row r="42668" s="6" customFormat="1" x14ac:dyDescent="0.45"/>
    <row r="42669" s="6" customFormat="1" x14ac:dyDescent="0.45"/>
    <row r="42670" s="6" customFormat="1" x14ac:dyDescent="0.45"/>
    <row r="42671" s="6" customFormat="1" x14ac:dyDescent="0.45"/>
    <row r="42672" s="6" customFormat="1" x14ac:dyDescent="0.45"/>
    <row r="42673" s="6" customFormat="1" x14ac:dyDescent="0.45"/>
    <row r="42674" s="6" customFormat="1" x14ac:dyDescent="0.45"/>
    <row r="42675" s="6" customFormat="1" x14ac:dyDescent="0.45"/>
    <row r="42676" s="6" customFormat="1" x14ac:dyDescent="0.45"/>
    <row r="42677" s="6" customFormat="1" x14ac:dyDescent="0.45"/>
    <row r="42678" s="6" customFormat="1" x14ac:dyDescent="0.45"/>
    <row r="42679" s="6" customFormat="1" x14ac:dyDescent="0.45"/>
    <row r="42680" s="6" customFormat="1" x14ac:dyDescent="0.45"/>
    <row r="42681" s="6" customFormat="1" x14ac:dyDescent="0.45"/>
    <row r="42682" s="6" customFormat="1" x14ac:dyDescent="0.45"/>
    <row r="42683" s="6" customFormat="1" x14ac:dyDescent="0.45"/>
    <row r="42684" s="6" customFormat="1" x14ac:dyDescent="0.45"/>
    <row r="42685" s="6" customFormat="1" x14ac:dyDescent="0.45"/>
    <row r="42686" s="6" customFormat="1" x14ac:dyDescent="0.45"/>
    <row r="42687" s="6" customFormat="1" x14ac:dyDescent="0.45"/>
    <row r="42688" s="6" customFormat="1" x14ac:dyDescent="0.45"/>
    <row r="42689" s="6" customFormat="1" x14ac:dyDescent="0.45"/>
    <row r="42690" s="6" customFormat="1" x14ac:dyDescent="0.45"/>
    <row r="42691" s="6" customFormat="1" x14ac:dyDescent="0.45"/>
    <row r="42692" s="6" customFormat="1" x14ac:dyDescent="0.45"/>
    <row r="42693" s="6" customFormat="1" x14ac:dyDescent="0.45"/>
    <row r="42694" s="6" customFormat="1" x14ac:dyDescent="0.45"/>
    <row r="42695" s="6" customFormat="1" x14ac:dyDescent="0.45"/>
    <row r="42696" s="6" customFormat="1" x14ac:dyDescent="0.45"/>
    <row r="42697" s="6" customFormat="1" x14ac:dyDescent="0.45"/>
    <row r="42698" s="6" customFormat="1" x14ac:dyDescent="0.45"/>
    <row r="42699" s="6" customFormat="1" x14ac:dyDescent="0.45"/>
    <row r="42700" s="6" customFormat="1" x14ac:dyDescent="0.45"/>
    <row r="42701" s="6" customFormat="1" x14ac:dyDescent="0.45"/>
    <row r="42702" s="6" customFormat="1" x14ac:dyDescent="0.45"/>
    <row r="42703" s="6" customFormat="1" x14ac:dyDescent="0.45"/>
    <row r="42704" s="6" customFormat="1" x14ac:dyDescent="0.45"/>
    <row r="42705" s="6" customFormat="1" x14ac:dyDescent="0.45"/>
    <row r="42706" s="6" customFormat="1" x14ac:dyDescent="0.45"/>
    <row r="42707" s="6" customFormat="1" x14ac:dyDescent="0.45"/>
    <row r="42708" s="6" customFormat="1" x14ac:dyDescent="0.45"/>
    <row r="42709" s="6" customFormat="1" x14ac:dyDescent="0.45"/>
    <row r="42710" s="6" customFormat="1" x14ac:dyDescent="0.45"/>
    <row r="42711" s="6" customFormat="1" x14ac:dyDescent="0.45"/>
    <row r="42712" s="6" customFormat="1" x14ac:dyDescent="0.45"/>
    <row r="42713" s="6" customFormat="1" x14ac:dyDescent="0.45"/>
    <row r="42714" s="6" customFormat="1" x14ac:dyDescent="0.45"/>
    <row r="42715" s="6" customFormat="1" x14ac:dyDescent="0.45"/>
    <row r="42716" s="6" customFormat="1" x14ac:dyDescent="0.45"/>
    <row r="42717" s="6" customFormat="1" x14ac:dyDescent="0.45"/>
    <row r="42718" s="6" customFormat="1" x14ac:dyDescent="0.45"/>
    <row r="42719" s="6" customFormat="1" x14ac:dyDescent="0.45"/>
    <row r="42720" s="6" customFormat="1" x14ac:dyDescent="0.45"/>
    <row r="42721" s="6" customFormat="1" x14ac:dyDescent="0.45"/>
    <row r="42722" s="6" customFormat="1" x14ac:dyDescent="0.45"/>
    <row r="42723" s="6" customFormat="1" x14ac:dyDescent="0.45"/>
    <row r="42724" s="6" customFormat="1" x14ac:dyDescent="0.45"/>
    <row r="42725" s="6" customFormat="1" x14ac:dyDescent="0.45"/>
    <row r="42726" s="6" customFormat="1" x14ac:dyDescent="0.45"/>
    <row r="42727" s="6" customFormat="1" x14ac:dyDescent="0.45"/>
    <row r="42728" s="6" customFormat="1" x14ac:dyDescent="0.45"/>
    <row r="42729" s="6" customFormat="1" x14ac:dyDescent="0.45"/>
    <row r="42730" s="6" customFormat="1" x14ac:dyDescent="0.45"/>
    <row r="42731" s="6" customFormat="1" x14ac:dyDescent="0.45"/>
    <row r="42732" s="6" customFormat="1" x14ac:dyDescent="0.45"/>
    <row r="42733" s="6" customFormat="1" x14ac:dyDescent="0.45"/>
    <row r="42734" s="6" customFormat="1" x14ac:dyDescent="0.45"/>
    <row r="42735" s="6" customFormat="1" x14ac:dyDescent="0.45"/>
    <row r="42736" s="6" customFormat="1" x14ac:dyDescent="0.45"/>
    <row r="42737" s="6" customFormat="1" x14ac:dyDescent="0.45"/>
    <row r="42738" s="6" customFormat="1" x14ac:dyDescent="0.45"/>
    <row r="42739" s="6" customFormat="1" x14ac:dyDescent="0.45"/>
    <row r="42740" s="6" customFormat="1" x14ac:dyDescent="0.45"/>
    <row r="42741" s="6" customFormat="1" x14ac:dyDescent="0.45"/>
    <row r="42742" s="6" customFormat="1" x14ac:dyDescent="0.45"/>
    <row r="42743" s="6" customFormat="1" x14ac:dyDescent="0.45"/>
    <row r="42744" s="6" customFormat="1" x14ac:dyDescent="0.45"/>
    <row r="42745" s="6" customFormat="1" x14ac:dyDescent="0.45"/>
    <row r="42746" s="6" customFormat="1" x14ac:dyDescent="0.45"/>
    <row r="42747" s="6" customFormat="1" x14ac:dyDescent="0.45"/>
    <row r="42748" s="6" customFormat="1" x14ac:dyDescent="0.45"/>
    <row r="42749" s="6" customFormat="1" x14ac:dyDescent="0.45"/>
    <row r="42750" s="6" customFormat="1" x14ac:dyDescent="0.45"/>
    <row r="42751" s="6" customFormat="1" x14ac:dyDescent="0.45"/>
    <row r="42752" s="6" customFormat="1" x14ac:dyDescent="0.45"/>
    <row r="42753" s="6" customFormat="1" x14ac:dyDescent="0.45"/>
    <row r="42754" s="6" customFormat="1" x14ac:dyDescent="0.45"/>
    <row r="42755" s="6" customFormat="1" x14ac:dyDescent="0.45"/>
    <row r="42756" s="6" customFormat="1" x14ac:dyDescent="0.45"/>
    <row r="42757" s="6" customFormat="1" x14ac:dyDescent="0.45"/>
    <row r="42758" s="6" customFormat="1" x14ac:dyDescent="0.45"/>
    <row r="42759" s="6" customFormat="1" x14ac:dyDescent="0.45"/>
    <row r="42760" s="6" customFormat="1" x14ac:dyDescent="0.45"/>
    <row r="42761" s="6" customFormat="1" x14ac:dyDescent="0.45"/>
    <row r="42762" s="6" customFormat="1" x14ac:dyDescent="0.45"/>
    <row r="42763" s="6" customFormat="1" x14ac:dyDescent="0.45"/>
    <row r="42764" s="6" customFormat="1" x14ac:dyDescent="0.45"/>
    <row r="42765" s="6" customFormat="1" x14ac:dyDescent="0.45"/>
    <row r="42766" s="6" customFormat="1" x14ac:dyDescent="0.45"/>
    <row r="42767" s="6" customFormat="1" x14ac:dyDescent="0.45"/>
    <row r="42768" s="6" customFormat="1" x14ac:dyDescent="0.45"/>
    <row r="42769" s="6" customFormat="1" x14ac:dyDescent="0.45"/>
    <row r="42770" s="6" customFormat="1" x14ac:dyDescent="0.45"/>
    <row r="42771" s="6" customFormat="1" x14ac:dyDescent="0.45"/>
    <row r="42772" s="6" customFormat="1" x14ac:dyDescent="0.45"/>
    <row r="42773" s="6" customFormat="1" x14ac:dyDescent="0.45"/>
    <row r="42774" s="6" customFormat="1" x14ac:dyDescent="0.45"/>
    <row r="42775" s="6" customFormat="1" x14ac:dyDescent="0.45"/>
    <row r="42776" s="6" customFormat="1" x14ac:dyDescent="0.45"/>
    <row r="42777" s="6" customFormat="1" x14ac:dyDescent="0.45"/>
    <row r="42778" s="6" customFormat="1" x14ac:dyDescent="0.45"/>
    <row r="42779" s="6" customFormat="1" x14ac:dyDescent="0.45"/>
    <row r="42780" s="6" customFormat="1" x14ac:dyDescent="0.45"/>
    <row r="42781" s="6" customFormat="1" x14ac:dyDescent="0.45"/>
    <row r="42782" s="6" customFormat="1" x14ac:dyDescent="0.45"/>
    <row r="42783" s="6" customFormat="1" x14ac:dyDescent="0.45"/>
    <row r="42784" s="6" customFormat="1" x14ac:dyDescent="0.45"/>
    <row r="42785" s="6" customFormat="1" x14ac:dyDescent="0.45"/>
    <row r="42786" s="6" customFormat="1" x14ac:dyDescent="0.45"/>
    <row r="42787" s="6" customFormat="1" x14ac:dyDescent="0.45"/>
    <row r="42788" s="6" customFormat="1" x14ac:dyDescent="0.45"/>
    <row r="42789" s="6" customFormat="1" x14ac:dyDescent="0.45"/>
    <row r="42790" s="6" customFormat="1" x14ac:dyDescent="0.45"/>
    <row r="42791" s="6" customFormat="1" x14ac:dyDescent="0.45"/>
    <row r="42792" s="6" customFormat="1" x14ac:dyDescent="0.45"/>
    <row r="42793" s="6" customFormat="1" x14ac:dyDescent="0.45"/>
    <row r="42794" s="6" customFormat="1" x14ac:dyDescent="0.45"/>
    <row r="42795" s="6" customFormat="1" x14ac:dyDescent="0.45"/>
    <row r="42796" s="6" customFormat="1" x14ac:dyDescent="0.45"/>
    <row r="42797" s="6" customFormat="1" x14ac:dyDescent="0.45"/>
    <row r="42798" s="6" customFormat="1" x14ac:dyDescent="0.45"/>
    <row r="42799" s="6" customFormat="1" x14ac:dyDescent="0.45"/>
    <row r="42800" s="6" customFormat="1" x14ac:dyDescent="0.45"/>
    <row r="42801" s="6" customFormat="1" x14ac:dyDescent="0.45"/>
    <row r="42802" s="6" customFormat="1" x14ac:dyDescent="0.45"/>
    <row r="42803" s="6" customFormat="1" x14ac:dyDescent="0.45"/>
    <row r="42804" s="6" customFormat="1" x14ac:dyDescent="0.45"/>
    <row r="42805" s="6" customFormat="1" x14ac:dyDescent="0.45"/>
    <row r="42806" s="6" customFormat="1" x14ac:dyDescent="0.45"/>
    <row r="42807" s="6" customFormat="1" x14ac:dyDescent="0.45"/>
    <row r="42808" s="6" customFormat="1" x14ac:dyDescent="0.45"/>
    <row r="42809" s="6" customFormat="1" x14ac:dyDescent="0.45"/>
    <row r="42810" s="6" customFormat="1" x14ac:dyDescent="0.45"/>
    <row r="42811" s="6" customFormat="1" x14ac:dyDescent="0.45"/>
    <row r="42812" s="6" customFormat="1" x14ac:dyDescent="0.45"/>
    <row r="42813" s="6" customFormat="1" x14ac:dyDescent="0.45"/>
    <row r="42814" s="6" customFormat="1" x14ac:dyDescent="0.45"/>
    <row r="42815" s="6" customFormat="1" x14ac:dyDescent="0.45"/>
    <row r="42816" s="6" customFormat="1" x14ac:dyDescent="0.45"/>
    <row r="42817" s="6" customFormat="1" x14ac:dyDescent="0.45"/>
    <row r="42818" s="6" customFormat="1" x14ac:dyDescent="0.45"/>
    <row r="42819" s="6" customFormat="1" x14ac:dyDescent="0.45"/>
    <row r="42820" s="6" customFormat="1" x14ac:dyDescent="0.45"/>
    <row r="42821" s="6" customFormat="1" x14ac:dyDescent="0.45"/>
    <row r="42822" s="6" customFormat="1" x14ac:dyDescent="0.45"/>
    <row r="42823" s="6" customFormat="1" x14ac:dyDescent="0.45"/>
    <row r="42824" s="6" customFormat="1" x14ac:dyDescent="0.45"/>
    <row r="42825" s="6" customFormat="1" x14ac:dyDescent="0.45"/>
    <row r="42826" s="6" customFormat="1" x14ac:dyDescent="0.45"/>
    <row r="42827" s="6" customFormat="1" x14ac:dyDescent="0.45"/>
    <row r="42828" s="6" customFormat="1" x14ac:dyDescent="0.45"/>
    <row r="42829" s="6" customFormat="1" x14ac:dyDescent="0.45"/>
    <row r="42830" s="6" customFormat="1" x14ac:dyDescent="0.45"/>
    <row r="42831" s="6" customFormat="1" x14ac:dyDescent="0.45"/>
    <row r="42832" s="6" customFormat="1" x14ac:dyDescent="0.45"/>
    <row r="42833" s="6" customFormat="1" x14ac:dyDescent="0.45"/>
    <row r="42834" s="6" customFormat="1" x14ac:dyDescent="0.45"/>
    <row r="42835" s="6" customFormat="1" x14ac:dyDescent="0.45"/>
    <row r="42836" s="6" customFormat="1" x14ac:dyDescent="0.45"/>
    <row r="42837" s="6" customFormat="1" x14ac:dyDescent="0.45"/>
    <row r="42838" s="6" customFormat="1" x14ac:dyDescent="0.45"/>
    <row r="42839" s="6" customFormat="1" x14ac:dyDescent="0.45"/>
    <row r="42840" s="6" customFormat="1" x14ac:dyDescent="0.45"/>
    <row r="42841" s="6" customFormat="1" x14ac:dyDescent="0.45"/>
    <row r="42842" s="6" customFormat="1" x14ac:dyDescent="0.45"/>
    <row r="42843" s="6" customFormat="1" x14ac:dyDescent="0.45"/>
    <row r="42844" s="6" customFormat="1" x14ac:dyDescent="0.45"/>
    <row r="42845" s="6" customFormat="1" x14ac:dyDescent="0.45"/>
    <row r="42846" s="6" customFormat="1" x14ac:dyDescent="0.45"/>
    <row r="42847" s="6" customFormat="1" x14ac:dyDescent="0.45"/>
    <row r="42848" s="6" customFormat="1" x14ac:dyDescent="0.45"/>
    <row r="42849" s="6" customFormat="1" x14ac:dyDescent="0.45"/>
    <row r="42850" s="6" customFormat="1" x14ac:dyDescent="0.45"/>
    <row r="42851" s="6" customFormat="1" x14ac:dyDescent="0.45"/>
    <row r="42852" s="6" customFormat="1" x14ac:dyDescent="0.45"/>
    <row r="42853" s="6" customFormat="1" x14ac:dyDescent="0.45"/>
    <row r="42854" s="6" customFormat="1" x14ac:dyDescent="0.45"/>
    <row r="42855" s="6" customFormat="1" x14ac:dyDescent="0.45"/>
    <row r="42856" s="6" customFormat="1" x14ac:dyDescent="0.45"/>
    <row r="42857" s="6" customFormat="1" x14ac:dyDescent="0.45"/>
    <row r="42858" s="6" customFormat="1" x14ac:dyDescent="0.45"/>
    <row r="42859" s="6" customFormat="1" x14ac:dyDescent="0.45"/>
    <row r="42860" s="6" customFormat="1" x14ac:dyDescent="0.45"/>
    <row r="42861" s="6" customFormat="1" x14ac:dyDescent="0.45"/>
    <row r="42862" s="6" customFormat="1" x14ac:dyDescent="0.45"/>
    <row r="42863" s="6" customFormat="1" x14ac:dyDescent="0.45"/>
    <row r="42864" s="6" customFormat="1" x14ac:dyDescent="0.45"/>
    <row r="42865" s="6" customFormat="1" x14ac:dyDescent="0.45"/>
    <row r="42866" s="6" customFormat="1" x14ac:dyDescent="0.45"/>
    <row r="42867" s="6" customFormat="1" x14ac:dyDescent="0.45"/>
    <row r="42868" s="6" customFormat="1" x14ac:dyDescent="0.45"/>
    <row r="42869" s="6" customFormat="1" x14ac:dyDescent="0.45"/>
    <row r="42870" s="6" customFormat="1" x14ac:dyDescent="0.45"/>
    <row r="42871" s="6" customFormat="1" x14ac:dyDescent="0.45"/>
    <row r="42872" s="6" customFormat="1" x14ac:dyDescent="0.45"/>
    <row r="42873" s="6" customFormat="1" x14ac:dyDescent="0.45"/>
    <row r="42874" s="6" customFormat="1" x14ac:dyDescent="0.45"/>
    <row r="42875" s="6" customFormat="1" x14ac:dyDescent="0.45"/>
    <row r="42876" s="6" customFormat="1" x14ac:dyDescent="0.45"/>
    <row r="42877" s="6" customFormat="1" x14ac:dyDescent="0.45"/>
    <row r="42878" s="6" customFormat="1" x14ac:dyDescent="0.45"/>
    <row r="42879" s="6" customFormat="1" x14ac:dyDescent="0.45"/>
    <row r="42880" s="6" customFormat="1" x14ac:dyDescent="0.45"/>
    <row r="42881" s="6" customFormat="1" x14ac:dyDescent="0.45"/>
    <row r="42882" s="6" customFormat="1" x14ac:dyDescent="0.45"/>
    <row r="42883" s="6" customFormat="1" x14ac:dyDescent="0.45"/>
    <row r="42884" s="6" customFormat="1" x14ac:dyDescent="0.45"/>
    <row r="42885" s="6" customFormat="1" x14ac:dyDescent="0.45"/>
    <row r="42886" s="6" customFormat="1" x14ac:dyDescent="0.45"/>
    <row r="42887" s="6" customFormat="1" x14ac:dyDescent="0.45"/>
    <row r="42888" s="6" customFormat="1" x14ac:dyDescent="0.45"/>
    <row r="42889" s="6" customFormat="1" x14ac:dyDescent="0.45"/>
    <row r="42890" s="6" customFormat="1" x14ac:dyDescent="0.45"/>
    <row r="42891" s="6" customFormat="1" x14ac:dyDescent="0.45"/>
    <row r="42892" s="6" customFormat="1" x14ac:dyDescent="0.45"/>
    <row r="42893" s="6" customFormat="1" x14ac:dyDescent="0.45"/>
    <row r="42894" s="6" customFormat="1" x14ac:dyDescent="0.45"/>
    <row r="42895" s="6" customFormat="1" x14ac:dyDescent="0.45"/>
    <row r="42896" s="6" customFormat="1" x14ac:dyDescent="0.45"/>
    <row r="42897" s="6" customFormat="1" x14ac:dyDescent="0.45"/>
    <row r="42898" s="6" customFormat="1" x14ac:dyDescent="0.45"/>
    <row r="42899" s="6" customFormat="1" x14ac:dyDescent="0.45"/>
    <row r="42900" s="6" customFormat="1" x14ac:dyDescent="0.45"/>
    <row r="42901" s="6" customFormat="1" x14ac:dyDescent="0.45"/>
    <row r="42902" s="6" customFormat="1" x14ac:dyDescent="0.45"/>
    <row r="42903" s="6" customFormat="1" x14ac:dyDescent="0.45"/>
    <row r="42904" s="6" customFormat="1" x14ac:dyDescent="0.45"/>
    <row r="42905" s="6" customFormat="1" x14ac:dyDescent="0.45"/>
    <row r="42906" s="6" customFormat="1" x14ac:dyDescent="0.45"/>
    <row r="42907" s="6" customFormat="1" x14ac:dyDescent="0.45"/>
    <row r="42908" s="6" customFormat="1" x14ac:dyDescent="0.45"/>
    <row r="42909" s="6" customFormat="1" x14ac:dyDescent="0.45"/>
    <row r="42910" s="6" customFormat="1" x14ac:dyDescent="0.45"/>
    <row r="42911" s="6" customFormat="1" x14ac:dyDescent="0.45"/>
    <row r="42912" s="6" customFormat="1" x14ac:dyDescent="0.45"/>
    <row r="42913" s="6" customFormat="1" x14ac:dyDescent="0.45"/>
    <row r="42914" s="6" customFormat="1" x14ac:dyDescent="0.45"/>
    <row r="42915" s="6" customFormat="1" x14ac:dyDescent="0.45"/>
    <row r="42916" s="6" customFormat="1" x14ac:dyDescent="0.45"/>
    <row r="42917" s="6" customFormat="1" x14ac:dyDescent="0.45"/>
    <row r="42918" s="6" customFormat="1" x14ac:dyDescent="0.45"/>
    <row r="42919" s="6" customFormat="1" x14ac:dyDescent="0.45"/>
    <row r="42920" s="6" customFormat="1" x14ac:dyDescent="0.45"/>
    <row r="42921" s="6" customFormat="1" x14ac:dyDescent="0.45"/>
    <row r="42922" s="6" customFormat="1" x14ac:dyDescent="0.45"/>
    <row r="42923" s="6" customFormat="1" x14ac:dyDescent="0.45"/>
    <row r="42924" s="6" customFormat="1" x14ac:dyDescent="0.45"/>
    <row r="42925" s="6" customFormat="1" x14ac:dyDescent="0.45"/>
    <row r="42926" s="6" customFormat="1" x14ac:dyDescent="0.45"/>
    <row r="42927" s="6" customFormat="1" x14ac:dyDescent="0.45"/>
    <row r="42928" s="6" customFormat="1" x14ac:dyDescent="0.45"/>
    <row r="42929" s="6" customFormat="1" x14ac:dyDescent="0.45"/>
    <row r="42930" s="6" customFormat="1" x14ac:dyDescent="0.45"/>
    <row r="42931" s="6" customFormat="1" x14ac:dyDescent="0.45"/>
    <row r="42932" s="6" customFormat="1" x14ac:dyDescent="0.45"/>
    <row r="42933" s="6" customFormat="1" x14ac:dyDescent="0.45"/>
    <row r="42934" s="6" customFormat="1" x14ac:dyDescent="0.45"/>
    <row r="42935" s="6" customFormat="1" x14ac:dyDescent="0.45"/>
    <row r="42936" s="6" customFormat="1" x14ac:dyDescent="0.45"/>
    <row r="42937" s="6" customFormat="1" x14ac:dyDescent="0.45"/>
    <row r="42938" s="6" customFormat="1" x14ac:dyDescent="0.45"/>
    <row r="42939" s="6" customFormat="1" x14ac:dyDescent="0.45"/>
    <row r="42940" s="6" customFormat="1" x14ac:dyDescent="0.45"/>
    <row r="42941" s="6" customFormat="1" x14ac:dyDescent="0.45"/>
    <row r="42942" s="6" customFormat="1" x14ac:dyDescent="0.45"/>
    <row r="42943" s="6" customFormat="1" x14ac:dyDescent="0.45"/>
    <row r="42944" s="6" customFormat="1" x14ac:dyDescent="0.45"/>
    <row r="42945" s="6" customFormat="1" x14ac:dyDescent="0.45"/>
    <row r="42946" s="6" customFormat="1" x14ac:dyDescent="0.45"/>
    <row r="42947" s="6" customFormat="1" x14ac:dyDescent="0.45"/>
    <row r="42948" s="6" customFormat="1" x14ac:dyDescent="0.45"/>
    <row r="42949" s="6" customFormat="1" x14ac:dyDescent="0.45"/>
    <row r="42950" s="6" customFormat="1" x14ac:dyDescent="0.45"/>
    <row r="42951" s="6" customFormat="1" x14ac:dyDescent="0.45"/>
    <row r="42952" s="6" customFormat="1" x14ac:dyDescent="0.45"/>
    <row r="42953" s="6" customFormat="1" x14ac:dyDescent="0.45"/>
    <row r="42954" s="6" customFormat="1" x14ac:dyDescent="0.45"/>
    <row r="42955" s="6" customFormat="1" x14ac:dyDescent="0.45"/>
    <row r="42956" s="6" customFormat="1" x14ac:dyDescent="0.45"/>
    <row r="42957" s="6" customFormat="1" x14ac:dyDescent="0.45"/>
    <row r="42958" s="6" customFormat="1" x14ac:dyDescent="0.45"/>
    <row r="42959" s="6" customFormat="1" x14ac:dyDescent="0.45"/>
    <row r="42960" s="6" customFormat="1" x14ac:dyDescent="0.45"/>
    <row r="42961" s="6" customFormat="1" x14ac:dyDescent="0.45"/>
    <row r="42962" s="6" customFormat="1" x14ac:dyDescent="0.45"/>
    <row r="42963" s="6" customFormat="1" x14ac:dyDescent="0.45"/>
    <row r="42964" s="6" customFormat="1" x14ac:dyDescent="0.45"/>
    <row r="42965" s="6" customFormat="1" x14ac:dyDescent="0.45"/>
    <row r="42966" s="6" customFormat="1" x14ac:dyDescent="0.45"/>
    <row r="42967" s="6" customFormat="1" x14ac:dyDescent="0.45"/>
    <row r="42968" s="6" customFormat="1" x14ac:dyDescent="0.45"/>
    <row r="42969" s="6" customFormat="1" x14ac:dyDescent="0.45"/>
    <row r="42970" s="6" customFormat="1" x14ac:dyDescent="0.45"/>
    <row r="42971" s="6" customFormat="1" x14ac:dyDescent="0.45"/>
    <row r="42972" s="6" customFormat="1" x14ac:dyDescent="0.45"/>
    <row r="42973" s="6" customFormat="1" x14ac:dyDescent="0.45"/>
    <row r="42974" s="6" customFormat="1" x14ac:dyDescent="0.45"/>
    <row r="42975" s="6" customFormat="1" x14ac:dyDescent="0.45"/>
    <row r="42976" s="6" customFormat="1" x14ac:dyDescent="0.45"/>
    <row r="42977" s="6" customFormat="1" x14ac:dyDescent="0.45"/>
    <row r="42978" s="6" customFormat="1" x14ac:dyDescent="0.45"/>
    <row r="42979" s="6" customFormat="1" x14ac:dyDescent="0.45"/>
    <row r="42980" s="6" customFormat="1" x14ac:dyDescent="0.45"/>
    <row r="42981" s="6" customFormat="1" x14ac:dyDescent="0.45"/>
    <row r="42982" s="6" customFormat="1" x14ac:dyDescent="0.45"/>
    <row r="42983" s="6" customFormat="1" x14ac:dyDescent="0.45"/>
    <row r="42984" s="6" customFormat="1" x14ac:dyDescent="0.45"/>
    <row r="42985" s="6" customFormat="1" x14ac:dyDescent="0.45"/>
    <row r="42986" s="6" customFormat="1" x14ac:dyDescent="0.45"/>
    <row r="42987" s="6" customFormat="1" x14ac:dyDescent="0.45"/>
    <row r="42988" s="6" customFormat="1" x14ac:dyDescent="0.45"/>
    <row r="42989" s="6" customFormat="1" x14ac:dyDescent="0.45"/>
    <row r="42990" s="6" customFormat="1" x14ac:dyDescent="0.45"/>
    <row r="42991" s="6" customFormat="1" x14ac:dyDescent="0.45"/>
    <row r="42992" s="6" customFormat="1" x14ac:dyDescent="0.45"/>
    <row r="42993" s="6" customFormat="1" x14ac:dyDescent="0.45"/>
    <row r="42994" s="6" customFormat="1" x14ac:dyDescent="0.45"/>
    <row r="42995" s="6" customFormat="1" x14ac:dyDescent="0.45"/>
    <row r="42996" s="6" customFormat="1" x14ac:dyDescent="0.45"/>
    <row r="42997" s="6" customFormat="1" x14ac:dyDescent="0.45"/>
    <row r="42998" s="6" customFormat="1" x14ac:dyDescent="0.45"/>
    <row r="42999" s="6" customFormat="1" x14ac:dyDescent="0.45"/>
    <row r="43000" s="6" customFormat="1" x14ac:dyDescent="0.45"/>
    <row r="43001" s="6" customFormat="1" x14ac:dyDescent="0.45"/>
    <row r="43002" s="6" customFormat="1" x14ac:dyDescent="0.45"/>
    <row r="43003" s="6" customFormat="1" x14ac:dyDescent="0.45"/>
    <row r="43004" s="6" customFormat="1" x14ac:dyDescent="0.45"/>
    <row r="43005" s="6" customFormat="1" x14ac:dyDescent="0.45"/>
    <row r="43006" s="6" customFormat="1" x14ac:dyDescent="0.45"/>
    <row r="43007" s="6" customFormat="1" x14ac:dyDescent="0.45"/>
    <row r="43008" s="6" customFormat="1" x14ac:dyDescent="0.45"/>
    <row r="43009" s="6" customFormat="1" x14ac:dyDescent="0.45"/>
    <row r="43010" s="6" customFormat="1" x14ac:dyDescent="0.45"/>
    <row r="43011" s="6" customFormat="1" x14ac:dyDescent="0.45"/>
    <row r="43012" s="6" customFormat="1" x14ac:dyDescent="0.45"/>
    <row r="43013" s="6" customFormat="1" x14ac:dyDescent="0.45"/>
    <row r="43014" s="6" customFormat="1" x14ac:dyDescent="0.45"/>
    <row r="43015" s="6" customFormat="1" x14ac:dyDescent="0.45"/>
    <row r="43016" s="6" customFormat="1" x14ac:dyDescent="0.45"/>
    <row r="43017" s="6" customFormat="1" x14ac:dyDescent="0.45"/>
    <row r="43018" s="6" customFormat="1" x14ac:dyDescent="0.45"/>
    <row r="43019" s="6" customFormat="1" x14ac:dyDescent="0.45"/>
    <row r="43020" s="6" customFormat="1" x14ac:dyDescent="0.45"/>
    <row r="43021" s="6" customFormat="1" x14ac:dyDescent="0.45"/>
    <row r="43022" s="6" customFormat="1" x14ac:dyDescent="0.45"/>
    <row r="43023" s="6" customFormat="1" x14ac:dyDescent="0.45"/>
    <row r="43024" s="6" customFormat="1" x14ac:dyDescent="0.45"/>
    <row r="43025" s="6" customFormat="1" x14ac:dyDescent="0.45"/>
    <row r="43026" s="6" customFormat="1" x14ac:dyDescent="0.45"/>
    <row r="43027" s="6" customFormat="1" x14ac:dyDescent="0.45"/>
    <row r="43028" s="6" customFormat="1" x14ac:dyDescent="0.45"/>
    <row r="43029" s="6" customFormat="1" x14ac:dyDescent="0.45"/>
    <row r="43030" s="6" customFormat="1" x14ac:dyDescent="0.45"/>
    <row r="43031" s="6" customFormat="1" x14ac:dyDescent="0.45"/>
    <row r="43032" s="6" customFormat="1" x14ac:dyDescent="0.45"/>
    <row r="43033" s="6" customFormat="1" x14ac:dyDescent="0.45"/>
    <row r="43034" s="6" customFormat="1" x14ac:dyDescent="0.45"/>
    <row r="43035" s="6" customFormat="1" x14ac:dyDescent="0.45"/>
    <row r="43036" s="6" customFormat="1" x14ac:dyDescent="0.45"/>
    <row r="43037" s="6" customFormat="1" x14ac:dyDescent="0.45"/>
    <row r="43038" s="6" customFormat="1" x14ac:dyDescent="0.45"/>
    <row r="43039" s="6" customFormat="1" x14ac:dyDescent="0.45"/>
    <row r="43040" s="6" customFormat="1" x14ac:dyDescent="0.45"/>
    <row r="43041" s="6" customFormat="1" x14ac:dyDescent="0.45"/>
    <row r="43042" s="6" customFormat="1" x14ac:dyDescent="0.45"/>
    <row r="43043" s="6" customFormat="1" x14ac:dyDescent="0.45"/>
    <row r="43044" s="6" customFormat="1" x14ac:dyDescent="0.45"/>
    <row r="43045" s="6" customFormat="1" x14ac:dyDescent="0.45"/>
    <row r="43046" s="6" customFormat="1" x14ac:dyDescent="0.45"/>
    <row r="43047" s="6" customFormat="1" x14ac:dyDescent="0.45"/>
    <row r="43048" s="6" customFormat="1" x14ac:dyDescent="0.45"/>
    <row r="43049" s="6" customFormat="1" x14ac:dyDescent="0.45"/>
    <row r="43050" s="6" customFormat="1" x14ac:dyDescent="0.45"/>
    <row r="43051" s="6" customFormat="1" x14ac:dyDescent="0.45"/>
    <row r="43052" s="6" customFormat="1" x14ac:dyDescent="0.45"/>
    <row r="43053" s="6" customFormat="1" x14ac:dyDescent="0.45"/>
    <row r="43054" s="6" customFormat="1" x14ac:dyDescent="0.45"/>
    <row r="43055" s="6" customFormat="1" x14ac:dyDescent="0.45"/>
    <row r="43056" s="6" customFormat="1" x14ac:dyDescent="0.45"/>
    <row r="43057" s="6" customFormat="1" x14ac:dyDescent="0.45"/>
    <row r="43058" s="6" customFormat="1" x14ac:dyDescent="0.45"/>
    <row r="43059" s="6" customFormat="1" x14ac:dyDescent="0.45"/>
    <row r="43060" s="6" customFormat="1" x14ac:dyDescent="0.45"/>
    <row r="43061" s="6" customFormat="1" x14ac:dyDescent="0.45"/>
    <row r="43062" s="6" customFormat="1" x14ac:dyDescent="0.45"/>
    <row r="43063" s="6" customFormat="1" x14ac:dyDescent="0.45"/>
    <row r="43064" s="6" customFormat="1" x14ac:dyDescent="0.45"/>
    <row r="43065" s="6" customFormat="1" x14ac:dyDescent="0.45"/>
    <row r="43066" s="6" customFormat="1" x14ac:dyDescent="0.45"/>
    <row r="43067" s="6" customFormat="1" x14ac:dyDescent="0.45"/>
    <row r="43068" s="6" customFormat="1" x14ac:dyDescent="0.45"/>
    <row r="43069" s="6" customFormat="1" x14ac:dyDescent="0.45"/>
    <row r="43070" s="6" customFormat="1" x14ac:dyDescent="0.45"/>
    <row r="43071" s="6" customFormat="1" x14ac:dyDescent="0.45"/>
    <row r="43072" s="6" customFormat="1" x14ac:dyDescent="0.45"/>
    <row r="43073" s="6" customFormat="1" x14ac:dyDescent="0.45"/>
    <row r="43074" s="6" customFormat="1" x14ac:dyDescent="0.45"/>
    <row r="43075" s="6" customFormat="1" x14ac:dyDescent="0.45"/>
    <row r="43076" s="6" customFormat="1" x14ac:dyDescent="0.45"/>
    <row r="43077" s="6" customFormat="1" x14ac:dyDescent="0.45"/>
    <row r="43078" s="6" customFormat="1" x14ac:dyDescent="0.45"/>
    <row r="43079" s="6" customFormat="1" x14ac:dyDescent="0.45"/>
    <row r="43080" s="6" customFormat="1" x14ac:dyDescent="0.45"/>
    <row r="43081" s="6" customFormat="1" x14ac:dyDescent="0.45"/>
    <row r="43082" s="6" customFormat="1" x14ac:dyDescent="0.45"/>
    <row r="43083" s="6" customFormat="1" x14ac:dyDescent="0.45"/>
    <row r="43084" s="6" customFormat="1" x14ac:dyDescent="0.45"/>
    <row r="43085" s="6" customFormat="1" x14ac:dyDescent="0.45"/>
    <row r="43086" s="6" customFormat="1" x14ac:dyDescent="0.45"/>
    <row r="43087" s="6" customFormat="1" x14ac:dyDescent="0.45"/>
    <row r="43088" s="6" customFormat="1" x14ac:dyDescent="0.45"/>
    <row r="43089" s="6" customFormat="1" x14ac:dyDescent="0.45"/>
    <row r="43090" s="6" customFormat="1" x14ac:dyDescent="0.45"/>
    <row r="43091" s="6" customFormat="1" x14ac:dyDescent="0.45"/>
    <row r="43092" s="6" customFormat="1" x14ac:dyDescent="0.45"/>
    <row r="43093" s="6" customFormat="1" x14ac:dyDescent="0.45"/>
    <row r="43094" s="6" customFormat="1" x14ac:dyDescent="0.45"/>
    <row r="43095" s="6" customFormat="1" x14ac:dyDescent="0.45"/>
    <row r="43096" s="6" customFormat="1" x14ac:dyDescent="0.45"/>
    <row r="43097" s="6" customFormat="1" x14ac:dyDescent="0.45"/>
    <row r="43098" s="6" customFormat="1" x14ac:dyDescent="0.45"/>
    <row r="43099" s="6" customFormat="1" x14ac:dyDescent="0.45"/>
    <row r="43100" s="6" customFormat="1" x14ac:dyDescent="0.45"/>
    <row r="43101" s="6" customFormat="1" x14ac:dyDescent="0.45"/>
    <row r="43102" s="6" customFormat="1" x14ac:dyDescent="0.45"/>
    <row r="43103" s="6" customFormat="1" x14ac:dyDescent="0.45"/>
    <row r="43104" s="6" customFormat="1" x14ac:dyDescent="0.45"/>
    <row r="43105" s="6" customFormat="1" x14ac:dyDescent="0.45"/>
    <row r="43106" s="6" customFormat="1" x14ac:dyDescent="0.45"/>
    <row r="43107" s="6" customFormat="1" x14ac:dyDescent="0.45"/>
    <row r="43108" s="6" customFormat="1" x14ac:dyDescent="0.45"/>
    <row r="43109" s="6" customFormat="1" x14ac:dyDescent="0.45"/>
    <row r="43110" s="6" customFormat="1" x14ac:dyDescent="0.45"/>
    <row r="43111" s="6" customFormat="1" x14ac:dyDescent="0.45"/>
    <row r="43112" s="6" customFormat="1" x14ac:dyDescent="0.45"/>
    <row r="43113" s="6" customFormat="1" x14ac:dyDescent="0.45"/>
    <row r="43114" s="6" customFormat="1" x14ac:dyDescent="0.45"/>
    <row r="43115" s="6" customFormat="1" x14ac:dyDescent="0.45"/>
    <row r="43116" s="6" customFormat="1" x14ac:dyDescent="0.45"/>
    <row r="43117" s="6" customFormat="1" x14ac:dyDescent="0.45"/>
    <row r="43118" s="6" customFormat="1" x14ac:dyDescent="0.45"/>
    <row r="43119" s="6" customFormat="1" x14ac:dyDescent="0.45"/>
    <row r="43120" s="6" customFormat="1" x14ac:dyDescent="0.45"/>
    <row r="43121" s="6" customFormat="1" x14ac:dyDescent="0.45"/>
    <row r="43122" s="6" customFormat="1" x14ac:dyDescent="0.45"/>
    <row r="43123" s="6" customFormat="1" x14ac:dyDescent="0.45"/>
    <row r="43124" s="6" customFormat="1" x14ac:dyDescent="0.45"/>
    <row r="43125" s="6" customFormat="1" x14ac:dyDescent="0.45"/>
    <row r="43126" s="6" customFormat="1" x14ac:dyDescent="0.45"/>
    <row r="43127" s="6" customFormat="1" x14ac:dyDescent="0.45"/>
    <row r="43128" s="6" customFormat="1" x14ac:dyDescent="0.45"/>
    <row r="43129" s="6" customFormat="1" x14ac:dyDescent="0.45"/>
    <row r="43130" s="6" customFormat="1" x14ac:dyDescent="0.45"/>
    <row r="43131" s="6" customFormat="1" x14ac:dyDescent="0.45"/>
    <row r="43132" s="6" customFormat="1" x14ac:dyDescent="0.45"/>
    <row r="43133" s="6" customFormat="1" x14ac:dyDescent="0.45"/>
    <row r="43134" s="6" customFormat="1" x14ac:dyDescent="0.45"/>
    <row r="43135" s="6" customFormat="1" x14ac:dyDescent="0.45"/>
    <row r="43136" s="6" customFormat="1" x14ac:dyDescent="0.45"/>
    <row r="43137" s="6" customFormat="1" x14ac:dyDescent="0.45"/>
    <row r="43138" s="6" customFormat="1" x14ac:dyDescent="0.45"/>
    <row r="43139" s="6" customFormat="1" x14ac:dyDescent="0.45"/>
    <row r="43140" s="6" customFormat="1" x14ac:dyDescent="0.45"/>
    <row r="43141" s="6" customFormat="1" x14ac:dyDescent="0.45"/>
    <row r="43142" s="6" customFormat="1" x14ac:dyDescent="0.45"/>
    <row r="43143" s="6" customFormat="1" x14ac:dyDescent="0.45"/>
    <row r="43144" s="6" customFormat="1" x14ac:dyDescent="0.45"/>
    <row r="43145" s="6" customFormat="1" x14ac:dyDescent="0.45"/>
    <row r="43146" s="6" customFormat="1" x14ac:dyDescent="0.45"/>
    <row r="43147" s="6" customFormat="1" x14ac:dyDescent="0.45"/>
    <row r="43148" s="6" customFormat="1" x14ac:dyDescent="0.45"/>
    <row r="43149" s="6" customFormat="1" x14ac:dyDescent="0.45"/>
    <row r="43150" s="6" customFormat="1" x14ac:dyDescent="0.45"/>
    <row r="43151" s="6" customFormat="1" x14ac:dyDescent="0.45"/>
    <row r="43152" s="6" customFormat="1" x14ac:dyDescent="0.45"/>
    <row r="43153" s="6" customFormat="1" x14ac:dyDescent="0.45"/>
    <row r="43154" s="6" customFormat="1" x14ac:dyDescent="0.45"/>
    <row r="43155" s="6" customFormat="1" x14ac:dyDescent="0.45"/>
    <row r="43156" s="6" customFormat="1" x14ac:dyDescent="0.45"/>
    <row r="43157" s="6" customFormat="1" x14ac:dyDescent="0.45"/>
    <row r="43158" s="6" customFormat="1" x14ac:dyDescent="0.45"/>
    <row r="43159" s="6" customFormat="1" x14ac:dyDescent="0.45"/>
    <row r="43160" s="6" customFormat="1" x14ac:dyDescent="0.45"/>
    <row r="43161" s="6" customFormat="1" x14ac:dyDescent="0.45"/>
    <row r="43162" s="6" customFormat="1" x14ac:dyDescent="0.45"/>
    <row r="43163" s="6" customFormat="1" x14ac:dyDescent="0.45"/>
    <row r="43164" s="6" customFormat="1" x14ac:dyDescent="0.45"/>
    <row r="43165" s="6" customFormat="1" x14ac:dyDescent="0.45"/>
    <row r="43166" s="6" customFormat="1" x14ac:dyDescent="0.45"/>
    <row r="43167" s="6" customFormat="1" x14ac:dyDescent="0.45"/>
    <row r="43168" s="6" customFormat="1" x14ac:dyDescent="0.45"/>
    <row r="43169" s="6" customFormat="1" x14ac:dyDescent="0.45"/>
    <row r="43170" s="6" customFormat="1" x14ac:dyDescent="0.45"/>
    <row r="43171" s="6" customFormat="1" x14ac:dyDescent="0.45"/>
    <row r="43172" s="6" customFormat="1" x14ac:dyDescent="0.45"/>
    <row r="43173" s="6" customFormat="1" x14ac:dyDescent="0.45"/>
    <row r="43174" s="6" customFormat="1" x14ac:dyDescent="0.45"/>
    <row r="43175" s="6" customFormat="1" x14ac:dyDescent="0.45"/>
    <row r="43176" s="6" customFormat="1" x14ac:dyDescent="0.45"/>
    <row r="43177" s="6" customFormat="1" x14ac:dyDescent="0.45"/>
    <row r="43178" s="6" customFormat="1" x14ac:dyDescent="0.45"/>
    <row r="43179" s="6" customFormat="1" x14ac:dyDescent="0.45"/>
    <row r="43180" s="6" customFormat="1" x14ac:dyDescent="0.45"/>
    <row r="43181" s="6" customFormat="1" x14ac:dyDescent="0.45"/>
    <row r="43182" s="6" customFormat="1" x14ac:dyDescent="0.45"/>
    <row r="43183" s="6" customFormat="1" x14ac:dyDescent="0.45"/>
    <row r="43184" s="6" customFormat="1" x14ac:dyDescent="0.45"/>
    <row r="43185" s="6" customFormat="1" x14ac:dyDescent="0.45"/>
    <row r="43186" s="6" customFormat="1" x14ac:dyDescent="0.45"/>
    <row r="43187" s="6" customFormat="1" x14ac:dyDescent="0.45"/>
    <row r="43188" s="6" customFormat="1" x14ac:dyDescent="0.45"/>
    <row r="43189" s="6" customFormat="1" x14ac:dyDescent="0.45"/>
    <row r="43190" s="6" customFormat="1" x14ac:dyDescent="0.45"/>
    <row r="43191" s="6" customFormat="1" x14ac:dyDescent="0.45"/>
    <row r="43192" s="6" customFormat="1" x14ac:dyDescent="0.45"/>
    <row r="43193" s="6" customFormat="1" x14ac:dyDescent="0.45"/>
    <row r="43194" s="6" customFormat="1" x14ac:dyDescent="0.45"/>
    <row r="43195" s="6" customFormat="1" x14ac:dyDescent="0.45"/>
    <row r="43196" s="6" customFormat="1" x14ac:dyDescent="0.45"/>
    <row r="43197" s="6" customFormat="1" x14ac:dyDescent="0.45"/>
    <row r="43198" s="6" customFormat="1" x14ac:dyDescent="0.45"/>
    <row r="43199" s="6" customFormat="1" x14ac:dyDescent="0.45"/>
    <row r="43200" s="6" customFormat="1" x14ac:dyDescent="0.45"/>
    <row r="43201" s="6" customFormat="1" x14ac:dyDescent="0.45"/>
    <row r="43202" s="6" customFormat="1" x14ac:dyDescent="0.45"/>
    <row r="43203" s="6" customFormat="1" x14ac:dyDescent="0.45"/>
    <row r="43204" s="6" customFormat="1" x14ac:dyDescent="0.45"/>
    <row r="43205" s="6" customFormat="1" x14ac:dyDescent="0.45"/>
    <row r="43206" s="6" customFormat="1" x14ac:dyDescent="0.45"/>
    <row r="43207" s="6" customFormat="1" x14ac:dyDescent="0.45"/>
    <row r="43208" s="6" customFormat="1" x14ac:dyDescent="0.45"/>
    <row r="43209" s="6" customFormat="1" x14ac:dyDescent="0.45"/>
    <row r="43210" s="6" customFormat="1" x14ac:dyDescent="0.45"/>
    <row r="43211" s="6" customFormat="1" x14ac:dyDescent="0.45"/>
    <row r="43212" s="6" customFormat="1" x14ac:dyDescent="0.45"/>
    <row r="43213" s="6" customFormat="1" x14ac:dyDescent="0.45"/>
    <row r="43214" s="6" customFormat="1" x14ac:dyDescent="0.45"/>
    <row r="43215" s="6" customFormat="1" x14ac:dyDescent="0.45"/>
    <row r="43216" s="6" customFormat="1" x14ac:dyDescent="0.45"/>
    <row r="43217" s="6" customFormat="1" x14ac:dyDescent="0.45"/>
    <row r="43218" s="6" customFormat="1" x14ac:dyDescent="0.45"/>
    <row r="43219" s="6" customFormat="1" x14ac:dyDescent="0.45"/>
    <row r="43220" s="6" customFormat="1" x14ac:dyDescent="0.45"/>
    <row r="43221" s="6" customFormat="1" x14ac:dyDescent="0.45"/>
    <row r="43222" s="6" customFormat="1" x14ac:dyDescent="0.45"/>
    <row r="43223" s="6" customFormat="1" x14ac:dyDescent="0.45"/>
    <row r="43224" s="6" customFormat="1" x14ac:dyDescent="0.45"/>
    <row r="43225" s="6" customFormat="1" x14ac:dyDescent="0.45"/>
    <row r="43226" s="6" customFormat="1" x14ac:dyDescent="0.45"/>
    <row r="43227" s="6" customFormat="1" x14ac:dyDescent="0.45"/>
    <row r="43228" s="6" customFormat="1" x14ac:dyDescent="0.45"/>
    <row r="43229" s="6" customFormat="1" x14ac:dyDescent="0.45"/>
    <row r="43230" s="6" customFormat="1" x14ac:dyDescent="0.45"/>
    <row r="43231" s="6" customFormat="1" x14ac:dyDescent="0.45"/>
    <row r="43232" s="6" customFormat="1" x14ac:dyDescent="0.45"/>
    <row r="43233" s="6" customFormat="1" x14ac:dyDescent="0.45"/>
    <row r="43234" s="6" customFormat="1" x14ac:dyDescent="0.45"/>
    <row r="43235" s="6" customFormat="1" x14ac:dyDescent="0.45"/>
    <row r="43236" s="6" customFormat="1" x14ac:dyDescent="0.45"/>
    <row r="43237" s="6" customFormat="1" x14ac:dyDescent="0.45"/>
    <row r="43238" s="6" customFormat="1" x14ac:dyDescent="0.45"/>
    <row r="43239" s="6" customFormat="1" x14ac:dyDescent="0.45"/>
    <row r="43240" s="6" customFormat="1" x14ac:dyDescent="0.45"/>
    <row r="43241" s="6" customFormat="1" x14ac:dyDescent="0.45"/>
    <row r="43242" s="6" customFormat="1" x14ac:dyDescent="0.45"/>
    <row r="43243" s="6" customFormat="1" x14ac:dyDescent="0.45"/>
    <row r="43244" s="6" customFormat="1" x14ac:dyDescent="0.45"/>
    <row r="43245" s="6" customFormat="1" x14ac:dyDescent="0.45"/>
    <row r="43246" s="6" customFormat="1" x14ac:dyDescent="0.45"/>
    <row r="43247" s="6" customFormat="1" x14ac:dyDescent="0.45"/>
    <row r="43248" s="6" customFormat="1" x14ac:dyDescent="0.45"/>
    <row r="43249" s="6" customFormat="1" x14ac:dyDescent="0.45"/>
    <row r="43250" s="6" customFormat="1" x14ac:dyDescent="0.45"/>
    <row r="43251" s="6" customFormat="1" x14ac:dyDescent="0.45"/>
    <row r="43252" s="6" customFormat="1" x14ac:dyDescent="0.45"/>
    <row r="43253" s="6" customFormat="1" x14ac:dyDescent="0.45"/>
    <row r="43254" s="6" customFormat="1" x14ac:dyDescent="0.45"/>
    <row r="43255" s="6" customFormat="1" x14ac:dyDescent="0.45"/>
    <row r="43256" s="6" customFormat="1" x14ac:dyDescent="0.45"/>
    <row r="43257" s="6" customFormat="1" x14ac:dyDescent="0.45"/>
    <row r="43258" s="6" customFormat="1" x14ac:dyDescent="0.45"/>
    <row r="43259" s="6" customFormat="1" x14ac:dyDescent="0.45"/>
    <row r="43260" s="6" customFormat="1" x14ac:dyDescent="0.45"/>
    <row r="43261" s="6" customFormat="1" x14ac:dyDescent="0.45"/>
    <row r="43262" s="6" customFormat="1" x14ac:dyDescent="0.45"/>
    <row r="43263" s="6" customFormat="1" x14ac:dyDescent="0.45"/>
    <row r="43264" s="6" customFormat="1" x14ac:dyDescent="0.45"/>
    <row r="43265" s="6" customFormat="1" x14ac:dyDescent="0.45"/>
    <row r="43266" s="6" customFormat="1" x14ac:dyDescent="0.45"/>
    <row r="43267" s="6" customFormat="1" x14ac:dyDescent="0.45"/>
    <row r="43268" s="6" customFormat="1" x14ac:dyDescent="0.45"/>
    <row r="43269" s="6" customFormat="1" x14ac:dyDescent="0.45"/>
    <row r="43270" s="6" customFormat="1" x14ac:dyDescent="0.45"/>
    <row r="43271" s="6" customFormat="1" x14ac:dyDescent="0.45"/>
    <row r="43272" s="6" customFormat="1" x14ac:dyDescent="0.45"/>
    <row r="43273" s="6" customFormat="1" x14ac:dyDescent="0.45"/>
    <row r="43274" s="6" customFormat="1" x14ac:dyDescent="0.45"/>
    <row r="43275" s="6" customFormat="1" x14ac:dyDescent="0.45"/>
    <row r="43276" s="6" customFormat="1" x14ac:dyDescent="0.45"/>
    <row r="43277" s="6" customFormat="1" x14ac:dyDescent="0.45"/>
    <row r="43278" s="6" customFormat="1" x14ac:dyDescent="0.45"/>
    <row r="43279" s="6" customFormat="1" x14ac:dyDescent="0.45"/>
    <row r="43280" s="6" customFormat="1" x14ac:dyDescent="0.45"/>
    <row r="43281" s="6" customFormat="1" x14ac:dyDescent="0.45"/>
    <row r="43282" s="6" customFormat="1" x14ac:dyDescent="0.45"/>
    <row r="43283" s="6" customFormat="1" x14ac:dyDescent="0.45"/>
    <row r="43284" s="6" customFormat="1" x14ac:dyDescent="0.45"/>
    <row r="43285" s="6" customFormat="1" x14ac:dyDescent="0.45"/>
    <row r="43286" s="6" customFormat="1" x14ac:dyDescent="0.45"/>
    <row r="43287" s="6" customFormat="1" x14ac:dyDescent="0.45"/>
    <row r="43288" s="6" customFormat="1" x14ac:dyDescent="0.45"/>
    <row r="43289" s="6" customFormat="1" x14ac:dyDescent="0.45"/>
    <row r="43290" s="6" customFormat="1" x14ac:dyDescent="0.45"/>
    <row r="43291" s="6" customFormat="1" x14ac:dyDescent="0.45"/>
    <row r="43292" s="6" customFormat="1" x14ac:dyDescent="0.45"/>
    <row r="43293" s="6" customFormat="1" x14ac:dyDescent="0.45"/>
    <row r="43294" s="6" customFormat="1" x14ac:dyDescent="0.45"/>
    <row r="43295" s="6" customFormat="1" x14ac:dyDescent="0.45"/>
    <row r="43296" s="6" customFormat="1" x14ac:dyDescent="0.45"/>
    <row r="43297" s="6" customFormat="1" x14ac:dyDescent="0.45"/>
    <row r="43298" s="6" customFormat="1" x14ac:dyDescent="0.45"/>
    <row r="43299" s="6" customFormat="1" x14ac:dyDescent="0.45"/>
    <row r="43300" s="6" customFormat="1" x14ac:dyDescent="0.45"/>
    <row r="43301" s="6" customFormat="1" x14ac:dyDescent="0.45"/>
    <row r="43302" s="6" customFormat="1" x14ac:dyDescent="0.45"/>
    <row r="43303" s="6" customFormat="1" x14ac:dyDescent="0.45"/>
    <row r="43304" s="6" customFormat="1" x14ac:dyDescent="0.45"/>
    <row r="43305" s="6" customFormat="1" x14ac:dyDescent="0.45"/>
    <row r="43306" s="6" customFormat="1" x14ac:dyDescent="0.45"/>
    <row r="43307" s="6" customFormat="1" x14ac:dyDescent="0.45"/>
    <row r="43308" s="6" customFormat="1" x14ac:dyDescent="0.45"/>
    <row r="43309" s="6" customFormat="1" x14ac:dyDescent="0.45"/>
    <row r="43310" s="6" customFormat="1" x14ac:dyDescent="0.45"/>
    <row r="43311" s="6" customFormat="1" x14ac:dyDescent="0.45"/>
    <row r="43312" s="6" customFormat="1" x14ac:dyDescent="0.45"/>
    <row r="43313" s="6" customFormat="1" x14ac:dyDescent="0.45"/>
    <row r="43314" s="6" customFormat="1" x14ac:dyDescent="0.45"/>
    <row r="43315" s="6" customFormat="1" x14ac:dyDescent="0.45"/>
    <row r="43316" s="6" customFormat="1" x14ac:dyDescent="0.45"/>
    <row r="43317" s="6" customFormat="1" x14ac:dyDescent="0.45"/>
    <row r="43318" s="6" customFormat="1" x14ac:dyDescent="0.45"/>
    <row r="43319" s="6" customFormat="1" x14ac:dyDescent="0.45"/>
    <row r="43320" s="6" customFormat="1" x14ac:dyDescent="0.45"/>
    <row r="43321" s="6" customFormat="1" x14ac:dyDescent="0.45"/>
    <row r="43322" s="6" customFormat="1" x14ac:dyDescent="0.45"/>
    <row r="43323" s="6" customFormat="1" x14ac:dyDescent="0.45"/>
    <row r="43324" s="6" customFormat="1" x14ac:dyDescent="0.45"/>
    <row r="43325" s="6" customFormat="1" x14ac:dyDescent="0.45"/>
    <row r="43326" s="6" customFormat="1" x14ac:dyDescent="0.45"/>
    <row r="43327" s="6" customFormat="1" x14ac:dyDescent="0.45"/>
    <row r="43328" s="6" customFormat="1" x14ac:dyDescent="0.45"/>
    <row r="43329" s="6" customFormat="1" x14ac:dyDescent="0.45"/>
    <row r="43330" s="6" customFormat="1" x14ac:dyDescent="0.45"/>
    <row r="43331" s="6" customFormat="1" x14ac:dyDescent="0.45"/>
    <row r="43332" s="6" customFormat="1" x14ac:dyDescent="0.45"/>
    <row r="43333" s="6" customFormat="1" x14ac:dyDescent="0.45"/>
    <row r="43334" s="6" customFormat="1" x14ac:dyDescent="0.45"/>
    <row r="43335" s="6" customFormat="1" x14ac:dyDescent="0.45"/>
    <row r="43336" s="6" customFormat="1" x14ac:dyDescent="0.45"/>
    <row r="43337" s="6" customFormat="1" x14ac:dyDescent="0.45"/>
    <row r="43338" s="6" customFormat="1" x14ac:dyDescent="0.45"/>
    <row r="43339" s="6" customFormat="1" x14ac:dyDescent="0.45"/>
    <row r="43340" s="6" customFormat="1" x14ac:dyDescent="0.45"/>
    <row r="43341" s="6" customFormat="1" x14ac:dyDescent="0.45"/>
    <row r="43342" s="6" customFormat="1" x14ac:dyDescent="0.45"/>
    <row r="43343" s="6" customFormat="1" x14ac:dyDescent="0.45"/>
    <row r="43344" s="6" customFormat="1" x14ac:dyDescent="0.45"/>
    <row r="43345" s="6" customFormat="1" x14ac:dyDescent="0.45"/>
    <row r="43346" s="6" customFormat="1" x14ac:dyDescent="0.45"/>
    <row r="43347" s="6" customFormat="1" x14ac:dyDescent="0.45"/>
    <row r="43348" s="6" customFormat="1" x14ac:dyDescent="0.45"/>
    <row r="43349" s="6" customFormat="1" x14ac:dyDescent="0.45"/>
    <row r="43350" s="6" customFormat="1" x14ac:dyDescent="0.45"/>
    <row r="43351" s="6" customFormat="1" x14ac:dyDescent="0.45"/>
    <row r="43352" s="6" customFormat="1" x14ac:dyDescent="0.45"/>
    <row r="43353" s="6" customFormat="1" x14ac:dyDescent="0.45"/>
    <row r="43354" s="6" customFormat="1" x14ac:dyDescent="0.45"/>
    <row r="43355" s="6" customFormat="1" x14ac:dyDescent="0.45"/>
    <row r="43356" s="6" customFormat="1" x14ac:dyDescent="0.45"/>
    <row r="43357" s="6" customFormat="1" x14ac:dyDescent="0.45"/>
    <row r="43358" s="6" customFormat="1" x14ac:dyDescent="0.45"/>
    <row r="43359" s="6" customFormat="1" x14ac:dyDescent="0.45"/>
    <row r="43360" s="6" customFormat="1" x14ac:dyDescent="0.45"/>
    <row r="43361" s="6" customFormat="1" x14ac:dyDescent="0.45"/>
    <row r="43362" s="6" customFormat="1" x14ac:dyDescent="0.45"/>
    <row r="43363" s="6" customFormat="1" x14ac:dyDescent="0.45"/>
    <row r="43364" s="6" customFormat="1" x14ac:dyDescent="0.45"/>
    <row r="43365" s="6" customFormat="1" x14ac:dyDescent="0.45"/>
    <row r="43366" s="6" customFormat="1" x14ac:dyDescent="0.45"/>
    <row r="43367" s="6" customFormat="1" x14ac:dyDescent="0.45"/>
    <row r="43368" s="6" customFormat="1" x14ac:dyDescent="0.45"/>
    <row r="43369" s="6" customFormat="1" x14ac:dyDescent="0.45"/>
    <row r="43370" s="6" customFormat="1" x14ac:dyDescent="0.45"/>
    <row r="43371" s="6" customFormat="1" x14ac:dyDescent="0.45"/>
    <row r="43372" s="6" customFormat="1" x14ac:dyDescent="0.45"/>
    <row r="43373" s="6" customFormat="1" x14ac:dyDescent="0.45"/>
    <row r="43374" s="6" customFormat="1" x14ac:dyDescent="0.45"/>
    <row r="43375" s="6" customFormat="1" x14ac:dyDescent="0.45"/>
    <row r="43376" s="6" customFormat="1" x14ac:dyDescent="0.45"/>
    <row r="43377" s="6" customFormat="1" x14ac:dyDescent="0.45"/>
    <row r="43378" s="6" customFormat="1" x14ac:dyDescent="0.45"/>
    <row r="43379" s="6" customFormat="1" x14ac:dyDescent="0.45"/>
    <row r="43380" s="6" customFormat="1" x14ac:dyDescent="0.45"/>
    <row r="43381" s="6" customFormat="1" x14ac:dyDescent="0.45"/>
    <row r="43382" s="6" customFormat="1" x14ac:dyDescent="0.45"/>
    <row r="43383" s="6" customFormat="1" x14ac:dyDescent="0.45"/>
    <row r="43384" s="6" customFormat="1" x14ac:dyDescent="0.45"/>
    <row r="43385" s="6" customFormat="1" x14ac:dyDescent="0.45"/>
    <row r="43386" s="6" customFormat="1" x14ac:dyDescent="0.45"/>
    <row r="43387" s="6" customFormat="1" x14ac:dyDescent="0.45"/>
    <row r="43388" s="6" customFormat="1" x14ac:dyDescent="0.45"/>
    <row r="43389" s="6" customFormat="1" x14ac:dyDescent="0.45"/>
    <row r="43390" s="6" customFormat="1" x14ac:dyDescent="0.45"/>
    <row r="43391" s="6" customFormat="1" x14ac:dyDescent="0.45"/>
    <row r="43392" s="6" customFormat="1" x14ac:dyDescent="0.45"/>
    <row r="43393" s="6" customFormat="1" x14ac:dyDescent="0.45"/>
    <row r="43394" s="6" customFormat="1" x14ac:dyDescent="0.45"/>
    <row r="43395" s="6" customFormat="1" x14ac:dyDescent="0.45"/>
    <row r="43396" s="6" customFormat="1" x14ac:dyDescent="0.45"/>
    <row r="43397" s="6" customFormat="1" x14ac:dyDescent="0.45"/>
    <row r="43398" s="6" customFormat="1" x14ac:dyDescent="0.45"/>
    <row r="43399" s="6" customFormat="1" x14ac:dyDescent="0.45"/>
    <row r="43400" s="6" customFormat="1" x14ac:dyDescent="0.45"/>
    <row r="43401" s="6" customFormat="1" x14ac:dyDescent="0.45"/>
    <row r="43402" s="6" customFormat="1" x14ac:dyDescent="0.45"/>
    <row r="43403" s="6" customFormat="1" x14ac:dyDescent="0.45"/>
    <row r="43404" s="6" customFormat="1" x14ac:dyDescent="0.45"/>
    <row r="43405" s="6" customFormat="1" x14ac:dyDescent="0.45"/>
    <row r="43406" s="6" customFormat="1" x14ac:dyDescent="0.45"/>
    <row r="43407" s="6" customFormat="1" x14ac:dyDescent="0.45"/>
    <row r="43408" s="6" customFormat="1" x14ac:dyDescent="0.45"/>
    <row r="43409" s="6" customFormat="1" x14ac:dyDescent="0.45"/>
    <row r="43410" s="6" customFormat="1" x14ac:dyDescent="0.45"/>
    <row r="43411" s="6" customFormat="1" x14ac:dyDescent="0.45"/>
    <row r="43412" s="6" customFormat="1" x14ac:dyDescent="0.45"/>
    <row r="43413" s="6" customFormat="1" x14ac:dyDescent="0.45"/>
    <row r="43414" s="6" customFormat="1" x14ac:dyDescent="0.45"/>
    <row r="43415" s="6" customFormat="1" x14ac:dyDescent="0.45"/>
    <row r="43416" s="6" customFormat="1" x14ac:dyDescent="0.45"/>
    <row r="43417" s="6" customFormat="1" x14ac:dyDescent="0.45"/>
    <row r="43418" s="6" customFormat="1" x14ac:dyDescent="0.45"/>
    <row r="43419" s="6" customFormat="1" x14ac:dyDescent="0.45"/>
    <row r="43420" s="6" customFormat="1" x14ac:dyDescent="0.45"/>
    <row r="43421" s="6" customFormat="1" x14ac:dyDescent="0.45"/>
    <row r="43422" s="6" customFormat="1" x14ac:dyDescent="0.45"/>
    <row r="43423" s="6" customFormat="1" x14ac:dyDescent="0.45"/>
    <row r="43424" s="6" customFormat="1" x14ac:dyDescent="0.45"/>
    <row r="43425" s="6" customFormat="1" x14ac:dyDescent="0.45"/>
    <row r="43426" s="6" customFormat="1" x14ac:dyDescent="0.45"/>
    <row r="43427" s="6" customFormat="1" x14ac:dyDescent="0.45"/>
    <row r="43428" s="6" customFormat="1" x14ac:dyDescent="0.45"/>
    <row r="43429" s="6" customFormat="1" x14ac:dyDescent="0.45"/>
    <row r="43430" s="6" customFormat="1" x14ac:dyDescent="0.45"/>
    <row r="43431" s="6" customFormat="1" x14ac:dyDescent="0.45"/>
    <row r="43432" s="6" customFormat="1" x14ac:dyDescent="0.45"/>
    <row r="43433" s="6" customFormat="1" x14ac:dyDescent="0.45"/>
    <row r="43434" s="6" customFormat="1" x14ac:dyDescent="0.45"/>
    <row r="43435" s="6" customFormat="1" x14ac:dyDescent="0.45"/>
    <row r="43436" s="6" customFormat="1" x14ac:dyDescent="0.45"/>
    <row r="43437" s="6" customFormat="1" x14ac:dyDescent="0.45"/>
    <row r="43438" s="6" customFormat="1" x14ac:dyDescent="0.45"/>
    <row r="43439" s="6" customFormat="1" x14ac:dyDescent="0.45"/>
    <row r="43440" s="6" customFormat="1" x14ac:dyDescent="0.45"/>
    <row r="43441" s="6" customFormat="1" x14ac:dyDescent="0.45"/>
    <row r="43442" s="6" customFormat="1" x14ac:dyDescent="0.45"/>
    <row r="43443" s="6" customFormat="1" x14ac:dyDescent="0.45"/>
    <row r="43444" s="6" customFormat="1" x14ac:dyDescent="0.45"/>
    <row r="43445" s="6" customFormat="1" x14ac:dyDescent="0.45"/>
    <row r="43446" s="6" customFormat="1" x14ac:dyDescent="0.45"/>
    <row r="43447" s="6" customFormat="1" x14ac:dyDescent="0.45"/>
    <row r="43448" s="6" customFormat="1" x14ac:dyDescent="0.45"/>
    <row r="43449" s="6" customFormat="1" x14ac:dyDescent="0.45"/>
    <row r="43450" s="6" customFormat="1" x14ac:dyDescent="0.45"/>
    <row r="43451" s="6" customFormat="1" x14ac:dyDescent="0.45"/>
    <row r="43452" s="6" customFormat="1" x14ac:dyDescent="0.45"/>
    <row r="43453" s="6" customFormat="1" x14ac:dyDescent="0.45"/>
    <row r="43454" s="6" customFormat="1" x14ac:dyDescent="0.45"/>
    <row r="43455" s="6" customFormat="1" x14ac:dyDescent="0.45"/>
    <row r="43456" s="6" customFormat="1" x14ac:dyDescent="0.45"/>
    <row r="43457" s="6" customFormat="1" x14ac:dyDescent="0.45"/>
    <row r="43458" s="6" customFormat="1" x14ac:dyDescent="0.45"/>
    <row r="43459" s="6" customFormat="1" x14ac:dyDescent="0.45"/>
    <row r="43460" s="6" customFormat="1" x14ac:dyDescent="0.45"/>
    <row r="43461" s="6" customFormat="1" x14ac:dyDescent="0.45"/>
    <row r="43462" s="6" customFormat="1" x14ac:dyDescent="0.45"/>
    <row r="43463" s="6" customFormat="1" x14ac:dyDescent="0.45"/>
    <row r="43464" s="6" customFormat="1" x14ac:dyDescent="0.45"/>
    <row r="43465" s="6" customFormat="1" x14ac:dyDescent="0.45"/>
    <row r="43466" s="6" customFormat="1" x14ac:dyDescent="0.45"/>
    <row r="43467" s="6" customFormat="1" x14ac:dyDescent="0.45"/>
    <row r="43468" s="6" customFormat="1" x14ac:dyDescent="0.45"/>
    <row r="43469" s="6" customFormat="1" x14ac:dyDescent="0.45"/>
    <row r="43470" s="6" customFormat="1" x14ac:dyDescent="0.45"/>
    <row r="43471" s="6" customFormat="1" x14ac:dyDescent="0.45"/>
    <row r="43472" s="6" customFormat="1" x14ac:dyDescent="0.45"/>
    <row r="43473" s="6" customFormat="1" x14ac:dyDescent="0.45"/>
    <row r="43474" s="6" customFormat="1" x14ac:dyDescent="0.45"/>
    <row r="43475" s="6" customFormat="1" x14ac:dyDescent="0.45"/>
    <row r="43476" s="6" customFormat="1" x14ac:dyDescent="0.45"/>
    <row r="43477" s="6" customFormat="1" x14ac:dyDescent="0.45"/>
    <row r="43478" s="6" customFormat="1" x14ac:dyDescent="0.45"/>
    <row r="43479" s="6" customFormat="1" x14ac:dyDescent="0.45"/>
    <row r="43480" s="6" customFormat="1" x14ac:dyDescent="0.45"/>
    <row r="43481" s="6" customFormat="1" x14ac:dyDescent="0.45"/>
    <row r="43482" s="6" customFormat="1" x14ac:dyDescent="0.45"/>
    <row r="43483" s="6" customFormat="1" x14ac:dyDescent="0.45"/>
    <row r="43484" s="6" customFormat="1" x14ac:dyDescent="0.45"/>
    <row r="43485" s="6" customFormat="1" x14ac:dyDescent="0.45"/>
    <row r="43486" s="6" customFormat="1" x14ac:dyDescent="0.45"/>
    <row r="43487" s="6" customFormat="1" x14ac:dyDescent="0.45"/>
    <row r="43488" s="6" customFormat="1" x14ac:dyDescent="0.45"/>
    <row r="43489" s="6" customFormat="1" x14ac:dyDescent="0.45"/>
    <row r="43490" s="6" customFormat="1" x14ac:dyDescent="0.45"/>
    <row r="43491" s="6" customFormat="1" x14ac:dyDescent="0.45"/>
    <row r="43492" s="6" customFormat="1" x14ac:dyDescent="0.45"/>
    <row r="43493" s="6" customFormat="1" x14ac:dyDescent="0.45"/>
    <row r="43494" s="6" customFormat="1" x14ac:dyDescent="0.45"/>
    <row r="43495" s="6" customFormat="1" x14ac:dyDescent="0.45"/>
    <row r="43496" s="6" customFormat="1" x14ac:dyDescent="0.45"/>
    <row r="43497" s="6" customFormat="1" x14ac:dyDescent="0.45"/>
    <row r="43498" s="6" customFormat="1" x14ac:dyDescent="0.45"/>
    <row r="43499" s="6" customFormat="1" x14ac:dyDescent="0.45"/>
    <row r="43500" s="6" customFormat="1" x14ac:dyDescent="0.45"/>
    <row r="43501" s="6" customFormat="1" x14ac:dyDescent="0.45"/>
    <row r="43502" s="6" customFormat="1" x14ac:dyDescent="0.45"/>
    <row r="43503" s="6" customFormat="1" x14ac:dyDescent="0.45"/>
    <row r="43504" s="6" customFormat="1" x14ac:dyDescent="0.45"/>
    <row r="43505" s="6" customFormat="1" x14ac:dyDescent="0.45"/>
    <row r="43506" s="6" customFormat="1" x14ac:dyDescent="0.45"/>
    <row r="43507" s="6" customFormat="1" x14ac:dyDescent="0.45"/>
    <row r="43508" s="6" customFormat="1" x14ac:dyDescent="0.45"/>
    <row r="43509" s="6" customFormat="1" x14ac:dyDescent="0.45"/>
    <row r="43510" s="6" customFormat="1" x14ac:dyDescent="0.45"/>
    <row r="43511" s="6" customFormat="1" x14ac:dyDescent="0.45"/>
    <row r="43512" s="6" customFormat="1" x14ac:dyDescent="0.45"/>
    <row r="43513" s="6" customFormat="1" x14ac:dyDescent="0.45"/>
    <row r="43514" s="6" customFormat="1" x14ac:dyDescent="0.45"/>
    <row r="43515" s="6" customFormat="1" x14ac:dyDescent="0.45"/>
    <row r="43516" s="6" customFormat="1" x14ac:dyDescent="0.45"/>
    <row r="43517" s="6" customFormat="1" x14ac:dyDescent="0.45"/>
    <row r="43518" s="6" customFormat="1" x14ac:dyDescent="0.45"/>
    <row r="43519" s="6" customFormat="1" x14ac:dyDescent="0.45"/>
    <row r="43520" s="6" customFormat="1" x14ac:dyDescent="0.45"/>
    <row r="43521" s="6" customFormat="1" x14ac:dyDescent="0.45"/>
    <row r="43522" s="6" customFormat="1" x14ac:dyDescent="0.45"/>
    <row r="43523" s="6" customFormat="1" x14ac:dyDescent="0.45"/>
    <row r="43524" s="6" customFormat="1" x14ac:dyDescent="0.45"/>
    <row r="43525" s="6" customFormat="1" x14ac:dyDescent="0.45"/>
    <row r="43526" s="6" customFormat="1" x14ac:dyDescent="0.45"/>
    <row r="43527" s="6" customFormat="1" x14ac:dyDescent="0.45"/>
    <row r="43528" s="6" customFormat="1" x14ac:dyDescent="0.45"/>
    <row r="43529" s="6" customFormat="1" x14ac:dyDescent="0.45"/>
    <row r="43530" s="6" customFormat="1" x14ac:dyDescent="0.45"/>
    <row r="43531" s="6" customFormat="1" x14ac:dyDescent="0.45"/>
    <row r="43532" s="6" customFormat="1" x14ac:dyDescent="0.45"/>
    <row r="43533" s="6" customFormat="1" x14ac:dyDescent="0.45"/>
    <row r="43534" s="6" customFormat="1" x14ac:dyDescent="0.45"/>
    <row r="43535" s="6" customFormat="1" x14ac:dyDescent="0.45"/>
    <row r="43536" s="6" customFormat="1" x14ac:dyDescent="0.45"/>
    <row r="43537" s="6" customFormat="1" x14ac:dyDescent="0.45"/>
    <row r="43538" s="6" customFormat="1" x14ac:dyDescent="0.45"/>
    <row r="43539" s="6" customFormat="1" x14ac:dyDescent="0.45"/>
    <row r="43540" s="6" customFormat="1" x14ac:dyDescent="0.45"/>
    <row r="43541" s="6" customFormat="1" x14ac:dyDescent="0.45"/>
    <row r="43542" s="6" customFormat="1" x14ac:dyDescent="0.45"/>
    <row r="43543" s="6" customFormat="1" x14ac:dyDescent="0.45"/>
    <row r="43544" s="6" customFormat="1" x14ac:dyDescent="0.45"/>
    <row r="43545" s="6" customFormat="1" x14ac:dyDescent="0.45"/>
    <row r="43546" s="6" customFormat="1" x14ac:dyDescent="0.45"/>
    <row r="43547" s="6" customFormat="1" x14ac:dyDescent="0.45"/>
    <row r="43548" s="6" customFormat="1" x14ac:dyDescent="0.45"/>
    <row r="43549" s="6" customFormat="1" x14ac:dyDescent="0.45"/>
    <row r="43550" s="6" customFormat="1" x14ac:dyDescent="0.45"/>
    <row r="43551" s="6" customFormat="1" x14ac:dyDescent="0.45"/>
    <row r="43552" s="6" customFormat="1" x14ac:dyDescent="0.45"/>
    <row r="43553" s="6" customFormat="1" x14ac:dyDescent="0.45"/>
    <row r="43554" s="6" customFormat="1" x14ac:dyDescent="0.45"/>
    <row r="43555" s="6" customFormat="1" x14ac:dyDescent="0.45"/>
    <row r="43556" s="6" customFormat="1" x14ac:dyDescent="0.45"/>
    <row r="43557" s="6" customFormat="1" x14ac:dyDescent="0.45"/>
    <row r="43558" s="6" customFormat="1" x14ac:dyDescent="0.45"/>
    <row r="43559" s="6" customFormat="1" x14ac:dyDescent="0.45"/>
    <row r="43560" s="6" customFormat="1" x14ac:dyDescent="0.45"/>
    <row r="43561" s="6" customFormat="1" x14ac:dyDescent="0.45"/>
    <row r="43562" s="6" customFormat="1" x14ac:dyDescent="0.45"/>
    <row r="43563" s="6" customFormat="1" x14ac:dyDescent="0.45"/>
    <row r="43564" s="6" customFormat="1" x14ac:dyDescent="0.45"/>
    <row r="43565" s="6" customFormat="1" x14ac:dyDescent="0.45"/>
    <row r="43566" s="6" customFormat="1" x14ac:dyDescent="0.45"/>
    <row r="43567" s="6" customFormat="1" x14ac:dyDescent="0.45"/>
    <row r="43568" s="6" customFormat="1" x14ac:dyDescent="0.45"/>
    <row r="43569" s="6" customFormat="1" x14ac:dyDescent="0.45"/>
    <row r="43570" s="6" customFormat="1" x14ac:dyDescent="0.45"/>
    <row r="43571" s="6" customFormat="1" x14ac:dyDescent="0.45"/>
    <row r="43572" s="6" customFormat="1" x14ac:dyDescent="0.45"/>
    <row r="43573" s="6" customFormat="1" x14ac:dyDescent="0.45"/>
    <row r="43574" s="6" customFormat="1" x14ac:dyDescent="0.45"/>
    <row r="43575" s="6" customFormat="1" x14ac:dyDescent="0.45"/>
    <row r="43576" s="6" customFormat="1" x14ac:dyDescent="0.45"/>
    <row r="43577" s="6" customFormat="1" x14ac:dyDescent="0.45"/>
    <row r="43578" s="6" customFormat="1" x14ac:dyDescent="0.45"/>
    <row r="43579" s="6" customFormat="1" x14ac:dyDescent="0.45"/>
    <row r="43580" s="6" customFormat="1" x14ac:dyDescent="0.45"/>
    <row r="43581" s="6" customFormat="1" x14ac:dyDescent="0.45"/>
    <row r="43582" s="6" customFormat="1" x14ac:dyDescent="0.45"/>
    <row r="43583" s="6" customFormat="1" x14ac:dyDescent="0.45"/>
    <row r="43584" s="6" customFormat="1" x14ac:dyDescent="0.45"/>
    <row r="43585" s="6" customFormat="1" x14ac:dyDescent="0.45"/>
    <row r="43586" s="6" customFormat="1" x14ac:dyDescent="0.45"/>
    <row r="43587" s="6" customFormat="1" x14ac:dyDescent="0.45"/>
    <row r="43588" s="6" customFormat="1" x14ac:dyDescent="0.45"/>
    <row r="43589" s="6" customFormat="1" x14ac:dyDescent="0.45"/>
    <row r="43590" s="6" customFormat="1" x14ac:dyDescent="0.45"/>
    <row r="43591" s="6" customFormat="1" x14ac:dyDescent="0.45"/>
    <row r="43592" s="6" customFormat="1" x14ac:dyDescent="0.45"/>
    <row r="43593" s="6" customFormat="1" x14ac:dyDescent="0.45"/>
    <row r="43594" s="6" customFormat="1" x14ac:dyDescent="0.45"/>
    <row r="43595" s="6" customFormat="1" x14ac:dyDescent="0.45"/>
    <row r="43596" s="6" customFormat="1" x14ac:dyDescent="0.45"/>
    <row r="43597" s="6" customFormat="1" x14ac:dyDescent="0.45"/>
    <row r="43598" s="6" customFormat="1" x14ac:dyDescent="0.45"/>
    <row r="43599" s="6" customFormat="1" x14ac:dyDescent="0.45"/>
    <row r="43600" s="6" customFormat="1" x14ac:dyDescent="0.45"/>
    <row r="43601" s="6" customFormat="1" x14ac:dyDescent="0.45"/>
    <row r="43602" s="6" customFormat="1" x14ac:dyDescent="0.45"/>
    <row r="43603" s="6" customFormat="1" x14ac:dyDescent="0.45"/>
    <row r="43604" s="6" customFormat="1" x14ac:dyDescent="0.45"/>
    <row r="43605" s="6" customFormat="1" x14ac:dyDescent="0.45"/>
    <row r="43606" s="6" customFormat="1" x14ac:dyDescent="0.45"/>
    <row r="43607" s="6" customFormat="1" x14ac:dyDescent="0.45"/>
    <row r="43608" s="6" customFormat="1" x14ac:dyDescent="0.45"/>
    <row r="43609" s="6" customFormat="1" x14ac:dyDescent="0.45"/>
    <row r="43610" s="6" customFormat="1" x14ac:dyDescent="0.45"/>
    <row r="43611" s="6" customFormat="1" x14ac:dyDescent="0.45"/>
    <row r="43612" s="6" customFormat="1" x14ac:dyDescent="0.45"/>
    <row r="43613" s="6" customFormat="1" x14ac:dyDescent="0.45"/>
    <row r="43614" s="6" customFormat="1" x14ac:dyDescent="0.45"/>
    <row r="43615" s="6" customFormat="1" x14ac:dyDescent="0.45"/>
    <row r="43616" s="6" customFormat="1" x14ac:dyDescent="0.45"/>
    <row r="43617" s="6" customFormat="1" x14ac:dyDescent="0.45"/>
    <row r="43618" s="6" customFormat="1" x14ac:dyDescent="0.45"/>
    <row r="43619" s="6" customFormat="1" x14ac:dyDescent="0.45"/>
    <row r="43620" s="6" customFormat="1" x14ac:dyDescent="0.45"/>
    <row r="43621" s="6" customFormat="1" x14ac:dyDescent="0.45"/>
    <row r="43622" s="6" customFormat="1" x14ac:dyDescent="0.45"/>
    <row r="43623" s="6" customFormat="1" x14ac:dyDescent="0.45"/>
    <row r="43624" s="6" customFormat="1" x14ac:dyDescent="0.45"/>
    <row r="43625" s="6" customFormat="1" x14ac:dyDescent="0.45"/>
    <row r="43626" s="6" customFormat="1" x14ac:dyDescent="0.45"/>
    <row r="43627" s="6" customFormat="1" x14ac:dyDescent="0.45"/>
    <row r="43628" s="6" customFormat="1" x14ac:dyDescent="0.45"/>
    <row r="43629" s="6" customFormat="1" x14ac:dyDescent="0.45"/>
    <row r="43630" s="6" customFormat="1" x14ac:dyDescent="0.45"/>
    <row r="43631" s="6" customFormat="1" x14ac:dyDescent="0.45"/>
    <row r="43632" s="6" customFormat="1" x14ac:dyDescent="0.45"/>
    <row r="43633" s="6" customFormat="1" x14ac:dyDescent="0.45"/>
    <row r="43634" s="6" customFormat="1" x14ac:dyDescent="0.45"/>
    <row r="43635" s="6" customFormat="1" x14ac:dyDescent="0.45"/>
    <row r="43636" s="6" customFormat="1" x14ac:dyDescent="0.45"/>
    <row r="43637" s="6" customFormat="1" x14ac:dyDescent="0.45"/>
    <row r="43638" s="6" customFormat="1" x14ac:dyDescent="0.45"/>
    <row r="43639" s="6" customFormat="1" x14ac:dyDescent="0.45"/>
    <row r="43640" s="6" customFormat="1" x14ac:dyDescent="0.45"/>
    <row r="43641" s="6" customFormat="1" x14ac:dyDescent="0.45"/>
    <row r="43642" s="6" customFormat="1" x14ac:dyDescent="0.45"/>
    <row r="43643" s="6" customFormat="1" x14ac:dyDescent="0.45"/>
    <row r="43644" s="6" customFormat="1" x14ac:dyDescent="0.45"/>
    <row r="43645" s="6" customFormat="1" x14ac:dyDescent="0.45"/>
    <row r="43646" s="6" customFormat="1" x14ac:dyDescent="0.45"/>
    <row r="43647" s="6" customFormat="1" x14ac:dyDescent="0.45"/>
    <row r="43648" s="6" customFormat="1" x14ac:dyDescent="0.45"/>
    <row r="43649" s="6" customFormat="1" x14ac:dyDescent="0.45"/>
    <row r="43650" s="6" customFormat="1" x14ac:dyDescent="0.45"/>
    <row r="43651" s="6" customFormat="1" x14ac:dyDescent="0.45"/>
    <row r="43652" s="6" customFormat="1" x14ac:dyDescent="0.45"/>
    <row r="43653" s="6" customFormat="1" x14ac:dyDescent="0.45"/>
    <row r="43654" s="6" customFormat="1" x14ac:dyDescent="0.45"/>
    <row r="43655" s="6" customFormat="1" x14ac:dyDescent="0.45"/>
    <row r="43656" s="6" customFormat="1" x14ac:dyDescent="0.45"/>
    <row r="43657" s="6" customFormat="1" x14ac:dyDescent="0.45"/>
    <row r="43658" s="6" customFormat="1" x14ac:dyDescent="0.45"/>
    <row r="43659" s="6" customFormat="1" x14ac:dyDescent="0.45"/>
    <row r="43660" s="6" customFormat="1" x14ac:dyDescent="0.45"/>
    <row r="43661" s="6" customFormat="1" x14ac:dyDescent="0.45"/>
    <row r="43662" s="6" customFormat="1" x14ac:dyDescent="0.45"/>
    <row r="43663" s="6" customFormat="1" x14ac:dyDescent="0.45"/>
    <row r="43664" s="6" customFormat="1" x14ac:dyDescent="0.45"/>
    <row r="43665" s="6" customFormat="1" x14ac:dyDescent="0.45"/>
    <row r="43666" s="6" customFormat="1" x14ac:dyDescent="0.45"/>
    <row r="43667" s="6" customFormat="1" x14ac:dyDescent="0.45"/>
    <row r="43668" s="6" customFormat="1" x14ac:dyDescent="0.45"/>
    <row r="43669" s="6" customFormat="1" x14ac:dyDescent="0.45"/>
    <row r="43670" s="6" customFormat="1" x14ac:dyDescent="0.45"/>
    <row r="43671" s="6" customFormat="1" x14ac:dyDescent="0.45"/>
    <row r="43672" s="6" customFormat="1" x14ac:dyDescent="0.45"/>
    <row r="43673" s="6" customFormat="1" x14ac:dyDescent="0.45"/>
    <row r="43674" s="6" customFormat="1" x14ac:dyDescent="0.45"/>
    <row r="43675" s="6" customFormat="1" x14ac:dyDescent="0.45"/>
    <row r="43676" s="6" customFormat="1" x14ac:dyDescent="0.45"/>
    <row r="43677" s="6" customFormat="1" x14ac:dyDescent="0.45"/>
    <row r="43678" s="6" customFormat="1" x14ac:dyDescent="0.45"/>
    <row r="43679" s="6" customFormat="1" x14ac:dyDescent="0.45"/>
    <row r="43680" s="6" customFormat="1" x14ac:dyDescent="0.45"/>
    <row r="43681" s="6" customFormat="1" x14ac:dyDescent="0.45"/>
    <row r="43682" s="6" customFormat="1" x14ac:dyDescent="0.45"/>
    <row r="43683" s="6" customFormat="1" x14ac:dyDescent="0.45"/>
    <row r="43684" s="6" customFormat="1" x14ac:dyDescent="0.45"/>
    <row r="43685" s="6" customFormat="1" x14ac:dyDescent="0.45"/>
    <row r="43686" s="6" customFormat="1" x14ac:dyDescent="0.45"/>
    <row r="43687" s="6" customFormat="1" x14ac:dyDescent="0.45"/>
    <row r="43688" s="6" customFormat="1" x14ac:dyDescent="0.45"/>
    <row r="43689" s="6" customFormat="1" x14ac:dyDescent="0.45"/>
    <row r="43690" s="6" customFormat="1" x14ac:dyDescent="0.45"/>
    <row r="43691" s="6" customFormat="1" x14ac:dyDescent="0.45"/>
    <row r="43692" s="6" customFormat="1" x14ac:dyDescent="0.45"/>
    <row r="43693" s="6" customFormat="1" x14ac:dyDescent="0.45"/>
    <row r="43694" s="6" customFormat="1" x14ac:dyDescent="0.45"/>
    <row r="43695" s="6" customFormat="1" x14ac:dyDescent="0.45"/>
    <row r="43696" s="6" customFormat="1" x14ac:dyDescent="0.45"/>
    <row r="43697" s="6" customFormat="1" x14ac:dyDescent="0.45"/>
    <row r="43698" s="6" customFormat="1" x14ac:dyDescent="0.45"/>
    <row r="43699" s="6" customFormat="1" x14ac:dyDescent="0.45"/>
    <row r="43700" s="6" customFormat="1" x14ac:dyDescent="0.45"/>
    <row r="43701" s="6" customFormat="1" x14ac:dyDescent="0.45"/>
    <row r="43702" s="6" customFormat="1" x14ac:dyDescent="0.45"/>
    <row r="43703" s="6" customFormat="1" x14ac:dyDescent="0.45"/>
    <row r="43704" s="6" customFormat="1" x14ac:dyDescent="0.45"/>
    <row r="43705" s="6" customFormat="1" x14ac:dyDescent="0.45"/>
    <row r="43706" s="6" customFormat="1" x14ac:dyDescent="0.45"/>
    <row r="43707" s="6" customFormat="1" x14ac:dyDescent="0.45"/>
    <row r="43708" s="6" customFormat="1" x14ac:dyDescent="0.45"/>
    <row r="43709" s="6" customFormat="1" x14ac:dyDescent="0.45"/>
    <row r="43710" s="6" customFormat="1" x14ac:dyDescent="0.45"/>
    <row r="43711" s="6" customFormat="1" x14ac:dyDescent="0.45"/>
    <row r="43712" s="6" customFormat="1" x14ac:dyDescent="0.45"/>
    <row r="43713" s="6" customFormat="1" x14ac:dyDescent="0.45"/>
    <row r="43714" s="6" customFormat="1" x14ac:dyDescent="0.45"/>
    <row r="43715" s="6" customFormat="1" x14ac:dyDescent="0.45"/>
    <row r="43716" s="6" customFormat="1" x14ac:dyDescent="0.45"/>
    <row r="43717" s="6" customFormat="1" x14ac:dyDescent="0.45"/>
    <row r="43718" s="6" customFormat="1" x14ac:dyDescent="0.45"/>
    <row r="43719" s="6" customFormat="1" x14ac:dyDescent="0.45"/>
    <row r="43720" s="6" customFormat="1" x14ac:dyDescent="0.45"/>
    <row r="43721" s="6" customFormat="1" x14ac:dyDescent="0.45"/>
    <row r="43722" s="6" customFormat="1" x14ac:dyDescent="0.45"/>
    <row r="43723" s="6" customFormat="1" x14ac:dyDescent="0.45"/>
    <row r="43724" s="6" customFormat="1" x14ac:dyDescent="0.45"/>
    <row r="43725" s="6" customFormat="1" x14ac:dyDescent="0.45"/>
    <row r="43726" s="6" customFormat="1" x14ac:dyDescent="0.45"/>
    <row r="43727" s="6" customFormat="1" x14ac:dyDescent="0.45"/>
    <row r="43728" s="6" customFormat="1" x14ac:dyDescent="0.45"/>
    <row r="43729" s="6" customFormat="1" x14ac:dyDescent="0.45"/>
    <row r="43730" s="6" customFormat="1" x14ac:dyDescent="0.45"/>
    <row r="43731" s="6" customFormat="1" x14ac:dyDescent="0.45"/>
    <row r="43732" s="6" customFormat="1" x14ac:dyDescent="0.45"/>
    <row r="43733" s="6" customFormat="1" x14ac:dyDescent="0.45"/>
    <row r="43734" s="6" customFormat="1" x14ac:dyDescent="0.45"/>
    <row r="43735" s="6" customFormat="1" x14ac:dyDescent="0.45"/>
    <row r="43736" s="6" customFormat="1" x14ac:dyDescent="0.45"/>
    <row r="43737" s="6" customFormat="1" x14ac:dyDescent="0.45"/>
    <row r="43738" s="6" customFormat="1" x14ac:dyDescent="0.45"/>
    <row r="43739" s="6" customFormat="1" x14ac:dyDescent="0.45"/>
    <row r="43740" s="6" customFormat="1" x14ac:dyDescent="0.45"/>
    <row r="43741" s="6" customFormat="1" x14ac:dyDescent="0.45"/>
    <row r="43742" s="6" customFormat="1" x14ac:dyDescent="0.45"/>
    <row r="43743" s="6" customFormat="1" x14ac:dyDescent="0.45"/>
    <row r="43744" s="6" customFormat="1" x14ac:dyDescent="0.45"/>
    <row r="43745" s="6" customFormat="1" x14ac:dyDescent="0.45"/>
    <row r="43746" s="6" customFormat="1" x14ac:dyDescent="0.45"/>
    <row r="43747" s="6" customFormat="1" x14ac:dyDescent="0.45"/>
    <row r="43748" s="6" customFormat="1" x14ac:dyDescent="0.45"/>
    <row r="43749" s="6" customFormat="1" x14ac:dyDescent="0.45"/>
    <row r="43750" s="6" customFormat="1" x14ac:dyDescent="0.45"/>
    <row r="43751" s="6" customFormat="1" x14ac:dyDescent="0.45"/>
    <row r="43752" s="6" customFormat="1" x14ac:dyDescent="0.45"/>
    <row r="43753" s="6" customFormat="1" x14ac:dyDescent="0.45"/>
    <row r="43754" s="6" customFormat="1" x14ac:dyDescent="0.45"/>
    <row r="43755" s="6" customFormat="1" x14ac:dyDescent="0.45"/>
    <row r="43756" s="6" customFormat="1" x14ac:dyDescent="0.45"/>
    <row r="43757" s="6" customFormat="1" x14ac:dyDescent="0.45"/>
    <row r="43758" s="6" customFormat="1" x14ac:dyDescent="0.45"/>
    <row r="43759" s="6" customFormat="1" x14ac:dyDescent="0.45"/>
    <row r="43760" s="6" customFormat="1" x14ac:dyDescent="0.45"/>
    <row r="43761" s="6" customFormat="1" x14ac:dyDescent="0.45"/>
    <row r="43762" s="6" customFormat="1" x14ac:dyDescent="0.45"/>
    <row r="43763" s="6" customFormat="1" x14ac:dyDescent="0.45"/>
    <row r="43764" s="6" customFormat="1" x14ac:dyDescent="0.45"/>
    <row r="43765" s="6" customFormat="1" x14ac:dyDescent="0.45"/>
    <row r="43766" s="6" customFormat="1" x14ac:dyDescent="0.45"/>
    <row r="43767" s="6" customFormat="1" x14ac:dyDescent="0.45"/>
    <row r="43768" s="6" customFormat="1" x14ac:dyDescent="0.45"/>
    <row r="43769" s="6" customFormat="1" x14ac:dyDescent="0.45"/>
    <row r="43770" s="6" customFormat="1" x14ac:dyDescent="0.45"/>
    <row r="43771" s="6" customFormat="1" x14ac:dyDescent="0.45"/>
    <row r="43772" s="6" customFormat="1" x14ac:dyDescent="0.45"/>
    <row r="43773" s="6" customFormat="1" x14ac:dyDescent="0.45"/>
    <row r="43774" s="6" customFormat="1" x14ac:dyDescent="0.45"/>
    <row r="43775" s="6" customFormat="1" x14ac:dyDescent="0.45"/>
    <row r="43776" s="6" customFormat="1" x14ac:dyDescent="0.45"/>
    <row r="43777" s="6" customFormat="1" x14ac:dyDescent="0.45"/>
    <row r="43778" s="6" customFormat="1" x14ac:dyDescent="0.45"/>
    <row r="43779" s="6" customFormat="1" x14ac:dyDescent="0.45"/>
    <row r="43780" s="6" customFormat="1" x14ac:dyDescent="0.45"/>
    <row r="43781" s="6" customFormat="1" x14ac:dyDescent="0.45"/>
    <row r="43782" s="6" customFormat="1" x14ac:dyDescent="0.45"/>
    <row r="43783" s="6" customFormat="1" x14ac:dyDescent="0.45"/>
    <row r="43784" s="6" customFormat="1" x14ac:dyDescent="0.45"/>
    <row r="43785" s="6" customFormat="1" x14ac:dyDescent="0.45"/>
    <row r="43786" s="6" customFormat="1" x14ac:dyDescent="0.45"/>
    <row r="43787" s="6" customFormat="1" x14ac:dyDescent="0.45"/>
    <row r="43788" s="6" customFormat="1" x14ac:dyDescent="0.45"/>
    <row r="43789" s="6" customFormat="1" x14ac:dyDescent="0.45"/>
    <row r="43790" s="6" customFormat="1" x14ac:dyDescent="0.45"/>
    <row r="43791" s="6" customFormat="1" x14ac:dyDescent="0.45"/>
    <row r="43792" s="6" customFormat="1" x14ac:dyDescent="0.45"/>
    <row r="43793" s="6" customFormat="1" x14ac:dyDescent="0.45"/>
    <row r="43794" s="6" customFormat="1" x14ac:dyDescent="0.45"/>
    <row r="43795" s="6" customFormat="1" x14ac:dyDescent="0.45"/>
    <row r="43796" s="6" customFormat="1" x14ac:dyDescent="0.45"/>
    <row r="43797" s="6" customFormat="1" x14ac:dyDescent="0.45"/>
    <row r="43798" s="6" customFormat="1" x14ac:dyDescent="0.45"/>
    <row r="43799" s="6" customFormat="1" x14ac:dyDescent="0.45"/>
    <row r="43800" s="6" customFormat="1" x14ac:dyDescent="0.45"/>
    <row r="43801" s="6" customFormat="1" x14ac:dyDescent="0.45"/>
    <row r="43802" s="6" customFormat="1" x14ac:dyDescent="0.45"/>
    <row r="43803" s="6" customFormat="1" x14ac:dyDescent="0.45"/>
    <row r="43804" s="6" customFormat="1" x14ac:dyDescent="0.45"/>
    <row r="43805" s="6" customFormat="1" x14ac:dyDescent="0.45"/>
    <row r="43806" s="6" customFormat="1" x14ac:dyDescent="0.45"/>
    <row r="43807" s="6" customFormat="1" x14ac:dyDescent="0.45"/>
    <row r="43808" s="6" customFormat="1" x14ac:dyDescent="0.45"/>
    <row r="43809" s="6" customFormat="1" x14ac:dyDescent="0.45"/>
    <row r="43810" s="6" customFormat="1" x14ac:dyDescent="0.45"/>
    <row r="43811" s="6" customFormat="1" x14ac:dyDescent="0.45"/>
    <row r="43812" s="6" customFormat="1" x14ac:dyDescent="0.45"/>
    <row r="43813" s="6" customFormat="1" x14ac:dyDescent="0.45"/>
    <row r="43814" s="6" customFormat="1" x14ac:dyDescent="0.45"/>
    <row r="43815" s="6" customFormat="1" x14ac:dyDescent="0.45"/>
    <row r="43816" s="6" customFormat="1" x14ac:dyDescent="0.45"/>
    <row r="43817" s="6" customFormat="1" x14ac:dyDescent="0.45"/>
    <row r="43818" s="6" customFormat="1" x14ac:dyDescent="0.45"/>
    <row r="43819" s="6" customFormat="1" x14ac:dyDescent="0.45"/>
    <row r="43820" s="6" customFormat="1" x14ac:dyDescent="0.45"/>
    <row r="43821" s="6" customFormat="1" x14ac:dyDescent="0.45"/>
    <row r="43822" s="6" customFormat="1" x14ac:dyDescent="0.45"/>
    <row r="43823" s="6" customFormat="1" x14ac:dyDescent="0.45"/>
    <row r="43824" s="6" customFormat="1" x14ac:dyDescent="0.45"/>
    <row r="43825" s="6" customFormat="1" x14ac:dyDescent="0.45"/>
    <row r="43826" s="6" customFormat="1" x14ac:dyDescent="0.45"/>
    <row r="43827" s="6" customFormat="1" x14ac:dyDescent="0.45"/>
    <row r="43828" s="6" customFormat="1" x14ac:dyDescent="0.45"/>
    <row r="43829" s="6" customFormat="1" x14ac:dyDescent="0.45"/>
    <row r="43830" s="6" customFormat="1" x14ac:dyDescent="0.45"/>
    <row r="43831" s="6" customFormat="1" x14ac:dyDescent="0.45"/>
    <row r="43832" s="6" customFormat="1" x14ac:dyDescent="0.45"/>
    <row r="43833" s="6" customFormat="1" x14ac:dyDescent="0.45"/>
    <row r="43834" s="6" customFormat="1" x14ac:dyDescent="0.45"/>
    <row r="43835" s="6" customFormat="1" x14ac:dyDescent="0.45"/>
    <row r="43836" s="6" customFormat="1" x14ac:dyDescent="0.45"/>
    <row r="43837" s="6" customFormat="1" x14ac:dyDescent="0.45"/>
    <row r="43838" s="6" customFormat="1" x14ac:dyDescent="0.45"/>
    <row r="43839" s="6" customFormat="1" x14ac:dyDescent="0.45"/>
    <row r="43840" s="6" customFormat="1" x14ac:dyDescent="0.45"/>
    <row r="43841" s="6" customFormat="1" x14ac:dyDescent="0.45"/>
    <row r="43842" s="6" customFormat="1" x14ac:dyDescent="0.45"/>
    <row r="43843" s="6" customFormat="1" x14ac:dyDescent="0.45"/>
    <row r="43844" s="6" customFormat="1" x14ac:dyDescent="0.45"/>
    <row r="43845" s="6" customFormat="1" x14ac:dyDescent="0.45"/>
    <row r="43846" s="6" customFormat="1" x14ac:dyDescent="0.45"/>
    <row r="43847" s="6" customFormat="1" x14ac:dyDescent="0.45"/>
    <row r="43848" s="6" customFormat="1" x14ac:dyDescent="0.45"/>
    <row r="43849" s="6" customFormat="1" x14ac:dyDescent="0.45"/>
    <row r="43850" s="6" customFormat="1" x14ac:dyDescent="0.45"/>
    <row r="43851" s="6" customFormat="1" x14ac:dyDescent="0.45"/>
    <row r="43852" s="6" customFormat="1" x14ac:dyDescent="0.45"/>
    <row r="43853" s="6" customFormat="1" x14ac:dyDescent="0.45"/>
    <row r="43854" s="6" customFormat="1" x14ac:dyDescent="0.45"/>
    <row r="43855" s="6" customFormat="1" x14ac:dyDescent="0.45"/>
    <row r="43856" s="6" customFormat="1" x14ac:dyDescent="0.45"/>
    <row r="43857" s="6" customFormat="1" x14ac:dyDescent="0.45"/>
    <row r="43858" s="6" customFormat="1" x14ac:dyDescent="0.45"/>
    <row r="43859" s="6" customFormat="1" x14ac:dyDescent="0.45"/>
    <row r="43860" s="6" customFormat="1" x14ac:dyDescent="0.45"/>
    <row r="43861" s="6" customFormat="1" x14ac:dyDescent="0.45"/>
    <row r="43862" s="6" customFormat="1" x14ac:dyDescent="0.45"/>
    <row r="43863" s="6" customFormat="1" x14ac:dyDescent="0.45"/>
    <row r="43864" s="6" customFormat="1" x14ac:dyDescent="0.45"/>
    <row r="43865" s="6" customFormat="1" x14ac:dyDescent="0.45"/>
    <row r="43866" s="6" customFormat="1" x14ac:dyDescent="0.45"/>
    <row r="43867" s="6" customFormat="1" x14ac:dyDescent="0.45"/>
    <row r="43868" s="6" customFormat="1" x14ac:dyDescent="0.45"/>
    <row r="43869" s="6" customFormat="1" x14ac:dyDescent="0.45"/>
    <row r="43870" s="6" customFormat="1" x14ac:dyDescent="0.45"/>
    <row r="43871" s="6" customFormat="1" x14ac:dyDescent="0.45"/>
    <row r="43872" s="6" customFormat="1" x14ac:dyDescent="0.45"/>
    <row r="43873" s="6" customFormat="1" x14ac:dyDescent="0.45"/>
    <row r="43874" s="6" customFormat="1" x14ac:dyDescent="0.45"/>
    <row r="43875" s="6" customFormat="1" x14ac:dyDescent="0.45"/>
    <row r="43876" s="6" customFormat="1" x14ac:dyDescent="0.45"/>
    <row r="43877" s="6" customFormat="1" x14ac:dyDescent="0.45"/>
    <row r="43878" s="6" customFormat="1" x14ac:dyDescent="0.45"/>
    <row r="43879" s="6" customFormat="1" x14ac:dyDescent="0.45"/>
    <row r="43880" s="6" customFormat="1" x14ac:dyDescent="0.45"/>
    <row r="43881" s="6" customFormat="1" x14ac:dyDescent="0.45"/>
    <row r="43882" s="6" customFormat="1" x14ac:dyDescent="0.45"/>
    <row r="43883" s="6" customFormat="1" x14ac:dyDescent="0.45"/>
    <row r="43884" s="6" customFormat="1" x14ac:dyDescent="0.45"/>
    <row r="43885" s="6" customFormat="1" x14ac:dyDescent="0.45"/>
    <row r="43886" s="6" customFormat="1" x14ac:dyDescent="0.45"/>
    <row r="43887" s="6" customFormat="1" x14ac:dyDescent="0.45"/>
    <row r="43888" s="6" customFormat="1" x14ac:dyDescent="0.45"/>
    <row r="43889" s="6" customFormat="1" x14ac:dyDescent="0.45"/>
    <row r="43890" s="6" customFormat="1" x14ac:dyDescent="0.45"/>
    <row r="43891" s="6" customFormat="1" x14ac:dyDescent="0.45"/>
    <row r="43892" s="6" customFormat="1" x14ac:dyDescent="0.45"/>
    <row r="43893" s="6" customFormat="1" x14ac:dyDescent="0.45"/>
    <row r="43894" s="6" customFormat="1" x14ac:dyDescent="0.45"/>
    <row r="43895" s="6" customFormat="1" x14ac:dyDescent="0.45"/>
    <row r="43896" s="6" customFormat="1" x14ac:dyDescent="0.45"/>
    <row r="43897" s="6" customFormat="1" x14ac:dyDescent="0.45"/>
    <row r="43898" s="6" customFormat="1" x14ac:dyDescent="0.45"/>
    <row r="43899" s="6" customFormat="1" x14ac:dyDescent="0.45"/>
    <row r="43900" s="6" customFormat="1" x14ac:dyDescent="0.45"/>
    <row r="43901" s="6" customFormat="1" x14ac:dyDescent="0.45"/>
    <row r="43902" s="6" customFormat="1" x14ac:dyDescent="0.45"/>
    <row r="43903" s="6" customFormat="1" x14ac:dyDescent="0.45"/>
    <row r="43904" s="6" customFormat="1" x14ac:dyDescent="0.45"/>
    <row r="43905" s="6" customFormat="1" x14ac:dyDescent="0.45"/>
    <row r="43906" s="6" customFormat="1" x14ac:dyDescent="0.45"/>
    <row r="43907" s="6" customFormat="1" x14ac:dyDescent="0.45"/>
    <row r="43908" s="6" customFormat="1" x14ac:dyDescent="0.45"/>
    <row r="43909" s="6" customFormat="1" x14ac:dyDescent="0.45"/>
    <row r="43910" s="6" customFormat="1" x14ac:dyDescent="0.45"/>
    <row r="43911" s="6" customFormat="1" x14ac:dyDescent="0.45"/>
    <row r="43912" s="6" customFormat="1" x14ac:dyDescent="0.45"/>
    <row r="43913" s="6" customFormat="1" x14ac:dyDescent="0.45"/>
    <row r="43914" s="6" customFormat="1" x14ac:dyDescent="0.45"/>
    <row r="43915" s="6" customFormat="1" x14ac:dyDescent="0.45"/>
    <row r="43916" s="6" customFormat="1" x14ac:dyDescent="0.45"/>
    <row r="43917" s="6" customFormat="1" x14ac:dyDescent="0.45"/>
    <row r="43918" s="6" customFormat="1" x14ac:dyDescent="0.45"/>
    <row r="43919" s="6" customFormat="1" x14ac:dyDescent="0.45"/>
    <row r="43920" s="6" customFormat="1" x14ac:dyDescent="0.45"/>
    <row r="43921" s="6" customFormat="1" x14ac:dyDescent="0.45"/>
    <row r="43922" s="6" customFormat="1" x14ac:dyDescent="0.45"/>
    <row r="43923" s="6" customFormat="1" x14ac:dyDescent="0.45"/>
    <row r="43924" s="6" customFormat="1" x14ac:dyDescent="0.45"/>
    <row r="43925" s="6" customFormat="1" x14ac:dyDescent="0.45"/>
    <row r="43926" s="6" customFormat="1" x14ac:dyDescent="0.45"/>
    <row r="43927" s="6" customFormat="1" x14ac:dyDescent="0.45"/>
    <row r="43928" s="6" customFormat="1" x14ac:dyDescent="0.45"/>
    <row r="43929" s="6" customFormat="1" x14ac:dyDescent="0.45"/>
    <row r="43930" s="6" customFormat="1" x14ac:dyDescent="0.45"/>
    <row r="43931" s="6" customFormat="1" x14ac:dyDescent="0.45"/>
    <row r="43932" s="6" customFormat="1" x14ac:dyDescent="0.45"/>
    <row r="43933" s="6" customFormat="1" x14ac:dyDescent="0.45"/>
    <row r="43934" s="6" customFormat="1" x14ac:dyDescent="0.45"/>
    <row r="43935" s="6" customFormat="1" x14ac:dyDescent="0.45"/>
    <row r="43936" s="6" customFormat="1" x14ac:dyDescent="0.45"/>
    <row r="43937" s="6" customFormat="1" x14ac:dyDescent="0.45"/>
    <row r="43938" s="6" customFormat="1" x14ac:dyDescent="0.45"/>
    <row r="43939" s="6" customFormat="1" x14ac:dyDescent="0.45"/>
    <row r="43940" s="6" customFormat="1" x14ac:dyDescent="0.45"/>
    <row r="43941" s="6" customFormat="1" x14ac:dyDescent="0.45"/>
    <row r="43942" s="6" customFormat="1" x14ac:dyDescent="0.45"/>
    <row r="43943" s="6" customFormat="1" x14ac:dyDescent="0.45"/>
    <row r="43944" s="6" customFormat="1" x14ac:dyDescent="0.45"/>
    <row r="43945" s="6" customFormat="1" x14ac:dyDescent="0.45"/>
    <row r="43946" s="6" customFormat="1" x14ac:dyDescent="0.45"/>
    <row r="43947" s="6" customFormat="1" x14ac:dyDescent="0.45"/>
    <row r="43948" s="6" customFormat="1" x14ac:dyDescent="0.45"/>
    <row r="43949" s="6" customFormat="1" x14ac:dyDescent="0.45"/>
    <row r="43950" s="6" customFormat="1" x14ac:dyDescent="0.45"/>
    <row r="43951" s="6" customFormat="1" x14ac:dyDescent="0.45"/>
    <row r="43952" s="6" customFormat="1" x14ac:dyDescent="0.45"/>
    <row r="43953" s="6" customFormat="1" x14ac:dyDescent="0.45"/>
    <row r="43954" s="6" customFormat="1" x14ac:dyDescent="0.45"/>
    <row r="43955" s="6" customFormat="1" x14ac:dyDescent="0.45"/>
    <row r="43956" s="6" customFormat="1" x14ac:dyDescent="0.45"/>
    <row r="43957" s="6" customFormat="1" x14ac:dyDescent="0.45"/>
    <row r="43958" s="6" customFormat="1" x14ac:dyDescent="0.45"/>
    <row r="43959" s="6" customFormat="1" x14ac:dyDescent="0.45"/>
    <row r="43960" s="6" customFormat="1" x14ac:dyDescent="0.45"/>
    <row r="43961" s="6" customFormat="1" x14ac:dyDescent="0.45"/>
    <row r="43962" s="6" customFormat="1" x14ac:dyDescent="0.45"/>
    <row r="43963" s="6" customFormat="1" x14ac:dyDescent="0.45"/>
    <row r="43964" s="6" customFormat="1" x14ac:dyDescent="0.45"/>
    <row r="43965" s="6" customFormat="1" x14ac:dyDescent="0.45"/>
    <row r="43966" s="6" customFormat="1" x14ac:dyDescent="0.45"/>
    <row r="43967" s="6" customFormat="1" x14ac:dyDescent="0.45"/>
    <row r="43968" s="6" customFormat="1" x14ac:dyDescent="0.45"/>
    <row r="43969" s="6" customFormat="1" x14ac:dyDescent="0.45"/>
    <row r="43970" s="6" customFormat="1" x14ac:dyDescent="0.45"/>
    <row r="43971" s="6" customFormat="1" x14ac:dyDescent="0.45"/>
    <row r="43972" s="6" customFormat="1" x14ac:dyDescent="0.45"/>
    <row r="43973" s="6" customFormat="1" x14ac:dyDescent="0.45"/>
    <row r="43974" s="6" customFormat="1" x14ac:dyDescent="0.45"/>
    <row r="43975" s="6" customFormat="1" x14ac:dyDescent="0.45"/>
    <row r="43976" s="6" customFormat="1" x14ac:dyDescent="0.45"/>
    <row r="43977" s="6" customFormat="1" x14ac:dyDescent="0.45"/>
    <row r="43978" s="6" customFormat="1" x14ac:dyDescent="0.45"/>
    <row r="43979" s="6" customFormat="1" x14ac:dyDescent="0.45"/>
    <row r="43980" s="6" customFormat="1" x14ac:dyDescent="0.45"/>
    <row r="43981" s="6" customFormat="1" x14ac:dyDescent="0.45"/>
    <row r="43982" s="6" customFormat="1" x14ac:dyDescent="0.45"/>
    <row r="43983" s="6" customFormat="1" x14ac:dyDescent="0.45"/>
    <row r="43984" s="6" customFormat="1" x14ac:dyDescent="0.45"/>
    <row r="43985" s="6" customFormat="1" x14ac:dyDescent="0.45"/>
    <row r="43986" s="6" customFormat="1" x14ac:dyDescent="0.45"/>
    <row r="43987" s="6" customFormat="1" x14ac:dyDescent="0.45"/>
    <row r="43988" s="6" customFormat="1" x14ac:dyDescent="0.45"/>
    <row r="43989" s="6" customFormat="1" x14ac:dyDescent="0.45"/>
    <row r="43990" s="6" customFormat="1" x14ac:dyDescent="0.45"/>
    <row r="43991" s="6" customFormat="1" x14ac:dyDescent="0.45"/>
    <row r="43992" s="6" customFormat="1" x14ac:dyDescent="0.45"/>
    <row r="43993" s="6" customFormat="1" x14ac:dyDescent="0.45"/>
    <row r="43994" s="6" customFormat="1" x14ac:dyDescent="0.45"/>
    <row r="43995" s="6" customFormat="1" x14ac:dyDescent="0.45"/>
    <row r="43996" s="6" customFormat="1" x14ac:dyDescent="0.45"/>
    <row r="43997" s="6" customFormat="1" x14ac:dyDescent="0.45"/>
    <row r="43998" s="6" customFormat="1" x14ac:dyDescent="0.45"/>
    <row r="43999" s="6" customFormat="1" x14ac:dyDescent="0.45"/>
    <row r="44000" s="6" customFormat="1" x14ac:dyDescent="0.45"/>
    <row r="44001" s="6" customFormat="1" x14ac:dyDescent="0.45"/>
    <row r="44002" s="6" customFormat="1" x14ac:dyDescent="0.45"/>
    <row r="44003" s="6" customFormat="1" x14ac:dyDescent="0.45"/>
    <row r="44004" s="6" customFormat="1" x14ac:dyDescent="0.45"/>
    <row r="44005" s="6" customFormat="1" x14ac:dyDescent="0.45"/>
    <row r="44006" s="6" customFormat="1" x14ac:dyDescent="0.45"/>
    <row r="44007" s="6" customFormat="1" x14ac:dyDescent="0.45"/>
    <row r="44008" s="6" customFormat="1" x14ac:dyDescent="0.45"/>
    <row r="44009" s="6" customFormat="1" x14ac:dyDescent="0.45"/>
    <row r="44010" s="6" customFormat="1" x14ac:dyDescent="0.45"/>
    <row r="44011" s="6" customFormat="1" x14ac:dyDescent="0.45"/>
    <row r="44012" s="6" customFormat="1" x14ac:dyDescent="0.45"/>
    <row r="44013" s="6" customFormat="1" x14ac:dyDescent="0.45"/>
    <row r="44014" s="6" customFormat="1" x14ac:dyDescent="0.45"/>
    <row r="44015" s="6" customFormat="1" x14ac:dyDescent="0.45"/>
    <row r="44016" s="6" customFormat="1" x14ac:dyDescent="0.45"/>
    <row r="44017" s="6" customFormat="1" x14ac:dyDescent="0.45"/>
    <row r="44018" s="6" customFormat="1" x14ac:dyDescent="0.45"/>
    <row r="44019" s="6" customFormat="1" x14ac:dyDescent="0.45"/>
    <row r="44020" s="6" customFormat="1" x14ac:dyDescent="0.45"/>
    <row r="44021" s="6" customFormat="1" x14ac:dyDescent="0.45"/>
    <row r="44022" s="6" customFormat="1" x14ac:dyDescent="0.45"/>
    <row r="44023" s="6" customFormat="1" x14ac:dyDescent="0.45"/>
    <row r="44024" s="6" customFormat="1" x14ac:dyDescent="0.45"/>
    <row r="44025" s="6" customFormat="1" x14ac:dyDescent="0.45"/>
    <row r="44026" s="6" customFormat="1" x14ac:dyDescent="0.45"/>
    <row r="44027" s="6" customFormat="1" x14ac:dyDescent="0.45"/>
    <row r="44028" s="6" customFormat="1" x14ac:dyDescent="0.45"/>
    <row r="44029" s="6" customFormat="1" x14ac:dyDescent="0.45"/>
    <row r="44030" s="6" customFormat="1" x14ac:dyDescent="0.45"/>
    <row r="44031" s="6" customFormat="1" x14ac:dyDescent="0.45"/>
    <row r="44032" s="6" customFormat="1" x14ac:dyDescent="0.45"/>
    <row r="44033" s="6" customFormat="1" x14ac:dyDescent="0.45"/>
    <row r="44034" s="6" customFormat="1" x14ac:dyDescent="0.45"/>
    <row r="44035" s="6" customFormat="1" x14ac:dyDescent="0.45"/>
    <row r="44036" s="6" customFormat="1" x14ac:dyDescent="0.45"/>
    <row r="44037" s="6" customFormat="1" x14ac:dyDescent="0.45"/>
    <row r="44038" s="6" customFormat="1" x14ac:dyDescent="0.45"/>
    <row r="44039" s="6" customFormat="1" x14ac:dyDescent="0.45"/>
    <row r="44040" s="6" customFormat="1" x14ac:dyDescent="0.45"/>
    <row r="44041" s="6" customFormat="1" x14ac:dyDescent="0.45"/>
    <row r="44042" s="6" customFormat="1" x14ac:dyDescent="0.45"/>
    <row r="44043" s="6" customFormat="1" x14ac:dyDescent="0.45"/>
    <row r="44044" s="6" customFormat="1" x14ac:dyDescent="0.45"/>
    <row r="44045" s="6" customFormat="1" x14ac:dyDescent="0.45"/>
    <row r="44046" s="6" customFormat="1" x14ac:dyDescent="0.45"/>
    <row r="44047" s="6" customFormat="1" x14ac:dyDescent="0.45"/>
    <row r="44048" s="6" customFormat="1" x14ac:dyDescent="0.45"/>
    <row r="44049" s="6" customFormat="1" x14ac:dyDescent="0.45"/>
    <row r="44050" s="6" customFormat="1" x14ac:dyDescent="0.45"/>
    <row r="44051" s="6" customFormat="1" x14ac:dyDescent="0.45"/>
    <row r="44052" s="6" customFormat="1" x14ac:dyDescent="0.45"/>
    <row r="44053" s="6" customFormat="1" x14ac:dyDescent="0.45"/>
    <row r="44054" s="6" customFormat="1" x14ac:dyDescent="0.45"/>
    <row r="44055" s="6" customFormat="1" x14ac:dyDescent="0.45"/>
    <row r="44056" s="6" customFormat="1" x14ac:dyDescent="0.45"/>
    <row r="44057" s="6" customFormat="1" x14ac:dyDescent="0.45"/>
    <row r="44058" s="6" customFormat="1" x14ac:dyDescent="0.45"/>
    <row r="44059" s="6" customFormat="1" x14ac:dyDescent="0.45"/>
    <row r="44060" s="6" customFormat="1" x14ac:dyDescent="0.45"/>
    <row r="44061" s="6" customFormat="1" x14ac:dyDescent="0.45"/>
    <row r="44062" s="6" customFormat="1" x14ac:dyDescent="0.45"/>
    <row r="44063" s="6" customFormat="1" x14ac:dyDescent="0.45"/>
    <row r="44064" s="6" customFormat="1" x14ac:dyDescent="0.45"/>
    <row r="44065" s="6" customFormat="1" x14ac:dyDescent="0.45"/>
    <row r="44066" s="6" customFormat="1" x14ac:dyDescent="0.45"/>
    <row r="44067" s="6" customFormat="1" x14ac:dyDescent="0.45"/>
    <row r="44068" s="6" customFormat="1" x14ac:dyDescent="0.45"/>
    <row r="44069" s="6" customFormat="1" x14ac:dyDescent="0.45"/>
    <row r="44070" s="6" customFormat="1" x14ac:dyDescent="0.45"/>
    <row r="44071" s="6" customFormat="1" x14ac:dyDescent="0.45"/>
    <row r="44072" s="6" customFormat="1" x14ac:dyDescent="0.45"/>
    <row r="44073" s="6" customFormat="1" x14ac:dyDescent="0.45"/>
    <row r="44074" s="6" customFormat="1" x14ac:dyDescent="0.45"/>
    <row r="44075" s="6" customFormat="1" x14ac:dyDescent="0.45"/>
    <row r="44076" s="6" customFormat="1" x14ac:dyDescent="0.45"/>
    <row r="44077" s="6" customFormat="1" x14ac:dyDescent="0.45"/>
    <row r="44078" s="6" customFormat="1" x14ac:dyDescent="0.45"/>
    <row r="44079" s="6" customFormat="1" x14ac:dyDescent="0.45"/>
    <row r="44080" s="6" customFormat="1" x14ac:dyDescent="0.45"/>
    <row r="44081" s="6" customFormat="1" x14ac:dyDescent="0.45"/>
    <row r="44082" s="6" customFormat="1" x14ac:dyDescent="0.45"/>
    <row r="44083" s="6" customFormat="1" x14ac:dyDescent="0.45"/>
    <row r="44084" s="6" customFormat="1" x14ac:dyDescent="0.45"/>
    <row r="44085" s="6" customFormat="1" x14ac:dyDescent="0.45"/>
    <row r="44086" s="6" customFormat="1" x14ac:dyDescent="0.45"/>
    <row r="44087" s="6" customFormat="1" x14ac:dyDescent="0.45"/>
    <row r="44088" s="6" customFormat="1" x14ac:dyDescent="0.45"/>
    <row r="44089" s="6" customFormat="1" x14ac:dyDescent="0.45"/>
    <row r="44090" s="6" customFormat="1" x14ac:dyDescent="0.45"/>
    <row r="44091" s="6" customFormat="1" x14ac:dyDescent="0.45"/>
    <row r="44092" s="6" customFormat="1" x14ac:dyDescent="0.45"/>
    <row r="44093" s="6" customFormat="1" x14ac:dyDescent="0.45"/>
    <row r="44094" s="6" customFormat="1" x14ac:dyDescent="0.45"/>
    <row r="44095" s="6" customFormat="1" x14ac:dyDescent="0.45"/>
    <row r="44096" s="6" customFormat="1" x14ac:dyDescent="0.45"/>
    <row r="44097" s="6" customFormat="1" x14ac:dyDescent="0.45"/>
    <row r="44098" s="6" customFormat="1" x14ac:dyDescent="0.45"/>
    <row r="44099" s="6" customFormat="1" x14ac:dyDescent="0.45"/>
    <row r="44100" s="6" customFormat="1" x14ac:dyDescent="0.45"/>
    <row r="44101" s="6" customFormat="1" x14ac:dyDescent="0.45"/>
    <row r="44102" s="6" customFormat="1" x14ac:dyDescent="0.45"/>
    <row r="44103" s="6" customFormat="1" x14ac:dyDescent="0.45"/>
    <row r="44104" s="6" customFormat="1" x14ac:dyDescent="0.45"/>
    <row r="44105" s="6" customFormat="1" x14ac:dyDescent="0.45"/>
    <row r="44106" s="6" customFormat="1" x14ac:dyDescent="0.45"/>
    <row r="44107" s="6" customFormat="1" x14ac:dyDescent="0.45"/>
    <row r="44108" s="6" customFormat="1" x14ac:dyDescent="0.45"/>
    <row r="44109" s="6" customFormat="1" x14ac:dyDescent="0.45"/>
    <row r="44110" s="6" customFormat="1" x14ac:dyDescent="0.45"/>
    <row r="44111" s="6" customFormat="1" x14ac:dyDescent="0.45"/>
    <row r="44112" s="6" customFormat="1" x14ac:dyDescent="0.45"/>
    <row r="44113" s="6" customFormat="1" x14ac:dyDescent="0.45"/>
    <row r="44114" s="6" customFormat="1" x14ac:dyDescent="0.45"/>
    <row r="44115" s="6" customFormat="1" x14ac:dyDescent="0.45"/>
    <row r="44116" s="6" customFormat="1" x14ac:dyDescent="0.45"/>
    <row r="44117" s="6" customFormat="1" x14ac:dyDescent="0.45"/>
    <row r="44118" s="6" customFormat="1" x14ac:dyDescent="0.45"/>
    <row r="44119" s="6" customFormat="1" x14ac:dyDescent="0.45"/>
    <row r="44120" s="6" customFormat="1" x14ac:dyDescent="0.45"/>
    <row r="44121" s="6" customFormat="1" x14ac:dyDescent="0.45"/>
    <row r="44122" s="6" customFormat="1" x14ac:dyDescent="0.45"/>
    <row r="44123" s="6" customFormat="1" x14ac:dyDescent="0.45"/>
    <row r="44124" s="6" customFormat="1" x14ac:dyDescent="0.45"/>
    <row r="44125" s="6" customFormat="1" x14ac:dyDescent="0.45"/>
    <row r="44126" s="6" customFormat="1" x14ac:dyDescent="0.45"/>
    <row r="44127" s="6" customFormat="1" x14ac:dyDescent="0.45"/>
    <row r="44128" s="6" customFormat="1" x14ac:dyDescent="0.45"/>
    <row r="44129" s="6" customFormat="1" x14ac:dyDescent="0.45"/>
    <row r="44130" s="6" customFormat="1" x14ac:dyDescent="0.45"/>
    <row r="44131" s="6" customFormat="1" x14ac:dyDescent="0.45"/>
    <row r="44132" s="6" customFormat="1" x14ac:dyDescent="0.45"/>
    <row r="44133" s="6" customFormat="1" x14ac:dyDescent="0.45"/>
    <row r="44134" s="6" customFormat="1" x14ac:dyDescent="0.45"/>
    <row r="44135" s="6" customFormat="1" x14ac:dyDescent="0.45"/>
    <row r="44136" s="6" customFormat="1" x14ac:dyDescent="0.45"/>
    <row r="44137" s="6" customFormat="1" x14ac:dyDescent="0.45"/>
    <row r="44138" s="6" customFormat="1" x14ac:dyDescent="0.45"/>
    <row r="44139" s="6" customFormat="1" x14ac:dyDescent="0.45"/>
    <row r="44140" s="6" customFormat="1" x14ac:dyDescent="0.45"/>
    <row r="44141" s="6" customFormat="1" x14ac:dyDescent="0.45"/>
    <row r="44142" s="6" customFormat="1" x14ac:dyDescent="0.45"/>
    <row r="44143" s="6" customFormat="1" x14ac:dyDescent="0.45"/>
    <row r="44144" s="6" customFormat="1" x14ac:dyDescent="0.45"/>
    <row r="44145" s="6" customFormat="1" x14ac:dyDescent="0.45"/>
    <row r="44146" s="6" customFormat="1" x14ac:dyDescent="0.45"/>
    <row r="44147" s="6" customFormat="1" x14ac:dyDescent="0.45"/>
    <row r="44148" s="6" customFormat="1" x14ac:dyDescent="0.45"/>
    <row r="44149" s="6" customFormat="1" x14ac:dyDescent="0.45"/>
    <row r="44150" s="6" customFormat="1" x14ac:dyDescent="0.45"/>
    <row r="44151" s="6" customFormat="1" x14ac:dyDescent="0.45"/>
    <row r="44152" s="6" customFormat="1" x14ac:dyDescent="0.45"/>
    <row r="44153" s="6" customFormat="1" x14ac:dyDescent="0.45"/>
    <row r="44154" s="6" customFormat="1" x14ac:dyDescent="0.45"/>
    <row r="44155" s="6" customFormat="1" x14ac:dyDescent="0.45"/>
    <row r="44156" s="6" customFormat="1" x14ac:dyDescent="0.45"/>
    <row r="44157" s="6" customFormat="1" x14ac:dyDescent="0.45"/>
    <row r="44158" s="6" customFormat="1" x14ac:dyDescent="0.45"/>
    <row r="44159" s="6" customFormat="1" x14ac:dyDescent="0.45"/>
    <row r="44160" s="6" customFormat="1" x14ac:dyDescent="0.45"/>
    <row r="44161" s="6" customFormat="1" x14ac:dyDescent="0.45"/>
    <row r="44162" s="6" customFormat="1" x14ac:dyDescent="0.45"/>
    <row r="44163" s="6" customFormat="1" x14ac:dyDescent="0.45"/>
    <row r="44164" s="6" customFormat="1" x14ac:dyDescent="0.45"/>
    <row r="44165" s="6" customFormat="1" x14ac:dyDescent="0.45"/>
    <row r="44166" s="6" customFormat="1" x14ac:dyDescent="0.45"/>
    <row r="44167" s="6" customFormat="1" x14ac:dyDescent="0.45"/>
    <row r="44168" s="6" customFormat="1" x14ac:dyDescent="0.45"/>
    <row r="44169" s="6" customFormat="1" x14ac:dyDescent="0.45"/>
    <row r="44170" s="6" customFormat="1" x14ac:dyDescent="0.45"/>
    <row r="44171" s="6" customFormat="1" x14ac:dyDescent="0.45"/>
    <row r="44172" s="6" customFormat="1" x14ac:dyDescent="0.45"/>
    <row r="44173" s="6" customFormat="1" x14ac:dyDescent="0.45"/>
    <row r="44174" s="6" customFormat="1" x14ac:dyDescent="0.45"/>
    <row r="44175" s="6" customFormat="1" x14ac:dyDescent="0.45"/>
    <row r="44176" s="6" customFormat="1" x14ac:dyDescent="0.45"/>
    <row r="44177" s="6" customFormat="1" x14ac:dyDescent="0.45"/>
    <row r="44178" s="6" customFormat="1" x14ac:dyDescent="0.45"/>
    <row r="44179" s="6" customFormat="1" x14ac:dyDescent="0.45"/>
    <row r="44180" s="6" customFormat="1" x14ac:dyDescent="0.45"/>
    <row r="44181" s="6" customFormat="1" x14ac:dyDescent="0.45"/>
    <row r="44182" s="6" customFormat="1" x14ac:dyDescent="0.45"/>
    <row r="44183" s="6" customFormat="1" x14ac:dyDescent="0.45"/>
    <row r="44184" s="6" customFormat="1" x14ac:dyDescent="0.45"/>
    <row r="44185" s="6" customFormat="1" x14ac:dyDescent="0.45"/>
    <row r="44186" s="6" customFormat="1" x14ac:dyDescent="0.45"/>
    <row r="44187" s="6" customFormat="1" x14ac:dyDescent="0.45"/>
    <row r="44188" s="6" customFormat="1" x14ac:dyDescent="0.45"/>
    <row r="44189" s="6" customFormat="1" x14ac:dyDescent="0.45"/>
    <row r="44190" s="6" customFormat="1" x14ac:dyDescent="0.45"/>
    <row r="44191" s="6" customFormat="1" x14ac:dyDescent="0.45"/>
    <row r="44192" s="6" customFormat="1" x14ac:dyDescent="0.45"/>
    <row r="44193" s="6" customFormat="1" x14ac:dyDescent="0.45"/>
    <row r="44194" s="6" customFormat="1" x14ac:dyDescent="0.45"/>
    <row r="44195" s="6" customFormat="1" x14ac:dyDescent="0.45"/>
    <row r="44196" s="6" customFormat="1" x14ac:dyDescent="0.45"/>
    <row r="44197" s="6" customFormat="1" x14ac:dyDescent="0.45"/>
    <row r="44198" s="6" customFormat="1" x14ac:dyDescent="0.45"/>
    <row r="44199" s="6" customFormat="1" x14ac:dyDescent="0.45"/>
    <row r="44200" s="6" customFormat="1" x14ac:dyDescent="0.45"/>
    <row r="44201" s="6" customFormat="1" x14ac:dyDescent="0.45"/>
    <row r="44202" s="6" customFormat="1" x14ac:dyDescent="0.45"/>
    <row r="44203" s="6" customFormat="1" x14ac:dyDescent="0.45"/>
    <row r="44204" s="6" customFormat="1" x14ac:dyDescent="0.45"/>
    <row r="44205" s="6" customFormat="1" x14ac:dyDescent="0.45"/>
    <row r="44206" s="6" customFormat="1" x14ac:dyDescent="0.45"/>
    <row r="44207" s="6" customFormat="1" x14ac:dyDescent="0.45"/>
    <row r="44208" s="6" customFormat="1" x14ac:dyDescent="0.45"/>
    <row r="44209" s="6" customFormat="1" x14ac:dyDescent="0.45"/>
    <row r="44210" s="6" customFormat="1" x14ac:dyDescent="0.45"/>
    <row r="44211" s="6" customFormat="1" x14ac:dyDescent="0.45"/>
    <row r="44212" s="6" customFormat="1" x14ac:dyDescent="0.45"/>
    <row r="44213" s="6" customFormat="1" x14ac:dyDescent="0.45"/>
    <row r="44214" s="6" customFormat="1" x14ac:dyDescent="0.45"/>
    <row r="44215" s="6" customFormat="1" x14ac:dyDescent="0.45"/>
    <row r="44216" s="6" customFormat="1" x14ac:dyDescent="0.45"/>
    <row r="44217" s="6" customFormat="1" x14ac:dyDescent="0.45"/>
    <row r="44218" s="6" customFormat="1" x14ac:dyDescent="0.45"/>
    <row r="44219" s="6" customFormat="1" x14ac:dyDescent="0.45"/>
    <row r="44220" s="6" customFormat="1" x14ac:dyDescent="0.45"/>
    <row r="44221" s="6" customFormat="1" x14ac:dyDescent="0.45"/>
    <row r="44222" s="6" customFormat="1" x14ac:dyDescent="0.45"/>
    <row r="44223" s="6" customFormat="1" x14ac:dyDescent="0.45"/>
    <row r="44224" s="6" customFormat="1" x14ac:dyDescent="0.45"/>
    <row r="44225" s="6" customFormat="1" x14ac:dyDescent="0.45"/>
    <row r="44226" s="6" customFormat="1" x14ac:dyDescent="0.45"/>
    <row r="44227" s="6" customFormat="1" x14ac:dyDescent="0.45"/>
    <row r="44228" s="6" customFormat="1" x14ac:dyDescent="0.45"/>
    <row r="44229" s="6" customFormat="1" x14ac:dyDescent="0.45"/>
    <row r="44230" s="6" customFormat="1" x14ac:dyDescent="0.45"/>
    <row r="44231" s="6" customFormat="1" x14ac:dyDescent="0.45"/>
    <row r="44232" s="6" customFormat="1" x14ac:dyDescent="0.45"/>
    <row r="44233" s="6" customFormat="1" x14ac:dyDescent="0.45"/>
    <row r="44234" s="6" customFormat="1" x14ac:dyDescent="0.45"/>
    <row r="44235" s="6" customFormat="1" x14ac:dyDescent="0.45"/>
    <row r="44236" s="6" customFormat="1" x14ac:dyDescent="0.45"/>
    <row r="44237" s="6" customFormat="1" x14ac:dyDescent="0.45"/>
    <row r="44238" s="6" customFormat="1" x14ac:dyDescent="0.45"/>
    <row r="44239" s="6" customFormat="1" x14ac:dyDescent="0.45"/>
    <row r="44240" s="6" customFormat="1" x14ac:dyDescent="0.45"/>
    <row r="44241" s="6" customFormat="1" x14ac:dyDescent="0.45"/>
    <row r="44242" s="6" customFormat="1" x14ac:dyDescent="0.45"/>
    <row r="44243" s="6" customFormat="1" x14ac:dyDescent="0.45"/>
    <row r="44244" s="6" customFormat="1" x14ac:dyDescent="0.45"/>
    <row r="44245" s="6" customFormat="1" x14ac:dyDescent="0.45"/>
    <row r="44246" s="6" customFormat="1" x14ac:dyDescent="0.45"/>
    <row r="44247" s="6" customFormat="1" x14ac:dyDescent="0.45"/>
    <row r="44248" s="6" customFormat="1" x14ac:dyDescent="0.45"/>
    <row r="44249" s="6" customFormat="1" x14ac:dyDescent="0.45"/>
    <row r="44250" s="6" customFormat="1" x14ac:dyDescent="0.45"/>
    <row r="44251" s="6" customFormat="1" x14ac:dyDescent="0.45"/>
    <row r="44252" s="6" customFormat="1" x14ac:dyDescent="0.45"/>
    <row r="44253" s="6" customFormat="1" x14ac:dyDescent="0.45"/>
    <row r="44254" s="6" customFormat="1" x14ac:dyDescent="0.45"/>
    <row r="44255" s="6" customFormat="1" x14ac:dyDescent="0.45"/>
    <row r="44256" s="6" customFormat="1" x14ac:dyDescent="0.45"/>
    <row r="44257" s="6" customFormat="1" x14ac:dyDescent="0.45"/>
    <row r="44258" s="6" customFormat="1" x14ac:dyDescent="0.45"/>
    <row r="44259" s="6" customFormat="1" x14ac:dyDescent="0.45"/>
    <row r="44260" s="6" customFormat="1" x14ac:dyDescent="0.45"/>
    <row r="44261" s="6" customFormat="1" x14ac:dyDescent="0.45"/>
    <row r="44262" s="6" customFormat="1" x14ac:dyDescent="0.45"/>
    <row r="44263" s="6" customFormat="1" x14ac:dyDescent="0.45"/>
    <row r="44264" s="6" customFormat="1" x14ac:dyDescent="0.45"/>
    <row r="44265" s="6" customFormat="1" x14ac:dyDescent="0.45"/>
    <row r="44266" s="6" customFormat="1" x14ac:dyDescent="0.45"/>
    <row r="44267" s="6" customFormat="1" x14ac:dyDescent="0.45"/>
    <row r="44268" s="6" customFormat="1" x14ac:dyDescent="0.45"/>
    <row r="44269" s="6" customFormat="1" x14ac:dyDescent="0.45"/>
    <row r="44270" s="6" customFormat="1" x14ac:dyDescent="0.45"/>
    <row r="44271" s="6" customFormat="1" x14ac:dyDescent="0.45"/>
    <row r="44272" s="6" customFormat="1" x14ac:dyDescent="0.45"/>
    <row r="44273" s="6" customFormat="1" x14ac:dyDescent="0.45"/>
    <row r="44274" s="6" customFormat="1" x14ac:dyDescent="0.45"/>
    <row r="44275" s="6" customFormat="1" x14ac:dyDescent="0.45"/>
    <row r="44276" s="6" customFormat="1" x14ac:dyDescent="0.45"/>
    <row r="44277" s="6" customFormat="1" x14ac:dyDescent="0.45"/>
    <row r="44278" s="6" customFormat="1" x14ac:dyDescent="0.45"/>
    <row r="44279" s="6" customFormat="1" x14ac:dyDescent="0.45"/>
    <row r="44280" s="6" customFormat="1" x14ac:dyDescent="0.45"/>
    <row r="44281" s="6" customFormat="1" x14ac:dyDescent="0.45"/>
    <row r="44282" s="6" customFormat="1" x14ac:dyDescent="0.45"/>
    <row r="44283" s="6" customFormat="1" x14ac:dyDescent="0.45"/>
    <row r="44284" s="6" customFormat="1" x14ac:dyDescent="0.45"/>
    <row r="44285" s="6" customFormat="1" x14ac:dyDescent="0.45"/>
    <row r="44286" s="6" customFormat="1" x14ac:dyDescent="0.45"/>
    <row r="44287" s="6" customFormat="1" x14ac:dyDescent="0.45"/>
    <row r="44288" s="6" customFormat="1" x14ac:dyDescent="0.45"/>
    <row r="44289" s="6" customFormat="1" x14ac:dyDescent="0.45"/>
    <row r="44290" s="6" customFormat="1" x14ac:dyDescent="0.45"/>
    <row r="44291" s="6" customFormat="1" x14ac:dyDescent="0.45"/>
    <row r="44292" s="6" customFormat="1" x14ac:dyDescent="0.45"/>
    <row r="44293" s="6" customFormat="1" x14ac:dyDescent="0.45"/>
    <row r="44294" s="6" customFormat="1" x14ac:dyDescent="0.45"/>
    <row r="44295" s="6" customFormat="1" x14ac:dyDescent="0.45"/>
    <row r="44296" s="6" customFormat="1" x14ac:dyDescent="0.45"/>
    <row r="44297" s="6" customFormat="1" x14ac:dyDescent="0.45"/>
    <row r="44298" s="6" customFormat="1" x14ac:dyDescent="0.45"/>
    <row r="44299" s="6" customFormat="1" x14ac:dyDescent="0.45"/>
    <row r="44300" s="6" customFormat="1" x14ac:dyDescent="0.45"/>
    <row r="44301" s="6" customFormat="1" x14ac:dyDescent="0.45"/>
    <row r="44302" s="6" customFormat="1" x14ac:dyDescent="0.45"/>
    <row r="44303" s="6" customFormat="1" x14ac:dyDescent="0.45"/>
    <row r="44304" s="6" customFormat="1" x14ac:dyDescent="0.45"/>
    <row r="44305" s="6" customFormat="1" x14ac:dyDescent="0.45"/>
    <row r="44306" s="6" customFormat="1" x14ac:dyDescent="0.45"/>
    <row r="44307" s="6" customFormat="1" x14ac:dyDescent="0.45"/>
    <row r="44308" s="6" customFormat="1" x14ac:dyDescent="0.45"/>
    <row r="44309" s="6" customFormat="1" x14ac:dyDescent="0.45"/>
    <row r="44310" s="6" customFormat="1" x14ac:dyDescent="0.45"/>
    <row r="44311" s="6" customFormat="1" x14ac:dyDescent="0.45"/>
    <row r="44312" s="6" customFormat="1" x14ac:dyDescent="0.45"/>
    <row r="44313" s="6" customFormat="1" x14ac:dyDescent="0.45"/>
    <row r="44314" s="6" customFormat="1" x14ac:dyDescent="0.45"/>
    <row r="44315" s="6" customFormat="1" x14ac:dyDescent="0.45"/>
    <row r="44316" s="6" customFormat="1" x14ac:dyDescent="0.45"/>
    <row r="44317" s="6" customFormat="1" x14ac:dyDescent="0.45"/>
    <row r="44318" s="6" customFormat="1" x14ac:dyDescent="0.45"/>
    <row r="44319" s="6" customFormat="1" x14ac:dyDescent="0.45"/>
    <row r="44320" s="6" customFormat="1" x14ac:dyDescent="0.45"/>
    <row r="44321" s="6" customFormat="1" x14ac:dyDescent="0.45"/>
    <row r="44322" s="6" customFormat="1" x14ac:dyDescent="0.45"/>
    <row r="44323" s="6" customFormat="1" x14ac:dyDescent="0.45"/>
    <row r="44324" s="6" customFormat="1" x14ac:dyDescent="0.45"/>
    <row r="44325" s="6" customFormat="1" x14ac:dyDescent="0.45"/>
    <row r="44326" s="6" customFormat="1" x14ac:dyDescent="0.45"/>
    <row r="44327" s="6" customFormat="1" x14ac:dyDescent="0.45"/>
    <row r="44328" s="6" customFormat="1" x14ac:dyDescent="0.45"/>
    <row r="44329" s="6" customFormat="1" x14ac:dyDescent="0.45"/>
    <row r="44330" s="6" customFormat="1" x14ac:dyDescent="0.45"/>
    <row r="44331" s="6" customFormat="1" x14ac:dyDescent="0.45"/>
    <row r="44332" s="6" customFormat="1" x14ac:dyDescent="0.45"/>
    <row r="44333" s="6" customFormat="1" x14ac:dyDescent="0.45"/>
    <row r="44334" s="6" customFormat="1" x14ac:dyDescent="0.45"/>
    <row r="44335" s="6" customFormat="1" x14ac:dyDescent="0.45"/>
    <row r="44336" s="6" customFormat="1" x14ac:dyDescent="0.45"/>
    <row r="44337" s="6" customFormat="1" x14ac:dyDescent="0.45"/>
    <row r="44338" s="6" customFormat="1" x14ac:dyDescent="0.45"/>
    <row r="44339" s="6" customFormat="1" x14ac:dyDescent="0.45"/>
    <row r="44340" s="6" customFormat="1" x14ac:dyDescent="0.45"/>
    <row r="44341" s="6" customFormat="1" x14ac:dyDescent="0.45"/>
    <row r="44342" s="6" customFormat="1" x14ac:dyDescent="0.45"/>
    <row r="44343" s="6" customFormat="1" x14ac:dyDescent="0.45"/>
    <row r="44344" s="6" customFormat="1" x14ac:dyDescent="0.45"/>
    <row r="44345" s="6" customFormat="1" x14ac:dyDescent="0.45"/>
    <row r="44346" s="6" customFormat="1" x14ac:dyDescent="0.45"/>
    <row r="44347" s="6" customFormat="1" x14ac:dyDescent="0.45"/>
    <row r="44348" s="6" customFormat="1" x14ac:dyDescent="0.45"/>
    <row r="44349" s="6" customFormat="1" x14ac:dyDescent="0.45"/>
    <row r="44350" s="6" customFormat="1" x14ac:dyDescent="0.45"/>
    <row r="44351" s="6" customFormat="1" x14ac:dyDescent="0.45"/>
    <row r="44352" s="6" customFormat="1" x14ac:dyDescent="0.45"/>
    <row r="44353" s="6" customFormat="1" x14ac:dyDescent="0.45"/>
    <row r="44354" s="6" customFormat="1" x14ac:dyDescent="0.45"/>
    <row r="44355" s="6" customFormat="1" x14ac:dyDescent="0.45"/>
    <row r="44356" s="6" customFormat="1" x14ac:dyDescent="0.45"/>
    <row r="44357" s="6" customFormat="1" x14ac:dyDescent="0.45"/>
    <row r="44358" s="6" customFormat="1" x14ac:dyDescent="0.45"/>
    <row r="44359" s="6" customFormat="1" x14ac:dyDescent="0.45"/>
    <row r="44360" s="6" customFormat="1" x14ac:dyDescent="0.45"/>
    <row r="44361" s="6" customFormat="1" x14ac:dyDescent="0.45"/>
    <row r="44362" s="6" customFormat="1" x14ac:dyDescent="0.45"/>
    <row r="44363" s="6" customFormat="1" x14ac:dyDescent="0.45"/>
    <row r="44364" s="6" customFormat="1" x14ac:dyDescent="0.45"/>
    <row r="44365" s="6" customFormat="1" x14ac:dyDescent="0.45"/>
    <row r="44366" s="6" customFormat="1" x14ac:dyDescent="0.45"/>
    <row r="44367" s="6" customFormat="1" x14ac:dyDescent="0.45"/>
    <row r="44368" s="6" customFormat="1" x14ac:dyDescent="0.45"/>
    <row r="44369" s="6" customFormat="1" x14ac:dyDescent="0.45"/>
    <row r="44370" s="6" customFormat="1" x14ac:dyDescent="0.45"/>
    <row r="44371" s="6" customFormat="1" x14ac:dyDescent="0.45"/>
    <row r="44372" s="6" customFormat="1" x14ac:dyDescent="0.45"/>
    <row r="44373" s="6" customFormat="1" x14ac:dyDescent="0.45"/>
    <row r="44374" s="6" customFormat="1" x14ac:dyDescent="0.45"/>
    <row r="44375" s="6" customFormat="1" x14ac:dyDescent="0.45"/>
    <row r="44376" s="6" customFormat="1" x14ac:dyDescent="0.45"/>
    <row r="44377" s="6" customFormat="1" x14ac:dyDescent="0.45"/>
    <row r="44378" s="6" customFormat="1" x14ac:dyDescent="0.45"/>
    <row r="44379" s="6" customFormat="1" x14ac:dyDescent="0.45"/>
    <row r="44380" s="6" customFormat="1" x14ac:dyDescent="0.45"/>
    <row r="44381" s="6" customFormat="1" x14ac:dyDescent="0.45"/>
    <row r="44382" s="6" customFormat="1" x14ac:dyDescent="0.45"/>
    <row r="44383" s="6" customFormat="1" x14ac:dyDescent="0.45"/>
    <row r="44384" s="6" customFormat="1" x14ac:dyDescent="0.45"/>
    <row r="44385" s="6" customFormat="1" x14ac:dyDescent="0.45"/>
    <row r="44386" s="6" customFormat="1" x14ac:dyDescent="0.45"/>
    <row r="44387" s="6" customFormat="1" x14ac:dyDescent="0.45"/>
    <row r="44388" s="6" customFormat="1" x14ac:dyDescent="0.45"/>
    <row r="44389" s="6" customFormat="1" x14ac:dyDescent="0.45"/>
    <row r="44390" s="6" customFormat="1" x14ac:dyDescent="0.45"/>
    <row r="44391" s="6" customFormat="1" x14ac:dyDescent="0.45"/>
    <row r="44392" s="6" customFormat="1" x14ac:dyDescent="0.45"/>
    <row r="44393" s="6" customFormat="1" x14ac:dyDescent="0.45"/>
    <row r="44394" s="6" customFormat="1" x14ac:dyDescent="0.45"/>
    <row r="44395" s="6" customFormat="1" x14ac:dyDescent="0.45"/>
    <row r="44396" s="6" customFormat="1" x14ac:dyDescent="0.45"/>
    <row r="44397" s="6" customFormat="1" x14ac:dyDescent="0.45"/>
    <row r="44398" s="6" customFormat="1" x14ac:dyDescent="0.45"/>
    <row r="44399" s="6" customFormat="1" x14ac:dyDescent="0.45"/>
    <row r="44400" s="6" customFormat="1" x14ac:dyDescent="0.45"/>
    <row r="44401" s="6" customFormat="1" x14ac:dyDescent="0.45"/>
    <row r="44402" s="6" customFormat="1" x14ac:dyDescent="0.45"/>
    <row r="44403" s="6" customFormat="1" x14ac:dyDescent="0.45"/>
    <row r="44404" s="6" customFormat="1" x14ac:dyDescent="0.45"/>
    <row r="44405" s="6" customFormat="1" x14ac:dyDescent="0.45"/>
    <row r="44406" s="6" customFormat="1" x14ac:dyDescent="0.45"/>
    <row r="44407" s="6" customFormat="1" x14ac:dyDescent="0.45"/>
    <row r="44408" s="6" customFormat="1" x14ac:dyDescent="0.45"/>
    <row r="44409" s="6" customFormat="1" x14ac:dyDescent="0.45"/>
    <row r="44410" s="6" customFormat="1" x14ac:dyDescent="0.45"/>
    <row r="44411" s="6" customFormat="1" x14ac:dyDescent="0.45"/>
    <row r="44412" s="6" customFormat="1" x14ac:dyDescent="0.45"/>
    <row r="44413" s="6" customFormat="1" x14ac:dyDescent="0.45"/>
    <row r="44414" s="6" customFormat="1" x14ac:dyDescent="0.45"/>
    <row r="44415" s="6" customFormat="1" x14ac:dyDescent="0.45"/>
    <row r="44416" s="6" customFormat="1" x14ac:dyDescent="0.45"/>
    <row r="44417" s="6" customFormat="1" x14ac:dyDescent="0.45"/>
    <row r="44418" s="6" customFormat="1" x14ac:dyDescent="0.45"/>
    <row r="44419" s="6" customFormat="1" x14ac:dyDescent="0.45"/>
    <row r="44420" s="6" customFormat="1" x14ac:dyDescent="0.45"/>
    <row r="44421" s="6" customFormat="1" x14ac:dyDescent="0.45"/>
    <row r="44422" s="6" customFormat="1" x14ac:dyDescent="0.45"/>
    <row r="44423" s="6" customFormat="1" x14ac:dyDescent="0.45"/>
    <row r="44424" s="6" customFormat="1" x14ac:dyDescent="0.45"/>
    <row r="44425" s="6" customFormat="1" x14ac:dyDescent="0.45"/>
    <row r="44426" s="6" customFormat="1" x14ac:dyDescent="0.45"/>
    <row r="44427" s="6" customFormat="1" x14ac:dyDescent="0.45"/>
    <row r="44428" s="6" customFormat="1" x14ac:dyDescent="0.45"/>
    <row r="44429" s="6" customFormat="1" x14ac:dyDescent="0.45"/>
    <row r="44430" s="6" customFormat="1" x14ac:dyDescent="0.45"/>
    <row r="44431" s="6" customFormat="1" x14ac:dyDescent="0.45"/>
    <row r="44432" s="6" customFormat="1" x14ac:dyDescent="0.45"/>
    <row r="44433" s="6" customFormat="1" x14ac:dyDescent="0.45"/>
    <row r="44434" s="6" customFormat="1" x14ac:dyDescent="0.45"/>
    <row r="44435" s="6" customFormat="1" x14ac:dyDescent="0.45"/>
    <row r="44436" s="6" customFormat="1" x14ac:dyDescent="0.45"/>
    <row r="44437" s="6" customFormat="1" x14ac:dyDescent="0.45"/>
    <row r="44438" s="6" customFormat="1" x14ac:dyDescent="0.45"/>
    <row r="44439" s="6" customFormat="1" x14ac:dyDescent="0.45"/>
    <row r="44440" s="6" customFormat="1" x14ac:dyDescent="0.45"/>
    <row r="44441" s="6" customFormat="1" x14ac:dyDescent="0.45"/>
    <row r="44442" s="6" customFormat="1" x14ac:dyDescent="0.45"/>
    <row r="44443" s="6" customFormat="1" x14ac:dyDescent="0.45"/>
    <row r="44444" s="6" customFormat="1" x14ac:dyDescent="0.45"/>
    <row r="44445" s="6" customFormat="1" x14ac:dyDescent="0.45"/>
    <row r="44446" s="6" customFormat="1" x14ac:dyDescent="0.45"/>
    <row r="44447" s="6" customFormat="1" x14ac:dyDescent="0.45"/>
    <row r="44448" s="6" customFormat="1" x14ac:dyDescent="0.45"/>
    <row r="44449" s="6" customFormat="1" x14ac:dyDescent="0.45"/>
    <row r="44450" s="6" customFormat="1" x14ac:dyDescent="0.45"/>
    <row r="44451" s="6" customFormat="1" x14ac:dyDescent="0.45"/>
    <row r="44452" s="6" customFormat="1" x14ac:dyDescent="0.45"/>
    <row r="44453" s="6" customFormat="1" x14ac:dyDescent="0.45"/>
    <row r="44454" s="6" customFormat="1" x14ac:dyDescent="0.45"/>
    <row r="44455" s="6" customFormat="1" x14ac:dyDescent="0.45"/>
    <row r="44456" s="6" customFormat="1" x14ac:dyDescent="0.45"/>
    <row r="44457" s="6" customFormat="1" x14ac:dyDescent="0.45"/>
    <row r="44458" s="6" customFormat="1" x14ac:dyDescent="0.45"/>
    <row r="44459" s="6" customFormat="1" x14ac:dyDescent="0.45"/>
    <row r="44460" s="6" customFormat="1" x14ac:dyDescent="0.45"/>
    <row r="44461" s="6" customFormat="1" x14ac:dyDescent="0.45"/>
    <row r="44462" s="6" customFormat="1" x14ac:dyDescent="0.45"/>
    <row r="44463" s="6" customFormat="1" x14ac:dyDescent="0.45"/>
    <row r="44464" s="6" customFormat="1" x14ac:dyDescent="0.45"/>
    <row r="44465" s="6" customFormat="1" x14ac:dyDescent="0.45"/>
    <row r="44466" s="6" customFormat="1" x14ac:dyDescent="0.45"/>
    <row r="44467" s="6" customFormat="1" x14ac:dyDescent="0.45"/>
    <row r="44468" s="6" customFormat="1" x14ac:dyDescent="0.45"/>
    <row r="44469" s="6" customFormat="1" x14ac:dyDescent="0.45"/>
    <row r="44470" s="6" customFormat="1" x14ac:dyDescent="0.45"/>
    <row r="44471" s="6" customFormat="1" x14ac:dyDescent="0.45"/>
    <row r="44472" s="6" customFormat="1" x14ac:dyDescent="0.45"/>
    <row r="44473" s="6" customFormat="1" x14ac:dyDescent="0.45"/>
    <row r="44474" s="6" customFormat="1" x14ac:dyDescent="0.45"/>
    <row r="44475" s="6" customFormat="1" x14ac:dyDescent="0.45"/>
    <row r="44476" s="6" customFormat="1" x14ac:dyDescent="0.45"/>
    <row r="44477" s="6" customFormat="1" x14ac:dyDescent="0.45"/>
    <row r="44478" s="6" customFormat="1" x14ac:dyDescent="0.45"/>
    <row r="44479" s="6" customFormat="1" x14ac:dyDescent="0.45"/>
    <row r="44480" s="6" customFormat="1" x14ac:dyDescent="0.45"/>
    <row r="44481" s="6" customFormat="1" x14ac:dyDescent="0.45"/>
    <row r="44482" s="6" customFormat="1" x14ac:dyDescent="0.45"/>
    <row r="44483" s="6" customFormat="1" x14ac:dyDescent="0.45"/>
    <row r="44484" s="6" customFormat="1" x14ac:dyDescent="0.45"/>
    <row r="44485" s="6" customFormat="1" x14ac:dyDescent="0.45"/>
    <row r="44486" s="6" customFormat="1" x14ac:dyDescent="0.45"/>
    <row r="44487" s="6" customFormat="1" x14ac:dyDescent="0.45"/>
    <row r="44488" s="6" customFormat="1" x14ac:dyDescent="0.45"/>
    <row r="44489" s="6" customFormat="1" x14ac:dyDescent="0.45"/>
    <row r="44490" s="6" customFormat="1" x14ac:dyDescent="0.45"/>
    <row r="44491" s="6" customFormat="1" x14ac:dyDescent="0.45"/>
    <row r="44492" s="6" customFormat="1" x14ac:dyDescent="0.45"/>
    <row r="44493" s="6" customFormat="1" x14ac:dyDescent="0.45"/>
    <row r="44494" s="6" customFormat="1" x14ac:dyDescent="0.45"/>
    <row r="44495" s="6" customFormat="1" x14ac:dyDescent="0.45"/>
    <row r="44496" s="6" customFormat="1" x14ac:dyDescent="0.45"/>
    <row r="44497" s="6" customFormat="1" x14ac:dyDescent="0.45"/>
    <row r="44498" s="6" customFormat="1" x14ac:dyDescent="0.45"/>
    <row r="44499" s="6" customFormat="1" x14ac:dyDescent="0.45"/>
    <row r="44500" s="6" customFormat="1" x14ac:dyDescent="0.45"/>
    <row r="44501" s="6" customFormat="1" x14ac:dyDescent="0.45"/>
    <row r="44502" s="6" customFormat="1" x14ac:dyDescent="0.45"/>
    <row r="44503" s="6" customFormat="1" x14ac:dyDescent="0.45"/>
    <row r="44504" s="6" customFormat="1" x14ac:dyDescent="0.45"/>
    <row r="44505" s="6" customFormat="1" x14ac:dyDescent="0.45"/>
    <row r="44506" s="6" customFormat="1" x14ac:dyDescent="0.45"/>
    <row r="44507" s="6" customFormat="1" x14ac:dyDescent="0.45"/>
    <row r="44508" s="6" customFormat="1" x14ac:dyDescent="0.45"/>
    <row r="44509" s="6" customFormat="1" x14ac:dyDescent="0.45"/>
    <row r="44510" s="6" customFormat="1" x14ac:dyDescent="0.45"/>
    <row r="44511" s="6" customFormat="1" x14ac:dyDescent="0.45"/>
    <row r="44512" s="6" customFormat="1" x14ac:dyDescent="0.45"/>
    <row r="44513" s="6" customFormat="1" x14ac:dyDescent="0.45"/>
    <row r="44514" s="6" customFormat="1" x14ac:dyDescent="0.45"/>
    <row r="44515" s="6" customFormat="1" x14ac:dyDescent="0.45"/>
    <row r="44516" s="6" customFormat="1" x14ac:dyDescent="0.45"/>
    <row r="44517" s="6" customFormat="1" x14ac:dyDescent="0.45"/>
    <row r="44518" s="6" customFormat="1" x14ac:dyDescent="0.45"/>
    <row r="44519" s="6" customFormat="1" x14ac:dyDescent="0.45"/>
    <row r="44520" s="6" customFormat="1" x14ac:dyDescent="0.45"/>
    <row r="44521" s="6" customFormat="1" x14ac:dyDescent="0.45"/>
    <row r="44522" s="6" customFormat="1" x14ac:dyDescent="0.45"/>
    <row r="44523" s="6" customFormat="1" x14ac:dyDescent="0.45"/>
    <row r="44524" s="6" customFormat="1" x14ac:dyDescent="0.45"/>
    <row r="44525" s="6" customFormat="1" x14ac:dyDescent="0.45"/>
    <row r="44526" s="6" customFormat="1" x14ac:dyDescent="0.45"/>
    <row r="44527" s="6" customFormat="1" x14ac:dyDescent="0.45"/>
    <row r="44528" s="6" customFormat="1" x14ac:dyDescent="0.45"/>
    <row r="44529" s="6" customFormat="1" x14ac:dyDescent="0.45"/>
    <row r="44530" s="6" customFormat="1" x14ac:dyDescent="0.45"/>
    <row r="44531" s="6" customFormat="1" x14ac:dyDescent="0.45"/>
    <row r="44532" s="6" customFormat="1" x14ac:dyDescent="0.45"/>
    <row r="44533" s="6" customFormat="1" x14ac:dyDescent="0.45"/>
    <row r="44534" s="6" customFormat="1" x14ac:dyDescent="0.45"/>
    <row r="44535" s="6" customFormat="1" x14ac:dyDescent="0.45"/>
    <row r="44536" s="6" customFormat="1" x14ac:dyDescent="0.45"/>
    <row r="44537" s="6" customFormat="1" x14ac:dyDescent="0.45"/>
    <row r="44538" s="6" customFormat="1" x14ac:dyDescent="0.45"/>
    <row r="44539" s="6" customFormat="1" x14ac:dyDescent="0.45"/>
    <row r="44540" s="6" customFormat="1" x14ac:dyDescent="0.45"/>
    <row r="44541" s="6" customFormat="1" x14ac:dyDescent="0.45"/>
    <row r="44542" s="6" customFormat="1" x14ac:dyDescent="0.45"/>
    <row r="44543" s="6" customFormat="1" x14ac:dyDescent="0.45"/>
    <row r="44544" s="6" customFormat="1" x14ac:dyDescent="0.45"/>
    <row r="44545" s="6" customFormat="1" x14ac:dyDescent="0.45"/>
    <row r="44546" s="6" customFormat="1" x14ac:dyDescent="0.45"/>
    <row r="44547" s="6" customFormat="1" x14ac:dyDescent="0.45"/>
    <row r="44548" s="6" customFormat="1" x14ac:dyDescent="0.45"/>
    <row r="44549" s="6" customFormat="1" x14ac:dyDescent="0.45"/>
    <row r="44550" s="6" customFormat="1" x14ac:dyDescent="0.45"/>
    <row r="44551" s="6" customFormat="1" x14ac:dyDescent="0.45"/>
    <row r="44552" s="6" customFormat="1" x14ac:dyDescent="0.45"/>
    <row r="44553" s="6" customFormat="1" x14ac:dyDescent="0.45"/>
    <row r="44554" s="6" customFormat="1" x14ac:dyDescent="0.45"/>
    <row r="44555" s="6" customFormat="1" x14ac:dyDescent="0.45"/>
    <row r="44556" s="6" customFormat="1" x14ac:dyDescent="0.45"/>
    <row r="44557" s="6" customFormat="1" x14ac:dyDescent="0.45"/>
    <row r="44558" s="6" customFormat="1" x14ac:dyDescent="0.45"/>
    <row r="44559" s="6" customFormat="1" x14ac:dyDescent="0.45"/>
    <row r="44560" s="6" customFormat="1" x14ac:dyDescent="0.45"/>
    <row r="44561" s="6" customFormat="1" x14ac:dyDescent="0.45"/>
    <row r="44562" s="6" customFormat="1" x14ac:dyDescent="0.45"/>
    <row r="44563" s="6" customFormat="1" x14ac:dyDescent="0.45"/>
    <row r="44564" s="6" customFormat="1" x14ac:dyDescent="0.45"/>
    <row r="44565" s="6" customFormat="1" x14ac:dyDescent="0.45"/>
    <row r="44566" s="6" customFormat="1" x14ac:dyDescent="0.45"/>
    <row r="44567" s="6" customFormat="1" x14ac:dyDescent="0.45"/>
    <row r="44568" s="6" customFormat="1" x14ac:dyDescent="0.45"/>
    <row r="44569" s="6" customFormat="1" x14ac:dyDescent="0.45"/>
    <row r="44570" s="6" customFormat="1" x14ac:dyDescent="0.45"/>
    <row r="44571" s="6" customFormat="1" x14ac:dyDescent="0.45"/>
    <row r="44572" s="6" customFormat="1" x14ac:dyDescent="0.45"/>
    <row r="44573" s="6" customFormat="1" x14ac:dyDescent="0.45"/>
    <row r="44574" s="6" customFormat="1" x14ac:dyDescent="0.45"/>
    <row r="44575" s="6" customFormat="1" x14ac:dyDescent="0.45"/>
    <row r="44576" s="6" customFormat="1" x14ac:dyDescent="0.45"/>
    <row r="44577" s="6" customFormat="1" x14ac:dyDescent="0.45"/>
    <row r="44578" s="6" customFormat="1" x14ac:dyDescent="0.45"/>
    <row r="44579" s="6" customFormat="1" x14ac:dyDescent="0.45"/>
    <row r="44580" s="6" customFormat="1" x14ac:dyDescent="0.45"/>
    <row r="44581" s="6" customFormat="1" x14ac:dyDescent="0.45"/>
    <row r="44582" s="6" customFormat="1" x14ac:dyDescent="0.45"/>
    <row r="44583" s="6" customFormat="1" x14ac:dyDescent="0.45"/>
    <row r="44584" s="6" customFormat="1" x14ac:dyDescent="0.45"/>
    <row r="44585" s="6" customFormat="1" x14ac:dyDescent="0.45"/>
    <row r="44586" s="6" customFormat="1" x14ac:dyDescent="0.45"/>
    <row r="44587" s="6" customFormat="1" x14ac:dyDescent="0.45"/>
    <row r="44588" s="6" customFormat="1" x14ac:dyDescent="0.45"/>
    <row r="44589" s="6" customFormat="1" x14ac:dyDescent="0.45"/>
    <row r="44590" s="6" customFormat="1" x14ac:dyDescent="0.45"/>
    <row r="44591" s="6" customFormat="1" x14ac:dyDescent="0.45"/>
    <row r="44592" s="6" customFormat="1" x14ac:dyDescent="0.45"/>
    <row r="44593" s="6" customFormat="1" x14ac:dyDescent="0.45"/>
    <row r="44594" s="6" customFormat="1" x14ac:dyDescent="0.45"/>
    <row r="44595" s="6" customFormat="1" x14ac:dyDescent="0.45"/>
    <row r="44596" s="6" customFormat="1" x14ac:dyDescent="0.45"/>
    <row r="44597" s="6" customFormat="1" x14ac:dyDescent="0.45"/>
    <row r="44598" s="6" customFormat="1" x14ac:dyDescent="0.45"/>
    <row r="44599" s="6" customFormat="1" x14ac:dyDescent="0.45"/>
    <row r="44600" s="6" customFormat="1" x14ac:dyDescent="0.45"/>
    <row r="44601" s="6" customFormat="1" x14ac:dyDescent="0.45"/>
    <row r="44602" s="6" customFormat="1" x14ac:dyDescent="0.45"/>
    <row r="44603" s="6" customFormat="1" x14ac:dyDescent="0.45"/>
    <row r="44604" s="6" customFormat="1" x14ac:dyDescent="0.45"/>
    <row r="44605" s="6" customFormat="1" x14ac:dyDescent="0.45"/>
    <row r="44606" s="6" customFormat="1" x14ac:dyDescent="0.45"/>
    <row r="44607" s="6" customFormat="1" x14ac:dyDescent="0.45"/>
    <row r="44608" s="6" customFormat="1" x14ac:dyDescent="0.45"/>
    <row r="44609" s="6" customFormat="1" x14ac:dyDescent="0.45"/>
    <row r="44610" s="6" customFormat="1" x14ac:dyDescent="0.45"/>
    <row r="44611" s="6" customFormat="1" x14ac:dyDescent="0.45"/>
    <row r="44612" s="6" customFormat="1" x14ac:dyDescent="0.45"/>
    <row r="44613" s="6" customFormat="1" x14ac:dyDescent="0.45"/>
    <row r="44614" s="6" customFormat="1" x14ac:dyDescent="0.45"/>
    <row r="44615" s="6" customFormat="1" x14ac:dyDescent="0.45"/>
    <row r="44616" s="6" customFormat="1" x14ac:dyDescent="0.45"/>
    <row r="44617" s="6" customFormat="1" x14ac:dyDescent="0.45"/>
    <row r="44618" s="6" customFormat="1" x14ac:dyDescent="0.45"/>
    <row r="44619" s="6" customFormat="1" x14ac:dyDescent="0.45"/>
    <row r="44620" s="6" customFormat="1" x14ac:dyDescent="0.45"/>
    <row r="44621" s="6" customFormat="1" x14ac:dyDescent="0.45"/>
    <row r="44622" s="6" customFormat="1" x14ac:dyDescent="0.45"/>
    <row r="44623" s="6" customFormat="1" x14ac:dyDescent="0.45"/>
    <row r="44624" s="6" customFormat="1" x14ac:dyDescent="0.45"/>
    <row r="44625" s="6" customFormat="1" x14ac:dyDescent="0.45"/>
    <row r="44626" s="6" customFormat="1" x14ac:dyDescent="0.45"/>
    <row r="44627" s="6" customFormat="1" x14ac:dyDescent="0.45"/>
    <row r="44628" s="6" customFormat="1" x14ac:dyDescent="0.45"/>
    <row r="44629" s="6" customFormat="1" x14ac:dyDescent="0.45"/>
    <row r="44630" s="6" customFormat="1" x14ac:dyDescent="0.45"/>
    <row r="44631" s="6" customFormat="1" x14ac:dyDescent="0.45"/>
    <row r="44632" s="6" customFormat="1" x14ac:dyDescent="0.45"/>
    <row r="44633" s="6" customFormat="1" x14ac:dyDescent="0.45"/>
    <row r="44634" s="6" customFormat="1" x14ac:dyDescent="0.45"/>
    <row r="44635" s="6" customFormat="1" x14ac:dyDescent="0.45"/>
    <row r="44636" s="6" customFormat="1" x14ac:dyDescent="0.45"/>
    <row r="44637" s="6" customFormat="1" x14ac:dyDescent="0.45"/>
    <row r="44638" s="6" customFormat="1" x14ac:dyDescent="0.45"/>
    <row r="44639" s="6" customFormat="1" x14ac:dyDescent="0.45"/>
    <row r="44640" s="6" customFormat="1" x14ac:dyDescent="0.45"/>
    <row r="44641" s="6" customFormat="1" x14ac:dyDescent="0.45"/>
    <row r="44642" s="6" customFormat="1" x14ac:dyDescent="0.45"/>
    <row r="44643" s="6" customFormat="1" x14ac:dyDescent="0.45"/>
    <row r="44644" s="6" customFormat="1" x14ac:dyDescent="0.45"/>
    <row r="44645" s="6" customFormat="1" x14ac:dyDescent="0.45"/>
    <row r="44646" s="6" customFormat="1" x14ac:dyDescent="0.45"/>
    <row r="44647" s="6" customFormat="1" x14ac:dyDescent="0.45"/>
    <row r="44648" s="6" customFormat="1" x14ac:dyDescent="0.45"/>
    <row r="44649" s="6" customFormat="1" x14ac:dyDescent="0.45"/>
    <row r="44650" s="6" customFormat="1" x14ac:dyDescent="0.45"/>
    <row r="44651" s="6" customFormat="1" x14ac:dyDescent="0.45"/>
    <row r="44652" s="6" customFormat="1" x14ac:dyDescent="0.45"/>
    <row r="44653" s="6" customFormat="1" x14ac:dyDescent="0.45"/>
    <row r="44654" s="6" customFormat="1" x14ac:dyDescent="0.45"/>
    <row r="44655" s="6" customFormat="1" x14ac:dyDescent="0.45"/>
    <row r="44656" s="6" customFormat="1" x14ac:dyDescent="0.45"/>
    <row r="44657" s="6" customFormat="1" x14ac:dyDescent="0.45"/>
    <row r="44658" s="6" customFormat="1" x14ac:dyDescent="0.45"/>
    <row r="44659" s="6" customFormat="1" x14ac:dyDescent="0.45"/>
    <row r="44660" s="6" customFormat="1" x14ac:dyDescent="0.45"/>
    <row r="44661" s="6" customFormat="1" x14ac:dyDescent="0.45"/>
    <row r="44662" s="6" customFormat="1" x14ac:dyDescent="0.45"/>
    <row r="44663" s="6" customFormat="1" x14ac:dyDescent="0.45"/>
    <row r="44664" s="6" customFormat="1" x14ac:dyDescent="0.45"/>
    <row r="44665" s="6" customFormat="1" x14ac:dyDescent="0.45"/>
    <row r="44666" s="6" customFormat="1" x14ac:dyDescent="0.45"/>
    <row r="44667" s="6" customFormat="1" x14ac:dyDescent="0.45"/>
    <row r="44668" s="6" customFormat="1" x14ac:dyDescent="0.45"/>
    <row r="44669" s="6" customFormat="1" x14ac:dyDescent="0.45"/>
    <row r="44670" s="6" customFormat="1" x14ac:dyDescent="0.45"/>
    <row r="44671" s="6" customFormat="1" x14ac:dyDescent="0.45"/>
    <row r="44672" s="6" customFormat="1" x14ac:dyDescent="0.45"/>
    <row r="44673" s="6" customFormat="1" x14ac:dyDescent="0.45"/>
    <row r="44674" s="6" customFormat="1" x14ac:dyDescent="0.45"/>
    <row r="44675" s="6" customFormat="1" x14ac:dyDescent="0.45"/>
    <row r="44676" s="6" customFormat="1" x14ac:dyDescent="0.45"/>
    <row r="44677" s="6" customFormat="1" x14ac:dyDescent="0.45"/>
    <row r="44678" s="6" customFormat="1" x14ac:dyDescent="0.45"/>
    <row r="44679" s="6" customFormat="1" x14ac:dyDescent="0.45"/>
    <row r="44680" s="6" customFormat="1" x14ac:dyDescent="0.45"/>
    <row r="44681" s="6" customFormat="1" x14ac:dyDescent="0.45"/>
    <row r="44682" s="6" customFormat="1" x14ac:dyDescent="0.45"/>
    <row r="44683" s="6" customFormat="1" x14ac:dyDescent="0.45"/>
    <row r="44684" s="6" customFormat="1" x14ac:dyDescent="0.45"/>
    <row r="44685" s="6" customFormat="1" x14ac:dyDescent="0.45"/>
    <row r="44686" s="6" customFormat="1" x14ac:dyDescent="0.45"/>
    <row r="44687" s="6" customFormat="1" x14ac:dyDescent="0.45"/>
    <row r="44688" s="6" customFormat="1" x14ac:dyDescent="0.45"/>
    <row r="44689" s="6" customFormat="1" x14ac:dyDescent="0.45"/>
    <row r="44690" s="6" customFormat="1" x14ac:dyDescent="0.45"/>
    <row r="44691" s="6" customFormat="1" x14ac:dyDescent="0.45"/>
    <row r="44692" s="6" customFormat="1" x14ac:dyDescent="0.45"/>
    <row r="44693" s="6" customFormat="1" x14ac:dyDescent="0.45"/>
    <row r="44694" s="6" customFormat="1" x14ac:dyDescent="0.45"/>
    <row r="44695" s="6" customFormat="1" x14ac:dyDescent="0.45"/>
    <row r="44696" s="6" customFormat="1" x14ac:dyDescent="0.45"/>
    <row r="44697" s="6" customFormat="1" x14ac:dyDescent="0.45"/>
    <row r="44698" s="6" customFormat="1" x14ac:dyDescent="0.45"/>
    <row r="44699" s="6" customFormat="1" x14ac:dyDescent="0.45"/>
    <row r="44700" s="6" customFormat="1" x14ac:dyDescent="0.45"/>
    <row r="44701" s="6" customFormat="1" x14ac:dyDescent="0.45"/>
    <row r="44702" s="6" customFormat="1" x14ac:dyDescent="0.45"/>
    <row r="44703" s="6" customFormat="1" x14ac:dyDescent="0.45"/>
    <row r="44704" s="6" customFormat="1" x14ac:dyDescent="0.45"/>
    <row r="44705" s="6" customFormat="1" x14ac:dyDescent="0.45"/>
    <row r="44706" s="6" customFormat="1" x14ac:dyDescent="0.45"/>
    <row r="44707" s="6" customFormat="1" x14ac:dyDescent="0.45"/>
    <row r="44708" s="6" customFormat="1" x14ac:dyDescent="0.45"/>
    <row r="44709" s="6" customFormat="1" x14ac:dyDescent="0.45"/>
    <row r="44710" s="6" customFormat="1" x14ac:dyDescent="0.45"/>
    <row r="44711" s="6" customFormat="1" x14ac:dyDescent="0.45"/>
    <row r="44712" s="6" customFormat="1" x14ac:dyDescent="0.45"/>
    <row r="44713" s="6" customFormat="1" x14ac:dyDescent="0.45"/>
    <row r="44714" s="6" customFormat="1" x14ac:dyDescent="0.45"/>
    <row r="44715" s="6" customFormat="1" x14ac:dyDescent="0.45"/>
    <row r="44716" s="6" customFormat="1" x14ac:dyDescent="0.45"/>
    <row r="44717" s="6" customFormat="1" x14ac:dyDescent="0.45"/>
    <row r="44718" s="6" customFormat="1" x14ac:dyDescent="0.45"/>
    <row r="44719" s="6" customFormat="1" x14ac:dyDescent="0.45"/>
    <row r="44720" s="6" customFormat="1" x14ac:dyDescent="0.45"/>
    <row r="44721" s="6" customFormat="1" x14ac:dyDescent="0.45"/>
    <row r="44722" s="6" customFormat="1" x14ac:dyDescent="0.45"/>
    <row r="44723" s="6" customFormat="1" x14ac:dyDescent="0.45"/>
    <row r="44724" s="6" customFormat="1" x14ac:dyDescent="0.45"/>
    <row r="44725" s="6" customFormat="1" x14ac:dyDescent="0.45"/>
    <row r="44726" s="6" customFormat="1" x14ac:dyDescent="0.45"/>
    <row r="44727" s="6" customFormat="1" x14ac:dyDescent="0.45"/>
    <row r="44728" s="6" customFormat="1" x14ac:dyDescent="0.45"/>
    <row r="44729" s="6" customFormat="1" x14ac:dyDescent="0.45"/>
    <row r="44730" s="6" customFormat="1" x14ac:dyDescent="0.45"/>
    <row r="44731" s="6" customFormat="1" x14ac:dyDescent="0.45"/>
    <row r="44732" s="6" customFormat="1" x14ac:dyDescent="0.45"/>
    <row r="44733" s="6" customFormat="1" x14ac:dyDescent="0.45"/>
    <row r="44734" s="6" customFormat="1" x14ac:dyDescent="0.45"/>
    <row r="44735" s="6" customFormat="1" x14ac:dyDescent="0.45"/>
    <row r="44736" s="6" customFormat="1" x14ac:dyDescent="0.45"/>
    <row r="44737" s="6" customFormat="1" x14ac:dyDescent="0.45"/>
    <row r="44738" s="6" customFormat="1" x14ac:dyDescent="0.45"/>
    <row r="44739" s="6" customFormat="1" x14ac:dyDescent="0.45"/>
    <row r="44740" s="6" customFormat="1" x14ac:dyDescent="0.45"/>
    <row r="44741" s="6" customFormat="1" x14ac:dyDescent="0.45"/>
    <row r="44742" s="6" customFormat="1" x14ac:dyDescent="0.45"/>
    <row r="44743" s="6" customFormat="1" x14ac:dyDescent="0.45"/>
    <row r="44744" s="6" customFormat="1" x14ac:dyDescent="0.45"/>
    <row r="44745" s="6" customFormat="1" x14ac:dyDescent="0.45"/>
    <row r="44746" s="6" customFormat="1" x14ac:dyDescent="0.45"/>
    <row r="44747" s="6" customFormat="1" x14ac:dyDescent="0.45"/>
    <row r="44748" s="6" customFormat="1" x14ac:dyDescent="0.45"/>
    <row r="44749" s="6" customFormat="1" x14ac:dyDescent="0.45"/>
    <row r="44750" s="6" customFormat="1" x14ac:dyDescent="0.45"/>
    <row r="44751" s="6" customFormat="1" x14ac:dyDescent="0.45"/>
    <row r="44752" s="6" customFormat="1" x14ac:dyDescent="0.45"/>
    <row r="44753" s="6" customFormat="1" x14ac:dyDescent="0.45"/>
    <row r="44754" s="6" customFormat="1" x14ac:dyDescent="0.45"/>
    <row r="44755" s="6" customFormat="1" x14ac:dyDescent="0.45"/>
    <row r="44756" s="6" customFormat="1" x14ac:dyDescent="0.45"/>
    <row r="44757" s="6" customFormat="1" x14ac:dyDescent="0.45"/>
    <row r="44758" s="6" customFormat="1" x14ac:dyDescent="0.45"/>
    <row r="44759" s="6" customFormat="1" x14ac:dyDescent="0.45"/>
    <row r="44760" s="6" customFormat="1" x14ac:dyDescent="0.45"/>
    <row r="44761" s="6" customFormat="1" x14ac:dyDescent="0.45"/>
    <row r="44762" s="6" customFormat="1" x14ac:dyDescent="0.45"/>
    <row r="44763" s="6" customFormat="1" x14ac:dyDescent="0.45"/>
    <row r="44764" s="6" customFormat="1" x14ac:dyDescent="0.45"/>
    <row r="44765" s="6" customFormat="1" x14ac:dyDescent="0.45"/>
    <row r="44766" s="6" customFormat="1" x14ac:dyDescent="0.45"/>
    <row r="44767" s="6" customFormat="1" x14ac:dyDescent="0.45"/>
    <row r="44768" s="6" customFormat="1" x14ac:dyDescent="0.45"/>
    <row r="44769" s="6" customFormat="1" x14ac:dyDescent="0.45"/>
    <row r="44770" s="6" customFormat="1" x14ac:dyDescent="0.45"/>
    <row r="44771" s="6" customFormat="1" x14ac:dyDescent="0.45"/>
    <row r="44772" s="6" customFormat="1" x14ac:dyDescent="0.45"/>
    <row r="44773" s="6" customFormat="1" x14ac:dyDescent="0.45"/>
    <row r="44774" s="6" customFormat="1" x14ac:dyDescent="0.45"/>
    <row r="44775" s="6" customFormat="1" x14ac:dyDescent="0.45"/>
    <row r="44776" s="6" customFormat="1" x14ac:dyDescent="0.45"/>
    <row r="44777" s="6" customFormat="1" x14ac:dyDescent="0.45"/>
    <row r="44778" s="6" customFormat="1" x14ac:dyDescent="0.45"/>
    <row r="44779" s="6" customFormat="1" x14ac:dyDescent="0.45"/>
    <row r="44780" s="6" customFormat="1" x14ac:dyDescent="0.45"/>
    <row r="44781" s="6" customFormat="1" x14ac:dyDescent="0.45"/>
    <row r="44782" s="6" customFormat="1" x14ac:dyDescent="0.45"/>
    <row r="44783" s="6" customFormat="1" x14ac:dyDescent="0.45"/>
    <row r="44784" s="6" customFormat="1" x14ac:dyDescent="0.45"/>
    <row r="44785" s="6" customFormat="1" x14ac:dyDescent="0.45"/>
    <row r="44786" s="6" customFormat="1" x14ac:dyDescent="0.45"/>
    <row r="44787" s="6" customFormat="1" x14ac:dyDescent="0.45"/>
    <row r="44788" s="6" customFormat="1" x14ac:dyDescent="0.45"/>
    <row r="44789" s="6" customFormat="1" x14ac:dyDescent="0.45"/>
    <row r="44790" s="6" customFormat="1" x14ac:dyDescent="0.45"/>
    <row r="44791" s="6" customFormat="1" x14ac:dyDescent="0.45"/>
    <row r="44792" s="6" customFormat="1" x14ac:dyDescent="0.45"/>
    <row r="44793" s="6" customFormat="1" x14ac:dyDescent="0.45"/>
    <row r="44794" s="6" customFormat="1" x14ac:dyDescent="0.45"/>
    <row r="44795" s="6" customFormat="1" x14ac:dyDescent="0.45"/>
    <row r="44796" s="6" customFormat="1" x14ac:dyDescent="0.45"/>
    <row r="44797" s="6" customFormat="1" x14ac:dyDescent="0.45"/>
    <row r="44798" s="6" customFormat="1" x14ac:dyDescent="0.45"/>
    <row r="44799" s="6" customFormat="1" x14ac:dyDescent="0.45"/>
    <row r="44800" s="6" customFormat="1" x14ac:dyDescent="0.45"/>
    <row r="44801" s="6" customFormat="1" x14ac:dyDescent="0.45"/>
    <row r="44802" s="6" customFormat="1" x14ac:dyDescent="0.45"/>
    <row r="44803" s="6" customFormat="1" x14ac:dyDescent="0.45"/>
    <row r="44804" s="6" customFormat="1" x14ac:dyDescent="0.45"/>
    <row r="44805" s="6" customFormat="1" x14ac:dyDescent="0.45"/>
    <row r="44806" s="6" customFormat="1" x14ac:dyDescent="0.45"/>
    <row r="44807" s="6" customFormat="1" x14ac:dyDescent="0.45"/>
    <row r="44808" s="6" customFormat="1" x14ac:dyDescent="0.45"/>
    <row r="44809" s="6" customFormat="1" x14ac:dyDescent="0.45"/>
    <row r="44810" s="6" customFormat="1" x14ac:dyDescent="0.45"/>
    <row r="44811" s="6" customFormat="1" x14ac:dyDescent="0.45"/>
    <row r="44812" s="6" customFormat="1" x14ac:dyDescent="0.45"/>
    <row r="44813" s="6" customFormat="1" x14ac:dyDescent="0.45"/>
    <row r="44814" s="6" customFormat="1" x14ac:dyDescent="0.45"/>
    <row r="44815" s="6" customFormat="1" x14ac:dyDescent="0.45"/>
    <row r="44816" s="6" customFormat="1" x14ac:dyDescent="0.45"/>
    <row r="44817" s="6" customFormat="1" x14ac:dyDescent="0.45"/>
    <row r="44818" s="6" customFormat="1" x14ac:dyDescent="0.45"/>
    <row r="44819" s="6" customFormat="1" x14ac:dyDescent="0.45"/>
    <row r="44820" s="6" customFormat="1" x14ac:dyDescent="0.45"/>
    <row r="44821" s="6" customFormat="1" x14ac:dyDescent="0.45"/>
    <row r="44822" s="6" customFormat="1" x14ac:dyDescent="0.45"/>
    <row r="44823" s="6" customFormat="1" x14ac:dyDescent="0.45"/>
    <row r="44824" s="6" customFormat="1" x14ac:dyDescent="0.45"/>
    <row r="44825" s="6" customFormat="1" x14ac:dyDescent="0.45"/>
    <row r="44826" s="6" customFormat="1" x14ac:dyDescent="0.45"/>
    <row r="44827" s="6" customFormat="1" x14ac:dyDescent="0.45"/>
    <row r="44828" s="6" customFormat="1" x14ac:dyDescent="0.45"/>
    <row r="44829" s="6" customFormat="1" x14ac:dyDescent="0.45"/>
    <row r="44830" s="6" customFormat="1" x14ac:dyDescent="0.45"/>
    <row r="44831" s="6" customFormat="1" x14ac:dyDescent="0.45"/>
    <row r="44832" s="6" customFormat="1" x14ac:dyDescent="0.45"/>
    <row r="44833" s="6" customFormat="1" x14ac:dyDescent="0.45"/>
    <row r="44834" s="6" customFormat="1" x14ac:dyDescent="0.45"/>
    <row r="44835" s="6" customFormat="1" x14ac:dyDescent="0.45"/>
    <row r="44836" s="6" customFormat="1" x14ac:dyDescent="0.45"/>
    <row r="44837" s="6" customFormat="1" x14ac:dyDescent="0.45"/>
    <row r="44838" s="6" customFormat="1" x14ac:dyDescent="0.45"/>
    <row r="44839" s="6" customFormat="1" x14ac:dyDescent="0.45"/>
    <row r="44840" s="6" customFormat="1" x14ac:dyDescent="0.45"/>
    <row r="44841" s="6" customFormat="1" x14ac:dyDescent="0.45"/>
    <row r="44842" s="6" customFormat="1" x14ac:dyDescent="0.45"/>
    <row r="44843" s="6" customFormat="1" x14ac:dyDescent="0.45"/>
    <row r="44844" s="6" customFormat="1" x14ac:dyDescent="0.45"/>
    <row r="44845" s="6" customFormat="1" x14ac:dyDescent="0.45"/>
    <row r="44846" s="6" customFormat="1" x14ac:dyDescent="0.45"/>
    <row r="44847" s="6" customFormat="1" x14ac:dyDescent="0.45"/>
    <row r="44848" s="6" customFormat="1" x14ac:dyDescent="0.45"/>
    <row r="44849" s="6" customFormat="1" x14ac:dyDescent="0.45"/>
    <row r="44850" s="6" customFormat="1" x14ac:dyDescent="0.45"/>
    <row r="44851" s="6" customFormat="1" x14ac:dyDescent="0.45"/>
    <row r="44852" s="6" customFormat="1" x14ac:dyDescent="0.45"/>
    <row r="44853" s="6" customFormat="1" x14ac:dyDescent="0.45"/>
    <row r="44854" s="6" customFormat="1" x14ac:dyDescent="0.45"/>
    <row r="44855" s="6" customFormat="1" x14ac:dyDescent="0.45"/>
    <row r="44856" s="6" customFormat="1" x14ac:dyDescent="0.45"/>
    <row r="44857" s="6" customFormat="1" x14ac:dyDescent="0.45"/>
    <row r="44858" s="6" customFormat="1" x14ac:dyDescent="0.45"/>
    <row r="44859" s="6" customFormat="1" x14ac:dyDescent="0.45"/>
    <row r="44860" s="6" customFormat="1" x14ac:dyDescent="0.45"/>
    <row r="44861" s="6" customFormat="1" x14ac:dyDescent="0.45"/>
    <row r="44862" s="6" customFormat="1" x14ac:dyDescent="0.45"/>
    <row r="44863" s="6" customFormat="1" x14ac:dyDescent="0.45"/>
    <row r="44864" s="6" customFormat="1" x14ac:dyDescent="0.45"/>
    <row r="44865" s="6" customFormat="1" x14ac:dyDescent="0.45"/>
    <row r="44866" s="6" customFormat="1" x14ac:dyDescent="0.45"/>
    <row r="44867" s="6" customFormat="1" x14ac:dyDescent="0.45"/>
    <row r="44868" s="6" customFormat="1" x14ac:dyDescent="0.45"/>
    <row r="44869" s="6" customFormat="1" x14ac:dyDescent="0.45"/>
    <row r="44870" s="6" customFormat="1" x14ac:dyDescent="0.45"/>
    <row r="44871" s="6" customFormat="1" x14ac:dyDescent="0.45"/>
    <row r="44872" s="6" customFormat="1" x14ac:dyDescent="0.45"/>
    <row r="44873" s="6" customFormat="1" x14ac:dyDescent="0.45"/>
    <row r="44874" s="6" customFormat="1" x14ac:dyDescent="0.45"/>
    <row r="44875" s="6" customFormat="1" x14ac:dyDescent="0.45"/>
    <row r="44876" s="6" customFormat="1" x14ac:dyDescent="0.45"/>
    <row r="44877" s="6" customFormat="1" x14ac:dyDescent="0.45"/>
    <row r="44878" s="6" customFormat="1" x14ac:dyDescent="0.45"/>
    <row r="44879" s="6" customFormat="1" x14ac:dyDescent="0.45"/>
    <row r="44880" s="6" customFormat="1" x14ac:dyDescent="0.45"/>
    <row r="44881" s="6" customFormat="1" x14ac:dyDescent="0.45"/>
    <row r="44882" s="6" customFormat="1" x14ac:dyDescent="0.45"/>
    <row r="44883" s="6" customFormat="1" x14ac:dyDescent="0.45"/>
    <row r="44884" s="6" customFormat="1" x14ac:dyDescent="0.45"/>
    <row r="44885" s="6" customFormat="1" x14ac:dyDescent="0.45"/>
    <row r="44886" s="6" customFormat="1" x14ac:dyDescent="0.45"/>
    <row r="44887" s="6" customFormat="1" x14ac:dyDescent="0.45"/>
    <row r="44888" s="6" customFormat="1" x14ac:dyDescent="0.45"/>
    <row r="44889" s="6" customFormat="1" x14ac:dyDescent="0.45"/>
    <row r="44890" s="6" customFormat="1" x14ac:dyDescent="0.45"/>
    <row r="44891" s="6" customFormat="1" x14ac:dyDescent="0.45"/>
    <row r="44892" s="6" customFormat="1" x14ac:dyDescent="0.45"/>
    <row r="44893" s="6" customFormat="1" x14ac:dyDescent="0.45"/>
    <row r="44894" s="6" customFormat="1" x14ac:dyDescent="0.45"/>
    <row r="44895" s="6" customFormat="1" x14ac:dyDescent="0.45"/>
    <row r="44896" s="6" customFormat="1" x14ac:dyDescent="0.45"/>
    <row r="44897" s="6" customFormat="1" x14ac:dyDescent="0.45"/>
    <row r="44898" s="6" customFormat="1" x14ac:dyDescent="0.45"/>
    <row r="44899" s="6" customFormat="1" x14ac:dyDescent="0.45"/>
    <row r="44900" s="6" customFormat="1" x14ac:dyDescent="0.45"/>
    <row r="44901" s="6" customFormat="1" x14ac:dyDescent="0.45"/>
    <row r="44902" s="6" customFormat="1" x14ac:dyDescent="0.45"/>
    <row r="44903" s="6" customFormat="1" x14ac:dyDescent="0.45"/>
    <row r="44904" s="6" customFormat="1" x14ac:dyDescent="0.45"/>
    <row r="44905" s="6" customFormat="1" x14ac:dyDescent="0.45"/>
    <row r="44906" s="6" customFormat="1" x14ac:dyDescent="0.45"/>
    <row r="44907" s="6" customFormat="1" x14ac:dyDescent="0.45"/>
    <row r="44908" s="6" customFormat="1" x14ac:dyDescent="0.45"/>
    <row r="44909" s="6" customFormat="1" x14ac:dyDescent="0.45"/>
    <row r="44910" s="6" customFormat="1" x14ac:dyDescent="0.45"/>
    <row r="44911" s="6" customFormat="1" x14ac:dyDescent="0.45"/>
    <row r="44912" s="6" customFormat="1" x14ac:dyDescent="0.45"/>
    <row r="44913" s="6" customFormat="1" x14ac:dyDescent="0.45"/>
    <row r="44914" s="6" customFormat="1" x14ac:dyDescent="0.45"/>
    <row r="44915" s="6" customFormat="1" x14ac:dyDescent="0.45"/>
    <row r="44916" s="6" customFormat="1" x14ac:dyDescent="0.45"/>
    <row r="44917" s="6" customFormat="1" x14ac:dyDescent="0.45"/>
    <row r="44918" s="6" customFormat="1" x14ac:dyDescent="0.45"/>
    <row r="44919" s="6" customFormat="1" x14ac:dyDescent="0.45"/>
    <row r="44920" s="6" customFormat="1" x14ac:dyDescent="0.45"/>
    <row r="44921" s="6" customFormat="1" x14ac:dyDescent="0.45"/>
    <row r="44922" s="6" customFormat="1" x14ac:dyDescent="0.45"/>
    <row r="44923" s="6" customFormat="1" x14ac:dyDescent="0.45"/>
    <row r="44924" s="6" customFormat="1" x14ac:dyDescent="0.45"/>
    <row r="44925" s="6" customFormat="1" x14ac:dyDescent="0.45"/>
    <row r="44926" s="6" customFormat="1" x14ac:dyDescent="0.45"/>
    <row r="44927" s="6" customFormat="1" x14ac:dyDescent="0.45"/>
    <row r="44928" s="6" customFormat="1" x14ac:dyDescent="0.45"/>
    <row r="44929" s="6" customFormat="1" x14ac:dyDescent="0.45"/>
    <row r="44930" s="6" customFormat="1" x14ac:dyDescent="0.45"/>
    <row r="44931" s="6" customFormat="1" x14ac:dyDescent="0.45"/>
    <row r="44932" s="6" customFormat="1" x14ac:dyDescent="0.45"/>
    <row r="44933" s="6" customFormat="1" x14ac:dyDescent="0.45"/>
    <row r="44934" s="6" customFormat="1" x14ac:dyDescent="0.45"/>
    <row r="44935" s="6" customFormat="1" x14ac:dyDescent="0.45"/>
    <row r="44936" s="6" customFormat="1" x14ac:dyDescent="0.45"/>
    <row r="44937" s="6" customFormat="1" x14ac:dyDescent="0.45"/>
    <row r="44938" s="6" customFormat="1" x14ac:dyDescent="0.45"/>
    <row r="44939" s="6" customFormat="1" x14ac:dyDescent="0.45"/>
    <row r="44940" s="6" customFormat="1" x14ac:dyDescent="0.45"/>
    <row r="44941" s="6" customFormat="1" x14ac:dyDescent="0.45"/>
    <row r="44942" s="6" customFormat="1" x14ac:dyDescent="0.45"/>
    <row r="44943" s="6" customFormat="1" x14ac:dyDescent="0.45"/>
    <row r="44944" s="6" customFormat="1" x14ac:dyDescent="0.45"/>
    <row r="44945" s="6" customFormat="1" x14ac:dyDescent="0.45"/>
    <row r="44946" s="6" customFormat="1" x14ac:dyDescent="0.45"/>
    <row r="44947" s="6" customFormat="1" x14ac:dyDescent="0.45"/>
    <row r="44948" s="6" customFormat="1" x14ac:dyDescent="0.45"/>
    <row r="44949" s="6" customFormat="1" x14ac:dyDescent="0.45"/>
    <row r="44950" s="6" customFormat="1" x14ac:dyDescent="0.45"/>
    <row r="44951" s="6" customFormat="1" x14ac:dyDescent="0.45"/>
    <row r="44952" s="6" customFormat="1" x14ac:dyDescent="0.45"/>
    <row r="44953" s="6" customFormat="1" x14ac:dyDescent="0.45"/>
    <row r="44954" s="6" customFormat="1" x14ac:dyDescent="0.45"/>
    <row r="44955" s="6" customFormat="1" x14ac:dyDescent="0.45"/>
    <row r="44956" s="6" customFormat="1" x14ac:dyDescent="0.45"/>
    <row r="44957" s="6" customFormat="1" x14ac:dyDescent="0.45"/>
    <row r="44958" s="6" customFormat="1" x14ac:dyDescent="0.45"/>
    <row r="44959" s="6" customFormat="1" x14ac:dyDescent="0.45"/>
    <row r="44960" s="6" customFormat="1" x14ac:dyDescent="0.45"/>
    <row r="44961" s="6" customFormat="1" x14ac:dyDescent="0.45"/>
    <row r="44962" s="6" customFormat="1" x14ac:dyDescent="0.45"/>
    <row r="44963" s="6" customFormat="1" x14ac:dyDescent="0.45"/>
    <row r="44964" s="6" customFormat="1" x14ac:dyDescent="0.45"/>
    <row r="44965" s="6" customFormat="1" x14ac:dyDescent="0.45"/>
    <row r="44966" s="6" customFormat="1" x14ac:dyDescent="0.45"/>
    <row r="44967" s="6" customFormat="1" x14ac:dyDescent="0.45"/>
    <row r="44968" s="6" customFormat="1" x14ac:dyDescent="0.45"/>
    <row r="44969" s="6" customFormat="1" x14ac:dyDescent="0.45"/>
    <row r="44970" s="6" customFormat="1" x14ac:dyDescent="0.45"/>
    <row r="44971" s="6" customFormat="1" x14ac:dyDescent="0.45"/>
    <row r="44972" s="6" customFormat="1" x14ac:dyDescent="0.45"/>
    <row r="44973" s="6" customFormat="1" x14ac:dyDescent="0.45"/>
    <row r="44974" s="6" customFormat="1" x14ac:dyDescent="0.45"/>
    <row r="44975" s="6" customFormat="1" x14ac:dyDescent="0.45"/>
    <row r="44976" s="6" customFormat="1" x14ac:dyDescent="0.45"/>
    <row r="44977" s="6" customFormat="1" x14ac:dyDescent="0.45"/>
    <row r="44978" s="6" customFormat="1" x14ac:dyDescent="0.45"/>
    <row r="44979" s="6" customFormat="1" x14ac:dyDescent="0.45"/>
    <row r="44980" s="6" customFormat="1" x14ac:dyDescent="0.45"/>
    <row r="44981" s="6" customFormat="1" x14ac:dyDescent="0.45"/>
    <row r="44982" s="6" customFormat="1" x14ac:dyDescent="0.45"/>
    <row r="44983" s="6" customFormat="1" x14ac:dyDescent="0.45"/>
    <row r="44984" s="6" customFormat="1" x14ac:dyDescent="0.45"/>
    <row r="44985" s="6" customFormat="1" x14ac:dyDescent="0.45"/>
    <row r="44986" s="6" customFormat="1" x14ac:dyDescent="0.45"/>
    <row r="44987" s="6" customFormat="1" x14ac:dyDescent="0.45"/>
    <row r="44988" s="6" customFormat="1" x14ac:dyDescent="0.45"/>
    <row r="44989" s="6" customFormat="1" x14ac:dyDescent="0.45"/>
    <row r="44990" s="6" customFormat="1" x14ac:dyDescent="0.45"/>
    <row r="44991" s="6" customFormat="1" x14ac:dyDescent="0.45"/>
    <row r="44992" s="6" customFormat="1" x14ac:dyDescent="0.45"/>
    <row r="44993" s="6" customFormat="1" x14ac:dyDescent="0.45"/>
    <row r="44994" s="6" customFormat="1" x14ac:dyDescent="0.45"/>
    <row r="44995" s="6" customFormat="1" x14ac:dyDescent="0.45"/>
    <row r="44996" s="6" customFormat="1" x14ac:dyDescent="0.45"/>
    <row r="44997" s="6" customFormat="1" x14ac:dyDescent="0.45"/>
    <row r="44998" s="6" customFormat="1" x14ac:dyDescent="0.45"/>
    <row r="44999" s="6" customFormat="1" x14ac:dyDescent="0.45"/>
    <row r="45000" s="6" customFormat="1" x14ac:dyDescent="0.45"/>
    <row r="45001" s="6" customFormat="1" x14ac:dyDescent="0.45"/>
    <row r="45002" s="6" customFormat="1" x14ac:dyDescent="0.45"/>
    <row r="45003" s="6" customFormat="1" x14ac:dyDescent="0.45"/>
    <row r="45004" s="6" customFormat="1" x14ac:dyDescent="0.45"/>
    <row r="45005" s="6" customFormat="1" x14ac:dyDescent="0.45"/>
    <row r="45006" s="6" customFormat="1" x14ac:dyDescent="0.45"/>
    <row r="45007" s="6" customFormat="1" x14ac:dyDescent="0.45"/>
    <row r="45008" s="6" customFormat="1" x14ac:dyDescent="0.45"/>
    <row r="45009" s="6" customFormat="1" x14ac:dyDescent="0.45"/>
    <row r="45010" s="6" customFormat="1" x14ac:dyDescent="0.45"/>
    <row r="45011" s="6" customFormat="1" x14ac:dyDescent="0.45"/>
    <row r="45012" s="6" customFormat="1" x14ac:dyDescent="0.45"/>
    <row r="45013" s="6" customFormat="1" x14ac:dyDescent="0.45"/>
    <row r="45014" s="6" customFormat="1" x14ac:dyDescent="0.45"/>
    <row r="45015" s="6" customFormat="1" x14ac:dyDescent="0.45"/>
    <row r="45016" s="6" customFormat="1" x14ac:dyDescent="0.45"/>
    <row r="45017" s="6" customFormat="1" x14ac:dyDescent="0.45"/>
    <row r="45018" s="6" customFormat="1" x14ac:dyDescent="0.45"/>
    <row r="45019" s="6" customFormat="1" x14ac:dyDescent="0.45"/>
    <row r="45020" s="6" customFormat="1" x14ac:dyDescent="0.45"/>
    <row r="45021" s="6" customFormat="1" x14ac:dyDescent="0.45"/>
    <row r="45022" s="6" customFormat="1" x14ac:dyDescent="0.45"/>
    <row r="45023" s="6" customFormat="1" x14ac:dyDescent="0.45"/>
    <row r="45024" s="6" customFormat="1" x14ac:dyDescent="0.45"/>
    <row r="45025" s="6" customFormat="1" x14ac:dyDescent="0.45"/>
    <row r="45026" s="6" customFormat="1" x14ac:dyDescent="0.45"/>
    <row r="45027" s="6" customFormat="1" x14ac:dyDescent="0.45"/>
    <row r="45028" s="6" customFormat="1" x14ac:dyDescent="0.45"/>
    <row r="45029" s="6" customFormat="1" x14ac:dyDescent="0.45"/>
    <row r="45030" s="6" customFormat="1" x14ac:dyDescent="0.45"/>
    <row r="45031" s="6" customFormat="1" x14ac:dyDescent="0.45"/>
    <row r="45032" s="6" customFormat="1" x14ac:dyDescent="0.45"/>
    <row r="45033" s="6" customFormat="1" x14ac:dyDescent="0.45"/>
    <row r="45034" s="6" customFormat="1" x14ac:dyDescent="0.45"/>
    <row r="45035" s="6" customFormat="1" x14ac:dyDescent="0.45"/>
    <row r="45036" s="6" customFormat="1" x14ac:dyDescent="0.45"/>
    <row r="45037" s="6" customFormat="1" x14ac:dyDescent="0.45"/>
    <row r="45038" s="6" customFormat="1" x14ac:dyDescent="0.45"/>
    <row r="45039" s="6" customFormat="1" x14ac:dyDescent="0.45"/>
    <row r="45040" s="6" customFormat="1" x14ac:dyDescent="0.45"/>
    <row r="45041" s="6" customFormat="1" x14ac:dyDescent="0.45"/>
    <row r="45042" s="6" customFormat="1" x14ac:dyDescent="0.45"/>
    <row r="45043" s="6" customFormat="1" x14ac:dyDescent="0.45"/>
    <row r="45044" s="6" customFormat="1" x14ac:dyDescent="0.45"/>
    <row r="45045" s="6" customFormat="1" x14ac:dyDescent="0.45"/>
    <row r="45046" s="6" customFormat="1" x14ac:dyDescent="0.45"/>
    <row r="45047" s="6" customFormat="1" x14ac:dyDescent="0.45"/>
    <row r="45048" s="6" customFormat="1" x14ac:dyDescent="0.45"/>
    <row r="45049" s="6" customFormat="1" x14ac:dyDescent="0.45"/>
    <row r="45050" s="6" customFormat="1" x14ac:dyDescent="0.45"/>
    <row r="45051" s="6" customFormat="1" x14ac:dyDescent="0.45"/>
    <row r="45052" s="6" customFormat="1" x14ac:dyDescent="0.45"/>
    <row r="45053" s="6" customFormat="1" x14ac:dyDescent="0.45"/>
    <row r="45054" s="6" customFormat="1" x14ac:dyDescent="0.45"/>
    <row r="45055" s="6" customFormat="1" x14ac:dyDescent="0.45"/>
    <row r="45056" s="6" customFormat="1" x14ac:dyDescent="0.45"/>
    <row r="45057" s="6" customFormat="1" x14ac:dyDescent="0.45"/>
    <row r="45058" s="6" customFormat="1" x14ac:dyDescent="0.45"/>
    <row r="45059" s="6" customFormat="1" x14ac:dyDescent="0.45"/>
    <row r="45060" s="6" customFormat="1" x14ac:dyDescent="0.45"/>
    <row r="45061" s="6" customFormat="1" x14ac:dyDescent="0.45"/>
    <row r="45062" s="6" customFormat="1" x14ac:dyDescent="0.45"/>
    <row r="45063" s="6" customFormat="1" x14ac:dyDescent="0.45"/>
    <row r="45064" s="6" customFormat="1" x14ac:dyDescent="0.45"/>
    <row r="45065" s="6" customFormat="1" x14ac:dyDescent="0.45"/>
    <row r="45066" s="6" customFormat="1" x14ac:dyDescent="0.45"/>
    <row r="45067" s="6" customFormat="1" x14ac:dyDescent="0.45"/>
    <row r="45068" s="6" customFormat="1" x14ac:dyDescent="0.45"/>
    <row r="45069" s="6" customFormat="1" x14ac:dyDescent="0.45"/>
    <row r="45070" s="6" customFormat="1" x14ac:dyDescent="0.45"/>
    <row r="45071" s="6" customFormat="1" x14ac:dyDescent="0.45"/>
    <row r="45072" s="6" customFormat="1" x14ac:dyDescent="0.45"/>
    <row r="45073" s="6" customFormat="1" x14ac:dyDescent="0.45"/>
    <row r="45074" s="6" customFormat="1" x14ac:dyDescent="0.45"/>
    <row r="45075" s="6" customFormat="1" x14ac:dyDescent="0.45"/>
    <row r="45076" s="6" customFormat="1" x14ac:dyDescent="0.45"/>
    <row r="45077" s="6" customFormat="1" x14ac:dyDescent="0.45"/>
    <row r="45078" s="6" customFormat="1" x14ac:dyDescent="0.45"/>
    <row r="45079" s="6" customFormat="1" x14ac:dyDescent="0.45"/>
    <row r="45080" s="6" customFormat="1" x14ac:dyDescent="0.45"/>
    <row r="45081" s="6" customFormat="1" x14ac:dyDescent="0.45"/>
    <row r="45082" s="6" customFormat="1" x14ac:dyDescent="0.45"/>
    <row r="45083" s="6" customFormat="1" x14ac:dyDescent="0.45"/>
    <row r="45084" s="6" customFormat="1" x14ac:dyDescent="0.45"/>
    <row r="45085" s="6" customFormat="1" x14ac:dyDescent="0.45"/>
    <row r="45086" s="6" customFormat="1" x14ac:dyDescent="0.45"/>
    <row r="45087" s="6" customFormat="1" x14ac:dyDescent="0.45"/>
    <row r="45088" s="6" customFormat="1" x14ac:dyDescent="0.45"/>
    <row r="45089" s="6" customFormat="1" x14ac:dyDescent="0.45"/>
    <row r="45090" s="6" customFormat="1" x14ac:dyDescent="0.45"/>
    <row r="45091" s="6" customFormat="1" x14ac:dyDescent="0.45"/>
    <row r="45092" s="6" customFormat="1" x14ac:dyDescent="0.45"/>
    <row r="45093" s="6" customFormat="1" x14ac:dyDescent="0.45"/>
    <row r="45094" s="6" customFormat="1" x14ac:dyDescent="0.45"/>
    <row r="45095" s="6" customFormat="1" x14ac:dyDescent="0.45"/>
    <row r="45096" s="6" customFormat="1" x14ac:dyDescent="0.45"/>
    <row r="45097" s="6" customFormat="1" x14ac:dyDescent="0.45"/>
    <row r="45098" s="6" customFormat="1" x14ac:dyDescent="0.45"/>
    <row r="45099" s="6" customFormat="1" x14ac:dyDescent="0.45"/>
    <row r="45100" s="6" customFormat="1" x14ac:dyDescent="0.45"/>
    <row r="45101" s="6" customFormat="1" x14ac:dyDescent="0.45"/>
    <row r="45102" s="6" customFormat="1" x14ac:dyDescent="0.45"/>
    <row r="45103" s="6" customFormat="1" x14ac:dyDescent="0.45"/>
    <row r="45104" s="6" customFormat="1" x14ac:dyDescent="0.45"/>
    <row r="45105" s="6" customFormat="1" x14ac:dyDescent="0.45"/>
    <row r="45106" s="6" customFormat="1" x14ac:dyDescent="0.45"/>
    <row r="45107" s="6" customFormat="1" x14ac:dyDescent="0.45"/>
    <row r="45108" s="6" customFormat="1" x14ac:dyDescent="0.45"/>
    <row r="45109" s="6" customFormat="1" x14ac:dyDescent="0.45"/>
    <row r="45110" s="6" customFormat="1" x14ac:dyDescent="0.45"/>
    <row r="45111" s="6" customFormat="1" x14ac:dyDescent="0.45"/>
    <row r="45112" s="6" customFormat="1" x14ac:dyDescent="0.45"/>
    <row r="45113" s="6" customFormat="1" x14ac:dyDescent="0.45"/>
    <row r="45114" s="6" customFormat="1" x14ac:dyDescent="0.45"/>
    <row r="45115" s="6" customFormat="1" x14ac:dyDescent="0.45"/>
    <row r="45116" s="6" customFormat="1" x14ac:dyDescent="0.45"/>
    <row r="45117" s="6" customFormat="1" x14ac:dyDescent="0.45"/>
    <row r="45118" s="6" customFormat="1" x14ac:dyDescent="0.45"/>
    <row r="45119" s="6" customFormat="1" x14ac:dyDescent="0.45"/>
    <row r="45120" s="6" customFormat="1" x14ac:dyDescent="0.45"/>
    <row r="45121" s="6" customFormat="1" x14ac:dyDescent="0.45"/>
    <row r="45122" s="6" customFormat="1" x14ac:dyDescent="0.45"/>
    <row r="45123" s="6" customFormat="1" x14ac:dyDescent="0.45"/>
    <row r="45124" s="6" customFormat="1" x14ac:dyDescent="0.45"/>
    <row r="45125" s="6" customFormat="1" x14ac:dyDescent="0.45"/>
    <row r="45126" s="6" customFormat="1" x14ac:dyDescent="0.45"/>
    <row r="45127" s="6" customFormat="1" x14ac:dyDescent="0.45"/>
    <row r="45128" s="6" customFormat="1" x14ac:dyDescent="0.45"/>
    <row r="45129" s="6" customFormat="1" x14ac:dyDescent="0.45"/>
    <row r="45130" s="6" customFormat="1" x14ac:dyDescent="0.45"/>
    <row r="45131" s="6" customFormat="1" x14ac:dyDescent="0.45"/>
    <row r="45132" s="6" customFormat="1" x14ac:dyDescent="0.45"/>
    <row r="45133" s="6" customFormat="1" x14ac:dyDescent="0.45"/>
    <row r="45134" s="6" customFormat="1" x14ac:dyDescent="0.45"/>
    <row r="45135" s="6" customFormat="1" x14ac:dyDescent="0.45"/>
    <row r="45136" s="6" customFormat="1" x14ac:dyDescent="0.45"/>
    <row r="45137" s="6" customFormat="1" x14ac:dyDescent="0.45"/>
    <row r="45138" s="6" customFormat="1" x14ac:dyDescent="0.45"/>
    <row r="45139" s="6" customFormat="1" x14ac:dyDescent="0.45"/>
    <row r="45140" s="6" customFormat="1" x14ac:dyDescent="0.45"/>
    <row r="45141" s="6" customFormat="1" x14ac:dyDescent="0.45"/>
    <row r="45142" s="6" customFormat="1" x14ac:dyDescent="0.45"/>
    <row r="45143" s="6" customFormat="1" x14ac:dyDescent="0.45"/>
    <row r="45144" s="6" customFormat="1" x14ac:dyDescent="0.45"/>
    <row r="45145" s="6" customFormat="1" x14ac:dyDescent="0.45"/>
    <row r="45146" s="6" customFormat="1" x14ac:dyDescent="0.45"/>
    <row r="45147" s="6" customFormat="1" x14ac:dyDescent="0.45"/>
    <row r="45148" s="6" customFormat="1" x14ac:dyDescent="0.45"/>
    <row r="45149" s="6" customFormat="1" x14ac:dyDescent="0.45"/>
    <row r="45150" s="6" customFormat="1" x14ac:dyDescent="0.45"/>
    <row r="45151" s="6" customFormat="1" x14ac:dyDescent="0.45"/>
    <row r="45152" s="6" customFormat="1" x14ac:dyDescent="0.45"/>
    <row r="45153" s="6" customFormat="1" x14ac:dyDescent="0.45"/>
    <row r="45154" s="6" customFormat="1" x14ac:dyDescent="0.45"/>
    <row r="45155" s="6" customFormat="1" x14ac:dyDescent="0.45"/>
    <row r="45156" s="6" customFormat="1" x14ac:dyDescent="0.45"/>
    <row r="45157" s="6" customFormat="1" x14ac:dyDescent="0.45"/>
    <row r="45158" s="6" customFormat="1" x14ac:dyDescent="0.45"/>
    <row r="45159" s="6" customFormat="1" x14ac:dyDescent="0.45"/>
    <row r="45160" s="6" customFormat="1" x14ac:dyDescent="0.45"/>
    <row r="45161" s="6" customFormat="1" x14ac:dyDescent="0.45"/>
    <row r="45162" s="6" customFormat="1" x14ac:dyDescent="0.45"/>
    <row r="45163" s="6" customFormat="1" x14ac:dyDescent="0.45"/>
    <row r="45164" s="6" customFormat="1" x14ac:dyDescent="0.45"/>
    <row r="45165" s="6" customFormat="1" x14ac:dyDescent="0.45"/>
    <row r="45166" s="6" customFormat="1" x14ac:dyDescent="0.45"/>
    <row r="45167" s="6" customFormat="1" x14ac:dyDescent="0.45"/>
    <row r="45168" s="6" customFormat="1" x14ac:dyDescent="0.45"/>
    <row r="45169" s="6" customFormat="1" x14ac:dyDescent="0.45"/>
    <row r="45170" s="6" customFormat="1" x14ac:dyDescent="0.45"/>
    <row r="45171" s="6" customFormat="1" x14ac:dyDescent="0.45"/>
    <row r="45172" s="6" customFormat="1" x14ac:dyDescent="0.45"/>
    <row r="45173" s="6" customFormat="1" x14ac:dyDescent="0.45"/>
    <row r="45174" s="6" customFormat="1" x14ac:dyDescent="0.45"/>
    <row r="45175" s="6" customFormat="1" x14ac:dyDescent="0.45"/>
    <row r="45176" s="6" customFormat="1" x14ac:dyDescent="0.45"/>
    <row r="45177" s="6" customFormat="1" x14ac:dyDescent="0.45"/>
    <row r="45178" s="6" customFormat="1" x14ac:dyDescent="0.45"/>
    <row r="45179" s="6" customFormat="1" x14ac:dyDescent="0.45"/>
    <row r="45180" s="6" customFormat="1" x14ac:dyDescent="0.45"/>
    <row r="45181" s="6" customFormat="1" x14ac:dyDescent="0.45"/>
    <row r="45182" s="6" customFormat="1" x14ac:dyDescent="0.45"/>
    <row r="45183" s="6" customFormat="1" x14ac:dyDescent="0.45"/>
    <row r="45184" s="6" customFormat="1" x14ac:dyDescent="0.45"/>
    <row r="45185" s="6" customFormat="1" x14ac:dyDescent="0.45"/>
    <row r="45186" s="6" customFormat="1" x14ac:dyDescent="0.45"/>
    <row r="45187" s="6" customFormat="1" x14ac:dyDescent="0.45"/>
    <row r="45188" s="6" customFormat="1" x14ac:dyDescent="0.45"/>
    <row r="45189" s="6" customFormat="1" x14ac:dyDescent="0.45"/>
    <row r="45190" s="6" customFormat="1" x14ac:dyDescent="0.45"/>
    <row r="45191" s="6" customFormat="1" x14ac:dyDescent="0.45"/>
    <row r="45192" s="6" customFormat="1" x14ac:dyDescent="0.45"/>
    <row r="45193" s="6" customFormat="1" x14ac:dyDescent="0.45"/>
    <row r="45194" s="6" customFormat="1" x14ac:dyDescent="0.45"/>
    <row r="45195" s="6" customFormat="1" x14ac:dyDescent="0.45"/>
    <row r="45196" s="6" customFormat="1" x14ac:dyDescent="0.45"/>
    <row r="45197" s="6" customFormat="1" x14ac:dyDescent="0.45"/>
    <row r="45198" s="6" customFormat="1" x14ac:dyDescent="0.45"/>
    <row r="45199" s="6" customFormat="1" x14ac:dyDescent="0.45"/>
    <row r="45200" s="6" customFormat="1" x14ac:dyDescent="0.45"/>
    <row r="45201" s="6" customFormat="1" x14ac:dyDescent="0.45"/>
    <row r="45202" s="6" customFormat="1" x14ac:dyDescent="0.45"/>
    <row r="45203" s="6" customFormat="1" x14ac:dyDescent="0.45"/>
    <row r="45204" s="6" customFormat="1" x14ac:dyDescent="0.45"/>
    <row r="45205" s="6" customFormat="1" x14ac:dyDescent="0.45"/>
    <row r="45206" s="6" customFormat="1" x14ac:dyDescent="0.45"/>
    <row r="45207" s="6" customFormat="1" x14ac:dyDescent="0.45"/>
    <row r="45208" s="6" customFormat="1" x14ac:dyDescent="0.45"/>
    <row r="45209" s="6" customFormat="1" x14ac:dyDescent="0.45"/>
    <row r="45210" s="6" customFormat="1" x14ac:dyDescent="0.45"/>
    <row r="45211" s="6" customFormat="1" x14ac:dyDescent="0.45"/>
    <row r="45212" s="6" customFormat="1" x14ac:dyDescent="0.45"/>
    <row r="45213" s="6" customFormat="1" x14ac:dyDescent="0.45"/>
    <row r="45214" s="6" customFormat="1" x14ac:dyDescent="0.45"/>
    <row r="45215" s="6" customFormat="1" x14ac:dyDescent="0.45"/>
    <row r="45216" s="6" customFormat="1" x14ac:dyDescent="0.45"/>
    <row r="45217" s="6" customFormat="1" x14ac:dyDescent="0.45"/>
    <row r="45218" s="6" customFormat="1" x14ac:dyDescent="0.45"/>
    <row r="45219" s="6" customFormat="1" x14ac:dyDescent="0.45"/>
    <row r="45220" s="6" customFormat="1" x14ac:dyDescent="0.45"/>
    <row r="45221" s="6" customFormat="1" x14ac:dyDescent="0.45"/>
    <row r="45222" s="6" customFormat="1" x14ac:dyDescent="0.45"/>
    <row r="45223" s="6" customFormat="1" x14ac:dyDescent="0.45"/>
    <row r="45224" s="6" customFormat="1" x14ac:dyDescent="0.45"/>
    <row r="45225" s="6" customFormat="1" x14ac:dyDescent="0.45"/>
    <row r="45226" s="6" customFormat="1" x14ac:dyDescent="0.45"/>
    <row r="45227" s="6" customFormat="1" x14ac:dyDescent="0.45"/>
    <row r="45228" s="6" customFormat="1" x14ac:dyDescent="0.45"/>
    <row r="45229" s="6" customFormat="1" x14ac:dyDescent="0.45"/>
    <row r="45230" s="6" customFormat="1" x14ac:dyDescent="0.45"/>
    <row r="45231" s="6" customFormat="1" x14ac:dyDescent="0.45"/>
    <row r="45232" s="6" customFormat="1" x14ac:dyDescent="0.45"/>
    <row r="45233" s="6" customFormat="1" x14ac:dyDescent="0.45"/>
    <row r="45234" s="6" customFormat="1" x14ac:dyDescent="0.45"/>
    <row r="45235" s="6" customFormat="1" x14ac:dyDescent="0.45"/>
    <row r="45236" s="6" customFormat="1" x14ac:dyDescent="0.45"/>
    <row r="45237" s="6" customFormat="1" x14ac:dyDescent="0.45"/>
    <row r="45238" s="6" customFormat="1" x14ac:dyDescent="0.45"/>
    <row r="45239" s="6" customFormat="1" x14ac:dyDescent="0.45"/>
    <row r="45240" s="6" customFormat="1" x14ac:dyDescent="0.45"/>
    <row r="45241" s="6" customFormat="1" x14ac:dyDescent="0.45"/>
    <row r="45242" s="6" customFormat="1" x14ac:dyDescent="0.45"/>
    <row r="45243" s="6" customFormat="1" x14ac:dyDescent="0.45"/>
    <row r="45244" s="6" customFormat="1" x14ac:dyDescent="0.45"/>
    <row r="45245" s="6" customFormat="1" x14ac:dyDescent="0.45"/>
    <row r="45246" s="6" customFormat="1" x14ac:dyDescent="0.45"/>
    <row r="45247" s="6" customFormat="1" x14ac:dyDescent="0.45"/>
    <row r="45248" s="6" customFormat="1" x14ac:dyDescent="0.45"/>
    <row r="45249" s="6" customFormat="1" x14ac:dyDescent="0.45"/>
    <row r="45250" s="6" customFormat="1" x14ac:dyDescent="0.45"/>
    <row r="45251" s="6" customFormat="1" x14ac:dyDescent="0.45"/>
    <row r="45252" s="6" customFormat="1" x14ac:dyDescent="0.45"/>
    <row r="45253" s="6" customFormat="1" x14ac:dyDescent="0.45"/>
    <row r="45254" s="6" customFormat="1" x14ac:dyDescent="0.45"/>
    <row r="45255" s="6" customFormat="1" x14ac:dyDescent="0.45"/>
    <row r="45256" s="6" customFormat="1" x14ac:dyDescent="0.45"/>
    <row r="45257" s="6" customFormat="1" x14ac:dyDescent="0.45"/>
    <row r="45258" s="6" customFormat="1" x14ac:dyDescent="0.45"/>
    <row r="45259" s="6" customFormat="1" x14ac:dyDescent="0.45"/>
    <row r="45260" s="6" customFormat="1" x14ac:dyDescent="0.45"/>
    <row r="45261" s="6" customFormat="1" x14ac:dyDescent="0.45"/>
    <row r="45262" s="6" customFormat="1" x14ac:dyDescent="0.45"/>
    <row r="45263" s="6" customFormat="1" x14ac:dyDescent="0.45"/>
    <row r="45264" s="6" customFormat="1" x14ac:dyDescent="0.45"/>
    <row r="45265" s="6" customFormat="1" x14ac:dyDescent="0.45"/>
    <row r="45266" s="6" customFormat="1" x14ac:dyDescent="0.45"/>
    <row r="45267" s="6" customFormat="1" x14ac:dyDescent="0.45"/>
    <row r="45268" s="6" customFormat="1" x14ac:dyDescent="0.45"/>
    <row r="45269" s="6" customFormat="1" x14ac:dyDescent="0.45"/>
    <row r="45270" s="6" customFormat="1" x14ac:dyDescent="0.45"/>
    <row r="45271" s="6" customFormat="1" x14ac:dyDescent="0.45"/>
    <row r="45272" s="6" customFormat="1" x14ac:dyDescent="0.45"/>
    <row r="45273" s="6" customFormat="1" x14ac:dyDescent="0.45"/>
    <row r="45274" s="6" customFormat="1" x14ac:dyDescent="0.45"/>
    <row r="45275" s="6" customFormat="1" x14ac:dyDescent="0.45"/>
    <row r="45276" s="6" customFormat="1" x14ac:dyDescent="0.45"/>
    <row r="45277" s="6" customFormat="1" x14ac:dyDescent="0.45"/>
    <row r="45278" s="6" customFormat="1" x14ac:dyDescent="0.45"/>
    <row r="45279" s="6" customFormat="1" x14ac:dyDescent="0.45"/>
    <row r="45280" s="6" customFormat="1" x14ac:dyDescent="0.45"/>
    <row r="45281" s="6" customFormat="1" x14ac:dyDescent="0.45"/>
    <row r="45282" s="6" customFormat="1" x14ac:dyDescent="0.45"/>
    <row r="45283" s="6" customFormat="1" x14ac:dyDescent="0.45"/>
    <row r="45284" s="6" customFormat="1" x14ac:dyDescent="0.45"/>
    <row r="45285" s="6" customFormat="1" x14ac:dyDescent="0.45"/>
    <row r="45286" s="6" customFormat="1" x14ac:dyDescent="0.45"/>
    <row r="45287" s="6" customFormat="1" x14ac:dyDescent="0.45"/>
    <row r="45288" s="6" customFormat="1" x14ac:dyDescent="0.45"/>
    <row r="45289" s="6" customFormat="1" x14ac:dyDescent="0.45"/>
    <row r="45290" s="6" customFormat="1" x14ac:dyDescent="0.45"/>
    <row r="45291" s="6" customFormat="1" x14ac:dyDescent="0.45"/>
    <row r="45292" s="6" customFormat="1" x14ac:dyDescent="0.45"/>
    <row r="45293" s="6" customFormat="1" x14ac:dyDescent="0.45"/>
    <row r="45294" s="6" customFormat="1" x14ac:dyDescent="0.45"/>
    <row r="45295" s="6" customFormat="1" x14ac:dyDescent="0.45"/>
    <row r="45296" s="6" customFormat="1" x14ac:dyDescent="0.45"/>
    <row r="45297" s="6" customFormat="1" x14ac:dyDescent="0.45"/>
    <row r="45298" s="6" customFormat="1" x14ac:dyDescent="0.45"/>
    <row r="45299" s="6" customFormat="1" x14ac:dyDescent="0.45"/>
    <row r="45300" s="6" customFormat="1" x14ac:dyDescent="0.45"/>
    <row r="45301" s="6" customFormat="1" x14ac:dyDescent="0.45"/>
    <row r="45302" s="6" customFormat="1" x14ac:dyDescent="0.45"/>
    <row r="45303" s="6" customFormat="1" x14ac:dyDescent="0.45"/>
    <row r="45304" s="6" customFormat="1" x14ac:dyDescent="0.45"/>
    <row r="45305" s="6" customFormat="1" x14ac:dyDescent="0.45"/>
    <row r="45306" s="6" customFormat="1" x14ac:dyDescent="0.45"/>
    <row r="45307" s="6" customFormat="1" x14ac:dyDescent="0.45"/>
    <row r="45308" s="6" customFormat="1" x14ac:dyDescent="0.45"/>
    <row r="45309" s="6" customFormat="1" x14ac:dyDescent="0.45"/>
    <row r="45310" s="6" customFormat="1" x14ac:dyDescent="0.45"/>
    <row r="45311" s="6" customFormat="1" x14ac:dyDescent="0.45"/>
    <row r="45312" s="6" customFormat="1" x14ac:dyDescent="0.45"/>
    <row r="45313" s="6" customFormat="1" x14ac:dyDescent="0.45"/>
    <row r="45314" s="6" customFormat="1" x14ac:dyDescent="0.45"/>
    <row r="45315" s="6" customFormat="1" x14ac:dyDescent="0.45"/>
    <row r="45316" s="6" customFormat="1" x14ac:dyDescent="0.45"/>
    <row r="45317" s="6" customFormat="1" x14ac:dyDescent="0.45"/>
    <row r="45318" s="6" customFormat="1" x14ac:dyDescent="0.45"/>
    <row r="45319" s="6" customFormat="1" x14ac:dyDescent="0.45"/>
    <row r="45320" s="6" customFormat="1" x14ac:dyDescent="0.45"/>
    <row r="45321" s="6" customFormat="1" x14ac:dyDescent="0.45"/>
    <row r="45322" s="6" customFormat="1" x14ac:dyDescent="0.45"/>
    <row r="45323" s="6" customFormat="1" x14ac:dyDescent="0.45"/>
    <row r="45324" s="6" customFormat="1" x14ac:dyDescent="0.45"/>
    <row r="45325" s="6" customFormat="1" x14ac:dyDescent="0.45"/>
    <row r="45326" s="6" customFormat="1" x14ac:dyDescent="0.45"/>
    <row r="45327" s="6" customFormat="1" x14ac:dyDescent="0.45"/>
    <row r="45328" s="6" customFormat="1" x14ac:dyDescent="0.45"/>
    <row r="45329" s="6" customFormat="1" x14ac:dyDescent="0.45"/>
    <row r="45330" s="6" customFormat="1" x14ac:dyDescent="0.45"/>
    <row r="45331" s="6" customFormat="1" x14ac:dyDescent="0.45"/>
    <row r="45332" s="6" customFormat="1" x14ac:dyDescent="0.45"/>
    <row r="45333" s="6" customFormat="1" x14ac:dyDescent="0.45"/>
    <row r="45334" s="6" customFormat="1" x14ac:dyDescent="0.45"/>
    <row r="45335" s="6" customFormat="1" x14ac:dyDescent="0.45"/>
    <row r="45336" s="6" customFormat="1" x14ac:dyDescent="0.45"/>
    <row r="45337" s="6" customFormat="1" x14ac:dyDescent="0.45"/>
    <row r="45338" s="6" customFormat="1" x14ac:dyDescent="0.45"/>
    <row r="45339" s="6" customFormat="1" x14ac:dyDescent="0.45"/>
    <row r="45340" s="6" customFormat="1" x14ac:dyDescent="0.45"/>
    <row r="45341" s="6" customFormat="1" x14ac:dyDescent="0.45"/>
    <row r="45342" s="6" customFormat="1" x14ac:dyDescent="0.45"/>
    <row r="45343" s="6" customFormat="1" x14ac:dyDescent="0.45"/>
    <row r="45344" s="6" customFormat="1" x14ac:dyDescent="0.45"/>
    <row r="45345" s="6" customFormat="1" x14ac:dyDescent="0.45"/>
    <row r="45346" s="6" customFormat="1" x14ac:dyDescent="0.45"/>
    <row r="45347" s="6" customFormat="1" x14ac:dyDescent="0.45"/>
    <row r="45348" s="6" customFormat="1" x14ac:dyDescent="0.45"/>
    <row r="45349" s="6" customFormat="1" x14ac:dyDescent="0.45"/>
    <row r="45350" s="6" customFormat="1" x14ac:dyDescent="0.45"/>
    <row r="45351" s="6" customFormat="1" x14ac:dyDescent="0.45"/>
    <row r="45352" s="6" customFormat="1" x14ac:dyDescent="0.45"/>
    <row r="45353" s="6" customFormat="1" x14ac:dyDescent="0.45"/>
    <row r="45354" s="6" customFormat="1" x14ac:dyDescent="0.45"/>
    <row r="45355" s="6" customFormat="1" x14ac:dyDescent="0.45"/>
    <row r="45356" s="6" customFormat="1" x14ac:dyDescent="0.45"/>
    <row r="45357" s="6" customFormat="1" x14ac:dyDescent="0.45"/>
    <row r="45358" s="6" customFormat="1" x14ac:dyDescent="0.45"/>
    <row r="45359" s="6" customFormat="1" x14ac:dyDescent="0.45"/>
    <row r="45360" s="6" customFormat="1" x14ac:dyDescent="0.45"/>
    <row r="45361" s="6" customFormat="1" x14ac:dyDescent="0.45"/>
    <row r="45362" s="6" customFormat="1" x14ac:dyDescent="0.45"/>
    <row r="45363" s="6" customFormat="1" x14ac:dyDescent="0.45"/>
    <row r="45364" s="6" customFormat="1" x14ac:dyDescent="0.45"/>
    <row r="45365" s="6" customFormat="1" x14ac:dyDescent="0.45"/>
    <row r="45366" s="6" customFormat="1" x14ac:dyDescent="0.45"/>
    <row r="45367" s="6" customFormat="1" x14ac:dyDescent="0.45"/>
    <row r="45368" s="6" customFormat="1" x14ac:dyDescent="0.45"/>
    <row r="45369" s="6" customFormat="1" x14ac:dyDescent="0.45"/>
    <row r="45370" s="6" customFormat="1" x14ac:dyDescent="0.45"/>
    <row r="45371" s="6" customFormat="1" x14ac:dyDescent="0.45"/>
    <row r="45372" s="6" customFormat="1" x14ac:dyDescent="0.45"/>
    <row r="45373" s="6" customFormat="1" x14ac:dyDescent="0.45"/>
    <row r="45374" s="6" customFormat="1" x14ac:dyDescent="0.45"/>
    <row r="45375" s="6" customFormat="1" x14ac:dyDescent="0.45"/>
    <row r="45376" s="6" customFormat="1" x14ac:dyDescent="0.45"/>
    <row r="45377" s="6" customFormat="1" x14ac:dyDescent="0.45"/>
    <row r="45378" s="6" customFormat="1" x14ac:dyDescent="0.45"/>
    <row r="45379" s="6" customFormat="1" x14ac:dyDescent="0.45"/>
    <row r="45380" s="6" customFormat="1" x14ac:dyDescent="0.45"/>
    <row r="45381" s="6" customFormat="1" x14ac:dyDescent="0.45"/>
    <row r="45382" s="6" customFormat="1" x14ac:dyDescent="0.45"/>
    <row r="45383" s="6" customFormat="1" x14ac:dyDescent="0.45"/>
    <row r="45384" s="6" customFormat="1" x14ac:dyDescent="0.45"/>
    <row r="45385" s="6" customFormat="1" x14ac:dyDescent="0.45"/>
    <row r="45386" s="6" customFormat="1" x14ac:dyDescent="0.45"/>
    <row r="45387" s="6" customFormat="1" x14ac:dyDescent="0.45"/>
    <row r="45388" s="6" customFormat="1" x14ac:dyDescent="0.45"/>
    <row r="45389" s="6" customFormat="1" x14ac:dyDescent="0.45"/>
    <row r="45390" s="6" customFormat="1" x14ac:dyDescent="0.45"/>
    <row r="45391" s="6" customFormat="1" x14ac:dyDescent="0.45"/>
    <row r="45392" s="6" customFormat="1" x14ac:dyDescent="0.45"/>
    <row r="45393" s="6" customFormat="1" x14ac:dyDescent="0.45"/>
    <row r="45394" s="6" customFormat="1" x14ac:dyDescent="0.45"/>
    <row r="45395" s="6" customFormat="1" x14ac:dyDescent="0.45"/>
    <row r="45396" s="6" customFormat="1" x14ac:dyDescent="0.45"/>
    <row r="45397" s="6" customFormat="1" x14ac:dyDescent="0.45"/>
    <row r="45398" s="6" customFormat="1" x14ac:dyDescent="0.45"/>
    <row r="45399" s="6" customFormat="1" x14ac:dyDescent="0.45"/>
    <row r="45400" s="6" customFormat="1" x14ac:dyDescent="0.45"/>
    <row r="45401" s="6" customFormat="1" x14ac:dyDescent="0.45"/>
    <row r="45402" s="6" customFormat="1" x14ac:dyDescent="0.45"/>
    <row r="45403" s="6" customFormat="1" x14ac:dyDescent="0.45"/>
    <row r="45404" s="6" customFormat="1" x14ac:dyDescent="0.45"/>
    <row r="45405" s="6" customFormat="1" x14ac:dyDescent="0.45"/>
    <row r="45406" s="6" customFormat="1" x14ac:dyDescent="0.45"/>
    <row r="45407" s="6" customFormat="1" x14ac:dyDescent="0.45"/>
    <row r="45408" s="6" customFormat="1" x14ac:dyDescent="0.45"/>
    <row r="45409" s="6" customFormat="1" x14ac:dyDescent="0.45"/>
    <row r="45410" s="6" customFormat="1" x14ac:dyDescent="0.45"/>
    <row r="45411" s="6" customFormat="1" x14ac:dyDescent="0.45"/>
    <row r="45412" s="6" customFormat="1" x14ac:dyDescent="0.45"/>
    <row r="45413" s="6" customFormat="1" x14ac:dyDescent="0.45"/>
    <row r="45414" s="6" customFormat="1" x14ac:dyDescent="0.45"/>
    <row r="45415" s="6" customFormat="1" x14ac:dyDescent="0.45"/>
    <row r="45416" s="6" customFormat="1" x14ac:dyDescent="0.45"/>
    <row r="45417" s="6" customFormat="1" x14ac:dyDescent="0.45"/>
    <row r="45418" s="6" customFormat="1" x14ac:dyDescent="0.45"/>
    <row r="45419" s="6" customFormat="1" x14ac:dyDescent="0.45"/>
    <row r="45420" s="6" customFormat="1" x14ac:dyDescent="0.45"/>
    <row r="45421" s="6" customFormat="1" x14ac:dyDescent="0.45"/>
    <row r="45422" s="6" customFormat="1" x14ac:dyDescent="0.45"/>
    <row r="45423" s="6" customFormat="1" x14ac:dyDescent="0.45"/>
    <row r="45424" s="6" customFormat="1" x14ac:dyDescent="0.45"/>
    <row r="45425" s="6" customFormat="1" x14ac:dyDescent="0.45"/>
    <row r="45426" s="6" customFormat="1" x14ac:dyDescent="0.45"/>
    <row r="45427" s="6" customFormat="1" x14ac:dyDescent="0.45"/>
    <row r="45428" s="6" customFormat="1" x14ac:dyDescent="0.45"/>
    <row r="45429" s="6" customFormat="1" x14ac:dyDescent="0.45"/>
    <row r="45430" s="6" customFormat="1" x14ac:dyDescent="0.45"/>
    <row r="45431" s="6" customFormat="1" x14ac:dyDescent="0.45"/>
    <row r="45432" s="6" customFormat="1" x14ac:dyDescent="0.45"/>
    <row r="45433" s="6" customFormat="1" x14ac:dyDescent="0.45"/>
    <row r="45434" s="6" customFormat="1" x14ac:dyDescent="0.45"/>
    <row r="45435" s="6" customFormat="1" x14ac:dyDescent="0.45"/>
    <row r="45436" s="6" customFormat="1" x14ac:dyDescent="0.45"/>
    <row r="45437" s="6" customFormat="1" x14ac:dyDescent="0.45"/>
    <row r="45438" s="6" customFormat="1" x14ac:dyDescent="0.45"/>
    <row r="45439" s="6" customFormat="1" x14ac:dyDescent="0.45"/>
    <row r="45440" s="6" customFormat="1" x14ac:dyDescent="0.45"/>
    <row r="45441" s="6" customFormat="1" x14ac:dyDescent="0.45"/>
    <row r="45442" s="6" customFormat="1" x14ac:dyDescent="0.45"/>
    <row r="45443" s="6" customFormat="1" x14ac:dyDescent="0.45"/>
    <row r="45444" s="6" customFormat="1" x14ac:dyDescent="0.45"/>
    <row r="45445" s="6" customFormat="1" x14ac:dyDescent="0.45"/>
    <row r="45446" s="6" customFormat="1" x14ac:dyDescent="0.45"/>
    <row r="45447" s="6" customFormat="1" x14ac:dyDescent="0.45"/>
    <row r="45448" s="6" customFormat="1" x14ac:dyDescent="0.45"/>
    <row r="45449" s="6" customFormat="1" x14ac:dyDescent="0.45"/>
    <row r="45450" s="6" customFormat="1" x14ac:dyDescent="0.45"/>
    <row r="45451" s="6" customFormat="1" x14ac:dyDescent="0.45"/>
    <row r="45452" s="6" customFormat="1" x14ac:dyDescent="0.45"/>
    <row r="45453" s="6" customFormat="1" x14ac:dyDescent="0.45"/>
    <row r="45454" s="6" customFormat="1" x14ac:dyDescent="0.45"/>
    <row r="45455" s="6" customFormat="1" x14ac:dyDescent="0.45"/>
    <row r="45456" s="6" customFormat="1" x14ac:dyDescent="0.45"/>
    <row r="45457" s="6" customFormat="1" x14ac:dyDescent="0.45"/>
    <row r="45458" s="6" customFormat="1" x14ac:dyDescent="0.45"/>
    <row r="45459" s="6" customFormat="1" x14ac:dyDescent="0.45"/>
    <row r="45460" s="6" customFormat="1" x14ac:dyDescent="0.45"/>
    <row r="45461" s="6" customFormat="1" x14ac:dyDescent="0.45"/>
    <row r="45462" s="6" customFormat="1" x14ac:dyDescent="0.45"/>
    <row r="45463" s="6" customFormat="1" x14ac:dyDescent="0.45"/>
    <row r="45464" s="6" customFormat="1" x14ac:dyDescent="0.45"/>
    <row r="45465" s="6" customFormat="1" x14ac:dyDescent="0.45"/>
    <row r="45466" s="6" customFormat="1" x14ac:dyDescent="0.45"/>
    <row r="45467" s="6" customFormat="1" x14ac:dyDescent="0.45"/>
    <row r="45468" s="6" customFormat="1" x14ac:dyDescent="0.45"/>
    <row r="45469" s="6" customFormat="1" x14ac:dyDescent="0.45"/>
    <row r="45470" s="6" customFormat="1" x14ac:dyDescent="0.45"/>
    <row r="45471" s="6" customFormat="1" x14ac:dyDescent="0.45"/>
    <row r="45472" s="6" customFormat="1" x14ac:dyDescent="0.45"/>
    <row r="45473" s="6" customFormat="1" x14ac:dyDescent="0.45"/>
    <row r="45474" s="6" customFormat="1" x14ac:dyDescent="0.45"/>
    <row r="45475" s="6" customFormat="1" x14ac:dyDescent="0.45"/>
    <row r="45476" s="6" customFormat="1" x14ac:dyDescent="0.45"/>
    <row r="45477" s="6" customFormat="1" x14ac:dyDescent="0.45"/>
    <row r="45478" s="6" customFormat="1" x14ac:dyDescent="0.45"/>
    <row r="45479" s="6" customFormat="1" x14ac:dyDescent="0.45"/>
    <row r="45480" s="6" customFormat="1" x14ac:dyDescent="0.45"/>
    <row r="45481" s="6" customFormat="1" x14ac:dyDescent="0.45"/>
    <row r="45482" s="6" customFormat="1" x14ac:dyDescent="0.45"/>
    <row r="45483" s="6" customFormat="1" x14ac:dyDescent="0.45"/>
    <row r="45484" s="6" customFormat="1" x14ac:dyDescent="0.45"/>
    <row r="45485" s="6" customFormat="1" x14ac:dyDescent="0.45"/>
    <row r="45486" s="6" customFormat="1" x14ac:dyDescent="0.45"/>
    <row r="45487" s="6" customFormat="1" x14ac:dyDescent="0.45"/>
    <row r="45488" s="6" customFormat="1" x14ac:dyDescent="0.45"/>
    <row r="45489" s="6" customFormat="1" x14ac:dyDescent="0.45"/>
    <row r="45490" s="6" customFormat="1" x14ac:dyDescent="0.45"/>
    <row r="45491" s="6" customFormat="1" x14ac:dyDescent="0.45"/>
    <row r="45492" s="6" customFormat="1" x14ac:dyDescent="0.45"/>
    <row r="45493" s="6" customFormat="1" x14ac:dyDescent="0.45"/>
    <row r="45494" s="6" customFormat="1" x14ac:dyDescent="0.45"/>
    <row r="45495" s="6" customFormat="1" x14ac:dyDescent="0.45"/>
    <row r="45496" s="6" customFormat="1" x14ac:dyDescent="0.45"/>
    <row r="45497" s="6" customFormat="1" x14ac:dyDescent="0.45"/>
    <row r="45498" s="6" customFormat="1" x14ac:dyDescent="0.45"/>
    <row r="45499" s="6" customFormat="1" x14ac:dyDescent="0.45"/>
    <row r="45500" s="6" customFormat="1" x14ac:dyDescent="0.45"/>
    <row r="45501" s="6" customFormat="1" x14ac:dyDescent="0.45"/>
    <row r="45502" s="6" customFormat="1" x14ac:dyDescent="0.45"/>
    <row r="45503" s="6" customFormat="1" x14ac:dyDescent="0.45"/>
    <row r="45504" s="6" customFormat="1" x14ac:dyDescent="0.45"/>
    <row r="45505" s="6" customFormat="1" x14ac:dyDescent="0.45"/>
    <row r="45506" s="6" customFormat="1" x14ac:dyDescent="0.45"/>
    <row r="45507" s="6" customFormat="1" x14ac:dyDescent="0.45"/>
    <row r="45508" s="6" customFormat="1" x14ac:dyDescent="0.45"/>
    <row r="45509" s="6" customFormat="1" x14ac:dyDescent="0.45"/>
    <row r="45510" s="6" customFormat="1" x14ac:dyDescent="0.45"/>
    <row r="45511" s="6" customFormat="1" x14ac:dyDescent="0.45"/>
    <row r="45512" s="6" customFormat="1" x14ac:dyDescent="0.45"/>
    <row r="45513" s="6" customFormat="1" x14ac:dyDescent="0.45"/>
    <row r="45514" s="6" customFormat="1" x14ac:dyDescent="0.45"/>
    <row r="45515" s="6" customFormat="1" x14ac:dyDescent="0.45"/>
    <row r="45516" s="6" customFormat="1" x14ac:dyDescent="0.45"/>
    <row r="45517" s="6" customFormat="1" x14ac:dyDescent="0.45"/>
    <row r="45518" s="6" customFormat="1" x14ac:dyDescent="0.45"/>
    <row r="45519" s="6" customFormat="1" x14ac:dyDescent="0.45"/>
    <row r="45520" s="6" customFormat="1" x14ac:dyDescent="0.45"/>
    <row r="45521" s="6" customFormat="1" x14ac:dyDescent="0.45"/>
    <row r="45522" s="6" customFormat="1" x14ac:dyDescent="0.45"/>
    <row r="45523" s="6" customFormat="1" x14ac:dyDescent="0.45"/>
    <row r="45524" s="6" customFormat="1" x14ac:dyDescent="0.45"/>
    <row r="45525" s="6" customFormat="1" x14ac:dyDescent="0.45"/>
    <row r="45526" s="6" customFormat="1" x14ac:dyDescent="0.45"/>
    <row r="45527" s="6" customFormat="1" x14ac:dyDescent="0.45"/>
    <row r="45528" s="6" customFormat="1" x14ac:dyDescent="0.45"/>
    <row r="45529" s="6" customFormat="1" x14ac:dyDescent="0.45"/>
    <row r="45530" s="6" customFormat="1" x14ac:dyDescent="0.45"/>
    <row r="45531" s="6" customFormat="1" x14ac:dyDescent="0.45"/>
    <row r="45532" s="6" customFormat="1" x14ac:dyDescent="0.45"/>
    <row r="45533" s="6" customFormat="1" x14ac:dyDescent="0.45"/>
    <row r="45534" s="6" customFormat="1" x14ac:dyDescent="0.45"/>
    <row r="45535" s="6" customFormat="1" x14ac:dyDescent="0.45"/>
    <row r="45536" s="6" customFormat="1" x14ac:dyDescent="0.45"/>
    <row r="45537" s="6" customFormat="1" x14ac:dyDescent="0.45"/>
    <row r="45538" s="6" customFormat="1" x14ac:dyDescent="0.45"/>
    <row r="45539" s="6" customFormat="1" x14ac:dyDescent="0.45"/>
    <row r="45540" s="6" customFormat="1" x14ac:dyDescent="0.45"/>
    <row r="45541" s="6" customFormat="1" x14ac:dyDescent="0.45"/>
    <row r="45542" s="6" customFormat="1" x14ac:dyDescent="0.45"/>
    <row r="45543" s="6" customFormat="1" x14ac:dyDescent="0.45"/>
    <row r="45544" s="6" customFormat="1" x14ac:dyDescent="0.45"/>
    <row r="45545" s="6" customFormat="1" x14ac:dyDescent="0.45"/>
    <row r="45546" s="6" customFormat="1" x14ac:dyDescent="0.45"/>
    <row r="45547" s="6" customFormat="1" x14ac:dyDescent="0.45"/>
    <row r="45548" s="6" customFormat="1" x14ac:dyDescent="0.45"/>
    <row r="45549" s="6" customFormat="1" x14ac:dyDescent="0.45"/>
    <row r="45550" s="6" customFormat="1" x14ac:dyDescent="0.45"/>
    <row r="45551" s="6" customFormat="1" x14ac:dyDescent="0.45"/>
    <row r="45552" s="6" customFormat="1" x14ac:dyDescent="0.45"/>
    <row r="45553" s="6" customFormat="1" x14ac:dyDescent="0.45"/>
    <row r="45554" s="6" customFormat="1" x14ac:dyDescent="0.45"/>
    <row r="45555" s="6" customFormat="1" x14ac:dyDescent="0.45"/>
    <row r="45556" s="6" customFormat="1" x14ac:dyDescent="0.45"/>
    <row r="45557" s="6" customFormat="1" x14ac:dyDescent="0.45"/>
    <row r="45558" s="6" customFormat="1" x14ac:dyDescent="0.45"/>
    <row r="45559" s="6" customFormat="1" x14ac:dyDescent="0.45"/>
    <row r="45560" s="6" customFormat="1" x14ac:dyDescent="0.45"/>
    <row r="45561" s="6" customFormat="1" x14ac:dyDescent="0.45"/>
    <row r="45562" s="6" customFormat="1" x14ac:dyDescent="0.45"/>
    <row r="45563" s="6" customFormat="1" x14ac:dyDescent="0.45"/>
    <row r="45564" s="6" customFormat="1" x14ac:dyDescent="0.45"/>
    <row r="45565" s="6" customFormat="1" x14ac:dyDescent="0.45"/>
    <row r="45566" s="6" customFormat="1" x14ac:dyDescent="0.45"/>
    <row r="45567" s="6" customFormat="1" x14ac:dyDescent="0.45"/>
    <row r="45568" s="6" customFormat="1" x14ac:dyDescent="0.45"/>
    <row r="45569" s="6" customFormat="1" x14ac:dyDescent="0.45"/>
    <row r="45570" s="6" customFormat="1" x14ac:dyDescent="0.45"/>
    <row r="45571" s="6" customFormat="1" x14ac:dyDescent="0.45"/>
    <row r="45572" s="6" customFormat="1" x14ac:dyDescent="0.45"/>
    <row r="45573" s="6" customFormat="1" x14ac:dyDescent="0.45"/>
    <row r="45574" s="6" customFormat="1" x14ac:dyDescent="0.45"/>
    <row r="45575" s="6" customFormat="1" x14ac:dyDescent="0.45"/>
    <row r="45576" s="6" customFormat="1" x14ac:dyDescent="0.45"/>
    <row r="45577" s="6" customFormat="1" x14ac:dyDescent="0.45"/>
    <row r="45578" s="6" customFormat="1" x14ac:dyDescent="0.45"/>
    <row r="45579" s="6" customFormat="1" x14ac:dyDescent="0.45"/>
    <row r="45580" s="6" customFormat="1" x14ac:dyDescent="0.45"/>
    <row r="45581" s="6" customFormat="1" x14ac:dyDescent="0.45"/>
    <row r="45582" s="6" customFormat="1" x14ac:dyDescent="0.45"/>
    <row r="45583" s="6" customFormat="1" x14ac:dyDescent="0.45"/>
    <row r="45584" s="6" customFormat="1" x14ac:dyDescent="0.45"/>
    <row r="45585" s="6" customFormat="1" x14ac:dyDescent="0.45"/>
    <row r="45586" s="6" customFormat="1" x14ac:dyDescent="0.45"/>
    <row r="45587" s="6" customFormat="1" x14ac:dyDescent="0.45"/>
    <row r="45588" s="6" customFormat="1" x14ac:dyDescent="0.45"/>
    <row r="45589" s="6" customFormat="1" x14ac:dyDescent="0.45"/>
    <row r="45590" s="6" customFormat="1" x14ac:dyDescent="0.45"/>
    <row r="45591" s="6" customFormat="1" x14ac:dyDescent="0.45"/>
    <row r="45592" s="6" customFormat="1" x14ac:dyDescent="0.45"/>
    <row r="45593" s="6" customFormat="1" x14ac:dyDescent="0.45"/>
    <row r="45594" s="6" customFormat="1" x14ac:dyDescent="0.45"/>
    <row r="45595" s="6" customFormat="1" x14ac:dyDescent="0.45"/>
    <row r="45596" s="6" customFormat="1" x14ac:dyDescent="0.45"/>
    <row r="45597" s="6" customFormat="1" x14ac:dyDescent="0.45"/>
    <row r="45598" s="6" customFormat="1" x14ac:dyDescent="0.45"/>
    <row r="45599" s="6" customFormat="1" x14ac:dyDescent="0.45"/>
    <row r="45600" s="6" customFormat="1" x14ac:dyDescent="0.45"/>
    <row r="45601" s="6" customFormat="1" x14ac:dyDescent="0.45"/>
    <row r="45602" s="6" customFormat="1" x14ac:dyDescent="0.45"/>
    <row r="45603" s="6" customFormat="1" x14ac:dyDescent="0.45"/>
    <row r="45604" s="6" customFormat="1" x14ac:dyDescent="0.45"/>
    <row r="45605" s="6" customFormat="1" x14ac:dyDescent="0.45"/>
    <row r="45606" s="6" customFormat="1" x14ac:dyDescent="0.45"/>
    <row r="45607" s="6" customFormat="1" x14ac:dyDescent="0.45"/>
    <row r="45608" s="6" customFormat="1" x14ac:dyDescent="0.45"/>
    <row r="45609" s="6" customFormat="1" x14ac:dyDescent="0.45"/>
    <row r="45610" s="6" customFormat="1" x14ac:dyDescent="0.45"/>
    <row r="45611" s="6" customFormat="1" x14ac:dyDescent="0.45"/>
    <row r="45612" s="6" customFormat="1" x14ac:dyDescent="0.45"/>
    <row r="45613" s="6" customFormat="1" x14ac:dyDescent="0.45"/>
    <row r="45614" s="6" customFormat="1" x14ac:dyDescent="0.45"/>
    <row r="45615" s="6" customFormat="1" x14ac:dyDescent="0.45"/>
    <row r="45616" s="6" customFormat="1" x14ac:dyDescent="0.45"/>
    <row r="45617" s="6" customFormat="1" x14ac:dyDescent="0.45"/>
    <row r="45618" s="6" customFormat="1" x14ac:dyDescent="0.45"/>
    <row r="45619" s="6" customFormat="1" x14ac:dyDescent="0.45"/>
    <row r="45620" s="6" customFormat="1" x14ac:dyDescent="0.45"/>
    <row r="45621" s="6" customFormat="1" x14ac:dyDescent="0.45"/>
    <row r="45622" s="6" customFormat="1" x14ac:dyDescent="0.45"/>
    <row r="45623" s="6" customFormat="1" x14ac:dyDescent="0.45"/>
    <row r="45624" s="6" customFormat="1" x14ac:dyDescent="0.45"/>
    <row r="45625" s="6" customFormat="1" x14ac:dyDescent="0.45"/>
    <row r="45626" s="6" customFormat="1" x14ac:dyDescent="0.45"/>
    <row r="45627" s="6" customFormat="1" x14ac:dyDescent="0.45"/>
    <row r="45628" s="6" customFormat="1" x14ac:dyDescent="0.45"/>
    <row r="45629" s="6" customFormat="1" x14ac:dyDescent="0.45"/>
    <row r="45630" s="6" customFormat="1" x14ac:dyDescent="0.45"/>
    <row r="45631" s="6" customFormat="1" x14ac:dyDescent="0.45"/>
    <row r="45632" s="6" customFormat="1" x14ac:dyDescent="0.45"/>
    <row r="45633" s="6" customFormat="1" x14ac:dyDescent="0.45"/>
    <row r="45634" s="6" customFormat="1" x14ac:dyDescent="0.45"/>
    <row r="45635" s="6" customFormat="1" x14ac:dyDescent="0.45"/>
    <row r="45636" s="6" customFormat="1" x14ac:dyDescent="0.45"/>
    <row r="45637" s="6" customFormat="1" x14ac:dyDescent="0.45"/>
    <row r="45638" s="6" customFormat="1" x14ac:dyDescent="0.45"/>
    <row r="45639" s="6" customFormat="1" x14ac:dyDescent="0.45"/>
    <row r="45640" s="6" customFormat="1" x14ac:dyDescent="0.45"/>
    <row r="45641" s="6" customFormat="1" x14ac:dyDescent="0.45"/>
    <row r="45642" s="6" customFormat="1" x14ac:dyDescent="0.45"/>
    <row r="45643" s="6" customFormat="1" x14ac:dyDescent="0.45"/>
    <row r="45644" s="6" customFormat="1" x14ac:dyDescent="0.45"/>
    <row r="45645" s="6" customFormat="1" x14ac:dyDescent="0.45"/>
    <row r="45646" s="6" customFormat="1" x14ac:dyDescent="0.45"/>
    <row r="45647" s="6" customFormat="1" x14ac:dyDescent="0.45"/>
    <row r="45648" s="6" customFormat="1" x14ac:dyDescent="0.45"/>
    <row r="45649" s="6" customFormat="1" x14ac:dyDescent="0.45"/>
    <row r="45650" s="6" customFormat="1" x14ac:dyDescent="0.45"/>
    <row r="45651" s="6" customFormat="1" x14ac:dyDescent="0.45"/>
    <row r="45652" s="6" customFormat="1" x14ac:dyDescent="0.45"/>
    <row r="45653" s="6" customFormat="1" x14ac:dyDescent="0.45"/>
    <row r="45654" s="6" customFormat="1" x14ac:dyDescent="0.45"/>
    <row r="45655" s="6" customFormat="1" x14ac:dyDescent="0.45"/>
    <row r="45656" s="6" customFormat="1" x14ac:dyDescent="0.45"/>
    <row r="45657" s="6" customFormat="1" x14ac:dyDescent="0.45"/>
    <row r="45658" s="6" customFormat="1" x14ac:dyDescent="0.45"/>
    <row r="45659" s="6" customFormat="1" x14ac:dyDescent="0.45"/>
    <row r="45660" s="6" customFormat="1" x14ac:dyDescent="0.45"/>
    <row r="45661" s="6" customFormat="1" x14ac:dyDescent="0.45"/>
    <row r="45662" s="6" customFormat="1" x14ac:dyDescent="0.45"/>
    <row r="45663" s="6" customFormat="1" x14ac:dyDescent="0.45"/>
    <row r="45664" s="6" customFormat="1" x14ac:dyDescent="0.45"/>
    <row r="45665" s="6" customFormat="1" x14ac:dyDescent="0.45"/>
    <row r="45666" s="6" customFormat="1" x14ac:dyDescent="0.45"/>
    <row r="45667" s="6" customFormat="1" x14ac:dyDescent="0.45"/>
    <row r="45668" s="6" customFormat="1" x14ac:dyDescent="0.45"/>
    <row r="45669" s="6" customFormat="1" x14ac:dyDescent="0.45"/>
    <row r="45670" s="6" customFormat="1" x14ac:dyDescent="0.45"/>
    <row r="45671" s="6" customFormat="1" x14ac:dyDescent="0.45"/>
    <row r="45672" s="6" customFormat="1" x14ac:dyDescent="0.45"/>
    <row r="45673" s="6" customFormat="1" x14ac:dyDescent="0.45"/>
    <row r="45674" s="6" customFormat="1" x14ac:dyDescent="0.45"/>
    <row r="45675" s="6" customFormat="1" x14ac:dyDescent="0.45"/>
    <row r="45676" s="6" customFormat="1" x14ac:dyDescent="0.45"/>
    <row r="45677" s="6" customFormat="1" x14ac:dyDescent="0.45"/>
    <row r="45678" s="6" customFormat="1" x14ac:dyDescent="0.45"/>
    <row r="45679" s="6" customFormat="1" x14ac:dyDescent="0.45"/>
    <row r="45680" s="6" customFormat="1" x14ac:dyDescent="0.45"/>
    <row r="45681" s="6" customFormat="1" x14ac:dyDescent="0.45"/>
    <row r="45682" s="6" customFormat="1" x14ac:dyDescent="0.45"/>
    <row r="45683" s="6" customFormat="1" x14ac:dyDescent="0.45"/>
    <row r="45684" s="6" customFormat="1" x14ac:dyDescent="0.45"/>
    <row r="45685" s="6" customFormat="1" x14ac:dyDescent="0.45"/>
    <row r="45686" s="6" customFormat="1" x14ac:dyDescent="0.45"/>
    <row r="45687" s="6" customFormat="1" x14ac:dyDescent="0.45"/>
    <row r="45688" s="6" customFormat="1" x14ac:dyDescent="0.45"/>
    <row r="45689" s="6" customFormat="1" x14ac:dyDescent="0.45"/>
    <row r="45690" s="6" customFormat="1" x14ac:dyDescent="0.45"/>
    <row r="45691" s="6" customFormat="1" x14ac:dyDescent="0.45"/>
    <row r="45692" s="6" customFormat="1" x14ac:dyDescent="0.45"/>
    <row r="45693" s="6" customFormat="1" x14ac:dyDescent="0.45"/>
    <row r="45694" s="6" customFormat="1" x14ac:dyDescent="0.45"/>
    <row r="45695" s="6" customFormat="1" x14ac:dyDescent="0.45"/>
    <row r="45696" s="6" customFormat="1" x14ac:dyDescent="0.45"/>
    <row r="45697" s="6" customFormat="1" x14ac:dyDescent="0.45"/>
    <row r="45698" s="6" customFormat="1" x14ac:dyDescent="0.45"/>
    <row r="45699" s="6" customFormat="1" x14ac:dyDescent="0.45"/>
    <row r="45700" s="6" customFormat="1" x14ac:dyDescent="0.45"/>
    <row r="45701" s="6" customFormat="1" x14ac:dyDescent="0.45"/>
    <row r="45702" s="6" customFormat="1" x14ac:dyDescent="0.45"/>
    <row r="45703" s="6" customFormat="1" x14ac:dyDescent="0.45"/>
    <row r="45704" s="6" customFormat="1" x14ac:dyDescent="0.45"/>
    <row r="45705" s="6" customFormat="1" x14ac:dyDescent="0.45"/>
    <row r="45706" s="6" customFormat="1" x14ac:dyDescent="0.45"/>
    <row r="45707" s="6" customFormat="1" x14ac:dyDescent="0.45"/>
    <row r="45708" s="6" customFormat="1" x14ac:dyDescent="0.45"/>
    <row r="45709" s="6" customFormat="1" x14ac:dyDescent="0.45"/>
    <row r="45710" s="6" customFormat="1" x14ac:dyDescent="0.45"/>
    <row r="45711" s="6" customFormat="1" x14ac:dyDescent="0.45"/>
    <row r="45712" s="6" customFormat="1" x14ac:dyDescent="0.45"/>
    <row r="45713" s="6" customFormat="1" x14ac:dyDescent="0.45"/>
    <row r="45714" s="6" customFormat="1" x14ac:dyDescent="0.45"/>
    <row r="45715" s="6" customFormat="1" x14ac:dyDescent="0.45"/>
    <row r="45716" s="6" customFormat="1" x14ac:dyDescent="0.45"/>
    <row r="45717" s="6" customFormat="1" x14ac:dyDescent="0.45"/>
    <row r="45718" s="6" customFormat="1" x14ac:dyDescent="0.45"/>
    <row r="45719" s="6" customFormat="1" x14ac:dyDescent="0.45"/>
    <row r="45720" s="6" customFormat="1" x14ac:dyDescent="0.45"/>
    <row r="45721" s="6" customFormat="1" x14ac:dyDescent="0.45"/>
    <row r="45722" s="6" customFormat="1" x14ac:dyDescent="0.45"/>
    <row r="45723" s="6" customFormat="1" x14ac:dyDescent="0.45"/>
    <row r="45724" s="6" customFormat="1" x14ac:dyDescent="0.45"/>
    <row r="45725" s="6" customFormat="1" x14ac:dyDescent="0.45"/>
    <row r="45726" s="6" customFormat="1" x14ac:dyDescent="0.45"/>
    <row r="45727" s="6" customFormat="1" x14ac:dyDescent="0.45"/>
    <row r="45728" s="6" customFormat="1" x14ac:dyDescent="0.45"/>
    <row r="45729" s="6" customFormat="1" x14ac:dyDescent="0.45"/>
    <row r="45730" s="6" customFormat="1" x14ac:dyDescent="0.45"/>
    <row r="45731" s="6" customFormat="1" x14ac:dyDescent="0.45"/>
    <row r="45732" s="6" customFormat="1" x14ac:dyDescent="0.45"/>
    <row r="45733" s="6" customFormat="1" x14ac:dyDescent="0.45"/>
    <row r="45734" s="6" customFormat="1" x14ac:dyDescent="0.45"/>
    <row r="45735" s="6" customFormat="1" x14ac:dyDescent="0.45"/>
    <row r="45736" s="6" customFormat="1" x14ac:dyDescent="0.45"/>
    <row r="45737" s="6" customFormat="1" x14ac:dyDescent="0.45"/>
    <row r="45738" s="6" customFormat="1" x14ac:dyDescent="0.45"/>
    <row r="45739" s="6" customFormat="1" x14ac:dyDescent="0.45"/>
    <row r="45740" s="6" customFormat="1" x14ac:dyDescent="0.45"/>
    <row r="45741" s="6" customFormat="1" x14ac:dyDescent="0.45"/>
    <row r="45742" s="6" customFormat="1" x14ac:dyDescent="0.45"/>
    <row r="45743" s="6" customFormat="1" x14ac:dyDescent="0.45"/>
    <row r="45744" s="6" customFormat="1" x14ac:dyDescent="0.45"/>
    <row r="45745" s="6" customFormat="1" x14ac:dyDescent="0.45"/>
    <row r="45746" s="6" customFormat="1" x14ac:dyDescent="0.45"/>
    <row r="45747" s="6" customFormat="1" x14ac:dyDescent="0.45"/>
    <row r="45748" s="6" customFormat="1" x14ac:dyDescent="0.45"/>
    <row r="45749" s="6" customFormat="1" x14ac:dyDescent="0.45"/>
    <row r="45750" s="6" customFormat="1" x14ac:dyDescent="0.45"/>
    <row r="45751" s="6" customFormat="1" x14ac:dyDescent="0.45"/>
    <row r="45752" s="6" customFormat="1" x14ac:dyDescent="0.45"/>
    <row r="45753" s="6" customFormat="1" x14ac:dyDescent="0.45"/>
    <row r="45754" s="6" customFormat="1" x14ac:dyDescent="0.45"/>
    <row r="45755" s="6" customFormat="1" x14ac:dyDescent="0.45"/>
    <row r="45756" s="6" customFormat="1" x14ac:dyDescent="0.45"/>
    <row r="45757" s="6" customFormat="1" x14ac:dyDescent="0.45"/>
    <row r="45758" s="6" customFormat="1" x14ac:dyDescent="0.45"/>
    <row r="45759" s="6" customFormat="1" x14ac:dyDescent="0.45"/>
    <row r="45760" s="6" customFormat="1" x14ac:dyDescent="0.45"/>
    <row r="45761" s="6" customFormat="1" x14ac:dyDescent="0.45"/>
    <row r="45762" s="6" customFormat="1" x14ac:dyDescent="0.45"/>
    <row r="45763" s="6" customFormat="1" x14ac:dyDescent="0.45"/>
    <row r="45764" s="6" customFormat="1" x14ac:dyDescent="0.45"/>
    <row r="45765" s="6" customFormat="1" x14ac:dyDescent="0.45"/>
    <row r="45766" s="6" customFormat="1" x14ac:dyDescent="0.45"/>
    <row r="45767" s="6" customFormat="1" x14ac:dyDescent="0.45"/>
    <row r="45768" s="6" customFormat="1" x14ac:dyDescent="0.45"/>
    <row r="45769" s="6" customFormat="1" x14ac:dyDescent="0.45"/>
    <row r="45770" s="6" customFormat="1" x14ac:dyDescent="0.45"/>
    <row r="45771" s="6" customFormat="1" x14ac:dyDescent="0.45"/>
    <row r="45772" s="6" customFormat="1" x14ac:dyDescent="0.45"/>
    <row r="45773" s="6" customFormat="1" x14ac:dyDescent="0.45"/>
    <row r="45774" s="6" customFormat="1" x14ac:dyDescent="0.45"/>
    <row r="45775" s="6" customFormat="1" x14ac:dyDescent="0.45"/>
    <row r="45776" s="6" customFormat="1" x14ac:dyDescent="0.45"/>
    <row r="45777" s="6" customFormat="1" x14ac:dyDescent="0.45"/>
    <row r="45778" s="6" customFormat="1" x14ac:dyDescent="0.45"/>
    <row r="45779" s="6" customFormat="1" x14ac:dyDescent="0.45"/>
    <row r="45780" s="6" customFormat="1" x14ac:dyDescent="0.45"/>
    <row r="45781" s="6" customFormat="1" x14ac:dyDescent="0.45"/>
    <row r="45782" s="6" customFormat="1" x14ac:dyDescent="0.45"/>
    <row r="45783" s="6" customFormat="1" x14ac:dyDescent="0.45"/>
    <row r="45784" s="6" customFormat="1" x14ac:dyDescent="0.45"/>
    <row r="45785" s="6" customFormat="1" x14ac:dyDescent="0.45"/>
    <row r="45786" s="6" customFormat="1" x14ac:dyDescent="0.45"/>
    <row r="45787" s="6" customFormat="1" x14ac:dyDescent="0.45"/>
    <row r="45788" s="6" customFormat="1" x14ac:dyDescent="0.45"/>
    <row r="45789" s="6" customFormat="1" x14ac:dyDescent="0.45"/>
    <row r="45790" s="6" customFormat="1" x14ac:dyDescent="0.45"/>
    <row r="45791" s="6" customFormat="1" x14ac:dyDescent="0.45"/>
    <row r="45792" s="6" customFormat="1" x14ac:dyDescent="0.45"/>
    <row r="45793" s="6" customFormat="1" x14ac:dyDescent="0.45"/>
    <row r="45794" s="6" customFormat="1" x14ac:dyDescent="0.45"/>
    <row r="45795" s="6" customFormat="1" x14ac:dyDescent="0.45"/>
    <row r="45796" s="6" customFormat="1" x14ac:dyDescent="0.45"/>
    <row r="45797" s="6" customFormat="1" x14ac:dyDescent="0.45"/>
    <row r="45798" s="6" customFormat="1" x14ac:dyDescent="0.45"/>
    <row r="45799" s="6" customFormat="1" x14ac:dyDescent="0.45"/>
    <row r="45800" s="6" customFormat="1" x14ac:dyDescent="0.45"/>
    <row r="45801" s="6" customFormat="1" x14ac:dyDescent="0.45"/>
    <row r="45802" s="6" customFormat="1" x14ac:dyDescent="0.45"/>
    <row r="45803" s="6" customFormat="1" x14ac:dyDescent="0.45"/>
    <row r="45804" s="6" customFormat="1" x14ac:dyDescent="0.45"/>
    <row r="45805" s="6" customFormat="1" x14ac:dyDescent="0.45"/>
    <row r="45806" s="6" customFormat="1" x14ac:dyDescent="0.45"/>
    <row r="45807" s="6" customFormat="1" x14ac:dyDescent="0.45"/>
    <row r="45808" s="6" customFormat="1" x14ac:dyDescent="0.45"/>
    <row r="45809" s="6" customFormat="1" x14ac:dyDescent="0.45"/>
    <row r="45810" s="6" customFormat="1" x14ac:dyDescent="0.45"/>
    <row r="45811" s="6" customFormat="1" x14ac:dyDescent="0.45"/>
    <row r="45812" s="6" customFormat="1" x14ac:dyDescent="0.45"/>
    <row r="45813" s="6" customFormat="1" x14ac:dyDescent="0.45"/>
    <row r="45814" s="6" customFormat="1" x14ac:dyDescent="0.45"/>
    <row r="45815" s="6" customFormat="1" x14ac:dyDescent="0.45"/>
    <row r="45816" s="6" customFormat="1" x14ac:dyDescent="0.45"/>
    <row r="45817" s="6" customFormat="1" x14ac:dyDescent="0.45"/>
    <row r="45818" s="6" customFormat="1" x14ac:dyDescent="0.45"/>
    <row r="45819" s="6" customFormat="1" x14ac:dyDescent="0.45"/>
    <row r="45820" s="6" customFormat="1" x14ac:dyDescent="0.45"/>
    <row r="45821" s="6" customFormat="1" x14ac:dyDescent="0.45"/>
    <row r="45822" s="6" customFormat="1" x14ac:dyDescent="0.45"/>
    <row r="45823" s="6" customFormat="1" x14ac:dyDescent="0.45"/>
    <row r="45824" s="6" customFormat="1" x14ac:dyDescent="0.45"/>
    <row r="45825" s="6" customFormat="1" x14ac:dyDescent="0.45"/>
    <row r="45826" s="6" customFormat="1" x14ac:dyDescent="0.45"/>
    <row r="45827" s="6" customFormat="1" x14ac:dyDescent="0.45"/>
    <row r="45828" s="6" customFormat="1" x14ac:dyDescent="0.45"/>
    <row r="45829" s="6" customFormat="1" x14ac:dyDescent="0.45"/>
    <row r="45830" s="6" customFormat="1" x14ac:dyDescent="0.45"/>
    <row r="45831" s="6" customFormat="1" x14ac:dyDescent="0.45"/>
    <row r="45832" s="6" customFormat="1" x14ac:dyDescent="0.45"/>
    <row r="45833" s="6" customFormat="1" x14ac:dyDescent="0.45"/>
    <row r="45834" s="6" customFormat="1" x14ac:dyDescent="0.45"/>
    <row r="45835" s="6" customFormat="1" x14ac:dyDescent="0.45"/>
    <row r="45836" s="6" customFormat="1" x14ac:dyDescent="0.45"/>
    <row r="45837" s="6" customFormat="1" x14ac:dyDescent="0.45"/>
    <row r="45838" s="6" customFormat="1" x14ac:dyDescent="0.45"/>
    <row r="45839" s="6" customFormat="1" x14ac:dyDescent="0.45"/>
    <row r="45840" s="6" customFormat="1" x14ac:dyDescent="0.45"/>
    <row r="45841" s="6" customFormat="1" x14ac:dyDescent="0.45"/>
    <row r="45842" s="6" customFormat="1" x14ac:dyDescent="0.45"/>
    <row r="45843" s="6" customFormat="1" x14ac:dyDescent="0.45"/>
    <row r="45844" s="6" customFormat="1" x14ac:dyDescent="0.45"/>
    <row r="45845" s="6" customFormat="1" x14ac:dyDescent="0.45"/>
    <row r="45846" s="6" customFormat="1" x14ac:dyDescent="0.45"/>
    <row r="45847" s="6" customFormat="1" x14ac:dyDescent="0.45"/>
    <row r="45848" s="6" customFormat="1" x14ac:dyDescent="0.45"/>
    <row r="45849" s="6" customFormat="1" x14ac:dyDescent="0.45"/>
    <row r="45850" s="6" customFormat="1" x14ac:dyDescent="0.45"/>
    <row r="45851" s="6" customFormat="1" x14ac:dyDescent="0.45"/>
    <row r="45852" s="6" customFormat="1" x14ac:dyDescent="0.45"/>
    <row r="45853" s="6" customFormat="1" x14ac:dyDescent="0.45"/>
    <row r="45854" s="6" customFormat="1" x14ac:dyDescent="0.45"/>
    <row r="45855" s="6" customFormat="1" x14ac:dyDescent="0.45"/>
    <row r="45856" s="6" customFormat="1" x14ac:dyDescent="0.45"/>
    <row r="45857" s="6" customFormat="1" x14ac:dyDescent="0.45"/>
    <row r="45858" s="6" customFormat="1" x14ac:dyDescent="0.45"/>
    <row r="45859" s="6" customFormat="1" x14ac:dyDescent="0.45"/>
    <row r="45860" s="6" customFormat="1" x14ac:dyDescent="0.45"/>
    <row r="45861" s="6" customFormat="1" x14ac:dyDescent="0.45"/>
    <row r="45862" s="6" customFormat="1" x14ac:dyDescent="0.45"/>
    <row r="45863" s="6" customFormat="1" x14ac:dyDescent="0.45"/>
    <row r="45864" s="6" customFormat="1" x14ac:dyDescent="0.45"/>
    <row r="45865" s="6" customFormat="1" x14ac:dyDescent="0.45"/>
    <row r="45866" s="6" customFormat="1" x14ac:dyDescent="0.45"/>
    <row r="45867" s="6" customFormat="1" x14ac:dyDescent="0.45"/>
    <row r="45868" s="6" customFormat="1" x14ac:dyDescent="0.45"/>
    <row r="45869" s="6" customFormat="1" x14ac:dyDescent="0.45"/>
    <row r="45870" s="6" customFormat="1" x14ac:dyDescent="0.45"/>
    <row r="45871" s="6" customFormat="1" x14ac:dyDescent="0.45"/>
    <row r="45872" s="6" customFormat="1" x14ac:dyDescent="0.45"/>
    <row r="45873" s="6" customFormat="1" x14ac:dyDescent="0.45"/>
    <row r="45874" s="6" customFormat="1" x14ac:dyDescent="0.45"/>
    <row r="45875" s="6" customFormat="1" x14ac:dyDescent="0.45"/>
    <row r="45876" s="6" customFormat="1" x14ac:dyDescent="0.45"/>
    <row r="45877" s="6" customFormat="1" x14ac:dyDescent="0.45"/>
    <row r="45878" s="6" customFormat="1" x14ac:dyDescent="0.45"/>
    <row r="45879" s="6" customFormat="1" x14ac:dyDescent="0.45"/>
    <row r="45880" s="6" customFormat="1" x14ac:dyDescent="0.45"/>
    <row r="45881" s="6" customFormat="1" x14ac:dyDescent="0.45"/>
    <row r="45882" s="6" customFormat="1" x14ac:dyDescent="0.45"/>
    <row r="45883" s="6" customFormat="1" x14ac:dyDescent="0.45"/>
    <row r="45884" s="6" customFormat="1" x14ac:dyDescent="0.45"/>
    <row r="45885" s="6" customFormat="1" x14ac:dyDescent="0.45"/>
    <row r="45886" s="6" customFormat="1" x14ac:dyDescent="0.45"/>
    <row r="45887" s="6" customFormat="1" x14ac:dyDescent="0.45"/>
    <row r="45888" s="6" customFormat="1" x14ac:dyDescent="0.45"/>
    <row r="45889" s="6" customFormat="1" x14ac:dyDescent="0.45"/>
    <row r="45890" s="6" customFormat="1" x14ac:dyDescent="0.45"/>
    <row r="45891" s="6" customFormat="1" x14ac:dyDescent="0.45"/>
    <row r="45892" s="6" customFormat="1" x14ac:dyDescent="0.45"/>
    <row r="45893" s="6" customFormat="1" x14ac:dyDescent="0.45"/>
    <row r="45894" s="6" customFormat="1" x14ac:dyDescent="0.45"/>
    <row r="45895" s="6" customFormat="1" x14ac:dyDescent="0.45"/>
    <row r="45896" s="6" customFormat="1" x14ac:dyDescent="0.45"/>
    <row r="45897" s="6" customFormat="1" x14ac:dyDescent="0.45"/>
    <row r="45898" s="6" customFormat="1" x14ac:dyDescent="0.45"/>
    <row r="45899" s="6" customFormat="1" x14ac:dyDescent="0.45"/>
    <row r="45900" s="6" customFormat="1" x14ac:dyDescent="0.45"/>
    <row r="45901" s="6" customFormat="1" x14ac:dyDescent="0.45"/>
    <row r="45902" s="6" customFormat="1" x14ac:dyDescent="0.45"/>
    <row r="45903" s="6" customFormat="1" x14ac:dyDescent="0.45"/>
    <row r="45904" s="6" customFormat="1" x14ac:dyDescent="0.45"/>
    <row r="45905" s="6" customFormat="1" x14ac:dyDescent="0.45"/>
    <row r="45906" s="6" customFormat="1" x14ac:dyDescent="0.45"/>
    <row r="45907" s="6" customFormat="1" x14ac:dyDescent="0.45"/>
    <row r="45908" s="6" customFormat="1" x14ac:dyDescent="0.45"/>
    <row r="45909" s="6" customFormat="1" x14ac:dyDescent="0.45"/>
    <row r="45910" s="6" customFormat="1" x14ac:dyDescent="0.45"/>
    <row r="45911" s="6" customFormat="1" x14ac:dyDescent="0.45"/>
    <row r="45912" s="6" customFormat="1" x14ac:dyDescent="0.45"/>
    <row r="45913" s="6" customFormat="1" x14ac:dyDescent="0.45"/>
    <row r="45914" s="6" customFormat="1" x14ac:dyDescent="0.45"/>
    <row r="45915" s="6" customFormat="1" x14ac:dyDescent="0.45"/>
    <row r="45916" s="6" customFormat="1" x14ac:dyDescent="0.45"/>
    <row r="45917" s="6" customFormat="1" x14ac:dyDescent="0.45"/>
    <row r="45918" s="6" customFormat="1" x14ac:dyDescent="0.45"/>
    <row r="45919" s="6" customFormat="1" x14ac:dyDescent="0.45"/>
    <row r="45920" s="6" customFormat="1" x14ac:dyDescent="0.45"/>
    <row r="45921" s="6" customFormat="1" x14ac:dyDescent="0.45"/>
    <row r="45922" s="6" customFormat="1" x14ac:dyDescent="0.45"/>
    <row r="45923" s="6" customFormat="1" x14ac:dyDescent="0.45"/>
    <row r="45924" s="6" customFormat="1" x14ac:dyDescent="0.45"/>
    <row r="45925" s="6" customFormat="1" x14ac:dyDescent="0.45"/>
    <row r="45926" s="6" customFormat="1" x14ac:dyDescent="0.45"/>
    <row r="45927" s="6" customFormat="1" x14ac:dyDescent="0.45"/>
    <row r="45928" s="6" customFormat="1" x14ac:dyDescent="0.45"/>
    <row r="45929" s="6" customFormat="1" x14ac:dyDescent="0.45"/>
    <row r="45930" s="6" customFormat="1" x14ac:dyDescent="0.45"/>
    <row r="45931" s="6" customFormat="1" x14ac:dyDescent="0.45"/>
    <row r="45932" s="6" customFormat="1" x14ac:dyDescent="0.45"/>
    <row r="45933" s="6" customFormat="1" x14ac:dyDescent="0.45"/>
    <row r="45934" s="6" customFormat="1" x14ac:dyDescent="0.45"/>
    <row r="45935" s="6" customFormat="1" x14ac:dyDescent="0.45"/>
    <row r="45936" s="6" customFormat="1" x14ac:dyDescent="0.45"/>
    <row r="45937" s="6" customFormat="1" x14ac:dyDescent="0.45"/>
    <row r="45938" s="6" customFormat="1" x14ac:dyDescent="0.45"/>
    <row r="45939" s="6" customFormat="1" x14ac:dyDescent="0.45"/>
    <row r="45940" s="6" customFormat="1" x14ac:dyDescent="0.45"/>
    <row r="45941" s="6" customFormat="1" x14ac:dyDescent="0.45"/>
    <row r="45942" s="6" customFormat="1" x14ac:dyDescent="0.45"/>
    <row r="45943" s="6" customFormat="1" x14ac:dyDescent="0.45"/>
    <row r="45944" s="6" customFormat="1" x14ac:dyDescent="0.45"/>
    <row r="45945" s="6" customFormat="1" x14ac:dyDescent="0.45"/>
    <row r="45946" s="6" customFormat="1" x14ac:dyDescent="0.45"/>
    <row r="45947" s="6" customFormat="1" x14ac:dyDescent="0.45"/>
    <row r="45948" s="6" customFormat="1" x14ac:dyDescent="0.45"/>
    <row r="45949" s="6" customFormat="1" x14ac:dyDescent="0.45"/>
    <row r="45950" s="6" customFormat="1" x14ac:dyDescent="0.45"/>
    <row r="45951" s="6" customFormat="1" x14ac:dyDescent="0.45"/>
    <row r="45952" s="6" customFormat="1" x14ac:dyDescent="0.45"/>
    <row r="45953" s="6" customFormat="1" x14ac:dyDescent="0.45"/>
    <row r="45954" s="6" customFormat="1" x14ac:dyDescent="0.45"/>
    <row r="45955" s="6" customFormat="1" x14ac:dyDescent="0.45"/>
    <row r="45956" s="6" customFormat="1" x14ac:dyDescent="0.45"/>
    <row r="45957" s="6" customFormat="1" x14ac:dyDescent="0.45"/>
    <row r="45958" s="6" customFormat="1" x14ac:dyDescent="0.45"/>
    <row r="45959" s="6" customFormat="1" x14ac:dyDescent="0.45"/>
    <row r="45960" s="6" customFormat="1" x14ac:dyDescent="0.45"/>
    <row r="45961" s="6" customFormat="1" x14ac:dyDescent="0.45"/>
    <row r="45962" s="6" customFormat="1" x14ac:dyDescent="0.45"/>
    <row r="45963" s="6" customFormat="1" x14ac:dyDescent="0.45"/>
    <row r="45964" s="6" customFormat="1" x14ac:dyDescent="0.45"/>
    <row r="45965" s="6" customFormat="1" x14ac:dyDescent="0.45"/>
    <row r="45966" s="6" customFormat="1" x14ac:dyDescent="0.45"/>
    <row r="45967" s="6" customFormat="1" x14ac:dyDescent="0.45"/>
    <row r="45968" s="6" customFormat="1" x14ac:dyDescent="0.45"/>
    <row r="45969" s="6" customFormat="1" x14ac:dyDescent="0.45"/>
    <row r="45970" s="6" customFormat="1" x14ac:dyDescent="0.45"/>
    <row r="45971" s="6" customFormat="1" x14ac:dyDescent="0.45"/>
    <row r="45972" s="6" customFormat="1" x14ac:dyDescent="0.45"/>
    <row r="45973" s="6" customFormat="1" x14ac:dyDescent="0.45"/>
    <row r="45974" s="6" customFormat="1" x14ac:dyDescent="0.45"/>
    <row r="45975" s="6" customFormat="1" x14ac:dyDescent="0.45"/>
    <row r="45976" s="6" customFormat="1" x14ac:dyDescent="0.45"/>
    <row r="45977" s="6" customFormat="1" x14ac:dyDescent="0.45"/>
    <row r="45978" s="6" customFormat="1" x14ac:dyDescent="0.45"/>
    <row r="45979" s="6" customFormat="1" x14ac:dyDescent="0.45"/>
    <row r="45980" s="6" customFormat="1" x14ac:dyDescent="0.45"/>
    <row r="45981" s="6" customFormat="1" x14ac:dyDescent="0.45"/>
    <row r="45982" s="6" customFormat="1" x14ac:dyDescent="0.45"/>
    <row r="45983" s="6" customFormat="1" x14ac:dyDescent="0.45"/>
    <row r="45984" s="6" customFormat="1" x14ac:dyDescent="0.45"/>
    <row r="45985" s="6" customFormat="1" x14ac:dyDescent="0.45"/>
    <row r="45986" s="6" customFormat="1" x14ac:dyDescent="0.45"/>
    <row r="45987" s="6" customFormat="1" x14ac:dyDescent="0.45"/>
    <row r="45988" s="6" customFormat="1" x14ac:dyDescent="0.45"/>
    <row r="45989" s="6" customFormat="1" x14ac:dyDescent="0.45"/>
    <row r="45990" s="6" customFormat="1" x14ac:dyDescent="0.45"/>
    <row r="45991" s="6" customFormat="1" x14ac:dyDescent="0.45"/>
    <row r="45992" s="6" customFormat="1" x14ac:dyDescent="0.45"/>
    <row r="45993" s="6" customFormat="1" x14ac:dyDescent="0.45"/>
    <row r="45994" s="6" customFormat="1" x14ac:dyDescent="0.45"/>
    <row r="45995" s="6" customFormat="1" x14ac:dyDescent="0.45"/>
    <row r="45996" s="6" customFormat="1" x14ac:dyDescent="0.45"/>
    <row r="45997" s="6" customFormat="1" x14ac:dyDescent="0.45"/>
    <row r="45998" s="6" customFormat="1" x14ac:dyDescent="0.45"/>
    <row r="45999" s="6" customFormat="1" x14ac:dyDescent="0.45"/>
    <row r="46000" s="6" customFormat="1" x14ac:dyDescent="0.45"/>
    <row r="46001" s="6" customFormat="1" x14ac:dyDescent="0.45"/>
    <row r="46002" s="6" customFormat="1" x14ac:dyDescent="0.45"/>
    <row r="46003" s="6" customFormat="1" x14ac:dyDescent="0.45"/>
    <row r="46004" s="6" customFormat="1" x14ac:dyDescent="0.45"/>
    <row r="46005" s="6" customFormat="1" x14ac:dyDescent="0.45"/>
    <row r="46006" s="6" customFormat="1" x14ac:dyDescent="0.45"/>
    <row r="46007" s="6" customFormat="1" x14ac:dyDescent="0.45"/>
    <row r="46008" s="6" customFormat="1" x14ac:dyDescent="0.45"/>
    <row r="46009" s="6" customFormat="1" x14ac:dyDescent="0.45"/>
    <row r="46010" s="6" customFormat="1" x14ac:dyDescent="0.45"/>
    <row r="46011" s="6" customFormat="1" x14ac:dyDescent="0.45"/>
    <row r="46012" s="6" customFormat="1" x14ac:dyDescent="0.45"/>
    <row r="46013" s="6" customFormat="1" x14ac:dyDescent="0.45"/>
    <row r="46014" s="6" customFormat="1" x14ac:dyDescent="0.45"/>
    <row r="46015" s="6" customFormat="1" x14ac:dyDescent="0.45"/>
    <row r="46016" s="6" customFormat="1" x14ac:dyDescent="0.45"/>
    <row r="46017" s="6" customFormat="1" x14ac:dyDescent="0.45"/>
    <row r="46018" s="6" customFormat="1" x14ac:dyDescent="0.45"/>
    <row r="46019" s="6" customFormat="1" x14ac:dyDescent="0.45"/>
    <row r="46020" s="6" customFormat="1" x14ac:dyDescent="0.45"/>
    <row r="46021" s="6" customFormat="1" x14ac:dyDescent="0.45"/>
    <row r="46022" s="6" customFormat="1" x14ac:dyDescent="0.45"/>
    <row r="46023" s="6" customFormat="1" x14ac:dyDescent="0.45"/>
    <row r="46024" s="6" customFormat="1" x14ac:dyDescent="0.45"/>
    <row r="46025" s="6" customFormat="1" x14ac:dyDescent="0.45"/>
    <row r="46026" s="6" customFormat="1" x14ac:dyDescent="0.45"/>
    <row r="46027" s="6" customFormat="1" x14ac:dyDescent="0.45"/>
    <row r="46028" s="6" customFormat="1" x14ac:dyDescent="0.45"/>
    <row r="46029" s="6" customFormat="1" x14ac:dyDescent="0.45"/>
    <row r="46030" s="6" customFormat="1" x14ac:dyDescent="0.45"/>
    <row r="46031" s="6" customFormat="1" x14ac:dyDescent="0.45"/>
    <row r="46032" s="6" customFormat="1" x14ac:dyDescent="0.45"/>
    <row r="46033" s="6" customFormat="1" x14ac:dyDescent="0.45"/>
    <row r="46034" s="6" customFormat="1" x14ac:dyDescent="0.45"/>
    <row r="46035" s="6" customFormat="1" x14ac:dyDescent="0.45"/>
    <row r="46036" s="6" customFormat="1" x14ac:dyDescent="0.45"/>
    <row r="46037" s="6" customFormat="1" x14ac:dyDescent="0.45"/>
    <row r="46038" s="6" customFormat="1" x14ac:dyDescent="0.45"/>
    <row r="46039" s="6" customFormat="1" x14ac:dyDescent="0.45"/>
    <row r="46040" s="6" customFormat="1" x14ac:dyDescent="0.45"/>
    <row r="46041" s="6" customFormat="1" x14ac:dyDescent="0.45"/>
    <row r="46042" s="6" customFormat="1" x14ac:dyDescent="0.45"/>
    <row r="46043" s="6" customFormat="1" x14ac:dyDescent="0.45"/>
    <row r="46044" s="6" customFormat="1" x14ac:dyDescent="0.45"/>
    <row r="46045" s="6" customFormat="1" x14ac:dyDescent="0.45"/>
    <row r="46046" s="6" customFormat="1" x14ac:dyDescent="0.45"/>
    <row r="46047" s="6" customFormat="1" x14ac:dyDescent="0.45"/>
    <row r="46048" s="6" customFormat="1" x14ac:dyDescent="0.45"/>
    <row r="46049" s="6" customFormat="1" x14ac:dyDescent="0.45"/>
    <row r="46050" s="6" customFormat="1" x14ac:dyDescent="0.45"/>
    <row r="46051" s="6" customFormat="1" x14ac:dyDescent="0.45"/>
    <row r="46052" s="6" customFormat="1" x14ac:dyDescent="0.45"/>
    <row r="46053" s="6" customFormat="1" x14ac:dyDescent="0.45"/>
    <row r="46054" s="6" customFormat="1" x14ac:dyDescent="0.45"/>
    <row r="46055" s="6" customFormat="1" x14ac:dyDescent="0.45"/>
    <row r="46056" s="6" customFormat="1" x14ac:dyDescent="0.45"/>
    <row r="46057" s="6" customFormat="1" x14ac:dyDescent="0.45"/>
    <row r="46058" s="6" customFormat="1" x14ac:dyDescent="0.45"/>
    <row r="46059" s="6" customFormat="1" x14ac:dyDescent="0.45"/>
    <row r="46060" s="6" customFormat="1" x14ac:dyDescent="0.45"/>
    <row r="46061" s="6" customFormat="1" x14ac:dyDescent="0.45"/>
    <row r="46062" s="6" customFormat="1" x14ac:dyDescent="0.45"/>
    <row r="46063" s="6" customFormat="1" x14ac:dyDescent="0.45"/>
    <row r="46064" s="6" customFormat="1" x14ac:dyDescent="0.45"/>
    <row r="46065" s="6" customFormat="1" x14ac:dyDescent="0.45"/>
    <row r="46066" s="6" customFormat="1" x14ac:dyDescent="0.45"/>
    <row r="46067" s="6" customFormat="1" x14ac:dyDescent="0.45"/>
    <row r="46068" s="6" customFormat="1" x14ac:dyDescent="0.45"/>
    <row r="46069" s="6" customFormat="1" x14ac:dyDescent="0.45"/>
    <row r="46070" s="6" customFormat="1" x14ac:dyDescent="0.45"/>
    <row r="46071" s="6" customFormat="1" x14ac:dyDescent="0.45"/>
    <row r="46072" s="6" customFormat="1" x14ac:dyDescent="0.45"/>
    <row r="46073" s="6" customFormat="1" x14ac:dyDescent="0.45"/>
    <row r="46074" s="6" customFormat="1" x14ac:dyDescent="0.45"/>
    <row r="46075" s="6" customFormat="1" x14ac:dyDescent="0.45"/>
    <row r="46076" s="6" customFormat="1" x14ac:dyDescent="0.45"/>
    <row r="46077" s="6" customFormat="1" x14ac:dyDescent="0.45"/>
    <row r="46078" s="6" customFormat="1" x14ac:dyDescent="0.45"/>
    <row r="46079" s="6" customFormat="1" x14ac:dyDescent="0.45"/>
    <row r="46080" s="6" customFormat="1" x14ac:dyDescent="0.45"/>
    <row r="46081" s="6" customFormat="1" x14ac:dyDescent="0.45"/>
    <row r="46082" s="6" customFormat="1" x14ac:dyDescent="0.45"/>
    <row r="46083" s="6" customFormat="1" x14ac:dyDescent="0.45"/>
    <row r="46084" s="6" customFormat="1" x14ac:dyDescent="0.45"/>
    <row r="46085" s="6" customFormat="1" x14ac:dyDescent="0.45"/>
    <row r="46086" s="6" customFormat="1" x14ac:dyDescent="0.45"/>
    <row r="46087" s="6" customFormat="1" x14ac:dyDescent="0.45"/>
    <row r="46088" s="6" customFormat="1" x14ac:dyDescent="0.45"/>
    <row r="46089" s="6" customFormat="1" x14ac:dyDescent="0.45"/>
    <row r="46090" s="6" customFormat="1" x14ac:dyDescent="0.45"/>
    <row r="46091" s="6" customFormat="1" x14ac:dyDescent="0.45"/>
    <row r="46092" s="6" customFormat="1" x14ac:dyDescent="0.45"/>
    <row r="46093" s="6" customFormat="1" x14ac:dyDescent="0.45"/>
    <row r="46094" s="6" customFormat="1" x14ac:dyDescent="0.45"/>
    <row r="46095" s="6" customFormat="1" x14ac:dyDescent="0.45"/>
    <row r="46096" s="6" customFormat="1" x14ac:dyDescent="0.45"/>
    <row r="46097" s="6" customFormat="1" x14ac:dyDescent="0.45"/>
    <row r="46098" s="6" customFormat="1" x14ac:dyDescent="0.45"/>
    <row r="46099" s="6" customFormat="1" x14ac:dyDescent="0.45"/>
    <row r="46100" s="6" customFormat="1" x14ac:dyDescent="0.45"/>
    <row r="46101" s="6" customFormat="1" x14ac:dyDescent="0.45"/>
    <row r="46102" s="6" customFormat="1" x14ac:dyDescent="0.45"/>
    <row r="46103" s="6" customFormat="1" x14ac:dyDescent="0.45"/>
    <row r="46104" s="6" customFormat="1" x14ac:dyDescent="0.45"/>
    <row r="46105" s="6" customFormat="1" x14ac:dyDescent="0.45"/>
    <row r="46106" s="6" customFormat="1" x14ac:dyDescent="0.45"/>
    <row r="46107" s="6" customFormat="1" x14ac:dyDescent="0.45"/>
    <row r="46108" s="6" customFormat="1" x14ac:dyDescent="0.45"/>
    <row r="46109" s="6" customFormat="1" x14ac:dyDescent="0.45"/>
    <row r="46110" s="6" customFormat="1" x14ac:dyDescent="0.45"/>
    <row r="46111" s="6" customFormat="1" x14ac:dyDescent="0.45"/>
    <row r="46112" s="6" customFormat="1" x14ac:dyDescent="0.45"/>
    <row r="46113" s="6" customFormat="1" x14ac:dyDescent="0.45"/>
    <row r="46114" s="6" customFormat="1" x14ac:dyDescent="0.45"/>
    <row r="46115" s="6" customFormat="1" x14ac:dyDescent="0.45"/>
    <row r="46116" s="6" customFormat="1" x14ac:dyDescent="0.45"/>
    <row r="46117" s="6" customFormat="1" x14ac:dyDescent="0.45"/>
    <row r="46118" s="6" customFormat="1" x14ac:dyDescent="0.45"/>
    <row r="46119" s="6" customFormat="1" x14ac:dyDescent="0.45"/>
    <row r="46120" s="6" customFormat="1" x14ac:dyDescent="0.45"/>
    <row r="46121" s="6" customFormat="1" x14ac:dyDescent="0.45"/>
    <row r="46122" s="6" customFormat="1" x14ac:dyDescent="0.45"/>
    <row r="46123" s="6" customFormat="1" x14ac:dyDescent="0.45"/>
    <row r="46124" s="6" customFormat="1" x14ac:dyDescent="0.45"/>
    <row r="46125" s="6" customFormat="1" x14ac:dyDescent="0.45"/>
    <row r="46126" s="6" customFormat="1" x14ac:dyDescent="0.45"/>
    <row r="46127" s="6" customFormat="1" x14ac:dyDescent="0.45"/>
    <row r="46128" s="6" customFormat="1" x14ac:dyDescent="0.45"/>
    <row r="46129" s="6" customFormat="1" x14ac:dyDescent="0.45"/>
    <row r="46130" s="6" customFormat="1" x14ac:dyDescent="0.45"/>
    <row r="46131" s="6" customFormat="1" x14ac:dyDescent="0.45"/>
    <row r="46132" s="6" customFormat="1" x14ac:dyDescent="0.45"/>
    <row r="46133" s="6" customFormat="1" x14ac:dyDescent="0.45"/>
    <row r="46134" s="6" customFormat="1" x14ac:dyDescent="0.45"/>
    <row r="46135" s="6" customFormat="1" x14ac:dyDescent="0.45"/>
    <row r="46136" s="6" customFormat="1" x14ac:dyDescent="0.45"/>
    <row r="46137" s="6" customFormat="1" x14ac:dyDescent="0.45"/>
    <row r="46138" s="6" customFormat="1" x14ac:dyDescent="0.45"/>
    <row r="46139" s="6" customFormat="1" x14ac:dyDescent="0.45"/>
    <row r="46140" s="6" customFormat="1" x14ac:dyDescent="0.45"/>
    <row r="46141" s="6" customFormat="1" x14ac:dyDescent="0.45"/>
    <row r="46142" s="6" customFormat="1" x14ac:dyDescent="0.45"/>
    <row r="46143" s="6" customFormat="1" x14ac:dyDescent="0.45"/>
    <row r="46144" s="6" customFormat="1" x14ac:dyDescent="0.45"/>
    <row r="46145" s="6" customFormat="1" x14ac:dyDescent="0.45"/>
    <row r="46146" s="6" customFormat="1" x14ac:dyDescent="0.45"/>
    <row r="46147" s="6" customFormat="1" x14ac:dyDescent="0.45"/>
    <row r="46148" s="6" customFormat="1" x14ac:dyDescent="0.45"/>
    <row r="46149" s="6" customFormat="1" x14ac:dyDescent="0.45"/>
    <row r="46150" s="6" customFormat="1" x14ac:dyDescent="0.45"/>
    <row r="46151" s="6" customFormat="1" x14ac:dyDescent="0.45"/>
    <row r="46152" s="6" customFormat="1" x14ac:dyDescent="0.45"/>
    <row r="46153" s="6" customFormat="1" x14ac:dyDescent="0.45"/>
    <row r="46154" s="6" customFormat="1" x14ac:dyDescent="0.45"/>
    <row r="46155" s="6" customFormat="1" x14ac:dyDescent="0.45"/>
    <row r="46156" s="6" customFormat="1" x14ac:dyDescent="0.45"/>
    <row r="46157" s="6" customFormat="1" x14ac:dyDescent="0.45"/>
    <row r="46158" s="6" customFormat="1" x14ac:dyDescent="0.45"/>
    <row r="46159" s="6" customFormat="1" x14ac:dyDescent="0.45"/>
    <row r="46160" s="6" customFormat="1" x14ac:dyDescent="0.45"/>
    <row r="46161" s="6" customFormat="1" x14ac:dyDescent="0.45"/>
    <row r="46162" s="6" customFormat="1" x14ac:dyDescent="0.45"/>
    <row r="46163" s="6" customFormat="1" x14ac:dyDescent="0.45"/>
    <row r="46164" s="6" customFormat="1" x14ac:dyDescent="0.45"/>
    <row r="46165" s="6" customFormat="1" x14ac:dyDescent="0.45"/>
    <row r="46166" s="6" customFormat="1" x14ac:dyDescent="0.45"/>
    <row r="46167" s="6" customFormat="1" x14ac:dyDescent="0.45"/>
    <row r="46168" s="6" customFormat="1" x14ac:dyDescent="0.45"/>
    <row r="46169" s="6" customFormat="1" x14ac:dyDescent="0.45"/>
    <row r="46170" s="6" customFormat="1" x14ac:dyDescent="0.45"/>
    <row r="46171" s="6" customFormat="1" x14ac:dyDescent="0.45"/>
    <row r="46172" s="6" customFormat="1" x14ac:dyDescent="0.45"/>
    <row r="46173" s="6" customFormat="1" x14ac:dyDescent="0.45"/>
    <row r="46174" s="6" customFormat="1" x14ac:dyDescent="0.45"/>
    <row r="46175" s="6" customFormat="1" x14ac:dyDescent="0.45"/>
    <row r="46176" s="6" customFormat="1" x14ac:dyDescent="0.45"/>
    <row r="46177" s="6" customFormat="1" x14ac:dyDescent="0.45"/>
    <row r="46178" s="6" customFormat="1" x14ac:dyDescent="0.45"/>
    <row r="46179" s="6" customFormat="1" x14ac:dyDescent="0.45"/>
    <row r="46180" s="6" customFormat="1" x14ac:dyDescent="0.45"/>
    <row r="46181" s="6" customFormat="1" x14ac:dyDescent="0.45"/>
    <row r="46182" s="6" customFormat="1" x14ac:dyDescent="0.45"/>
    <row r="46183" s="6" customFormat="1" x14ac:dyDescent="0.45"/>
    <row r="46184" s="6" customFormat="1" x14ac:dyDescent="0.45"/>
    <row r="46185" s="6" customFormat="1" x14ac:dyDescent="0.45"/>
    <row r="46186" s="6" customFormat="1" x14ac:dyDescent="0.45"/>
    <row r="46187" s="6" customFormat="1" x14ac:dyDescent="0.45"/>
    <row r="46188" s="6" customFormat="1" x14ac:dyDescent="0.45"/>
    <row r="46189" s="6" customFormat="1" x14ac:dyDescent="0.45"/>
    <row r="46190" s="6" customFormat="1" x14ac:dyDescent="0.45"/>
    <row r="46191" s="6" customFormat="1" x14ac:dyDescent="0.45"/>
    <row r="46192" s="6" customFormat="1" x14ac:dyDescent="0.45"/>
    <row r="46193" s="6" customFormat="1" x14ac:dyDescent="0.45"/>
    <row r="46194" s="6" customFormat="1" x14ac:dyDescent="0.45"/>
    <row r="46195" s="6" customFormat="1" x14ac:dyDescent="0.45"/>
    <row r="46196" s="6" customFormat="1" x14ac:dyDescent="0.45"/>
    <row r="46197" s="6" customFormat="1" x14ac:dyDescent="0.45"/>
    <row r="46198" s="6" customFormat="1" x14ac:dyDescent="0.45"/>
    <row r="46199" s="6" customFormat="1" x14ac:dyDescent="0.45"/>
    <row r="46200" s="6" customFormat="1" x14ac:dyDescent="0.45"/>
    <row r="46201" s="6" customFormat="1" x14ac:dyDescent="0.45"/>
    <row r="46202" s="6" customFormat="1" x14ac:dyDescent="0.45"/>
    <row r="46203" s="6" customFormat="1" x14ac:dyDescent="0.45"/>
    <row r="46204" s="6" customFormat="1" x14ac:dyDescent="0.45"/>
    <row r="46205" s="6" customFormat="1" x14ac:dyDescent="0.45"/>
    <row r="46206" s="6" customFormat="1" x14ac:dyDescent="0.45"/>
    <row r="46207" s="6" customFormat="1" x14ac:dyDescent="0.45"/>
    <row r="46208" s="6" customFormat="1" x14ac:dyDescent="0.45"/>
    <row r="46209" s="6" customFormat="1" x14ac:dyDescent="0.45"/>
    <row r="46210" s="6" customFormat="1" x14ac:dyDescent="0.45"/>
    <row r="46211" s="6" customFormat="1" x14ac:dyDescent="0.45"/>
    <row r="46212" s="6" customFormat="1" x14ac:dyDescent="0.45"/>
    <row r="46213" s="6" customFormat="1" x14ac:dyDescent="0.45"/>
    <row r="46214" s="6" customFormat="1" x14ac:dyDescent="0.45"/>
    <row r="46215" s="6" customFormat="1" x14ac:dyDescent="0.45"/>
    <row r="46216" s="6" customFormat="1" x14ac:dyDescent="0.45"/>
    <row r="46217" s="6" customFormat="1" x14ac:dyDescent="0.45"/>
    <row r="46218" s="6" customFormat="1" x14ac:dyDescent="0.45"/>
    <row r="46219" s="6" customFormat="1" x14ac:dyDescent="0.45"/>
    <row r="46220" s="6" customFormat="1" x14ac:dyDescent="0.45"/>
    <row r="46221" s="6" customFormat="1" x14ac:dyDescent="0.45"/>
    <row r="46222" s="6" customFormat="1" x14ac:dyDescent="0.45"/>
    <row r="46223" s="6" customFormat="1" x14ac:dyDescent="0.45"/>
    <row r="46224" s="6" customFormat="1" x14ac:dyDescent="0.45"/>
    <row r="46225" s="6" customFormat="1" x14ac:dyDescent="0.45"/>
    <row r="46226" s="6" customFormat="1" x14ac:dyDescent="0.45"/>
    <row r="46227" s="6" customFormat="1" x14ac:dyDescent="0.45"/>
    <row r="46228" s="6" customFormat="1" x14ac:dyDescent="0.45"/>
    <row r="46229" s="6" customFormat="1" x14ac:dyDescent="0.45"/>
    <row r="46230" s="6" customFormat="1" x14ac:dyDescent="0.45"/>
    <row r="46231" s="6" customFormat="1" x14ac:dyDescent="0.45"/>
    <row r="46232" s="6" customFormat="1" x14ac:dyDescent="0.45"/>
    <row r="46233" s="6" customFormat="1" x14ac:dyDescent="0.45"/>
    <row r="46234" s="6" customFormat="1" x14ac:dyDescent="0.45"/>
    <row r="46235" s="6" customFormat="1" x14ac:dyDescent="0.45"/>
    <row r="46236" s="6" customFormat="1" x14ac:dyDescent="0.45"/>
    <row r="46237" s="6" customFormat="1" x14ac:dyDescent="0.45"/>
    <row r="46238" s="6" customFormat="1" x14ac:dyDescent="0.45"/>
    <row r="46239" s="6" customFormat="1" x14ac:dyDescent="0.45"/>
    <row r="46240" s="6" customFormat="1" x14ac:dyDescent="0.45"/>
    <row r="46241" s="6" customFormat="1" x14ac:dyDescent="0.45"/>
    <row r="46242" s="6" customFormat="1" x14ac:dyDescent="0.45"/>
    <row r="46243" s="6" customFormat="1" x14ac:dyDescent="0.45"/>
    <row r="46244" s="6" customFormat="1" x14ac:dyDescent="0.45"/>
    <row r="46245" s="6" customFormat="1" x14ac:dyDescent="0.45"/>
    <row r="46246" s="6" customFormat="1" x14ac:dyDescent="0.45"/>
    <row r="46247" s="6" customFormat="1" x14ac:dyDescent="0.45"/>
    <row r="46248" s="6" customFormat="1" x14ac:dyDescent="0.45"/>
    <row r="46249" s="6" customFormat="1" x14ac:dyDescent="0.45"/>
    <row r="46250" s="6" customFormat="1" x14ac:dyDescent="0.45"/>
    <row r="46251" s="6" customFormat="1" x14ac:dyDescent="0.45"/>
    <row r="46252" s="6" customFormat="1" x14ac:dyDescent="0.45"/>
    <row r="46253" s="6" customFormat="1" x14ac:dyDescent="0.45"/>
    <row r="46254" s="6" customFormat="1" x14ac:dyDescent="0.45"/>
    <row r="46255" s="6" customFormat="1" x14ac:dyDescent="0.45"/>
    <row r="46256" s="6" customFormat="1" x14ac:dyDescent="0.45"/>
    <row r="46257" s="6" customFormat="1" x14ac:dyDescent="0.45"/>
    <row r="46258" s="6" customFormat="1" x14ac:dyDescent="0.45"/>
    <row r="46259" s="6" customFormat="1" x14ac:dyDescent="0.45"/>
    <row r="46260" s="6" customFormat="1" x14ac:dyDescent="0.45"/>
    <row r="46261" s="6" customFormat="1" x14ac:dyDescent="0.45"/>
    <row r="46262" s="6" customFormat="1" x14ac:dyDescent="0.45"/>
    <row r="46263" s="6" customFormat="1" x14ac:dyDescent="0.45"/>
    <row r="46264" s="6" customFormat="1" x14ac:dyDescent="0.45"/>
    <row r="46265" s="6" customFormat="1" x14ac:dyDescent="0.45"/>
    <row r="46266" s="6" customFormat="1" x14ac:dyDescent="0.45"/>
    <row r="46267" s="6" customFormat="1" x14ac:dyDescent="0.45"/>
    <row r="46268" s="6" customFormat="1" x14ac:dyDescent="0.45"/>
    <row r="46269" s="6" customFormat="1" x14ac:dyDescent="0.45"/>
    <row r="46270" s="6" customFormat="1" x14ac:dyDescent="0.45"/>
    <row r="46271" s="6" customFormat="1" x14ac:dyDescent="0.45"/>
    <row r="46272" s="6" customFormat="1" x14ac:dyDescent="0.45"/>
    <row r="46273" s="6" customFormat="1" x14ac:dyDescent="0.45"/>
    <row r="46274" s="6" customFormat="1" x14ac:dyDescent="0.45"/>
    <row r="46275" s="6" customFormat="1" x14ac:dyDescent="0.45"/>
    <row r="46276" s="6" customFormat="1" x14ac:dyDescent="0.45"/>
    <row r="46277" s="6" customFormat="1" x14ac:dyDescent="0.45"/>
    <row r="46278" s="6" customFormat="1" x14ac:dyDescent="0.45"/>
    <row r="46279" s="6" customFormat="1" x14ac:dyDescent="0.45"/>
    <row r="46280" s="6" customFormat="1" x14ac:dyDescent="0.45"/>
    <row r="46281" s="6" customFormat="1" x14ac:dyDescent="0.45"/>
    <row r="46282" s="6" customFormat="1" x14ac:dyDescent="0.45"/>
    <row r="46283" s="6" customFormat="1" x14ac:dyDescent="0.45"/>
    <row r="46284" s="6" customFormat="1" x14ac:dyDescent="0.45"/>
    <row r="46285" s="6" customFormat="1" x14ac:dyDescent="0.45"/>
    <row r="46286" s="6" customFormat="1" x14ac:dyDescent="0.45"/>
    <row r="46287" s="6" customFormat="1" x14ac:dyDescent="0.45"/>
    <row r="46288" s="6" customFormat="1" x14ac:dyDescent="0.45"/>
    <row r="46289" s="6" customFormat="1" x14ac:dyDescent="0.45"/>
    <row r="46290" s="6" customFormat="1" x14ac:dyDescent="0.45"/>
    <row r="46291" s="6" customFormat="1" x14ac:dyDescent="0.45"/>
    <row r="46292" s="6" customFormat="1" x14ac:dyDescent="0.45"/>
    <row r="46293" s="6" customFormat="1" x14ac:dyDescent="0.45"/>
    <row r="46294" s="6" customFormat="1" x14ac:dyDescent="0.45"/>
    <row r="46295" s="6" customFormat="1" x14ac:dyDescent="0.45"/>
    <row r="46296" s="6" customFormat="1" x14ac:dyDescent="0.45"/>
    <row r="46297" s="6" customFormat="1" x14ac:dyDescent="0.45"/>
    <row r="46298" s="6" customFormat="1" x14ac:dyDescent="0.45"/>
    <row r="46299" s="6" customFormat="1" x14ac:dyDescent="0.45"/>
    <row r="46300" s="6" customFormat="1" x14ac:dyDescent="0.45"/>
    <row r="46301" s="6" customFormat="1" x14ac:dyDescent="0.45"/>
    <row r="46302" s="6" customFormat="1" x14ac:dyDescent="0.45"/>
    <row r="46303" s="6" customFormat="1" x14ac:dyDescent="0.45"/>
    <row r="46304" s="6" customFormat="1" x14ac:dyDescent="0.45"/>
    <row r="46305" s="6" customFormat="1" x14ac:dyDescent="0.45"/>
    <row r="46306" s="6" customFormat="1" x14ac:dyDescent="0.45"/>
    <row r="46307" s="6" customFormat="1" x14ac:dyDescent="0.45"/>
    <row r="46308" s="6" customFormat="1" x14ac:dyDescent="0.45"/>
    <row r="46309" s="6" customFormat="1" x14ac:dyDescent="0.45"/>
    <row r="46310" s="6" customFormat="1" x14ac:dyDescent="0.45"/>
    <row r="46311" s="6" customFormat="1" x14ac:dyDescent="0.45"/>
    <row r="46312" s="6" customFormat="1" x14ac:dyDescent="0.45"/>
    <row r="46313" s="6" customFormat="1" x14ac:dyDescent="0.45"/>
    <row r="46314" s="6" customFormat="1" x14ac:dyDescent="0.45"/>
    <row r="46315" s="6" customFormat="1" x14ac:dyDescent="0.45"/>
    <row r="46316" s="6" customFormat="1" x14ac:dyDescent="0.45"/>
    <row r="46317" s="6" customFormat="1" x14ac:dyDescent="0.45"/>
    <row r="46318" s="6" customFormat="1" x14ac:dyDescent="0.45"/>
    <row r="46319" s="6" customFormat="1" x14ac:dyDescent="0.45"/>
    <row r="46320" s="6" customFormat="1" x14ac:dyDescent="0.45"/>
    <row r="46321" s="6" customFormat="1" x14ac:dyDescent="0.45"/>
    <row r="46322" s="6" customFormat="1" x14ac:dyDescent="0.45"/>
    <row r="46323" s="6" customFormat="1" x14ac:dyDescent="0.45"/>
    <row r="46324" s="6" customFormat="1" x14ac:dyDescent="0.45"/>
    <row r="46325" s="6" customFormat="1" x14ac:dyDescent="0.45"/>
    <row r="46326" s="6" customFormat="1" x14ac:dyDescent="0.45"/>
    <row r="46327" s="6" customFormat="1" x14ac:dyDescent="0.45"/>
    <row r="46328" s="6" customFormat="1" x14ac:dyDescent="0.45"/>
    <row r="46329" s="6" customFormat="1" x14ac:dyDescent="0.45"/>
    <row r="46330" s="6" customFormat="1" x14ac:dyDescent="0.45"/>
    <row r="46331" s="6" customFormat="1" x14ac:dyDescent="0.45"/>
    <row r="46332" s="6" customFormat="1" x14ac:dyDescent="0.45"/>
    <row r="46333" s="6" customFormat="1" x14ac:dyDescent="0.45"/>
    <row r="46334" s="6" customFormat="1" x14ac:dyDescent="0.45"/>
    <row r="46335" s="6" customFormat="1" x14ac:dyDescent="0.45"/>
    <row r="46336" s="6" customFormat="1" x14ac:dyDescent="0.45"/>
    <row r="46337" s="6" customFormat="1" x14ac:dyDescent="0.45"/>
    <row r="46338" s="6" customFormat="1" x14ac:dyDescent="0.45"/>
    <row r="46339" s="6" customFormat="1" x14ac:dyDescent="0.45"/>
    <row r="46340" s="6" customFormat="1" x14ac:dyDescent="0.45"/>
    <row r="46341" s="6" customFormat="1" x14ac:dyDescent="0.45"/>
    <row r="46342" s="6" customFormat="1" x14ac:dyDescent="0.45"/>
    <row r="46343" s="6" customFormat="1" x14ac:dyDescent="0.45"/>
    <row r="46344" s="6" customFormat="1" x14ac:dyDescent="0.45"/>
    <row r="46345" s="6" customFormat="1" x14ac:dyDescent="0.45"/>
    <row r="46346" s="6" customFormat="1" x14ac:dyDescent="0.45"/>
    <row r="46347" s="6" customFormat="1" x14ac:dyDescent="0.45"/>
    <row r="46348" s="6" customFormat="1" x14ac:dyDescent="0.45"/>
    <row r="46349" s="6" customFormat="1" x14ac:dyDescent="0.45"/>
    <row r="46350" s="6" customFormat="1" x14ac:dyDescent="0.45"/>
    <row r="46351" s="6" customFormat="1" x14ac:dyDescent="0.45"/>
    <row r="46352" s="6" customFormat="1" x14ac:dyDescent="0.45"/>
    <row r="46353" s="6" customFormat="1" x14ac:dyDescent="0.45"/>
    <row r="46354" s="6" customFormat="1" x14ac:dyDescent="0.45"/>
    <row r="46355" s="6" customFormat="1" x14ac:dyDescent="0.45"/>
    <row r="46356" s="6" customFormat="1" x14ac:dyDescent="0.45"/>
    <row r="46357" s="6" customFormat="1" x14ac:dyDescent="0.45"/>
    <row r="46358" s="6" customFormat="1" x14ac:dyDescent="0.45"/>
    <row r="46359" s="6" customFormat="1" x14ac:dyDescent="0.45"/>
    <row r="46360" s="6" customFormat="1" x14ac:dyDescent="0.45"/>
    <row r="46361" s="6" customFormat="1" x14ac:dyDescent="0.45"/>
    <row r="46362" s="6" customFormat="1" x14ac:dyDescent="0.45"/>
    <row r="46363" s="6" customFormat="1" x14ac:dyDescent="0.45"/>
    <row r="46364" s="6" customFormat="1" x14ac:dyDescent="0.45"/>
    <row r="46365" s="6" customFormat="1" x14ac:dyDescent="0.45"/>
    <row r="46366" s="6" customFormat="1" x14ac:dyDescent="0.45"/>
    <row r="46367" s="6" customFormat="1" x14ac:dyDescent="0.45"/>
    <row r="46368" s="6" customFormat="1" x14ac:dyDescent="0.45"/>
    <row r="46369" s="6" customFormat="1" x14ac:dyDescent="0.45"/>
    <row r="46370" s="6" customFormat="1" x14ac:dyDescent="0.45"/>
    <row r="46371" s="6" customFormat="1" x14ac:dyDescent="0.45"/>
    <row r="46372" s="6" customFormat="1" x14ac:dyDescent="0.45"/>
    <row r="46373" s="6" customFormat="1" x14ac:dyDescent="0.45"/>
    <row r="46374" s="6" customFormat="1" x14ac:dyDescent="0.45"/>
    <row r="46375" s="6" customFormat="1" x14ac:dyDescent="0.45"/>
    <row r="46376" s="6" customFormat="1" x14ac:dyDescent="0.45"/>
    <row r="46377" s="6" customFormat="1" x14ac:dyDescent="0.45"/>
    <row r="46378" s="6" customFormat="1" x14ac:dyDescent="0.45"/>
    <row r="46379" s="6" customFormat="1" x14ac:dyDescent="0.45"/>
    <row r="46380" s="6" customFormat="1" x14ac:dyDescent="0.45"/>
    <row r="46381" s="6" customFormat="1" x14ac:dyDescent="0.45"/>
    <row r="46382" s="6" customFormat="1" x14ac:dyDescent="0.45"/>
    <row r="46383" s="6" customFormat="1" x14ac:dyDescent="0.45"/>
    <row r="46384" s="6" customFormat="1" x14ac:dyDescent="0.45"/>
    <row r="46385" s="6" customFormat="1" x14ac:dyDescent="0.45"/>
    <row r="46386" s="6" customFormat="1" x14ac:dyDescent="0.45"/>
    <row r="46387" s="6" customFormat="1" x14ac:dyDescent="0.45"/>
    <row r="46388" s="6" customFormat="1" x14ac:dyDescent="0.45"/>
    <row r="46389" s="6" customFormat="1" x14ac:dyDescent="0.45"/>
    <row r="46390" s="6" customFormat="1" x14ac:dyDescent="0.45"/>
    <row r="46391" s="6" customFormat="1" x14ac:dyDescent="0.45"/>
    <row r="46392" s="6" customFormat="1" x14ac:dyDescent="0.45"/>
    <row r="46393" s="6" customFormat="1" x14ac:dyDescent="0.45"/>
    <row r="46394" s="6" customFormat="1" x14ac:dyDescent="0.45"/>
    <row r="46395" s="6" customFormat="1" x14ac:dyDescent="0.45"/>
    <row r="46396" s="6" customFormat="1" x14ac:dyDescent="0.45"/>
    <row r="46397" s="6" customFormat="1" x14ac:dyDescent="0.45"/>
    <row r="46398" s="6" customFormat="1" x14ac:dyDescent="0.45"/>
    <row r="46399" s="6" customFormat="1" x14ac:dyDescent="0.45"/>
    <row r="46400" s="6" customFormat="1" x14ac:dyDescent="0.45"/>
    <row r="46401" s="6" customFormat="1" x14ac:dyDescent="0.45"/>
    <row r="46402" s="6" customFormat="1" x14ac:dyDescent="0.45"/>
    <row r="46403" s="6" customFormat="1" x14ac:dyDescent="0.45"/>
    <row r="46404" s="6" customFormat="1" x14ac:dyDescent="0.45"/>
    <row r="46405" s="6" customFormat="1" x14ac:dyDescent="0.45"/>
    <row r="46406" s="6" customFormat="1" x14ac:dyDescent="0.45"/>
    <row r="46407" s="6" customFormat="1" x14ac:dyDescent="0.45"/>
    <row r="46408" s="6" customFormat="1" x14ac:dyDescent="0.45"/>
    <row r="46409" s="6" customFormat="1" x14ac:dyDescent="0.45"/>
    <row r="46410" s="6" customFormat="1" x14ac:dyDescent="0.45"/>
    <row r="46411" s="6" customFormat="1" x14ac:dyDescent="0.45"/>
    <row r="46412" s="6" customFormat="1" x14ac:dyDescent="0.45"/>
    <row r="46413" s="6" customFormat="1" x14ac:dyDescent="0.45"/>
    <row r="46414" s="6" customFormat="1" x14ac:dyDescent="0.45"/>
    <row r="46415" s="6" customFormat="1" x14ac:dyDescent="0.45"/>
    <row r="46416" s="6" customFormat="1" x14ac:dyDescent="0.45"/>
    <row r="46417" s="6" customFormat="1" x14ac:dyDescent="0.45"/>
    <row r="46418" s="6" customFormat="1" x14ac:dyDescent="0.45"/>
    <row r="46419" s="6" customFormat="1" x14ac:dyDescent="0.45"/>
    <row r="46420" s="6" customFormat="1" x14ac:dyDescent="0.45"/>
    <row r="46421" s="6" customFormat="1" x14ac:dyDescent="0.45"/>
    <row r="46422" s="6" customFormat="1" x14ac:dyDescent="0.45"/>
    <row r="46423" s="6" customFormat="1" x14ac:dyDescent="0.45"/>
    <row r="46424" s="6" customFormat="1" x14ac:dyDescent="0.45"/>
    <row r="46425" s="6" customFormat="1" x14ac:dyDescent="0.45"/>
    <row r="46426" s="6" customFormat="1" x14ac:dyDescent="0.45"/>
    <row r="46427" s="6" customFormat="1" x14ac:dyDescent="0.45"/>
    <row r="46428" s="6" customFormat="1" x14ac:dyDescent="0.45"/>
    <row r="46429" s="6" customFormat="1" x14ac:dyDescent="0.45"/>
    <row r="46430" s="6" customFormat="1" x14ac:dyDescent="0.45"/>
    <row r="46431" s="6" customFormat="1" x14ac:dyDescent="0.45"/>
    <row r="46432" s="6" customFormat="1" x14ac:dyDescent="0.45"/>
    <row r="46433" s="6" customFormat="1" x14ac:dyDescent="0.45"/>
    <row r="46434" s="6" customFormat="1" x14ac:dyDescent="0.45"/>
    <row r="46435" s="6" customFormat="1" x14ac:dyDescent="0.45"/>
    <row r="46436" s="6" customFormat="1" x14ac:dyDescent="0.45"/>
    <row r="46437" s="6" customFormat="1" x14ac:dyDescent="0.45"/>
    <row r="46438" s="6" customFormat="1" x14ac:dyDescent="0.45"/>
    <row r="46439" s="6" customFormat="1" x14ac:dyDescent="0.45"/>
    <row r="46440" s="6" customFormat="1" x14ac:dyDescent="0.45"/>
    <row r="46441" s="6" customFormat="1" x14ac:dyDescent="0.45"/>
    <row r="46442" s="6" customFormat="1" x14ac:dyDescent="0.45"/>
    <row r="46443" s="6" customFormat="1" x14ac:dyDescent="0.45"/>
    <row r="46444" s="6" customFormat="1" x14ac:dyDescent="0.45"/>
    <row r="46445" s="6" customFormat="1" x14ac:dyDescent="0.45"/>
    <row r="46446" s="6" customFormat="1" x14ac:dyDescent="0.45"/>
    <row r="46447" s="6" customFormat="1" x14ac:dyDescent="0.45"/>
    <row r="46448" s="6" customFormat="1" x14ac:dyDescent="0.45"/>
    <row r="46449" s="6" customFormat="1" x14ac:dyDescent="0.45"/>
    <row r="46450" s="6" customFormat="1" x14ac:dyDescent="0.45"/>
    <row r="46451" s="6" customFormat="1" x14ac:dyDescent="0.45"/>
    <row r="46452" s="6" customFormat="1" x14ac:dyDescent="0.45"/>
    <row r="46453" s="6" customFormat="1" x14ac:dyDescent="0.45"/>
    <row r="46454" s="6" customFormat="1" x14ac:dyDescent="0.45"/>
    <row r="46455" s="6" customFormat="1" x14ac:dyDescent="0.45"/>
    <row r="46456" s="6" customFormat="1" x14ac:dyDescent="0.45"/>
    <row r="46457" s="6" customFormat="1" x14ac:dyDescent="0.45"/>
    <row r="46458" s="6" customFormat="1" x14ac:dyDescent="0.45"/>
    <row r="46459" s="6" customFormat="1" x14ac:dyDescent="0.45"/>
    <row r="46460" s="6" customFormat="1" x14ac:dyDescent="0.45"/>
    <row r="46461" s="6" customFormat="1" x14ac:dyDescent="0.45"/>
    <row r="46462" s="6" customFormat="1" x14ac:dyDescent="0.45"/>
    <row r="46463" s="6" customFormat="1" x14ac:dyDescent="0.45"/>
    <row r="46464" s="6" customFormat="1" x14ac:dyDescent="0.45"/>
    <row r="46465" s="6" customFormat="1" x14ac:dyDescent="0.45"/>
    <row r="46466" s="6" customFormat="1" x14ac:dyDescent="0.45"/>
    <row r="46467" s="6" customFormat="1" x14ac:dyDescent="0.45"/>
    <row r="46468" s="6" customFormat="1" x14ac:dyDescent="0.45"/>
    <row r="46469" s="6" customFormat="1" x14ac:dyDescent="0.45"/>
    <row r="46470" s="6" customFormat="1" x14ac:dyDescent="0.45"/>
    <row r="46471" s="6" customFormat="1" x14ac:dyDescent="0.45"/>
    <row r="46472" s="6" customFormat="1" x14ac:dyDescent="0.45"/>
    <row r="46473" s="6" customFormat="1" x14ac:dyDescent="0.45"/>
    <row r="46474" s="6" customFormat="1" x14ac:dyDescent="0.45"/>
    <row r="46475" s="6" customFormat="1" x14ac:dyDescent="0.45"/>
    <row r="46476" s="6" customFormat="1" x14ac:dyDescent="0.45"/>
    <row r="46477" s="6" customFormat="1" x14ac:dyDescent="0.45"/>
    <row r="46478" s="6" customFormat="1" x14ac:dyDescent="0.45"/>
    <row r="46479" s="6" customFormat="1" x14ac:dyDescent="0.45"/>
    <row r="46480" s="6" customFormat="1" x14ac:dyDescent="0.45"/>
    <row r="46481" s="6" customFormat="1" x14ac:dyDescent="0.45"/>
    <row r="46482" s="6" customFormat="1" x14ac:dyDescent="0.45"/>
    <row r="46483" s="6" customFormat="1" x14ac:dyDescent="0.45"/>
    <row r="46484" s="6" customFormat="1" x14ac:dyDescent="0.45"/>
    <row r="46485" s="6" customFormat="1" x14ac:dyDescent="0.45"/>
    <row r="46486" s="6" customFormat="1" x14ac:dyDescent="0.45"/>
    <row r="46487" s="6" customFormat="1" x14ac:dyDescent="0.45"/>
    <row r="46488" s="6" customFormat="1" x14ac:dyDescent="0.45"/>
    <row r="46489" s="6" customFormat="1" x14ac:dyDescent="0.45"/>
    <row r="46490" s="6" customFormat="1" x14ac:dyDescent="0.45"/>
    <row r="46491" s="6" customFormat="1" x14ac:dyDescent="0.45"/>
    <row r="46492" s="6" customFormat="1" x14ac:dyDescent="0.45"/>
    <row r="46493" s="6" customFormat="1" x14ac:dyDescent="0.45"/>
    <row r="46494" s="6" customFormat="1" x14ac:dyDescent="0.45"/>
    <row r="46495" s="6" customFormat="1" x14ac:dyDescent="0.45"/>
    <row r="46496" s="6" customFormat="1" x14ac:dyDescent="0.45"/>
    <row r="46497" s="6" customFormat="1" x14ac:dyDescent="0.45"/>
    <row r="46498" s="6" customFormat="1" x14ac:dyDescent="0.45"/>
    <row r="46499" s="6" customFormat="1" x14ac:dyDescent="0.45"/>
    <row r="46500" s="6" customFormat="1" x14ac:dyDescent="0.45"/>
    <row r="46501" s="6" customFormat="1" x14ac:dyDescent="0.45"/>
    <row r="46502" s="6" customFormat="1" x14ac:dyDescent="0.45"/>
    <row r="46503" s="6" customFormat="1" x14ac:dyDescent="0.45"/>
    <row r="46504" s="6" customFormat="1" x14ac:dyDescent="0.45"/>
    <row r="46505" s="6" customFormat="1" x14ac:dyDescent="0.45"/>
    <row r="46506" s="6" customFormat="1" x14ac:dyDescent="0.45"/>
    <row r="46507" s="6" customFormat="1" x14ac:dyDescent="0.45"/>
    <row r="46508" s="6" customFormat="1" x14ac:dyDescent="0.45"/>
    <row r="46509" s="6" customFormat="1" x14ac:dyDescent="0.45"/>
    <row r="46510" s="6" customFormat="1" x14ac:dyDescent="0.45"/>
    <row r="46511" s="6" customFormat="1" x14ac:dyDescent="0.45"/>
    <row r="46512" s="6" customFormat="1" x14ac:dyDescent="0.45"/>
    <row r="46513" s="6" customFormat="1" x14ac:dyDescent="0.45"/>
    <row r="46514" s="6" customFormat="1" x14ac:dyDescent="0.45"/>
    <row r="46515" s="6" customFormat="1" x14ac:dyDescent="0.45"/>
    <row r="46516" s="6" customFormat="1" x14ac:dyDescent="0.45"/>
    <row r="46517" s="6" customFormat="1" x14ac:dyDescent="0.45"/>
    <row r="46518" s="6" customFormat="1" x14ac:dyDescent="0.45"/>
    <row r="46519" s="6" customFormat="1" x14ac:dyDescent="0.45"/>
    <row r="46520" s="6" customFormat="1" x14ac:dyDescent="0.45"/>
    <row r="46521" s="6" customFormat="1" x14ac:dyDescent="0.45"/>
    <row r="46522" s="6" customFormat="1" x14ac:dyDescent="0.45"/>
    <row r="46523" s="6" customFormat="1" x14ac:dyDescent="0.45"/>
    <row r="46524" s="6" customFormat="1" x14ac:dyDescent="0.45"/>
    <row r="46525" s="6" customFormat="1" x14ac:dyDescent="0.45"/>
    <row r="46526" s="6" customFormat="1" x14ac:dyDescent="0.45"/>
    <row r="46527" s="6" customFormat="1" x14ac:dyDescent="0.45"/>
    <row r="46528" s="6" customFormat="1" x14ac:dyDescent="0.45"/>
    <row r="46529" s="6" customFormat="1" x14ac:dyDescent="0.45"/>
    <row r="46530" s="6" customFormat="1" x14ac:dyDescent="0.45"/>
    <row r="46531" s="6" customFormat="1" x14ac:dyDescent="0.45"/>
    <row r="46532" s="6" customFormat="1" x14ac:dyDescent="0.45"/>
    <row r="46533" s="6" customFormat="1" x14ac:dyDescent="0.45"/>
    <row r="46534" s="6" customFormat="1" x14ac:dyDescent="0.45"/>
    <row r="46535" s="6" customFormat="1" x14ac:dyDescent="0.45"/>
    <row r="46536" s="6" customFormat="1" x14ac:dyDescent="0.45"/>
    <row r="46537" s="6" customFormat="1" x14ac:dyDescent="0.45"/>
    <row r="46538" s="6" customFormat="1" x14ac:dyDescent="0.45"/>
    <row r="46539" s="6" customFormat="1" x14ac:dyDescent="0.45"/>
    <row r="46540" s="6" customFormat="1" x14ac:dyDescent="0.45"/>
    <row r="46541" s="6" customFormat="1" x14ac:dyDescent="0.45"/>
    <row r="46542" s="6" customFormat="1" x14ac:dyDescent="0.45"/>
    <row r="46543" s="6" customFormat="1" x14ac:dyDescent="0.45"/>
    <row r="46544" s="6" customFormat="1" x14ac:dyDescent="0.45"/>
    <row r="46545" s="6" customFormat="1" x14ac:dyDescent="0.45"/>
    <row r="46546" s="6" customFormat="1" x14ac:dyDescent="0.45"/>
    <row r="46547" s="6" customFormat="1" x14ac:dyDescent="0.45"/>
    <row r="46548" s="6" customFormat="1" x14ac:dyDescent="0.45"/>
    <row r="46549" s="6" customFormat="1" x14ac:dyDescent="0.45"/>
    <row r="46550" s="6" customFormat="1" x14ac:dyDescent="0.45"/>
    <row r="46551" s="6" customFormat="1" x14ac:dyDescent="0.45"/>
    <row r="46552" s="6" customFormat="1" x14ac:dyDescent="0.45"/>
    <row r="46553" s="6" customFormat="1" x14ac:dyDescent="0.45"/>
    <row r="46554" s="6" customFormat="1" x14ac:dyDescent="0.45"/>
    <row r="46555" s="6" customFormat="1" x14ac:dyDescent="0.45"/>
    <row r="46556" s="6" customFormat="1" x14ac:dyDescent="0.45"/>
    <row r="46557" s="6" customFormat="1" x14ac:dyDescent="0.45"/>
    <row r="46558" s="6" customFormat="1" x14ac:dyDescent="0.45"/>
    <row r="46559" s="6" customFormat="1" x14ac:dyDescent="0.45"/>
    <row r="46560" s="6" customFormat="1" x14ac:dyDescent="0.45"/>
    <row r="46561" s="6" customFormat="1" x14ac:dyDescent="0.45"/>
    <row r="46562" s="6" customFormat="1" x14ac:dyDescent="0.45"/>
    <row r="46563" s="6" customFormat="1" x14ac:dyDescent="0.45"/>
    <row r="46564" s="6" customFormat="1" x14ac:dyDescent="0.45"/>
    <row r="46565" s="6" customFormat="1" x14ac:dyDescent="0.45"/>
    <row r="46566" s="6" customFormat="1" x14ac:dyDescent="0.45"/>
    <row r="46567" s="6" customFormat="1" x14ac:dyDescent="0.45"/>
    <row r="46568" s="6" customFormat="1" x14ac:dyDescent="0.45"/>
    <row r="46569" s="6" customFormat="1" x14ac:dyDescent="0.45"/>
    <row r="46570" s="6" customFormat="1" x14ac:dyDescent="0.45"/>
    <row r="46571" s="6" customFormat="1" x14ac:dyDescent="0.45"/>
    <row r="46572" s="6" customFormat="1" x14ac:dyDescent="0.45"/>
    <row r="46573" s="6" customFormat="1" x14ac:dyDescent="0.45"/>
    <row r="46574" s="6" customFormat="1" x14ac:dyDescent="0.45"/>
    <row r="46575" s="6" customFormat="1" x14ac:dyDescent="0.45"/>
    <row r="46576" s="6" customFormat="1" x14ac:dyDescent="0.45"/>
    <row r="46577" s="6" customFormat="1" x14ac:dyDescent="0.45"/>
    <row r="46578" s="6" customFormat="1" x14ac:dyDescent="0.45"/>
    <row r="46579" s="6" customFormat="1" x14ac:dyDescent="0.45"/>
    <row r="46580" s="6" customFormat="1" x14ac:dyDescent="0.45"/>
    <row r="46581" s="6" customFormat="1" x14ac:dyDescent="0.45"/>
    <row r="46582" s="6" customFormat="1" x14ac:dyDescent="0.45"/>
    <row r="46583" s="6" customFormat="1" x14ac:dyDescent="0.45"/>
    <row r="46584" s="6" customFormat="1" x14ac:dyDescent="0.45"/>
    <row r="46585" s="6" customFormat="1" x14ac:dyDescent="0.45"/>
    <row r="46586" s="6" customFormat="1" x14ac:dyDescent="0.45"/>
    <row r="46587" s="6" customFormat="1" x14ac:dyDescent="0.45"/>
    <row r="46588" s="6" customFormat="1" x14ac:dyDescent="0.45"/>
    <row r="46589" s="6" customFormat="1" x14ac:dyDescent="0.45"/>
    <row r="46590" s="6" customFormat="1" x14ac:dyDescent="0.45"/>
    <row r="46591" s="6" customFormat="1" x14ac:dyDescent="0.45"/>
    <row r="46592" s="6" customFormat="1" x14ac:dyDescent="0.45"/>
    <row r="46593" s="6" customFormat="1" x14ac:dyDescent="0.45"/>
    <row r="46594" s="6" customFormat="1" x14ac:dyDescent="0.45"/>
    <row r="46595" s="6" customFormat="1" x14ac:dyDescent="0.45"/>
    <row r="46596" s="6" customFormat="1" x14ac:dyDescent="0.45"/>
    <row r="46597" s="6" customFormat="1" x14ac:dyDescent="0.45"/>
    <row r="46598" s="6" customFormat="1" x14ac:dyDescent="0.45"/>
    <row r="46599" s="6" customFormat="1" x14ac:dyDescent="0.45"/>
    <row r="46600" s="6" customFormat="1" x14ac:dyDescent="0.45"/>
    <row r="46601" s="6" customFormat="1" x14ac:dyDescent="0.45"/>
    <row r="46602" s="6" customFormat="1" x14ac:dyDescent="0.45"/>
    <row r="46603" s="6" customFormat="1" x14ac:dyDescent="0.45"/>
    <row r="46604" s="6" customFormat="1" x14ac:dyDescent="0.45"/>
    <row r="46605" s="6" customFormat="1" x14ac:dyDescent="0.45"/>
    <row r="46606" s="6" customFormat="1" x14ac:dyDescent="0.45"/>
    <row r="46607" s="6" customFormat="1" x14ac:dyDescent="0.45"/>
    <row r="46608" s="6" customFormat="1" x14ac:dyDescent="0.45"/>
    <row r="46609" s="6" customFormat="1" x14ac:dyDescent="0.45"/>
    <row r="46610" s="6" customFormat="1" x14ac:dyDescent="0.45"/>
    <row r="46611" s="6" customFormat="1" x14ac:dyDescent="0.45"/>
    <row r="46612" s="6" customFormat="1" x14ac:dyDescent="0.45"/>
    <row r="46613" s="6" customFormat="1" x14ac:dyDescent="0.45"/>
    <row r="46614" s="6" customFormat="1" x14ac:dyDescent="0.45"/>
    <row r="46615" s="6" customFormat="1" x14ac:dyDescent="0.45"/>
    <row r="46616" s="6" customFormat="1" x14ac:dyDescent="0.45"/>
    <row r="46617" s="6" customFormat="1" x14ac:dyDescent="0.45"/>
    <row r="46618" s="6" customFormat="1" x14ac:dyDescent="0.45"/>
    <row r="46619" s="6" customFormat="1" x14ac:dyDescent="0.45"/>
    <row r="46620" s="6" customFormat="1" x14ac:dyDescent="0.45"/>
    <row r="46621" s="6" customFormat="1" x14ac:dyDescent="0.45"/>
    <row r="46622" s="6" customFormat="1" x14ac:dyDescent="0.45"/>
    <row r="46623" s="6" customFormat="1" x14ac:dyDescent="0.45"/>
    <row r="46624" s="6" customFormat="1" x14ac:dyDescent="0.45"/>
    <row r="46625" s="6" customFormat="1" x14ac:dyDescent="0.45"/>
    <row r="46626" s="6" customFormat="1" x14ac:dyDescent="0.45"/>
    <row r="46627" s="6" customFormat="1" x14ac:dyDescent="0.45"/>
    <row r="46628" s="6" customFormat="1" x14ac:dyDescent="0.45"/>
    <row r="46629" s="6" customFormat="1" x14ac:dyDescent="0.45"/>
    <row r="46630" s="6" customFormat="1" x14ac:dyDescent="0.45"/>
    <row r="46631" s="6" customFormat="1" x14ac:dyDescent="0.45"/>
    <row r="46632" s="6" customFormat="1" x14ac:dyDescent="0.45"/>
    <row r="46633" s="6" customFormat="1" x14ac:dyDescent="0.45"/>
    <row r="46634" s="6" customFormat="1" x14ac:dyDescent="0.45"/>
    <row r="46635" s="6" customFormat="1" x14ac:dyDescent="0.45"/>
    <row r="46636" s="6" customFormat="1" x14ac:dyDescent="0.45"/>
    <row r="46637" s="6" customFormat="1" x14ac:dyDescent="0.45"/>
    <row r="46638" s="6" customFormat="1" x14ac:dyDescent="0.45"/>
    <row r="46639" s="6" customFormat="1" x14ac:dyDescent="0.45"/>
    <row r="46640" s="6" customFormat="1" x14ac:dyDescent="0.45"/>
    <row r="46641" s="6" customFormat="1" x14ac:dyDescent="0.45"/>
    <row r="46642" s="6" customFormat="1" x14ac:dyDescent="0.45"/>
    <row r="46643" s="6" customFormat="1" x14ac:dyDescent="0.45"/>
    <row r="46644" s="6" customFormat="1" x14ac:dyDescent="0.45"/>
    <row r="46645" s="6" customFormat="1" x14ac:dyDescent="0.45"/>
    <row r="46646" s="6" customFormat="1" x14ac:dyDescent="0.45"/>
    <row r="46647" s="6" customFormat="1" x14ac:dyDescent="0.45"/>
    <row r="46648" s="6" customFormat="1" x14ac:dyDescent="0.45"/>
    <row r="46649" s="6" customFormat="1" x14ac:dyDescent="0.45"/>
    <row r="46650" s="6" customFormat="1" x14ac:dyDescent="0.45"/>
    <row r="46651" s="6" customFormat="1" x14ac:dyDescent="0.45"/>
    <row r="46652" s="6" customFormat="1" x14ac:dyDescent="0.45"/>
    <row r="46653" s="6" customFormat="1" x14ac:dyDescent="0.45"/>
    <row r="46654" s="6" customFormat="1" x14ac:dyDescent="0.45"/>
    <row r="46655" s="6" customFormat="1" x14ac:dyDescent="0.45"/>
    <row r="46656" s="6" customFormat="1" x14ac:dyDescent="0.45"/>
    <row r="46657" s="6" customFormat="1" x14ac:dyDescent="0.45"/>
    <row r="46658" s="6" customFormat="1" x14ac:dyDescent="0.45"/>
    <row r="46659" s="6" customFormat="1" x14ac:dyDescent="0.45"/>
    <row r="46660" s="6" customFormat="1" x14ac:dyDescent="0.45"/>
    <row r="46661" s="6" customFormat="1" x14ac:dyDescent="0.45"/>
    <row r="46662" s="6" customFormat="1" x14ac:dyDescent="0.45"/>
    <row r="46663" s="6" customFormat="1" x14ac:dyDescent="0.45"/>
    <row r="46664" s="6" customFormat="1" x14ac:dyDescent="0.45"/>
    <row r="46665" s="6" customFormat="1" x14ac:dyDescent="0.45"/>
    <row r="46666" s="6" customFormat="1" x14ac:dyDescent="0.45"/>
    <row r="46667" s="6" customFormat="1" x14ac:dyDescent="0.45"/>
    <row r="46668" s="6" customFormat="1" x14ac:dyDescent="0.45"/>
    <row r="46669" s="6" customFormat="1" x14ac:dyDescent="0.45"/>
    <row r="46670" s="6" customFormat="1" x14ac:dyDescent="0.45"/>
    <row r="46671" s="6" customFormat="1" x14ac:dyDescent="0.45"/>
    <row r="46672" s="6" customFormat="1" x14ac:dyDescent="0.45"/>
    <row r="46673" s="6" customFormat="1" x14ac:dyDescent="0.45"/>
    <row r="46674" s="6" customFormat="1" x14ac:dyDescent="0.45"/>
    <row r="46675" s="6" customFormat="1" x14ac:dyDescent="0.45"/>
    <row r="46676" s="6" customFormat="1" x14ac:dyDescent="0.45"/>
    <row r="46677" s="6" customFormat="1" x14ac:dyDescent="0.45"/>
    <row r="46678" s="6" customFormat="1" x14ac:dyDescent="0.45"/>
    <row r="46679" s="6" customFormat="1" x14ac:dyDescent="0.45"/>
    <row r="46680" s="6" customFormat="1" x14ac:dyDescent="0.45"/>
    <row r="46681" s="6" customFormat="1" x14ac:dyDescent="0.45"/>
    <row r="46682" s="6" customFormat="1" x14ac:dyDescent="0.45"/>
    <row r="46683" s="6" customFormat="1" x14ac:dyDescent="0.45"/>
    <row r="46684" s="6" customFormat="1" x14ac:dyDescent="0.45"/>
    <row r="46685" s="6" customFormat="1" x14ac:dyDescent="0.45"/>
    <row r="46686" s="6" customFormat="1" x14ac:dyDescent="0.45"/>
    <row r="46687" s="6" customFormat="1" x14ac:dyDescent="0.45"/>
    <row r="46688" s="6" customFormat="1" x14ac:dyDescent="0.45"/>
    <row r="46689" s="6" customFormat="1" x14ac:dyDescent="0.45"/>
    <row r="46690" s="6" customFormat="1" x14ac:dyDescent="0.45"/>
    <row r="46691" s="6" customFormat="1" x14ac:dyDescent="0.45"/>
    <row r="46692" s="6" customFormat="1" x14ac:dyDescent="0.45"/>
    <row r="46693" s="6" customFormat="1" x14ac:dyDescent="0.45"/>
    <row r="46694" s="6" customFormat="1" x14ac:dyDescent="0.45"/>
    <row r="46695" s="6" customFormat="1" x14ac:dyDescent="0.45"/>
    <row r="46696" s="6" customFormat="1" x14ac:dyDescent="0.45"/>
    <row r="46697" s="6" customFormat="1" x14ac:dyDescent="0.45"/>
    <row r="46698" s="6" customFormat="1" x14ac:dyDescent="0.45"/>
    <row r="46699" s="6" customFormat="1" x14ac:dyDescent="0.45"/>
    <row r="46700" s="6" customFormat="1" x14ac:dyDescent="0.45"/>
    <row r="46701" s="6" customFormat="1" x14ac:dyDescent="0.45"/>
    <row r="46702" s="6" customFormat="1" x14ac:dyDescent="0.45"/>
    <row r="46703" s="6" customFormat="1" x14ac:dyDescent="0.45"/>
    <row r="46704" s="6" customFormat="1" x14ac:dyDescent="0.45"/>
    <row r="46705" s="6" customFormat="1" x14ac:dyDescent="0.45"/>
    <row r="46706" s="6" customFormat="1" x14ac:dyDescent="0.45"/>
    <row r="46707" s="6" customFormat="1" x14ac:dyDescent="0.45"/>
    <row r="46708" s="6" customFormat="1" x14ac:dyDescent="0.45"/>
    <row r="46709" s="6" customFormat="1" x14ac:dyDescent="0.45"/>
    <row r="46710" s="6" customFormat="1" x14ac:dyDescent="0.45"/>
    <row r="46711" s="6" customFormat="1" x14ac:dyDescent="0.45"/>
    <row r="46712" s="6" customFormat="1" x14ac:dyDescent="0.45"/>
    <row r="46713" s="6" customFormat="1" x14ac:dyDescent="0.45"/>
    <row r="46714" s="6" customFormat="1" x14ac:dyDescent="0.45"/>
    <row r="46715" s="6" customFormat="1" x14ac:dyDescent="0.45"/>
    <row r="46716" s="6" customFormat="1" x14ac:dyDescent="0.45"/>
    <row r="46717" s="6" customFormat="1" x14ac:dyDescent="0.45"/>
    <row r="46718" s="6" customFormat="1" x14ac:dyDescent="0.45"/>
    <row r="46719" s="6" customFormat="1" x14ac:dyDescent="0.45"/>
    <row r="46720" s="6" customFormat="1" x14ac:dyDescent="0.45"/>
    <row r="46721" s="6" customFormat="1" x14ac:dyDescent="0.45"/>
    <row r="46722" s="6" customFormat="1" x14ac:dyDescent="0.45"/>
    <row r="46723" s="6" customFormat="1" x14ac:dyDescent="0.45"/>
    <row r="46724" s="6" customFormat="1" x14ac:dyDescent="0.45"/>
    <row r="46725" s="6" customFormat="1" x14ac:dyDescent="0.45"/>
    <row r="46726" s="6" customFormat="1" x14ac:dyDescent="0.45"/>
    <row r="46727" s="6" customFormat="1" x14ac:dyDescent="0.45"/>
    <row r="46728" s="6" customFormat="1" x14ac:dyDescent="0.45"/>
    <row r="46729" s="6" customFormat="1" x14ac:dyDescent="0.45"/>
    <row r="46730" s="6" customFormat="1" x14ac:dyDescent="0.45"/>
    <row r="46731" s="6" customFormat="1" x14ac:dyDescent="0.45"/>
    <row r="46732" s="6" customFormat="1" x14ac:dyDescent="0.45"/>
    <row r="46733" s="6" customFormat="1" x14ac:dyDescent="0.45"/>
    <row r="46734" s="6" customFormat="1" x14ac:dyDescent="0.45"/>
    <row r="46735" s="6" customFormat="1" x14ac:dyDescent="0.45"/>
    <row r="46736" s="6" customFormat="1" x14ac:dyDescent="0.45"/>
    <row r="46737" s="6" customFormat="1" x14ac:dyDescent="0.45"/>
    <row r="46738" s="6" customFormat="1" x14ac:dyDescent="0.45"/>
    <row r="46739" s="6" customFormat="1" x14ac:dyDescent="0.45"/>
    <row r="46740" s="6" customFormat="1" x14ac:dyDescent="0.45"/>
    <row r="46741" s="6" customFormat="1" x14ac:dyDescent="0.45"/>
    <row r="46742" s="6" customFormat="1" x14ac:dyDescent="0.45"/>
    <row r="46743" s="6" customFormat="1" x14ac:dyDescent="0.45"/>
    <row r="46744" s="6" customFormat="1" x14ac:dyDescent="0.45"/>
    <row r="46745" s="6" customFormat="1" x14ac:dyDescent="0.45"/>
    <row r="46746" s="6" customFormat="1" x14ac:dyDescent="0.45"/>
    <row r="46747" s="6" customFormat="1" x14ac:dyDescent="0.45"/>
    <row r="46748" s="6" customFormat="1" x14ac:dyDescent="0.45"/>
    <row r="46749" s="6" customFormat="1" x14ac:dyDescent="0.45"/>
    <row r="46750" s="6" customFormat="1" x14ac:dyDescent="0.45"/>
    <row r="46751" s="6" customFormat="1" x14ac:dyDescent="0.45"/>
    <row r="46752" s="6" customFormat="1" x14ac:dyDescent="0.45"/>
    <row r="46753" s="6" customFormat="1" x14ac:dyDescent="0.45"/>
    <row r="46754" s="6" customFormat="1" x14ac:dyDescent="0.45"/>
    <row r="46755" s="6" customFormat="1" x14ac:dyDescent="0.45"/>
    <row r="46756" s="6" customFormat="1" x14ac:dyDescent="0.45"/>
    <row r="46757" s="6" customFormat="1" x14ac:dyDescent="0.45"/>
    <row r="46758" s="6" customFormat="1" x14ac:dyDescent="0.45"/>
    <row r="46759" s="6" customFormat="1" x14ac:dyDescent="0.45"/>
    <row r="46760" s="6" customFormat="1" x14ac:dyDescent="0.45"/>
    <row r="46761" s="6" customFormat="1" x14ac:dyDescent="0.45"/>
    <row r="46762" s="6" customFormat="1" x14ac:dyDescent="0.45"/>
    <row r="46763" s="6" customFormat="1" x14ac:dyDescent="0.45"/>
    <row r="46764" s="6" customFormat="1" x14ac:dyDescent="0.45"/>
    <row r="46765" s="6" customFormat="1" x14ac:dyDescent="0.45"/>
    <row r="46766" s="6" customFormat="1" x14ac:dyDescent="0.45"/>
    <row r="46767" s="6" customFormat="1" x14ac:dyDescent="0.45"/>
    <row r="46768" s="6" customFormat="1" x14ac:dyDescent="0.45"/>
    <row r="46769" s="6" customFormat="1" x14ac:dyDescent="0.45"/>
    <row r="46770" s="6" customFormat="1" x14ac:dyDescent="0.45"/>
    <row r="46771" s="6" customFormat="1" x14ac:dyDescent="0.45"/>
    <row r="46772" s="6" customFormat="1" x14ac:dyDescent="0.45"/>
    <row r="46773" s="6" customFormat="1" x14ac:dyDescent="0.45"/>
    <row r="46774" s="6" customFormat="1" x14ac:dyDescent="0.45"/>
    <row r="46775" s="6" customFormat="1" x14ac:dyDescent="0.45"/>
    <row r="46776" s="6" customFormat="1" x14ac:dyDescent="0.45"/>
    <row r="46777" s="6" customFormat="1" x14ac:dyDescent="0.45"/>
    <row r="46778" s="6" customFormat="1" x14ac:dyDescent="0.45"/>
    <row r="46779" s="6" customFormat="1" x14ac:dyDescent="0.45"/>
    <row r="46780" s="6" customFormat="1" x14ac:dyDescent="0.45"/>
    <row r="46781" s="6" customFormat="1" x14ac:dyDescent="0.45"/>
    <row r="46782" s="6" customFormat="1" x14ac:dyDescent="0.45"/>
    <row r="46783" s="6" customFormat="1" x14ac:dyDescent="0.45"/>
    <row r="46784" s="6" customFormat="1" x14ac:dyDescent="0.45"/>
    <row r="46785" s="6" customFormat="1" x14ac:dyDescent="0.45"/>
    <row r="46786" s="6" customFormat="1" x14ac:dyDescent="0.45"/>
    <row r="46787" s="6" customFormat="1" x14ac:dyDescent="0.45"/>
    <row r="46788" s="6" customFormat="1" x14ac:dyDescent="0.45"/>
    <row r="46789" s="6" customFormat="1" x14ac:dyDescent="0.45"/>
    <row r="46790" s="6" customFormat="1" x14ac:dyDescent="0.45"/>
    <row r="46791" s="6" customFormat="1" x14ac:dyDescent="0.45"/>
    <row r="46792" s="6" customFormat="1" x14ac:dyDescent="0.45"/>
    <row r="46793" s="6" customFormat="1" x14ac:dyDescent="0.45"/>
    <row r="46794" s="6" customFormat="1" x14ac:dyDescent="0.45"/>
    <row r="46795" s="6" customFormat="1" x14ac:dyDescent="0.45"/>
    <row r="46796" s="6" customFormat="1" x14ac:dyDescent="0.45"/>
    <row r="46797" s="6" customFormat="1" x14ac:dyDescent="0.45"/>
    <row r="46798" s="6" customFormat="1" x14ac:dyDescent="0.45"/>
    <row r="46799" s="6" customFormat="1" x14ac:dyDescent="0.45"/>
    <row r="46800" s="6" customFormat="1" x14ac:dyDescent="0.45"/>
    <row r="46801" s="6" customFormat="1" x14ac:dyDescent="0.45"/>
    <row r="46802" s="6" customFormat="1" x14ac:dyDescent="0.45"/>
    <row r="46803" s="6" customFormat="1" x14ac:dyDescent="0.45"/>
    <row r="46804" s="6" customFormat="1" x14ac:dyDescent="0.45"/>
    <row r="46805" s="6" customFormat="1" x14ac:dyDescent="0.45"/>
    <row r="46806" s="6" customFormat="1" x14ac:dyDescent="0.45"/>
    <row r="46807" s="6" customFormat="1" x14ac:dyDescent="0.45"/>
    <row r="46808" s="6" customFormat="1" x14ac:dyDescent="0.45"/>
    <row r="46809" s="6" customFormat="1" x14ac:dyDescent="0.45"/>
    <row r="46810" s="6" customFormat="1" x14ac:dyDescent="0.45"/>
    <row r="46811" s="6" customFormat="1" x14ac:dyDescent="0.45"/>
    <row r="46812" s="6" customFormat="1" x14ac:dyDescent="0.45"/>
    <row r="46813" s="6" customFormat="1" x14ac:dyDescent="0.45"/>
    <row r="46814" s="6" customFormat="1" x14ac:dyDescent="0.45"/>
    <row r="46815" s="6" customFormat="1" x14ac:dyDescent="0.45"/>
    <row r="46816" s="6" customFormat="1" x14ac:dyDescent="0.45"/>
    <row r="46817" s="6" customFormat="1" x14ac:dyDescent="0.45"/>
    <row r="46818" s="6" customFormat="1" x14ac:dyDescent="0.45"/>
    <row r="46819" s="6" customFormat="1" x14ac:dyDescent="0.45"/>
    <row r="46820" s="6" customFormat="1" x14ac:dyDescent="0.45"/>
    <row r="46821" s="6" customFormat="1" x14ac:dyDescent="0.45"/>
    <row r="46822" s="6" customFormat="1" x14ac:dyDescent="0.45"/>
    <row r="46823" s="6" customFormat="1" x14ac:dyDescent="0.45"/>
    <row r="46824" s="6" customFormat="1" x14ac:dyDescent="0.45"/>
    <row r="46825" s="6" customFormat="1" x14ac:dyDescent="0.45"/>
    <row r="46826" s="6" customFormat="1" x14ac:dyDescent="0.45"/>
    <row r="46827" s="6" customFormat="1" x14ac:dyDescent="0.45"/>
    <row r="46828" s="6" customFormat="1" x14ac:dyDescent="0.45"/>
    <row r="46829" s="6" customFormat="1" x14ac:dyDescent="0.45"/>
    <row r="46830" s="6" customFormat="1" x14ac:dyDescent="0.45"/>
    <row r="46831" s="6" customFormat="1" x14ac:dyDescent="0.45"/>
    <row r="46832" s="6" customFormat="1" x14ac:dyDescent="0.45"/>
    <row r="46833" s="6" customFormat="1" x14ac:dyDescent="0.45"/>
    <row r="46834" s="6" customFormat="1" x14ac:dyDescent="0.45"/>
    <row r="46835" s="6" customFormat="1" x14ac:dyDescent="0.45"/>
    <row r="46836" s="6" customFormat="1" x14ac:dyDescent="0.45"/>
    <row r="46837" s="6" customFormat="1" x14ac:dyDescent="0.45"/>
    <row r="46838" s="6" customFormat="1" x14ac:dyDescent="0.45"/>
    <row r="46839" s="6" customFormat="1" x14ac:dyDescent="0.45"/>
    <row r="46840" s="6" customFormat="1" x14ac:dyDescent="0.45"/>
    <row r="46841" s="6" customFormat="1" x14ac:dyDescent="0.45"/>
    <row r="46842" s="6" customFormat="1" x14ac:dyDescent="0.45"/>
    <row r="46843" s="6" customFormat="1" x14ac:dyDescent="0.45"/>
    <row r="46844" s="6" customFormat="1" x14ac:dyDescent="0.45"/>
    <row r="46845" s="6" customFormat="1" x14ac:dyDescent="0.45"/>
    <row r="46846" s="6" customFormat="1" x14ac:dyDescent="0.45"/>
    <row r="46847" s="6" customFormat="1" x14ac:dyDescent="0.45"/>
    <row r="46848" s="6" customFormat="1" x14ac:dyDescent="0.45"/>
    <row r="46849" s="6" customFormat="1" x14ac:dyDescent="0.45"/>
    <row r="46850" s="6" customFormat="1" x14ac:dyDescent="0.45"/>
    <row r="46851" s="6" customFormat="1" x14ac:dyDescent="0.45"/>
    <row r="46852" s="6" customFormat="1" x14ac:dyDescent="0.45"/>
    <row r="46853" s="6" customFormat="1" x14ac:dyDescent="0.45"/>
    <row r="46854" s="6" customFormat="1" x14ac:dyDescent="0.45"/>
    <row r="46855" s="6" customFormat="1" x14ac:dyDescent="0.45"/>
    <row r="46856" s="6" customFormat="1" x14ac:dyDescent="0.45"/>
    <row r="46857" s="6" customFormat="1" x14ac:dyDescent="0.45"/>
    <row r="46858" s="6" customFormat="1" x14ac:dyDescent="0.45"/>
    <row r="46859" s="6" customFormat="1" x14ac:dyDescent="0.45"/>
    <row r="46860" s="6" customFormat="1" x14ac:dyDescent="0.45"/>
    <row r="46861" s="6" customFormat="1" x14ac:dyDescent="0.45"/>
    <row r="46862" s="6" customFormat="1" x14ac:dyDescent="0.45"/>
    <row r="46863" s="6" customFormat="1" x14ac:dyDescent="0.45"/>
    <row r="46864" s="6" customFormat="1" x14ac:dyDescent="0.45"/>
    <row r="46865" s="6" customFormat="1" x14ac:dyDescent="0.45"/>
    <row r="46866" s="6" customFormat="1" x14ac:dyDescent="0.45"/>
    <row r="46867" s="6" customFormat="1" x14ac:dyDescent="0.45"/>
    <row r="46868" s="6" customFormat="1" x14ac:dyDescent="0.45"/>
    <row r="46869" s="6" customFormat="1" x14ac:dyDescent="0.45"/>
    <row r="46870" s="6" customFormat="1" x14ac:dyDescent="0.45"/>
    <row r="46871" s="6" customFormat="1" x14ac:dyDescent="0.45"/>
    <row r="46872" s="6" customFormat="1" x14ac:dyDescent="0.45"/>
    <row r="46873" s="6" customFormat="1" x14ac:dyDescent="0.45"/>
    <row r="46874" s="6" customFormat="1" x14ac:dyDescent="0.45"/>
    <row r="46875" s="6" customFormat="1" x14ac:dyDescent="0.45"/>
    <row r="46876" s="6" customFormat="1" x14ac:dyDescent="0.45"/>
    <row r="46877" s="6" customFormat="1" x14ac:dyDescent="0.45"/>
    <row r="46878" s="6" customFormat="1" x14ac:dyDescent="0.45"/>
    <row r="46879" s="6" customFormat="1" x14ac:dyDescent="0.45"/>
    <row r="46880" s="6" customFormat="1" x14ac:dyDescent="0.45"/>
    <row r="46881" s="6" customFormat="1" x14ac:dyDescent="0.45"/>
    <row r="46882" s="6" customFormat="1" x14ac:dyDescent="0.45"/>
    <row r="46883" s="6" customFormat="1" x14ac:dyDescent="0.45"/>
    <row r="46884" s="6" customFormat="1" x14ac:dyDescent="0.45"/>
    <row r="46885" s="6" customFormat="1" x14ac:dyDescent="0.45"/>
    <row r="46886" s="6" customFormat="1" x14ac:dyDescent="0.45"/>
    <row r="46887" s="6" customFormat="1" x14ac:dyDescent="0.45"/>
    <row r="46888" s="6" customFormat="1" x14ac:dyDescent="0.45"/>
    <row r="46889" s="6" customFormat="1" x14ac:dyDescent="0.45"/>
    <row r="46890" s="6" customFormat="1" x14ac:dyDescent="0.45"/>
    <row r="46891" s="6" customFormat="1" x14ac:dyDescent="0.45"/>
    <row r="46892" s="6" customFormat="1" x14ac:dyDescent="0.45"/>
    <row r="46893" s="6" customFormat="1" x14ac:dyDescent="0.45"/>
    <row r="46894" s="6" customFormat="1" x14ac:dyDescent="0.45"/>
    <row r="46895" s="6" customFormat="1" x14ac:dyDescent="0.45"/>
    <row r="46896" s="6" customFormat="1" x14ac:dyDescent="0.45"/>
    <row r="46897" s="6" customFormat="1" x14ac:dyDescent="0.45"/>
    <row r="46898" s="6" customFormat="1" x14ac:dyDescent="0.45"/>
    <row r="46899" s="6" customFormat="1" x14ac:dyDescent="0.45"/>
    <row r="46900" s="6" customFormat="1" x14ac:dyDescent="0.45"/>
    <row r="46901" s="6" customFormat="1" x14ac:dyDescent="0.45"/>
    <row r="46902" s="6" customFormat="1" x14ac:dyDescent="0.45"/>
    <row r="46903" s="6" customFormat="1" x14ac:dyDescent="0.45"/>
    <row r="46904" s="6" customFormat="1" x14ac:dyDescent="0.45"/>
    <row r="46905" s="6" customFormat="1" x14ac:dyDescent="0.45"/>
    <row r="46906" s="6" customFormat="1" x14ac:dyDescent="0.45"/>
    <row r="46907" s="6" customFormat="1" x14ac:dyDescent="0.45"/>
    <row r="46908" s="6" customFormat="1" x14ac:dyDescent="0.45"/>
    <row r="46909" s="6" customFormat="1" x14ac:dyDescent="0.45"/>
    <row r="46910" s="6" customFormat="1" x14ac:dyDescent="0.45"/>
    <row r="46911" s="6" customFormat="1" x14ac:dyDescent="0.45"/>
    <row r="46912" s="6" customFormat="1" x14ac:dyDescent="0.45"/>
    <row r="46913" s="6" customFormat="1" x14ac:dyDescent="0.45"/>
    <row r="46914" s="6" customFormat="1" x14ac:dyDescent="0.45"/>
    <row r="46915" s="6" customFormat="1" x14ac:dyDescent="0.45"/>
    <row r="46916" s="6" customFormat="1" x14ac:dyDescent="0.45"/>
    <row r="46917" s="6" customFormat="1" x14ac:dyDescent="0.45"/>
    <row r="46918" s="6" customFormat="1" x14ac:dyDescent="0.45"/>
    <row r="46919" s="6" customFormat="1" x14ac:dyDescent="0.45"/>
    <row r="46920" s="6" customFormat="1" x14ac:dyDescent="0.45"/>
    <row r="46921" s="6" customFormat="1" x14ac:dyDescent="0.45"/>
    <row r="46922" s="6" customFormat="1" x14ac:dyDescent="0.45"/>
    <row r="46923" s="6" customFormat="1" x14ac:dyDescent="0.45"/>
    <row r="46924" s="6" customFormat="1" x14ac:dyDescent="0.45"/>
    <row r="46925" s="6" customFormat="1" x14ac:dyDescent="0.45"/>
    <row r="46926" s="6" customFormat="1" x14ac:dyDescent="0.45"/>
    <row r="46927" s="6" customFormat="1" x14ac:dyDescent="0.45"/>
    <row r="46928" s="6" customFormat="1" x14ac:dyDescent="0.45"/>
    <row r="46929" s="6" customFormat="1" x14ac:dyDescent="0.45"/>
    <row r="46930" s="6" customFormat="1" x14ac:dyDescent="0.45"/>
    <row r="46931" s="6" customFormat="1" x14ac:dyDescent="0.45"/>
    <row r="46932" s="6" customFormat="1" x14ac:dyDescent="0.45"/>
    <row r="46933" s="6" customFormat="1" x14ac:dyDescent="0.45"/>
    <row r="46934" s="6" customFormat="1" x14ac:dyDescent="0.45"/>
    <row r="46935" s="6" customFormat="1" x14ac:dyDescent="0.45"/>
    <row r="46936" s="6" customFormat="1" x14ac:dyDescent="0.45"/>
    <row r="46937" s="6" customFormat="1" x14ac:dyDescent="0.45"/>
    <row r="46938" s="6" customFormat="1" x14ac:dyDescent="0.45"/>
    <row r="46939" s="6" customFormat="1" x14ac:dyDescent="0.45"/>
    <row r="46940" s="6" customFormat="1" x14ac:dyDescent="0.45"/>
    <row r="46941" s="6" customFormat="1" x14ac:dyDescent="0.45"/>
    <row r="46942" s="6" customFormat="1" x14ac:dyDescent="0.45"/>
    <row r="46943" s="6" customFormat="1" x14ac:dyDescent="0.45"/>
    <row r="46944" s="6" customFormat="1" x14ac:dyDescent="0.45"/>
    <row r="46945" s="6" customFormat="1" x14ac:dyDescent="0.45"/>
    <row r="46946" s="6" customFormat="1" x14ac:dyDescent="0.45"/>
    <row r="46947" s="6" customFormat="1" x14ac:dyDescent="0.45"/>
    <row r="46948" s="6" customFormat="1" x14ac:dyDescent="0.45"/>
    <row r="46949" s="6" customFormat="1" x14ac:dyDescent="0.45"/>
    <row r="46950" s="6" customFormat="1" x14ac:dyDescent="0.45"/>
    <row r="46951" s="6" customFormat="1" x14ac:dyDescent="0.45"/>
    <row r="46952" s="6" customFormat="1" x14ac:dyDescent="0.45"/>
    <row r="46953" s="6" customFormat="1" x14ac:dyDescent="0.45"/>
    <row r="46954" s="6" customFormat="1" x14ac:dyDescent="0.45"/>
    <row r="46955" s="6" customFormat="1" x14ac:dyDescent="0.45"/>
    <row r="46956" s="6" customFormat="1" x14ac:dyDescent="0.45"/>
    <row r="46957" s="6" customFormat="1" x14ac:dyDescent="0.45"/>
    <row r="46958" s="6" customFormat="1" x14ac:dyDescent="0.45"/>
    <row r="46959" s="6" customFormat="1" x14ac:dyDescent="0.45"/>
    <row r="46960" s="6" customFormat="1" x14ac:dyDescent="0.45"/>
    <row r="46961" s="6" customFormat="1" x14ac:dyDescent="0.45"/>
    <row r="46962" s="6" customFormat="1" x14ac:dyDescent="0.45"/>
    <row r="46963" s="6" customFormat="1" x14ac:dyDescent="0.45"/>
    <row r="46964" s="6" customFormat="1" x14ac:dyDescent="0.45"/>
    <row r="46965" s="6" customFormat="1" x14ac:dyDescent="0.45"/>
    <row r="46966" s="6" customFormat="1" x14ac:dyDescent="0.45"/>
    <row r="46967" s="6" customFormat="1" x14ac:dyDescent="0.45"/>
    <row r="46968" s="6" customFormat="1" x14ac:dyDescent="0.45"/>
    <row r="46969" s="6" customFormat="1" x14ac:dyDescent="0.45"/>
    <row r="46970" s="6" customFormat="1" x14ac:dyDescent="0.45"/>
    <row r="46971" s="6" customFormat="1" x14ac:dyDescent="0.45"/>
    <row r="46972" s="6" customFormat="1" x14ac:dyDescent="0.45"/>
    <row r="46973" s="6" customFormat="1" x14ac:dyDescent="0.45"/>
    <row r="46974" s="6" customFormat="1" x14ac:dyDescent="0.45"/>
    <row r="46975" s="6" customFormat="1" x14ac:dyDescent="0.45"/>
    <row r="46976" s="6" customFormat="1" x14ac:dyDescent="0.45"/>
    <row r="46977" s="6" customFormat="1" x14ac:dyDescent="0.45"/>
    <row r="46978" s="6" customFormat="1" x14ac:dyDescent="0.45"/>
    <row r="46979" s="6" customFormat="1" x14ac:dyDescent="0.45"/>
    <row r="46980" s="6" customFormat="1" x14ac:dyDescent="0.45"/>
    <row r="46981" s="6" customFormat="1" x14ac:dyDescent="0.45"/>
    <row r="46982" s="6" customFormat="1" x14ac:dyDescent="0.45"/>
    <row r="46983" s="6" customFormat="1" x14ac:dyDescent="0.45"/>
    <row r="46984" s="6" customFormat="1" x14ac:dyDescent="0.45"/>
    <row r="46985" s="6" customFormat="1" x14ac:dyDescent="0.45"/>
    <row r="46986" s="6" customFormat="1" x14ac:dyDescent="0.45"/>
    <row r="46987" s="6" customFormat="1" x14ac:dyDescent="0.45"/>
    <row r="46988" s="6" customFormat="1" x14ac:dyDescent="0.45"/>
    <row r="46989" s="6" customFormat="1" x14ac:dyDescent="0.45"/>
    <row r="46990" s="6" customFormat="1" x14ac:dyDescent="0.45"/>
    <row r="46991" s="6" customFormat="1" x14ac:dyDescent="0.45"/>
    <row r="46992" s="6" customFormat="1" x14ac:dyDescent="0.45"/>
    <row r="46993" s="6" customFormat="1" x14ac:dyDescent="0.45"/>
    <row r="46994" s="6" customFormat="1" x14ac:dyDescent="0.45"/>
    <row r="46995" s="6" customFormat="1" x14ac:dyDescent="0.45"/>
    <row r="46996" s="6" customFormat="1" x14ac:dyDescent="0.45"/>
    <row r="46997" s="6" customFormat="1" x14ac:dyDescent="0.45"/>
    <row r="46998" s="6" customFormat="1" x14ac:dyDescent="0.45"/>
    <row r="46999" s="6" customFormat="1" x14ac:dyDescent="0.45"/>
    <row r="47000" s="6" customFormat="1" x14ac:dyDescent="0.45"/>
    <row r="47001" s="6" customFormat="1" x14ac:dyDescent="0.45"/>
    <row r="47002" s="6" customFormat="1" x14ac:dyDescent="0.45"/>
    <row r="47003" s="6" customFormat="1" x14ac:dyDescent="0.45"/>
    <row r="47004" s="6" customFormat="1" x14ac:dyDescent="0.45"/>
    <row r="47005" s="6" customFormat="1" x14ac:dyDescent="0.45"/>
    <row r="47006" s="6" customFormat="1" x14ac:dyDescent="0.45"/>
    <row r="47007" s="6" customFormat="1" x14ac:dyDescent="0.45"/>
    <row r="47008" s="6" customFormat="1" x14ac:dyDescent="0.45"/>
    <row r="47009" s="6" customFormat="1" x14ac:dyDescent="0.45"/>
    <row r="47010" s="6" customFormat="1" x14ac:dyDescent="0.45"/>
    <row r="47011" s="6" customFormat="1" x14ac:dyDescent="0.45"/>
    <row r="47012" s="6" customFormat="1" x14ac:dyDescent="0.45"/>
    <row r="47013" s="6" customFormat="1" x14ac:dyDescent="0.45"/>
    <row r="47014" s="6" customFormat="1" x14ac:dyDescent="0.45"/>
    <row r="47015" s="6" customFormat="1" x14ac:dyDescent="0.45"/>
    <row r="47016" s="6" customFormat="1" x14ac:dyDescent="0.45"/>
    <row r="47017" s="6" customFormat="1" x14ac:dyDescent="0.45"/>
    <row r="47018" s="6" customFormat="1" x14ac:dyDescent="0.45"/>
    <row r="47019" s="6" customFormat="1" x14ac:dyDescent="0.45"/>
    <row r="47020" s="6" customFormat="1" x14ac:dyDescent="0.45"/>
    <row r="47021" s="6" customFormat="1" x14ac:dyDescent="0.45"/>
    <row r="47022" s="6" customFormat="1" x14ac:dyDescent="0.45"/>
    <row r="47023" s="6" customFormat="1" x14ac:dyDescent="0.45"/>
    <row r="47024" s="6" customFormat="1" x14ac:dyDescent="0.45"/>
    <row r="47025" s="6" customFormat="1" x14ac:dyDescent="0.45"/>
    <row r="47026" s="6" customFormat="1" x14ac:dyDescent="0.45"/>
    <row r="47027" s="6" customFormat="1" x14ac:dyDescent="0.45"/>
    <row r="47028" s="6" customFormat="1" x14ac:dyDescent="0.45"/>
    <row r="47029" s="6" customFormat="1" x14ac:dyDescent="0.45"/>
    <row r="47030" s="6" customFormat="1" x14ac:dyDescent="0.45"/>
    <row r="47031" s="6" customFormat="1" x14ac:dyDescent="0.45"/>
    <row r="47032" s="6" customFormat="1" x14ac:dyDescent="0.45"/>
    <row r="47033" s="6" customFormat="1" x14ac:dyDescent="0.45"/>
    <row r="47034" s="6" customFormat="1" x14ac:dyDescent="0.45"/>
    <row r="47035" s="6" customFormat="1" x14ac:dyDescent="0.45"/>
    <row r="47036" s="6" customFormat="1" x14ac:dyDescent="0.45"/>
    <row r="47037" s="6" customFormat="1" x14ac:dyDescent="0.45"/>
    <row r="47038" s="6" customFormat="1" x14ac:dyDescent="0.45"/>
    <row r="47039" s="6" customFormat="1" x14ac:dyDescent="0.45"/>
    <row r="47040" s="6" customFormat="1" x14ac:dyDescent="0.45"/>
    <row r="47041" s="6" customFormat="1" x14ac:dyDescent="0.45"/>
    <row r="47042" s="6" customFormat="1" x14ac:dyDescent="0.45"/>
    <row r="47043" s="6" customFormat="1" x14ac:dyDescent="0.45"/>
    <row r="47044" s="6" customFormat="1" x14ac:dyDescent="0.45"/>
    <row r="47045" s="6" customFormat="1" x14ac:dyDescent="0.45"/>
    <row r="47046" s="6" customFormat="1" x14ac:dyDescent="0.45"/>
    <row r="47047" s="6" customFormat="1" x14ac:dyDescent="0.45"/>
    <row r="47048" s="6" customFormat="1" x14ac:dyDescent="0.45"/>
    <row r="47049" s="6" customFormat="1" x14ac:dyDescent="0.45"/>
    <row r="47050" s="6" customFormat="1" x14ac:dyDescent="0.45"/>
    <row r="47051" s="6" customFormat="1" x14ac:dyDescent="0.45"/>
    <row r="47052" s="6" customFormat="1" x14ac:dyDescent="0.45"/>
    <row r="47053" s="6" customFormat="1" x14ac:dyDescent="0.45"/>
    <row r="47054" s="6" customFormat="1" x14ac:dyDescent="0.45"/>
    <row r="47055" s="6" customFormat="1" x14ac:dyDescent="0.45"/>
    <row r="47056" s="6" customFormat="1" x14ac:dyDescent="0.45"/>
    <row r="47057" s="6" customFormat="1" x14ac:dyDescent="0.45"/>
    <row r="47058" s="6" customFormat="1" x14ac:dyDescent="0.45"/>
    <row r="47059" s="6" customFormat="1" x14ac:dyDescent="0.45"/>
    <row r="47060" s="6" customFormat="1" x14ac:dyDescent="0.45"/>
    <row r="47061" s="6" customFormat="1" x14ac:dyDescent="0.45"/>
    <row r="47062" s="6" customFormat="1" x14ac:dyDescent="0.45"/>
    <row r="47063" s="6" customFormat="1" x14ac:dyDescent="0.45"/>
    <row r="47064" s="6" customFormat="1" x14ac:dyDescent="0.45"/>
    <row r="47065" s="6" customFormat="1" x14ac:dyDescent="0.45"/>
    <row r="47066" s="6" customFormat="1" x14ac:dyDescent="0.45"/>
    <row r="47067" s="6" customFormat="1" x14ac:dyDescent="0.45"/>
    <row r="47068" s="6" customFormat="1" x14ac:dyDescent="0.45"/>
    <row r="47069" s="6" customFormat="1" x14ac:dyDescent="0.45"/>
    <row r="47070" s="6" customFormat="1" x14ac:dyDescent="0.45"/>
    <row r="47071" s="6" customFormat="1" x14ac:dyDescent="0.45"/>
    <row r="47072" s="6" customFormat="1" x14ac:dyDescent="0.45"/>
    <row r="47073" s="6" customFormat="1" x14ac:dyDescent="0.45"/>
    <row r="47074" s="6" customFormat="1" x14ac:dyDescent="0.45"/>
    <row r="47075" s="6" customFormat="1" x14ac:dyDescent="0.45"/>
    <row r="47076" s="6" customFormat="1" x14ac:dyDescent="0.45"/>
    <row r="47077" s="6" customFormat="1" x14ac:dyDescent="0.45"/>
    <row r="47078" s="6" customFormat="1" x14ac:dyDescent="0.45"/>
    <row r="47079" s="6" customFormat="1" x14ac:dyDescent="0.45"/>
    <row r="47080" s="6" customFormat="1" x14ac:dyDescent="0.45"/>
    <row r="47081" s="6" customFormat="1" x14ac:dyDescent="0.45"/>
    <row r="47082" s="6" customFormat="1" x14ac:dyDescent="0.45"/>
    <row r="47083" s="6" customFormat="1" x14ac:dyDescent="0.45"/>
    <row r="47084" s="6" customFormat="1" x14ac:dyDescent="0.45"/>
    <row r="47085" s="6" customFormat="1" x14ac:dyDescent="0.45"/>
    <row r="47086" s="6" customFormat="1" x14ac:dyDescent="0.45"/>
    <row r="47087" s="6" customFormat="1" x14ac:dyDescent="0.45"/>
    <row r="47088" s="6" customFormat="1" x14ac:dyDescent="0.45"/>
    <row r="47089" s="6" customFormat="1" x14ac:dyDescent="0.45"/>
    <row r="47090" s="6" customFormat="1" x14ac:dyDescent="0.45"/>
    <row r="47091" s="6" customFormat="1" x14ac:dyDescent="0.45"/>
    <row r="47092" s="6" customFormat="1" x14ac:dyDescent="0.45"/>
    <row r="47093" s="6" customFormat="1" x14ac:dyDescent="0.45"/>
    <row r="47094" s="6" customFormat="1" x14ac:dyDescent="0.45"/>
    <row r="47095" s="6" customFormat="1" x14ac:dyDescent="0.45"/>
    <row r="47096" s="6" customFormat="1" x14ac:dyDescent="0.45"/>
    <row r="47097" s="6" customFormat="1" x14ac:dyDescent="0.45"/>
    <row r="47098" s="6" customFormat="1" x14ac:dyDescent="0.45"/>
    <row r="47099" s="6" customFormat="1" x14ac:dyDescent="0.45"/>
    <row r="47100" s="6" customFormat="1" x14ac:dyDescent="0.45"/>
    <row r="47101" s="6" customFormat="1" x14ac:dyDescent="0.45"/>
    <row r="47102" s="6" customFormat="1" x14ac:dyDescent="0.45"/>
    <row r="47103" s="6" customFormat="1" x14ac:dyDescent="0.45"/>
    <row r="47104" s="6" customFormat="1" x14ac:dyDescent="0.45"/>
    <row r="47105" s="6" customFormat="1" x14ac:dyDescent="0.45"/>
    <row r="47106" s="6" customFormat="1" x14ac:dyDescent="0.45"/>
    <row r="47107" s="6" customFormat="1" x14ac:dyDescent="0.45"/>
    <row r="47108" s="6" customFormat="1" x14ac:dyDescent="0.45"/>
    <row r="47109" s="6" customFormat="1" x14ac:dyDescent="0.45"/>
    <row r="47110" s="6" customFormat="1" x14ac:dyDescent="0.45"/>
    <row r="47111" s="6" customFormat="1" x14ac:dyDescent="0.45"/>
    <row r="47112" s="6" customFormat="1" x14ac:dyDescent="0.45"/>
    <row r="47113" s="6" customFormat="1" x14ac:dyDescent="0.45"/>
    <row r="47114" s="6" customFormat="1" x14ac:dyDescent="0.45"/>
    <row r="47115" s="6" customFormat="1" x14ac:dyDescent="0.45"/>
    <row r="47116" s="6" customFormat="1" x14ac:dyDescent="0.45"/>
    <row r="47117" s="6" customFormat="1" x14ac:dyDescent="0.45"/>
    <row r="47118" s="6" customFormat="1" x14ac:dyDescent="0.45"/>
    <row r="47119" s="6" customFormat="1" x14ac:dyDescent="0.45"/>
    <row r="47120" s="6" customFormat="1" x14ac:dyDescent="0.45"/>
    <row r="47121" s="6" customFormat="1" x14ac:dyDescent="0.45"/>
    <row r="47122" s="6" customFormat="1" x14ac:dyDescent="0.45"/>
    <row r="47123" s="6" customFormat="1" x14ac:dyDescent="0.45"/>
    <row r="47124" s="6" customFormat="1" x14ac:dyDescent="0.45"/>
    <row r="47125" s="6" customFormat="1" x14ac:dyDescent="0.45"/>
    <row r="47126" s="6" customFormat="1" x14ac:dyDescent="0.45"/>
    <row r="47127" s="6" customFormat="1" x14ac:dyDescent="0.45"/>
    <row r="47128" s="6" customFormat="1" x14ac:dyDescent="0.45"/>
    <row r="47129" s="6" customFormat="1" x14ac:dyDescent="0.45"/>
    <row r="47130" s="6" customFormat="1" x14ac:dyDescent="0.45"/>
    <row r="47131" s="6" customFormat="1" x14ac:dyDescent="0.45"/>
    <row r="47132" s="6" customFormat="1" x14ac:dyDescent="0.45"/>
    <row r="47133" s="6" customFormat="1" x14ac:dyDescent="0.45"/>
    <row r="47134" s="6" customFormat="1" x14ac:dyDescent="0.45"/>
    <row r="47135" s="6" customFormat="1" x14ac:dyDescent="0.45"/>
    <row r="47136" s="6" customFormat="1" x14ac:dyDescent="0.45"/>
    <row r="47137" s="6" customFormat="1" x14ac:dyDescent="0.45"/>
    <row r="47138" s="6" customFormat="1" x14ac:dyDescent="0.45"/>
    <row r="47139" s="6" customFormat="1" x14ac:dyDescent="0.45"/>
    <row r="47140" s="6" customFormat="1" x14ac:dyDescent="0.45"/>
    <row r="47141" s="6" customFormat="1" x14ac:dyDescent="0.45"/>
    <row r="47142" s="6" customFormat="1" x14ac:dyDescent="0.45"/>
    <row r="47143" s="6" customFormat="1" x14ac:dyDescent="0.45"/>
    <row r="47144" s="6" customFormat="1" x14ac:dyDescent="0.45"/>
    <row r="47145" s="6" customFormat="1" x14ac:dyDescent="0.45"/>
    <row r="47146" s="6" customFormat="1" x14ac:dyDescent="0.45"/>
    <row r="47147" s="6" customFormat="1" x14ac:dyDescent="0.45"/>
    <row r="47148" s="6" customFormat="1" x14ac:dyDescent="0.45"/>
    <row r="47149" s="6" customFormat="1" x14ac:dyDescent="0.45"/>
    <row r="47150" s="6" customFormat="1" x14ac:dyDescent="0.45"/>
    <row r="47151" s="6" customFormat="1" x14ac:dyDescent="0.45"/>
    <row r="47152" s="6" customFormat="1" x14ac:dyDescent="0.45"/>
    <row r="47153" s="6" customFormat="1" x14ac:dyDescent="0.45"/>
    <row r="47154" s="6" customFormat="1" x14ac:dyDescent="0.45"/>
    <row r="47155" s="6" customFormat="1" x14ac:dyDescent="0.45"/>
    <row r="47156" s="6" customFormat="1" x14ac:dyDescent="0.45"/>
    <row r="47157" s="6" customFormat="1" x14ac:dyDescent="0.45"/>
    <row r="47158" s="6" customFormat="1" x14ac:dyDescent="0.45"/>
    <row r="47159" s="6" customFormat="1" x14ac:dyDescent="0.45"/>
    <row r="47160" s="6" customFormat="1" x14ac:dyDescent="0.45"/>
    <row r="47161" s="6" customFormat="1" x14ac:dyDescent="0.45"/>
    <row r="47162" s="6" customFormat="1" x14ac:dyDescent="0.45"/>
    <row r="47163" s="6" customFormat="1" x14ac:dyDescent="0.45"/>
    <row r="47164" s="6" customFormat="1" x14ac:dyDescent="0.45"/>
    <row r="47165" s="6" customFormat="1" x14ac:dyDescent="0.45"/>
    <row r="47166" s="6" customFormat="1" x14ac:dyDescent="0.45"/>
    <row r="47167" s="6" customFormat="1" x14ac:dyDescent="0.45"/>
    <row r="47168" s="6" customFormat="1" x14ac:dyDescent="0.45"/>
    <row r="47169" s="6" customFormat="1" x14ac:dyDescent="0.45"/>
    <row r="47170" s="6" customFormat="1" x14ac:dyDescent="0.45"/>
    <row r="47171" s="6" customFormat="1" x14ac:dyDescent="0.45"/>
    <row r="47172" s="6" customFormat="1" x14ac:dyDescent="0.45"/>
    <row r="47173" s="6" customFormat="1" x14ac:dyDescent="0.45"/>
    <row r="47174" s="6" customFormat="1" x14ac:dyDescent="0.45"/>
    <row r="47175" s="6" customFormat="1" x14ac:dyDescent="0.45"/>
    <row r="47176" s="6" customFormat="1" x14ac:dyDescent="0.45"/>
    <row r="47177" s="6" customFormat="1" x14ac:dyDescent="0.45"/>
    <row r="47178" s="6" customFormat="1" x14ac:dyDescent="0.45"/>
    <row r="47179" s="6" customFormat="1" x14ac:dyDescent="0.45"/>
    <row r="47180" s="6" customFormat="1" x14ac:dyDescent="0.45"/>
    <row r="47181" s="6" customFormat="1" x14ac:dyDescent="0.45"/>
    <row r="47182" s="6" customFormat="1" x14ac:dyDescent="0.45"/>
    <row r="47183" s="6" customFormat="1" x14ac:dyDescent="0.45"/>
    <row r="47184" s="6" customFormat="1" x14ac:dyDescent="0.45"/>
    <row r="47185" s="6" customFormat="1" x14ac:dyDescent="0.45"/>
    <row r="47186" s="6" customFormat="1" x14ac:dyDescent="0.45"/>
    <row r="47187" s="6" customFormat="1" x14ac:dyDescent="0.45"/>
    <row r="47188" s="6" customFormat="1" x14ac:dyDescent="0.45"/>
    <row r="47189" s="6" customFormat="1" x14ac:dyDescent="0.45"/>
    <row r="47190" s="6" customFormat="1" x14ac:dyDescent="0.45"/>
    <row r="47191" s="6" customFormat="1" x14ac:dyDescent="0.45"/>
    <row r="47192" s="6" customFormat="1" x14ac:dyDescent="0.45"/>
    <row r="47193" s="6" customFormat="1" x14ac:dyDescent="0.45"/>
    <row r="47194" s="6" customFormat="1" x14ac:dyDescent="0.45"/>
    <row r="47195" s="6" customFormat="1" x14ac:dyDescent="0.45"/>
    <row r="47196" s="6" customFormat="1" x14ac:dyDescent="0.45"/>
    <row r="47197" s="6" customFormat="1" x14ac:dyDescent="0.45"/>
    <row r="47198" s="6" customFormat="1" x14ac:dyDescent="0.45"/>
    <row r="47199" s="6" customFormat="1" x14ac:dyDescent="0.45"/>
    <row r="47200" s="6" customFormat="1" x14ac:dyDescent="0.45"/>
    <row r="47201" s="6" customFormat="1" x14ac:dyDescent="0.45"/>
    <row r="47202" s="6" customFormat="1" x14ac:dyDescent="0.45"/>
    <row r="47203" s="6" customFormat="1" x14ac:dyDescent="0.45"/>
    <row r="47204" s="6" customFormat="1" x14ac:dyDescent="0.45"/>
    <row r="47205" s="6" customFormat="1" x14ac:dyDescent="0.45"/>
    <row r="47206" s="6" customFormat="1" x14ac:dyDescent="0.45"/>
    <row r="47207" s="6" customFormat="1" x14ac:dyDescent="0.45"/>
    <row r="47208" s="6" customFormat="1" x14ac:dyDescent="0.45"/>
    <row r="47209" s="6" customFormat="1" x14ac:dyDescent="0.45"/>
    <row r="47210" s="6" customFormat="1" x14ac:dyDescent="0.45"/>
    <row r="47211" s="6" customFormat="1" x14ac:dyDescent="0.45"/>
    <row r="47212" s="6" customFormat="1" x14ac:dyDescent="0.45"/>
    <row r="47213" s="6" customFormat="1" x14ac:dyDescent="0.45"/>
    <row r="47214" s="6" customFormat="1" x14ac:dyDescent="0.45"/>
    <row r="47215" s="6" customFormat="1" x14ac:dyDescent="0.45"/>
    <row r="47216" s="6" customFormat="1" x14ac:dyDescent="0.45"/>
    <row r="47217" s="6" customFormat="1" x14ac:dyDescent="0.45"/>
    <row r="47218" s="6" customFormat="1" x14ac:dyDescent="0.45"/>
    <row r="47219" s="6" customFormat="1" x14ac:dyDescent="0.45"/>
    <row r="47220" s="6" customFormat="1" x14ac:dyDescent="0.45"/>
    <row r="47221" s="6" customFormat="1" x14ac:dyDescent="0.45"/>
    <row r="47222" s="6" customFormat="1" x14ac:dyDescent="0.45"/>
    <row r="47223" s="6" customFormat="1" x14ac:dyDescent="0.45"/>
    <row r="47224" s="6" customFormat="1" x14ac:dyDescent="0.45"/>
    <row r="47225" s="6" customFormat="1" x14ac:dyDescent="0.45"/>
    <row r="47226" s="6" customFormat="1" x14ac:dyDescent="0.45"/>
    <row r="47227" s="6" customFormat="1" x14ac:dyDescent="0.45"/>
    <row r="47228" s="6" customFormat="1" x14ac:dyDescent="0.45"/>
    <row r="47229" s="6" customFormat="1" x14ac:dyDescent="0.45"/>
    <row r="47230" s="6" customFormat="1" x14ac:dyDescent="0.45"/>
    <row r="47231" s="6" customFormat="1" x14ac:dyDescent="0.45"/>
    <row r="47232" s="6" customFormat="1" x14ac:dyDescent="0.45"/>
    <row r="47233" s="6" customFormat="1" x14ac:dyDescent="0.45"/>
    <row r="47234" s="6" customFormat="1" x14ac:dyDescent="0.45"/>
    <row r="47235" s="6" customFormat="1" x14ac:dyDescent="0.45"/>
    <row r="47236" s="6" customFormat="1" x14ac:dyDescent="0.45"/>
    <row r="47237" s="6" customFormat="1" x14ac:dyDescent="0.45"/>
    <row r="47238" s="6" customFormat="1" x14ac:dyDescent="0.45"/>
    <row r="47239" s="6" customFormat="1" x14ac:dyDescent="0.45"/>
    <row r="47240" s="6" customFormat="1" x14ac:dyDescent="0.45"/>
    <row r="47241" s="6" customFormat="1" x14ac:dyDescent="0.45"/>
    <row r="47242" s="6" customFormat="1" x14ac:dyDescent="0.45"/>
    <row r="47243" s="6" customFormat="1" x14ac:dyDescent="0.45"/>
    <row r="47244" s="6" customFormat="1" x14ac:dyDescent="0.45"/>
    <row r="47245" s="6" customFormat="1" x14ac:dyDescent="0.45"/>
    <row r="47246" s="6" customFormat="1" x14ac:dyDescent="0.45"/>
    <row r="47247" s="6" customFormat="1" x14ac:dyDescent="0.45"/>
    <row r="47248" s="6" customFormat="1" x14ac:dyDescent="0.45"/>
    <row r="47249" s="6" customFormat="1" x14ac:dyDescent="0.45"/>
    <row r="47250" s="6" customFormat="1" x14ac:dyDescent="0.45"/>
    <row r="47251" s="6" customFormat="1" x14ac:dyDescent="0.45"/>
    <row r="47252" s="6" customFormat="1" x14ac:dyDescent="0.45"/>
    <row r="47253" s="6" customFormat="1" x14ac:dyDescent="0.45"/>
    <row r="47254" s="6" customFormat="1" x14ac:dyDescent="0.45"/>
    <row r="47255" s="6" customFormat="1" x14ac:dyDescent="0.45"/>
    <row r="47256" s="6" customFormat="1" x14ac:dyDescent="0.45"/>
    <row r="47257" s="6" customFormat="1" x14ac:dyDescent="0.45"/>
    <row r="47258" s="6" customFormat="1" x14ac:dyDescent="0.45"/>
    <row r="47259" s="6" customFormat="1" x14ac:dyDescent="0.45"/>
    <row r="47260" s="6" customFormat="1" x14ac:dyDescent="0.45"/>
    <row r="47261" s="6" customFormat="1" x14ac:dyDescent="0.45"/>
    <row r="47262" s="6" customFormat="1" x14ac:dyDescent="0.45"/>
    <row r="47263" s="6" customFormat="1" x14ac:dyDescent="0.45"/>
    <row r="47264" s="6" customFormat="1" x14ac:dyDescent="0.45"/>
    <row r="47265" s="6" customFormat="1" x14ac:dyDescent="0.45"/>
    <row r="47266" s="6" customFormat="1" x14ac:dyDescent="0.45"/>
    <row r="47267" s="6" customFormat="1" x14ac:dyDescent="0.45"/>
    <row r="47268" s="6" customFormat="1" x14ac:dyDescent="0.45"/>
    <row r="47269" s="6" customFormat="1" x14ac:dyDescent="0.45"/>
    <row r="47270" s="6" customFormat="1" x14ac:dyDescent="0.45"/>
    <row r="47271" s="6" customFormat="1" x14ac:dyDescent="0.45"/>
    <row r="47272" s="6" customFormat="1" x14ac:dyDescent="0.45"/>
    <row r="47273" s="6" customFormat="1" x14ac:dyDescent="0.45"/>
    <row r="47274" s="6" customFormat="1" x14ac:dyDescent="0.45"/>
    <row r="47275" s="6" customFormat="1" x14ac:dyDescent="0.45"/>
    <row r="47276" s="6" customFormat="1" x14ac:dyDescent="0.45"/>
    <row r="47277" s="6" customFormat="1" x14ac:dyDescent="0.45"/>
    <row r="47278" s="6" customFormat="1" x14ac:dyDescent="0.45"/>
    <row r="47279" s="6" customFormat="1" x14ac:dyDescent="0.45"/>
    <row r="47280" s="6" customFormat="1" x14ac:dyDescent="0.45"/>
    <row r="47281" s="6" customFormat="1" x14ac:dyDescent="0.45"/>
    <row r="47282" s="6" customFormat="1" x14ac:dyDescent="0.45"/>
    <row r="47283" s="6" customFormat="1" x14ac:dyDescent="0.45"/>
    <row r="47284" s="6" customFormat="1" x14ac:dyDescent="0.45"/>
    <row r="47285" s="6" customFormat="1" x14ac:dyDescent="0.45"/>
    <row r="47286" s="6" customFormat="1" x14ac:dyDescent="0.45"/>
    <row r="47287" s="6" customFormat="1" x14ac:dyDescent="0.45"/>
    <row r="47288" s="6" customFormat="1" x14ac:dyDescent="0.45"/>
    <row r="47289" s="6" customFormat="1" x14ac:dyDescent="0.45"/>
    <row r="47290" s="6" customFormat="1" x14ac:dyDescent="0.45"/>
    <row r="47291" s="6" customFormat="1" x14ac:dyDescent="0.45"/>
    <row r="47292" s="6" customFormat="1" x14ac:dyDescent="0.45"/>
    <row r="47293" s="6" customFormat="1" x14ac:dyDescent="0.45"/>
    <row r="47294" s="6" customFormat="1" x14ac:dyDescent="0.45"/>
    <row r="47295" s="6" customFormat="1" x14ac:dyDescent="0.45"/>
    <row r="47296" s="6" customFormat="1" x14ac:dyDescent="0.45"/>
    <row r="47297" s="6" customFormat="1" x14ac:dyDescent="0.45"/>
    <row r="47298" s="6" customFormat="1" x14ac:dyDescent="0.45"/>
    <row r="47299" s="6" customFormat="1" x14ac:dyDescent="0.45"/>
    <row r="47300" s="6" customFormat="1" x14ac:dyDescent="0.45"/>
    <row r="47301" s="6" customFormat="1" x14ac:dyDescent="0.45"/>
    <row r="47302" s="6" customFormat="1" x14ac:dyDescent="0.45"/>
    <row r="47303" s="6" customFormat="1" x14ac:dyDescent="0.45"/>
    <row r="47304" s="6" customFormat="1" x14ac:dyDescent="0.45"/>
    <row r="47305" s="6" customFormat="1" x14ac:dyDescent="0.45"/>
    <row r="47306" s="6" customFormat="1" x14ac:dyDescent="0.45"/>
    <row r="47307" s="6" customFormat="1" x14ac:dyDescent="0.45"/>
    <row r="47308" s="6" customFormat="1" x14ac:dyDescent="0.45"/>
    <row r="47309" s="6" customFormat="1" x14ac:dyDescent="0.45"/>
    <row r="47310" s="6" customFormat="1" x14ac:dyDescent="0.45"/>
    <row r="47311" s="6" customFormat="1" x14ac:dyDescent="0.45"/>
    <row r="47312" s="6" customFormat="1" x14ac:dyDescent="0.45"/>
    <row r="47313" s="6" customFormat="1" x14ac:dyDescent="0.45"/>
    <row r="47314" s="6" customFormat="1" x14ac:dyDescent="0.45"/>
    <row r="47315" s="6" customFormat="1" x14ac:dyDescent="0.45"/>
    <row r="47316" s="6" customFormat="1" x14ac:dyDescent="0.45"/>
    <row r="47317" s="6" customFormat="1" x14ac:dyDescent="0.45"/>
    <row r="47318" s="6" customFormat="1" x14ac:dyDescent="0.45"/>
    <row r="47319" s="6" customFormat="1" x14ac:dyDescent="0.45"/>
    <row r="47320" s="6" customFormat="1" x14ac:dyDescent="0.45"/>
    <row r="47321" s="6" customFormat="1" x14ac:dyDescent="0.45"/>
    <row r="47322" s="6" customFormat="1" x14ac:dyDescent="0.45"/>
    <row r="47323" s="6" customFormat="1" x14ac:dyDescent="0.45"/>
    <row r="47324" s="6" customFormat="1" x14ac:dyDescent="0.45"/>
    <row r="47325" s="6" customFormat="1" x14ac:dyDescent="0.45"/>
    <row r="47326" s="6" customFormat="1" x14ac:dyDescent="0.45"/>
    <row r="47327" s="6" customFormat="1" x14ac:dyDescent="0.45"/>
    <row r="47328" s="6" customFormat="1" x14ac:dyDescent="0.45"/>
    <row r="47329" s="6" customFormat="1" x14ac:dyDescent="0.45"/>
    <row r="47330" s="6" customFormat="1" x14ac:dyDescent="0.45"/>
    <row r="47331" s="6" customFormat="1" x14ac:dyDescent="0.45"/>
    <row r="47332" s="6" customFormat="1" x14ac:dyDescent="0.45"/>
    <row r="47333" s="6" customFormat="1" x14ac:dyDescent="0.45"/>
    <row r="47334" s="6" customFormat="1" x14ac:dyDescent="0.45"/>
    <row r="47335" s="6" customFormat="1" x14ac:dyDescent="0.45"/>
    <row r="47336" s="6" customFormat="1" x14ac:dyDescent="0.45"/>
    <row r="47337" s="6" customFormat="1" x14ac:dyDescent="0.45"/>
    <row r="47338" s="6" customFormat="1" x14ac:dyDescent="0.45"/>
    <row r="47339" s="6" customFormat="1" x14ac:dyDescent="0.45"/>
    <row r="47340" s="6" customFormat="1" x14ac:dyDescent="0.45"/>
    <row r="47341" s="6" customFormat="1" x14ac:dyDescent="0.45"/>
    <row r="47342" s="6" customFormat="1" x14ac:dyDescent="0.45"/>
    <row r="47343" s="6" customFormat="1" x14ac:dyDescent="0.45"/>
    <row r="47344" s="6" customFormat="1" x14ac:dyDescent="0.45"/>
    <row r="47345" s="6" customFormat="1" x14ac:dyDescent="0.45"/>
    <row r="47346" s="6" customFormat="1" x14ac:dyDescent="0.45"/>
    <row r="47347" s="6" customFormat="1" x14ac:dyDescent="0.45"/>
    <row r="47348" s="6" customFormat="1" x14ac:dyDescent="0.45"/>
    <row r="47349" s="6" customFormat="1" x14ac:dyDescent="0.45"/>
    <row r="47350" s="6" customFormat="1" x14ac:dyDescent="0.45"/>
    <row r="47351" s="6" customFormat="1" x14ac:dyDescent="0.45"/>
    <row r="47352" s="6" customFormat="1" x14ac:dyDescent="0.45"/>
    <row r="47353" s="6" customFormat="1" x14ac:dyDescent="0.45"/>
    <row r="47354" s="6" customFormat="1" x14ac:dyDescent="0.45"/>
    <row r="47355" s="6" customFormat="1" x14ac:dyDescent="0.45"/>
    <row r="47356" s="6" customFormat="1" x14ac:dyDescent="0.45"/>
    <row r="47357" s="6" customFormat="1" x14ac:dyDescent="0.45"/>
    <row r="47358" s="6" customFormat="1" x14ac:dyDescent="0.45"/>
    <row r="47359" s="6" customFormat="1" x14ac:dyDescent="0.45"/>
    <row r="47360" s="6" customFormat="1" x14ac:dyDescent="0.45"/>
    <row r="47361" s="6" customFormat="1" x14ac:dyDescent="0.45"/>
    <row r="47362" s="6" customFormat="1" x14ac:dyDescent="0.45"/>
    <row r="47363" s="6" customFormat="1" x14ac:dyDescent="0.45"/>
    <row r="47364" s="6" customFormat="1" x14ac:dyDescent="0.45"/>
    <row r="47365" s="6" customFormat="1" x14ac:dyDescent="0.45"/>
    <row r="47366" s="6" customFormat="1" x14ac:dyDescent="0.45"/>
    <row r="47367" s="6" customFormat="1" x14ac:dyDescent="0.45"/>
    <row r="47368" s="6" customFormat="1" x14ac:dyDescent="0.45"/>
    <row r="47369" s="6" customFormat="1" x14ac:dyDescent="0.45"/>
    <row r="47370" s="6" customFormat="1" x14ac:dyDescent="0.45"/>
    <row r="47371" s="6" customFormat="1" x14ac:dyDescent="0.45"/>
    <row r="47372" s="6" customFormat="1" x14ac:dyDescent="0.45"/>
    <row r="47373" s="6" customFormat="1" x14ac:dyDescent="0.45"/>
    <row r="47374" s="6" customFormat="1" x14ac:dyDescent="0.45"/>
    <row r="47375" s="6" customFormat="1" x14ac:dyDescent="0.45"/>
    <row r="47376" s="6" customFormat="1" x14ac:dyDescent="0.45"/>
    <row r="47377" s="6" customFormat="1" x14ac:dyDescent="0.45"/>
    <row r="47378" s="6" customFormat="1" x14ac:dyDescent="0.45"/>
    <row r="47379" s="6" customFormat="1" x14ac:dyDescent="0.45"/>
    <row r="47380" s="6" customFormat="1" x14ac:dyDescent="0.45"/>
    <row r="47381" s="6" customFormat="1" x14ac:dyDescent="0.45"/>
    <row r="47382" s="6" customFormat="1" x14ac:dyDescent="0.45"/>
    <row r="47383" s="6" customFormat="1" x14ac:dyDescent="0.45"/>
    <row r="47384" s="6" customFormat="1" x14ac:dyDescent="0.45"/>
    <row r="47385" s="6" customFormat="1" x14ac:dyDescent="0.45"/>
    <row r="47386" s="6" customFormat="1" x14ac:dyDescent="0.45"/>
    <row r="47387" s="6" customFormat="1" x14ac:dyDescent="0.45"/>
    <row r="47388" s="6" customFormat="1" x14ac:dyDescent="0.45"/>
    <row r="47389" s="6" customFormat="1" x14ac:dyDescent="0.45"/>
    <row r="47390" s="6" customFormat="1" x14ac:dyDescent="0.45"/>
    <row r="47391" s="6" customFormat="1" x14ac:dyDescent="0.45"/>
    <row r="47392" s="6" customFormat="1" x14ac:dyDescent="0.45"/>
    <row r="47393" s="6" customFormat="1" x14ac:dyDescent="0.45"/>
    <row r="47394" s="6" customFormat="1" x14ac:dyDescent="0.45"/>
    <row r="47395" s="6" customFormat="1" x14ac:dyDescent="0.45"/>
    <row r="47396" s="6" customFormat="1" x14ac:dyDescent="0.45"/>
    <row r="47397" s="6" customFormat="1" x14ac:dyDescent="0.45"/>
    <row r="47398" s="6" customFormat="1" x14ac:dyDescent="0.45"/>
    <row r="47399" s="6" customFormat="1" x14ac:dyDescent="0.45"/>
    <row r="47400" s="6" customFormat="1" x14ac:dyDescent="0.45"/>
    <row r="47401" s="6" customFormat="1" x14ac:dyDescent="0.45"/>
    <row r="47402" s="6" customFormat="1" x14ac:dyDescent="0.45"/>
    <row r="47403" s="6" customFormat="1" x14ac:dyDescent="0.45"/>
    <row r="47404" s="6" customFormat="1" x14ac:dyDescent="0.45"/>
    <row r="47405" s="6" customFormat="1" x14ac:dyDescent="0.45"/>
    <row r="47406" s="6" customFormat="1" x14ac:dyDescent="0.45"/>
    <row r="47407" s="6" customFormat="1" x14ac:dyDescent="0.45"/>
    <row r="47408" s="6" customFormat="1" x14ac:dyDescent="0.45"/>
    <row r="47409" s="6" customFormat="1" x14ac:dyDescent="0.45"/>
    <row r="47410" s="6" customFormat="1" x14ac:dyDescent="0.45"/>
    <row r="47411" s="6" customFormat="1" x14ac:dyDescent="0.45"/>
    <row r="47412" s="6" customFormat="1" x14ac:dyDescent="0.45"/>
    <row r="47413" s="6" customFormat="1" x14ac:dyDescent="0.45"/>
    <row r="47414" s="6" customFormat="1" x14ac:dyDescent="0.45"/>
    <row r="47415" s="6" customFormat="1" x14ac:dyDescent="0.45"/>
    <row r="47416" s="6" customFormat="1" x14ac:dyDescent="0.45"/>
    <row r="47417" s="6" customFormat="1" x14ac:dyDescent="0.45"/>
    <row r="47418" s="6" customFormat="1" x14ac:dyDescent="0.45"/>
    <row r="47419" s="6" customFormat="1" x14ac:dyDescent="0.45"/>
    <row r="47420" s="6" customFormat="1" x14ac:dyDescent="0.45"/>
    <row r="47421" s="6" customFormat="1" x14ac:dyDescent="0.45"/>
    <row r="47422" s="6" customFormat="1" x14ac:dyDescent="0.45"/>
    <row r="47423" s="6" customFormat="1" x14ac:dyDescent="0.45"/>
    <row r="47424" s="6" customFormat="1" x14ac:dyDescent="0.45"/>
    <row r="47425" s="6" customFormat="1" x14ac:dyDescent="0.45"/>
    <row r="47426" s="6" customFormat="1" x14ac:dyDescent="0.45"/>
    <row r="47427" s="6" customFormat="1" x14ac:dyDescent="0.45"/>
    <row r="47428" s="6" customFormat="1" x14ac:dyDescent="0.45"/>
    <row r="47429" s="6" customFormat="1" x14ac:dyDescent="0.45"/>
    <row r="47430" s="6" customFormat="1" x14ac:dyDescent="0.45"/>
    <row r="47431" s="6" customFormat="1" x14ac:dyDescent="0.45"/>
    <row r="47432" s="6" customFormat="1" x14ac:dyDescent="0.45"/>
    <row r="47433" s="6" customFormat="1" x14ac:dyDescent="0.45"/>
    <row r="47434" s="6" customFormat="1" x14ac:dyDescent="0.45"/>
    <row r="47435" s="6" customFormat="1" x14ac:dyDescent="0.45"/>
    <row r="47436" s="6" customFormat="1" x14ac:dyDescent="0.45"/>
    <row r="47437" s="6" customFormat="1" x14ac:dyDescent="0.45"/>
    <row r="47438" s="6" customFormat="1" x14ac:dyDescent="0.45"/>
    <row r="47439" s="6" customFormat="1" x14ac:dyDescent="0.45"/>
    <row r="47440" s="6" customFormat="1" x14ac:dyDescent="0.45"/>
    <row r="47441" s="6" customFormat="1" x14ac:dyDescent="0.45"/>
    <row r="47442" s="6" customFormat="1" x14ac:dyDescent="0.45"/>
    <row r="47443" s="6" customFormat="1" x14ac:dyDescent="0.45"/>
    <row r="47444" s="6" customFormat="1" x14ac:dyDescent="0.45"/>
    <row r="47445" s="6" customFormat="1" x14ac:dyDescent="0.45"/>
    <row r="47446" s="6" customFormat="1" x14ac:dyDescent="0.45"/>
    <row r="47447" s="6" customFormat="1" x14ac:dyDescent="0.45"/>
    <row r="47448" s="6" customFormat="1" x14ac:dyDescent="0.45"/>
    <row r="47449" s="6" customFormat="1" x14ac:dyDescent="0.45"/>
    <row r="47450" s="6" customFormat="1" x14ac:dyDescent="0.45"/>
    <row r="47451" s="6" customFormat="1" x14ac:dyDescent="0.45"/>
    <row r="47452" s="6" customFormat="1" x14ac:dyDescent="0.45"/>
    <row r="47453" s="6" customFormat="1" x14ac:dyDescent="0.45"/>
    <row r="47454" s="6" customFormat="1" x14ac:dyDescent="0.45"/>
    <row r="47455" s="6" customFormat="1" x14ac:dyDescent="0.45"/>
    <row r="47456" s="6" customFormat="1" x14ac:dyDescent="0.45"/>
    <row r="47457" s="6" customFormat="1" x14ac:dyDescent="0.45"/>
    <row r="47458" s="6" customFormat="1" x14ac:dyDescent="0.45"/>
    <row r="47459" s="6" customFormat="1" x14ac:dyDescent="0.45"/>
    <row r="47460" s="6" customFormat="1" x14ac:dyDescent="0.45"/>
    <row r="47461" s="6" customFormat="1" x14ac:dyDescent="0.45"/>
    <row r="47462" s="6" customFormat="1" x14ac:dyDescent="0.45"/>
    <row r="47463" s="6" customFormat="1" x14ac:dyDescent="0.45"/>
    <row r="47464" s="6" customFormat="1" x14ac:dyDescent="0.45"/>
    <row r="47465" s="6" customFormat="1" x14ac:dyDescent="0.45"/>
    <row r="47466" s="6" customFormat="1" x14ac:dyDescent="0.45"/>
    <row r="47467" s="6" customFormat="1" x14ac:dyDescent="0.45"/>
    <row r="47468" s="6" customFormat="1" x14ac:dyDescent="0.45"/>
    <row r="47469" s="6" customFormat="1" x14ac:dyDescent="0.45"/>
    <row r="47470" s="6" customFormat="1" x14ac:dyDescent="0.45"/>
    <row r="47471" s="6" customFormat="1" x14ac:dyDescent="0.45"/>
    <row r="47472" s="6" customFormat="1" x14ac:dyDescent="0.45"/>
    <row r="47473" s="6" customFormat="1" x14ac:dyDescent="0.45"/>
    <row r="47474" s="6" customFormat="1" x14ac:dyDescent="0.45"/>
    <row r="47475" s="6" customFormat="1" x14ac:dyDescent="0.45"/>
    <row r="47476" s="6" customFormat="1" x14ac:dyDescent="0.45"/>
    <row r="47477" s="6" customFormat="1" x14ac:dyDescent="0.45"/>
    <row r="47478" s="6" customFormat="1" x14ac:dyDescent="0.45"/>
    <row r="47479" s="6" customFormat="1" x14ac:dyDescent="0.45"/>
    <row r="47480" s="6" customFormat="1" x14ac:dyDescent="0.45"/>
    <row r="47481" s="6" customFormat="1" x14ac:dyDescent="0.45"/>
    <row r="47482" s="6" customFormat="1" x14ac:dyDescent="0.45"/>
    <row r="47483" s="6" customFormat="1" x14ac:dyDescent="0.45"/>
    <row r="47484" s="6" customFormat="1" x14ac:dyDescent="0.45"/>
    <row r="47485" s="6" customFormat="1" x14ac:dyDescent="0.45"/>
    <row r="47486" s="6" customFormat="1" x14ac:dyDescent="0.45"/>
    <row r="47487" s="6" customFormat="1" x14ac:dyDescent="0.45"/>
    <row r="47488" s="6" customFormat="1" x14ac:dyDescent="0.45"/>
    <row r="47489" s="6" customFormat="1" x14ac:dyDescent="0.45"/>
    <row r="47490" s="6" customFormat="1" x14ac:dyDescent="0.45"/>
    <row r="47491" s="6" customFormat="1" x14ac:dyDescent="0.45"/>
    <row r="47492" s="6" customFormat="1" x14ac:dyDescent="0.45"/>
    <row r="47493" s="6" customFormat="1" x14ac:dyDescent="0.45"/>
    <row r="47494" s="6" customFormat="1" x14ac:dyDescent="0.45"/>
    <row r="47495" s="6" customFormat="1" x14ac:dyDescent="0.45"/>
    <row r="47496" s="6" customFormat="1" x14ac:dyDescent="0.45"/>
    <row r="47497" s="6" customFormat="1" x14ac:dyDescent="0.45"/>
    <row r="47498" s="6" customFormat="1" x14ac:dyDescent="0.45"/>
    <row r="47499" s="6" customFormat="1" x14ac:dyDescent="0.45"/>
    <row r="47500" s="6" customFormat="1" x14ac:dyDescent="0.45"/>
    <row r="47501" s="6" customFormat="1" x14ac:dyDescent="0.45"/>
    <row r="47502" s="6" customFormat="1" x14ac:dyDescent="0.45"/>
    <row r="47503" s="6" customFormat="1" x14ac:dyDescent="0.45"/>
    <row r="47504" s="6" customFormat="1" x14ac:dyDescent="0.45"/>
    <row r="47505" s="6" customFormat="1" x14ac:dyDescent="0.45"/>
    <row r="47506" s="6" customFormat="1" x14ac:dyDescent="0.45"/>
    <row r="47507" s="6" customFormat="1" x14ac:dyDescent="0.45"/>
    <row r="47508" s="6" customFormat="1" x14ac:dyDescent="0.45"/>
    <row r="47509" s="6" customFormat="1" x14ac:dyDescent="0.45"/>
    <row r="47510" s="6" customFormat="1" x14ac:dyDescent="0.45"/>
    <row r="47511" s="6" customFormat="1" x14ac:dyDescent="0.45"/>
    <row r="47512" s="6" customFormat="1" x14ac:dyDescent="0.45"/>
    <row r="47513" s="6" customFormat="1" x14ac:dyDescent="0.45"/>
    <row r="47514" s="6" customFormat="1" x14ac:dyDescent="0.45"/>
    <row r="47515" s="6" customFormat="1" x14ac:dyDescent="0.45"/>
    <row r="47516" s="6" customFormat="1" x14ac:dyDescent="0.45"/>
    <row r="47517" s="6" customFormat="1" x14ac:dyDescent="0.45"/>
    <row r="47518" s="6" customFormat="1" x14ac:dyDescent="0.45"/>
    <row r="47519" s="6" customFormat="1" x14ac:dyDescent="0.45"/>
    <row r="47520" s="6" customFormat="1" x14ac:dyDescent="0.45"/>
    <row r="47521" s="6" customFormat="1" x14ac:dyDescent="0.45"/>
    <row r="47522" s="6" customFormat="1" x14ac:dyDescent="0.45"/>
    <row r="47523" s="6" customFormat="1" x14ac:dyDescent="0.45"/>
    <row r="47524" s="6" customFormat="1" x14ac:dyDescent="0.45"/>
    <row r="47525" s="6" customFormat="1" x14ac:dyDescent="0.45"/>
    <row r="47526" s="6" customFormat="1" x14ac:dyDescent="0.45"/>
    <row r="47527" s="6" customFormat="1" x14ac:dyDescent="0.45"/>
    <row r="47528" s="6" customFormat="1" x14ac:dyDescent="0.45"/>
    <row r="47529" s="6" customFormat="1" x14ac:dyDescent="0.45"/>
    <row r="47530" s="6" customFormat="1" x14ac:dyDescent="0.45"/>
    <row r="47531" s="6" customFormat="1" x14ac:dyDescent="0.45"/>
    <row r="47532" s="6" customFormat="1" x14ac:dyDescent="0.45"/>
    <row r="47533" s="6" customFormat="1" x14ac:dyDescent="0.45"/>
    <row r="47534" s="6" customFormat="1" x14ac:dyDescent="0.45"/>
    <row r="47535" s="6" customFormat="1" x14ac:dyDescent="0.45"/>
    <row r="47536" s="6" customFormat="1" x14ac:dyDescent="0.45"/>
    <row r="47537" s="6" customFormat="1" x14ac:dyDescent="0.45"/>
    <row r="47538" s="6" customFormat="1" x14ac:dyDescent="0.45"/>
    <row r="47539" s="6" customFormat="1" x14ac:dyDescent="0.45"/>
    <row r="47540" s="6" customFormat="1" x14ac:dyDescent="0.45"/>
    <row r="47541" s="6" customFormat="1" x14ac:dyDescent="0.45"/>
    <row r="47542" s="6" customFormat="1" x14ac:dyDescent="0.45"/>
    <row r="47543" s="6" customFormat="1" x14ac:dyDescent="0.45"/>
    <row r="47544" s="6" customFormat="1" x14ac:dyDescent="0.45"/>
    <row r="47545" s="6" customFormat="1" x14ac:dyDescent="0.45"/>
    <row r="47546" s="6" customFormat="1" x14ac:dyDescent="0.45"/>
    <row r="47547" s="6" customFormat="1" x14ac:dyDescent="0.45"/>
    <row r="47548" s="6" customFormat="1" x14ac:dyDescent="0.45"/>
    <row r="47549" s="6" customFormat="1" x14ac:dyDescent="0.45"/>
    <row r="47550" s="6" customFormat="1" x14ac:dyDescent="0.45"/>
    <row r="47551" s="6" customFormat="1" x14ac:dyDescent="0.45"/>
    <row r="47552" s="6" customFormat="1" x14ac:dyDescent="0.45"/>
    <row r="47553" s="6" customFormat="1" x14ac:dyDescent="0.45"/>
    <row r="47554" s="6" customFormat="1" x14ac:dyDescent="0.45"/>
    <row r="47555" s="6" customFormat="1" x14ac:dyDescent="0.45"/>
    <row r="47556" s="6" customFormat="1" x14ac:dyDescent="0.45"/>
    <row r="47557" s="6" customFormat="1" x14ac:dyDescent="0.45"/>
    <row r="47558" s="6" customFormat="1" x14ac:dyDescent="0.45"/>
    <row r="47559" s="6" customFormat="1" x14ac:dyDescent="0.45"/>
    <row r="47560" s="6" customFormat="1" x14ac:dyDescent="0.45"/>
    <row r="47561" s="6" customFormat="1" x14ac:dyDescent="0.45"/>
    <row r="47562" s="6" customFormat="1" x14ac:dyDescent="0.45"/>
    <row r="47563" s="6" customFormat="1" x14ac:dyDescent="0.45"/>
    <row r="47564" s="6" customFormat="1" x14ac:dyDescent="0.45"/>
    <row r="47565" s="6" customFormat="1" x14ac:dyDescent="0.45"/>
    <row r="47566" s="6" customFormat="1" x14ac:dyDescent="0.45"/>
    <row r="47567" s="6" customFormat="1" x14ac:dyDescent="0.45"/>
    <row r="47568" s="6" customFormat="1" x14ac:dyDescent="0.45"/>
    <row r="47569" s="6" customFormat="1" x14ac:dyDescent="0.45"/>
    <row r="47570" s="6" customFormat="1" x14ac:dyDescent="0.45"/>
    <row r="47571" s="6" customFormat="1" x14ac:dyDescent="0.45"/>
    <row r="47572" s="6" customFormat="1" x14ac:dyDescent="0.45"/>
    <row r="47573" s="6" customFormat="1" x14ac:dyDescent="0.45"/>
    <row r="47574" s="6" customFormat="1" x14ac:dyDescent="0.45"/>
    <row r="47575" s="6" customFormat="1" x14ac:dyDescent="0.45"/>
    <row r="47576" s="6" customFormat="1" x14ac:dyDescent="0.45"/>
    <row r="47577" s="6" customFormat="1" x14ac:dyDescent="0.45"/>
    <row r="47578" s="6" customFormat="1" x14ac:dyDescent="0.45"/>
    <row r="47579" s="6" customFormat="1" x14ac:dyDescent="0.45"/>
    <row r="47580" s="6" customFormat="1" x14ac:dyDescent="0.45"/>
    <row r="47581" s="6" customFormat="1" x14ac:dyDescent="0.45"/>
    <row r="47582" s="6" customFormat="1" x14ac:dyDescent="0.45"/>
    <row r="47583" s="6" customFormat="1" x14ac:dyDescent="0.45"/>
    <row r="47584" s="6" customFormat="1" x14ac:dyDescent="0.45"/>
    <row r="47585" s="6" customFormat="1" x14ac:dyDescent="0.45"/>
    <row r="47586" s="6" customFormat="1" x14ac:dyDescent="0.45"/>
    <row r="47587" s="6" customFormat="1" x14ac:dyDescent="0.45"/>
    <row r="47588" s="6" customFormat="1" x14ac:dyDescent="0.45"/>
    <row r="47589" s="6" customFormat="1" x14ac:dyDescent="0.45"/>
    <row r="47590" s="6" customFormat="1" x14ac:dyDescent="0.45"/>
    <row r="47591" s="6" customFormat="1" x14ac:dyDescent="0.45"/>
    <row r="47592" s="6" customFormat="1" x14ac:dyDescent="0.45"/>
    <row r="47593" s="6" customFormat="1" x14ac:dyDescent="0.45"/>
    <row r="47594" s="6" customFormat="1" x14ac:dyDescent="0.45"/>
    <row r="47595" s="6" customFormat="1" x14ac:dyDescent="0.45"/>
    <row r="47596" s="6" customFormat="1" x14ac:dyDescent="0.45"/>
    <row r="47597" s="6" customFormat="1" x14ac:dyDescent="0.45"/>
    <row r="47598" s="6" customFormat="1" x14ac:dyDescent="0.45"/>
    <row r="47599" s="6" customFormat="1" x14ac:dyDescent="0.45"/>
    <row r="47600" s="6" customFormat="1" x14ac:dyDescent="0.45"/>
    <row r="47601" s="6" customFormat="1" x14ac:dyDescent="0.45"/>
    <row r="47602" s="6" customFormat="1" x14ac:dyDescent="0.45"/>
    <row r="47603" s="6" customFormat="1" x14ac:dyDescent="0.45"/>
    <row r="47604" s="6" customFormat="1" x14ac:dyDescent="0.45"/>
    <row r="47605" s="6" customFormat="1" x14ac:dyDescent="0.45"/>
    <row r="47606" s="6" customFormat="1" x14ac:dyDescent="0.45"/>
    <row r="47607" s="6" customFormat="1" x14ac:dyDescent="0.45"/>
    <row r="47608" s="6" customFormat="1" x14ac:dyDescent="0.45"/>
    <row r="47609" s="6" customFormat="1" x14ac:dyDescent="0.45"/>
    <row r="47610" s="6" customFormat="1" x14ac:dyDescent="0.45"/>
    <row r="47611" s="6" customFormat="1" x14ac:dyDescent="0.45"/>
    <row r="47612" s="6" customFormat="1" x14ac:dyDescent="0.45"/>
    <row r="47613" s="6" customFormat="1" x14ac:dyDescent="0.45"/>
    <row r="47614" s="6" customFormat="1" x14ac:dyDescent="0.45"/>
    <row r="47615" s="6" customFormat="1" x14ac:dyDescent="0.45"/>
    <row r="47616" s="6" customFormat="1" x14ac:dyDescent="0.45"/>
    <row r="47617" s="6" customFormat="1" x14ac:dyDescent="0.45"/>
    <row r="47618" s="6" customFormat="1" x14ac:dyDescent="0.45"/>
    <row r="47619" s="6" customFormat="1" x14ac:dyDescent="0.45"/>
    <row r="47620" s="6" customFormat="1" x14ac:dyDescent="0.45"/>
    <row r="47621" s="6" customFormat="1" x14ac:dyDescent="0.45"/>
    <row r="47622" s="6" customFormat="1" x14ac:dyDescent="0.45"/>
    <row r="47623" s="6" customFormat="1" x14ac:dyDescent="0.45"/>
    <row r="47624" s="6" customFormat="1" x14ac:dyDescent="0.45"/>
    <row r="47625" s="6" customFormat="1" x14ac:dyDescent="0.45"/>
    <row r="47626" s="6" customFormat="1" x14ac:dyDescent="0.45"/>
    <row r="47627" s="6" customFormat="1" x14ac:dyDescent="0.45"/>
    <row r="47628" s="6" customFormat="1" x14ac:dyDescent="0.45"/>
    <row r="47629" s="6" customFormat="1" x14ac:dyDescent="0.45"/>
    <row r="47630" s="6" customFormat="1" x14ac:dyDescent="0.45"/>
    <row r="47631" s="6" customFormat="1" x14ac:dyDescent="0.45"/>
    <row r="47632" s="6" customFormat="1" x14ac:dyDescent="0.45"/>
    <row r="47633" s="6" customFormat="1" x14ac:dyDescent="0.45"/>
    <row r="47634" s="6" customFormat="1" x14ac:dyDescent="0.45"/>
    <row r="47635" s="6" customFormat="1" x14ac:dyDescent="0.45"/>
    <row r="47636" s="6" customFormat="1" x14ac:dyDescent="0.45"/>
    <row r="47637" s="6" customFormat="1" x14ac:dyDescent="0.45"/>
    <row r="47638" s="6" customFormat="1" x14ac:dyDescent="0.45"/>
    <row r="47639" s="6" customFormat="1" x14ac:dyDescent="0.45"/>
    <row r="47640" s="6" customFormat="1" x14ac:dyDescent="0.45"/>
    <row r="47641" s="6" customFormat="1" x14ac:dyDescent="0.45"/>
    <row r="47642" s="6" customFormat="1" x14ac:dyDescent="0.45"/>
    <row r="47643" s="6" customFormat="1" x14ac:dyDescent="0.45"/>
    <row r="47644" s="6" customFormat="1" x14ac:dyDescent="0.45"/>
    <row r="47645" s="6" customFormat="1" x14ac:dyDescent="0.45"/>
    <row r="47646" s="6" customFormat="1" x14ac:dyDescent="0.45"/>
    <row r="47647" s="6" customFormat="1" x14ac:dyDescent="0.45"/>
    <row r="47648" s="6" customFormat="1" x14ac:dyDescent="0.45"/>
    <row r="47649" s="6" customFormat="1" x14ac:dyDescent="0.45"/>
    <row r="47650" s="6" customFormat="1" x14ac:dyDescent="0.45"/>
    <row r="47651" s="6" customFormat="1" x14ac:dyDescent="0.45"/>
    <row r="47652" s="6" customFormat="1" x14ac:dyDescent="0.45"/>
    <row r="47653" s="6" customFormat="1" x14ac:dyDescent="0.45"/>
    <row r="47654" s="6" customFormat="1" x14ac:dyDescent="0.45"/>
    <row r="47655" s="6" customFormat="1" x14ac:dyDescent="0.45"/>
    <row r="47656" s="6" customFormat="1" x14ac:dyDescent="0.45"/>
    <row r="47657" s="6" customFormat="1" x14ac:dyDescent="0.45"/>
    <row r="47658" s="6" customFormat="1" x14ac:dyDescent="0.45"/>
    <row r="47659" s="6" customFormat="1" x14ac:dyDescent="0.45"/>
    <row r="47660" s="6" customFormat="1" x14ac:dyDescent="0.45"/>
    <row r="47661" s="6" customFormat="1" x14ac:dyDescent="0.45"/>
    <row r="47662" s="6" customFormat="1" x14ac:dyDescent="0.45"/>
    <row r="47663" s="6" customFormat="1" x14ac:dyDescent="0.45"/>
    <row r="47664" s="6" customFormat="1" x14ac:dyDescent="0.45"/>
    <row r="47665" s="6" customFormat="1" x14ac:dyDescent="0.45"/>
    <row r="47666" s="6" customFormat="1" x14ac:dyDescent="0.45"/>
    <row r="47667" s="6" customFormat="1" x14ac:dyDescent="0.45"/>
    <row r="47668" s="6" customFormat="1" x14ac:dyDescent="0.45"/>
    <row r="47669" s="6" customFormat="1" x14ac:dyDescent="0.45"/>
    <row r="47670" s="6" customFormat="1" x14ac:dyDescent="0.45"/>
    <row r="47671" s="6" customFormat="1" x14ac:dyDescent="0.45"/>
    <row r="47672" s="6" customFormat="1" x14ac:dyDescent="0.45"/>
    <row r="47673" s="6" customFormat="1" x14ac:dyDescent="0.45"/>
    <row r="47674" s="6" customFormat="1" x14ac:dyDescent="0.45"/>
    <row r="47675" s="6" customFormat="1" x14ac:dyDescent="0.45"/>
    <row r="47676" s="6" customFormat="1" x14ac:dyDescent="0.45"/>
    <row r="47677" s="6" customFormat="1" x14ac:dyDescent="0.45"/>
    <row r="47678" s="6" customFormat="1" x14ac:dyDescent="0.45"/>
    <row r="47679" s="6" customFormat="1" x14ac:dyDescent="0.45"/>
    <row r="47680" s="6" customFormat="1" x14ac:dyDescent="0.45"/>
    <row r="47681" s="6" customFormat="1" x14ac:dyDescent="0.45"/>
    <row r="47682" s="6" customFormat="1" x14ac:dyDescent="0.45"/>
    <row r="47683" s="6" customFormat="1" x14ac:dyDescent="0.45"/>
    <row r="47684" s="6" customFormat="1" x14ac:dyDescent="0.45"/>
    <row r="47685" s="6" customFormat="1" x14ac:dyDescent="0.45"/>
    <row r="47686" s="6" customFormat="1" x14ac:dyDescent="0.45"/>
    <row r="47687" s="6" customFormat="1" x14ac:dyDescent="0.45"/>
    <row r="47688" s="6" customFormat="1" x14ac:dyDescent="0.45"/>
    <row r="47689" s="6" customFormat="1" x14ac:dyDescent="0.45"/>
    <row r="47690" s="6" customFormat="1" x14ac:dyDescent="0.45"/>
    <row r="47691" s="6" customFormat="1" x14ac:dyDescent="0.45"/>
    <row r="47692" s="6" customFormat="1" x14ac:dyDescent="0.45"/>
    <row r="47693" s="6" customFormat="1" x14ac:dyDescent="0.45"/>
    <row r="47694" s="6" customFormat="1" x14ac:dyDescent="0.45"/>
    <row r="47695" s="6" customFormat="1" x14ac:dyDescent="0.45"/>
    <row r="47696" s="6" customFormat="1" x14ac:dyDescent="0.45"/>
    <row r="47697" s="6" customFormat="1" x14ac:dyDescent="0.45"/>
    <row r="47698" s="6" customFormat="1" x14ac:dyDescent="0.45"/>
    <row r="47699" s="6" customFormat="1" x14ac:dyDescent="0.45"/>
    <row r="47700" s="6" customFormat="1" x14ac:dyDescent="0.45"/>
    <row r="47701" s="6" customFormat="1" x14ac:dyDescent="0.45"/>
    <row r="47702" s="6" customFormat="1" x14ac:dyDescent="0.45"/>
    <row r="47703" s="6" customFormat="1" x14ac:dyDescent="0.45"/>
    <row r="47704" s="6" customFormat="1" x14ac:dyDescent="0.45"/>
    <row r="47705" s="6" customFormat="1" x14ac:dyDescent="0.45"/>
    <row r="47706" s="6" customFormat="1" x14ac:dyDescent="0.45"/>
    <row r="47707" s="6" customFormat="1" x14ac:dyDescent="0.45"/>
    <row r="47708" s="6" customFormat="1" x14ac:dyDescent="0.45"/>
    <row r="47709" s="6" customFormat="1" x14ac:dyDescent="0.45"/>
    <row r="47710" s="6" customFormat="1" x14ac:dyDescent="0.45"/>
    <row r="47711" s="6" customFormat="1" x14ac:dyDescent="0.45"/>
    <row r="47712" s="6" customFormat="1" x14ac:dyDescent="0.45"/>
    <row r="47713" s="6" customFormat="1" x14ac:dyDescent="0.45"/>
    <row r="47714" s="6" customFormat="1" x14ac:dyDescent="0.45"/>
    <row r="47715" s="6" customFormat="1" x14ac:dyDescent="0.45"/>
    <row r="47716" s="6" customFormat="1" x14ac:dyDescent="0.45"/>
    <row r="47717" s="6" customFormat="1" x14ac:dyDescent="0.45"/>
    <row r="47718" s="6" customFormat="1" x14ac:dyDescent="0.45"/>
    <row r="47719" s="6" customFormat="1" x14ac:dyDescent="0.45"/>
    <row r="47720" s="6" customFormat="1" x14ac:dyDescent="0.45"/>
    <row r="47721" s="6" customFormat="1" x14ac:dyDescent="0.45"/>
    <row r="47722" s="6" customFormat="1" x14ac:dyDescent="0.45"/>
    <row r="47723" s="6" customFormat="1" x14ac:dyDescent="0.45"/>
    <row r="47724" s="6" customFormat="1" x14ac:dyDescent="0.45"/>
    <row r="47725" s="6" customFormat="1" x14ac:dyDescent="0.45"/>
    <row r="47726" s="6" customFormat="1" x14ac:dyDescent="0.45"/>
    <row r="47727" s="6" customFormat="1" x14ac:dyDescent="0.45"/>
    <row r="47728" s="6" customFormat="1" x14ac:dyDescent="0.45"/>
    <row r="47729" s="6" customFormat="1" x14ac:dyDescent="0.45"/>
    <row r="47730" s="6" customFormat="1" x14ac:dyDescent="0.45"/>
    <row r="47731" s="6" customFormat="1" x14ac:dyDescent="0.45"/>
    <row r="47732" s="6" customFormat="1" x14ac:dyDescent="0.45"/>
    <row r="47733" s="6" customFormat="1" x14ac:dyDescent="0.45"/>
    <row r="47734" s="6" customFormat="1" x14ac:dyDescent="0.45"/>
    <row r="47735" s="6" customFormat="1" x14ac:dyDescent="0.45"/>
    <row r="47736" s="6" customFormat="1" x14ac:dyDescent="0.45"/>
    <row r="47737" s="6" customFormat="1" x14ac:dyDescent="0.45"/>
    <row r="47738" s="6" customFormat="1" x14ac:dyDescent="0.45"/>
    <row r="47739" s="6" customFormat="1" x14ac:dyDescent="0.45"/>
    <row r="47740" s="6" customFormat="1" x14ac:dyDescent="0.45"/>
    <row r="47741" s="6" customFormat="1" x14ac:dyDescent="0.45"/>
    <row r="47742" s="6" customFormat="1" x14ac:dyDescent="0.45"/>
    <row r="47743" s="6" customFormat="1" x14ac:dyDescent="0.45"/>
    <row r="47744" s="6" customFormat="1" x14ac:dyDescent="0.45"/>
    <row r="47745" s="6" customFormat="1" x14ac:dyDescent="0.45"/>
    <row r="47746" s="6" customFormat="1" x14ac:dyDescent="0.45"/>
    <row r="47747" s="6" customFormat="1" x14ac:dyDescent="0.45"/>
    <row r="47748" s="6" customFormat="1" x14ac:dyDescent="0.45"/>
    <row r="47749" s="6" customFormat="1" x14ac:dyDescent="0.45"/>
    <row r="47750" s="6" customFormat="1" x14ac:dyDescent="0.45"/>
    <row r="47751" s="6" customFormat="1" x14ac:dyDescent="0.45"/>
    <row r="47752" s="6" customFormat="1" x14ac:dyDescent="0.45"/>
    <row r="47753" s="6" customFormat="1" x14ac:dyDescent="0.45"/>
    <row r="47754" s="6" customFormat="1" x14ac:dyDescent="0.45"/>
    <row r="47755" s="6" customFormat="1" x14ac:dyDescent="0.45"/>
    <row r="47756" s="6" customFormat="1" x14ac:dyDescent="0.45"/>
    <row r="47757" s="6" customFormat="1" x14ac:dyDescent="0.45"/>
    <row r="47758" s="6" customFormat="1" x14ac:dyDescent="0.45"/>
    <row r="47759" s="6" customFormat="1" x14ac:dyDescent="0.45"/>
    <row r="47760" s="6" customFormat="1" x14ac:dyDescent="0.45"/>
    <row r="47761" s="6" customFormat="1" x14ac:dyDescent="0.45"/>
    <row r="47762" s="6" customFormat="1" x14ac:dyDescent="0.45"/>
    <row r="47763" s="6" customFormat="1" x14ac:dyDescent="0.45"/>
    <row r="47764" s="6" customFormat="1" x14ac:dyDescent="0.45"/>
    <row r="47765" s="6" customFormat="1" x14ac:dyDescent="0.45"/>
    <row r="47766" s="6" customFormat="1" x14ac:dyDescent="0.45"/>
    <row r="47767" s="6" customFormat="1" x14ac:dyDescent="0.45"/>
    <row r="47768" s="6" customFormat="1" x14ac:dyDescent="0.45"/>
    <row r="47769" s="6" customFormat="1" x14ac:dyDescent="0.45"/>
    <row r="47770" s="6" customFormat="1" x14ac:dyDescent="0.45"/>
    <row r="47771" s="6" customFormat="1" x14ac:dyDescent="0.45"/>
    <row r="47772" s="6" customFormat="1" x14ac:dyDescent="0.45"/>
    <row r="47773" s="6" customFormat="1" x14ac:dyDescent="0.45"/>
    <row r="47774" s="6" customFormat="1" x14ac:dyDescent="0.45"/>
    <row r="47775" s="6" customFormat="1" x14ac:dyDescent="0.45"/>
    <row r="47776" s="6" customFormat="1" x14ac:dyDescent="0.45"/>
    <row r="47777" s="6" customFormat="1" x14ac:dyDescent="0.45"/>
    <row r="47778" s="6" customFormat="1" x14ac:dyDescent="0.45"/>
    <row r="47779" s="6" customFormat="1" x14ac:dyDescent="0.45"/>
    <row r="47780" s="6" customFormat="1" x14ac:dyDescent="0.45"/>
    <row r="47781" s="6" customFormat="1" x14ac:dyDescent="0.45"/>
    <row r="47782" s="6" customFormat="1" x14ac:dyDescent="0.45"/>
    <row r="47783" s="6" customFormat="1" x14ac:dyDescent="0.45"/>
    <row r="47784" s="6" customFormat="1" x14ac:dyDescent="0.45"/>
    <row r="47785" s="6" customFormat="1" x14ac:dyDescent="0.45"/>
    <row r="47786" s="6" customFormat="1" x14ac:dyDescent="0.45"/>
    <row r="47787" s="6" customFormat="1" x14ac:dyDescent="0.45"/>
    <row r="47788" s="6" customFormat="1" x14ac:dyDescent="0.45"/>
    <row r="47789" s="6" customFormat="1" x14ac:dyDescent="0.45"/>
    <row r="47790" s="6" customFormat="1" x14ac:dyDescent="0.45"/>
    <row r="47791" s="6" customFormat="1" x14ac:dyDescent="0.45"/>
    <row r="47792" s="6" customFormat="1" x14ac:dyDescent="0.45"/>
    <row r="47793" s="6" customFormat="1" x14ac:dyDescent="0.45"/>
    <row r="47794" s="6" customFormat="1" x14ac:dyDescent="0.45"/>
    <row r="47795" s="6" customFormat="1" x14ac:dyDescent="0.45"/>
    <row r="47796" s="6" customFormat="1" x14ac:dyDescent="0.45"/>
    <row r="47797" s="6" customFormat="1" x14ac:dyDescent="0.45"/>
    <row r="47798" s="6" customFormat="1" x14ac:dyDescent="0.45"/>
    <row r="47799" s="6" customFormat="1" x14ac:dyDescent="0.45"/>
    <row r="47800" s="6" customFormat="1" x14ac:dyDescent="0.45"/>
    <row r="47801" s="6" customFormat="1" x14ac:dyDescent="0.45"/>
    <row r="47802" s="6" customFormat="1" x14ac:dyDescent="0.45"/>
    <row r="47803" s="6" customFormat="1" x14ac:dyDescent="0.45"/>
    <row r="47804" s="6" customFormat="1" x14ac:dyDescent="0.45"/>
    <row r="47805" s="6" customFormat="1" x14ac:dyDescent="0.45"/>
    <row r="47806" s="6" customFormat="1" x14ac:dyDescent="0.45"/>
    <row r="47807" s="6" customFormat="1" x14ac:dyDescent="0.45"/>
    <row r="47808" s="6" customFormat="1" x14ac:dyDescent="0.45"/>
    <row r="47809" s="6" customFormat="1" x14ac:dyDescent="0.45"/>
    <row r="47810" s="6" customFormat="1" x14ac:dyDescent="0.45"/>
    <row r="47811" s="6" customFormat="1" x14ac:dyDescent="0.45"/>
    <row r="47812" s="6" customFormat="1" x14ac:dyDescent="0.45"/>
    <row r="47813" s="6" customFormat="1" x14ac:dyDescent="0.45"/>
    <row r="47814" s="6" customFormat="1" x14ac:dyDescent="0.45"/>
    <row r="47815" s="6" customFormat="1" x14ac:dyDescent="0.45"/>
    <row r="47816" s="6" customFormat="1" x14ac:dyDescent="0.45"/>
    <row r="47817" s="6" customFormat="1" x14ac:dyDescent="0.45"/>
    <row r="47818" s="6" customFormat="1" x14ac:dyDescent="0.45"/>
    <row r="47819" s="6" customFormat="1" x14ac:dyDescent="0.45"/>
    <row r="47820" s="6" customFormat="1" x14ac:dyDescent="0.45"/>
    <row r="47821" s="6" customFormat="1" x14ac:dyDescent="0.45"/>
    <row r="47822" s="6" customFormat="1" x14ac:dyDescent="0.45"/>
    <row r="47823" s="6" customFormat="1" x14ac:dyDescent="0.45"/>
    <row r="47824" s="6" customFormat="1" x14ac:dyDescent="0.45"/>
    <row r="47825" s="6" customFormat="1" x14ac:dyDescent="0.45"/>
    <row r="47826" s="6" customFormat="1" x14ac:dyDescent="0.45"/>
    <row r="47827" s="6" customFormat="1" x14ac:dyDescent="0.45"/>
    <row r="47828" s="6" customFormat="1" x14ac:dyDescent="0.45"/>
    <row r="47829" s="6" customFormat="1" x14ac:dyDescent="0.45"/>
    <row r="47830" s="6" customFormat="1" x14ac:dyDescent="0.45"/>
    <row r="47831" s="6" customFormat="1" x14ac:dyDescent="0.45"/>
    <row r="47832" s="6" customFormat="1" x14ac:dyDescent="0.45"/>
    <row r="47833" s="6" customFormat="1" x14ac:dyDescent="0.45"/>
    <row r="47834" s="6" customFormat="1" x14ac:dyDescent="0.45"/>
    <row r="47835" s="6" customFormat="1" x14ac:dyDescent="0.45"/>
    <row r="47836" s="6" customFormat="1" x14ac:dyDescent="0.45"/>
    <row r="47837" s="6" customFormat="1" x14ac:dyDescent="0.45"/>
    <row r="47838" s="6" customFormat="1" x14ac:dyDescent="0.45"/>
    <row r="47839" s="6" customFormat="1" x14ac:dyDescent="0.45"/>
    <row r="47840" s="6" customFormat="1" x14ac:dyDescent="0.45"/>
    <row r="47841" s="6" customFormat="1" x14ac:dyDescent="0.45"/>
    <row r="47842" s="6" customFormat="1" x14ac:dyDescent="0.45"/>
    <row r="47843" s="6" customFormat="1" x14ac:dyDescent="0.45"/>
    <row r="47844" s="6" customFormat="1" x14ac:dyDescent="0.45"/>
    <row r="47845" s="6" customFormat="1" x14ac:dyDescent="0.45"/>
    <row r="47846" s="6" customFormat="1" x14ac:dyDescent="0.45"/>
    <row r="47847" s="6" customFormat="1" x14ac:dyDescent="0.45"/>
    <row r="47848" s="6" customFormat="1" x14ac:dyDescent="0.45"/>
    <row r="47849" s="6" customFormat="1" x14ac:dyDescent="0.45"/>
    <row r="47850" s="6" customFormat="1" x14ac:dyDescent="0.45"/>
    <row r="47851" s="6" customFormat="1" x14ac:dyDescent="0.45"/>
    <row r="47852" s="6" customFormat="1" x14ac:dyDescent="0.45"/>
    <row r="47853" s="6" customFormat="1" x14ac:dyDescent="0.45"/>
    <row r="47854" s="6" customFormat="1" x14ac:dyDescent="0.45"/>
    <row r="47855" s="6" customFormat="1" x14ac:dyDescent="0.45"/>
    <row r="47856" s="6" customFormat="1" x14ac:dyDescent="0.45"/>
    <row r="47857" s="6" customFormat="1" x14ac:dyDescent="0.45"/>
    <row r="47858" s="6" customFormat="1" x14ac:dyDescent="0.45"/>
    <row r="47859" s="6" customFormat="1" x14ac:dyDescent="0.45"/>
    <row r="47860" s="6" customFormat="1" x14ac:dyDescent="0.45"/>
    <row r="47861" s="6" customFormat="1" x14ac:dyDescent="0.45"/>
    <row r="47862" s="6" customFormat="1" x14ac:dyDescent="0.45"/>
    <row r="47863" s="6" customFormat="1" x14ac:dyDescent="0.45"/>
    <row r="47864" s="6" customFormat="1" x14ac:dyDescent="0.45"/>
    <row r="47865" s="6" customFormat="1" x14ac:dyDescent="0.45"/>
    <row r="47866" s="6" customFormat="1" x14ac:dyDescent="0.45"/>
    <row r="47867" s="6" customFormat="1" x14ac:dyDescent="0.45"/>
    <row r="47868" s="6" customFormat="1" x14ac:dyDescent="0.45"/>
    <row r="47869" s="6" customFormat="1" x14ac:dyDescent="0.45"/>
    <row r="47870" s="6" customFormat="1" x14ac:dyDescent="0.45"/>
    <row r="47871" s="6" customFormat="1" x14ac:dyDescent="0.45"/>
    <row r="47872" s="6" customFormat="1" x14ac:dyDescent="0.45"/>
    <row r="47873" s="6" customFormat="1" x14ac:dyDescent="0.45"/>
    <row r="47874" s="6" customFormat="1" x14ac:dyDescent="0.45"/>
    <row r="47875" s="6" customFormat="1" x14ac:dyDescent="0.45"/>
    <row r="47876" s="6" customFormat="1" x14ac:dyDescent="0.45"/>
    <row r="47877" s="6" customFormat="1" x14ac:dyDescent="0.45"/>
    <row r="47878" s="6" customFormat="1" x14ac:dyDescent="0.45"/>
    <row r="47879" s="6" customFormat="1" x14ac:dyDescent="0.45"/>
    <row r="47880" s="6" customFormat="1" x14ac:dyDescent="0.45"/>
    <row r="47881" s="6" customFormat="1" x14ac:dyDescent="0.45"/>
    <row r="47882" s="6" customFormat="1" x14ac:dyDescent="0.45"/>
    <row r="47883" s="6" customFormat="1" x14ac:dyDescent="0.45"/>
    <row r="47884" s="6" customFormat="1" x14ac:dyDescent="0.45"/>
    <row r="47885" s="6" customFormat="1" x14ac:dyDescent="0.45"/>
    <row r="47886" s="6" customFormat="1" x14ac:dyDescent="0.45"/>
    <row r="47887" s="6" customFormat="1" x14ac:dyDescent="0.45"/>
    <row r="47888" s="6" customFormat="1" x14ac:dyDescent="0.45"/>
    <row r="47889" s="6" customFormat="1" x14ac:dyDescent="0.45"/>
    <row r="47890" s="6" customFormat="1" x14ac:dyDescent="0.45"/>
    <row r="47891" s="6" customFormat="1" x14ac:dyDescent="0.45"/>
    <row r="47892" s="6" customFormat="1" x14ac:dyDescent="0.45"/>
    <row r="47893" s="6" customFormat="1" x14ac:dyDescent="0.45"/>
    <row r="47894" s="6" customFormat="1" x14ac:dyDescent="0.45"/>
    <row r="47895" s="6" customFormat="1" x14ac:dyDescent="0.45"/>
    <row r="47896" s="6" customFormat="1" x14ac:dyDescent="0.45"/>
    <row r="47897" s="6" customFormat="1" x14ac:dyDescent="0.45"/>
    <row r="47898" s="6" customFormat="1" x14ac:dyDescent="0.45"/>
    <row r="47899" s="6" customFormat="1" x14ac:dyDescent="0.45"/>
    <row r="47900" s="6" customFormat="1" x14ac:dyDescent="0.45"/>
    <row r="47901" s="6" customFormat="1" x14ac:dyDescent="0.45"/>
    <row r="47902" s="6" customFormat="1" x14ac:dyDescent="0.45"/>
    <row r="47903" s="6" customFormat="1" x14ac:dyDescent="0.45"/>
    <row r="47904" s="6" customFormat="1" x14ac:dyDescent="0.45"/>
    <row r="47905" s="6" customFormat="1" x14ac:dyDescent="0.45"/>
    <row r="47906" s="6" customFormat="1" x14ac:dyDescent="0.45"/>
    <row r="47907" s="6" customFormat="1" x14ac:dyDescent="0.45"/>
    <row r="47908" s="6" customFormat="1" x14ac:dyDescent="0.45"/>
    <row r="47909" s="6" customFormat="1" x14ac:dyDescent="0.45"/>
    <row r="47910" s="6" customFormat="1" x14ac:dyDescent="0.45"/>
    <row r="47911" s="6" customFormat="1" x14ac:dyDescent="0.45"/>
    <row r="47912" s="6" customFormat="1" x14ac:dyDescent="0.45"/>
    <row r="47913" s="6" customFormat="1" x14ac:dyDescent="0.45"/>
    <row r="47914" s="6" customFormat="1" x14ac:dyDescent="0.45"/>
    <row r="47915" s="6" customFormat="1" x14ac:dyDescent="0.45"/>
    <row r="47916" s="6" customFormat="1" x14ac:dyDescent="0.45"/>
    <row r="47917" s="6" customFormat="1" x14ac:dyDescent="0.45"/>
    <row r="47918" s="6" customFormat="1" x14ac:dyDescent="0.45"/>
    <row r="47919" s="6" customFormat="1" x14ac:dyDescent="0.45"/>
    <row r="47920" s="6" customFormat="1" x14ac:dyDescent="0.45"/>
    <row r="47921" s="6" customFormat="1" x14ac:dyDescent="0.45"/>
    <row r="47922" s="6" customFormat="1" x14ac:dyDescent="0.45"/>
    <row r="47923" s="6" customFormat="1" x14ac:dyDescent="0.45"/>
    <row r="47924" s="6" customFormat="1" x14ac:dyDescent="0.45"/>
    <row r="47925" s="6" customFormat="1" x14ac:dyDescent="0.45"/>
    <row r="47926" s="6" customFormat="1" x14ac:dyDescent="0.45"/>
    <row r="47927" s="6" customFormat="1" x14ac:dyDescent="0.45"/>
    <row r="47928" s="6" customFormat="1" x14ac:dyDescent="0.45"/>
    <row r="47929" s="6" customFormat="1" x14ac:dyDescent="0.45"/>
    <row r="47930" s="6" customFormat="1" x14ac:dyDescent="0.45"/>
    <row r="47931" s="6" customFormat="1" x14ac:dyDescent="0.45"/>
    <row r="47932" s="6" customFormat="1" x14ac:dyDescent="0.45"/>
    <row r="47933" s="6" customFormat="1" x14ac:dyDescent="0.45"/>
    <row r="47934" s="6" customFormat="1" x14ac:dyDescent="0.45"/>
    <row r="47935" s="6" customFormat="1" x14ac:dyDescent="0.45"/>
    <row r="47936" s="6" customFormat="1" x14ac:dyDescent="0.45"/>
    <row r="47937" s="6" customFormat="1" x14ac:dyDescent="0.45"/>
    <row r="47938" s="6" customFormat="1" x14ac:dyDescent="0.45"/>
    <row r="47939" s="6" customFormat="1" x14ac:dyDescent="0.45"/>
    <row r="47940" s="6" customFormat="1" x14ac:dyDescent="0.45"/>
    <row r="47941" s="6" customFormat="1" x14ac:dyDescent="0.45"/>
    <row r="47942" s="6" customFormat="1" x14ac:dyDescent="0.45"/>
    <row r="47943" s="6" customFormat="1" x14ac:dyDescent="0.45"/>
    <row r="47944" s="6" customFormat="1" x14ac:dyDescent="0.45"/>
    <row r="47945" s="6" customFormat="1" x14ac:dyDescent="0.45"/>
    <row r="47946" s="6" customFormat="1" x14ac:dyDescent="0.45"/>
    <row r="47947" s="6" customFormat="1" x14ac:dyDescent="0.45"/>
    <row r="47948" s="6" customFormat="1" x14ac:dyDescent="0.45"/>
    <row r="47949" s="6" customFormat="1" x14ac:dyDescent="0.45"/>
    <row r="47950" s="6" customFormat="1" x14ac:dyDescent="0.45"/>
    <row r="47951" s="6" customFormat="1" x14ac:dyDescent="0.45"/>
    <row r="47952" s="6" customFormat="1" x14ac:dyDescent="0.45"/>
    <row r="47953" s="6" customFormat="1" x14ac:dyDescent="0.45"/>
    <row r="47954" s="6" customFormat="1" x14ac:dyDescent="0.45"/>
    <row r="47955" s="6" customFormat="1" x14ac:dyDescent="0.45"/>
    <row r="47956" s="6" customFormat="1" x14ac:dyDescent="0.45"/>
    <row r="47957" s="6" customFormat="1" x14ac:dyDescent="0.45"/>
    <row r="47958" s="6" customFormat="1" x14ac:dyDescent="0.45"/>
    <row r="47959" s="6" customFormat="1" x14ac:dyDescent="0.45"/>
    <row r="47960" s="6" customFormat="1" x14ac:dyDescent="0.45"/>
    <row r="47961" s="6" customFormat="1" x14ac:dyDescent="0.45"/>
    <row r="47962" s="6" customFormat="1" x14ac:dyDescent="0.45"/>
    <row r="47963" s="6" customFormat="1" x14ac:dyDescent="0.45"/>
    <row r="47964" s="6" customFormat="1" x14ac:dyDescent="0.45"/>
    <row r="47965" s="6" customFormat="1" x14ac:dyDescent="0.45"/>
    <row r="47966" s="6" customFormat="1" x14ac:dyDescent="0.45"/>
    <row r="47967" s="6" customFormat="1" x14ac:dyDescent="0.45"/>
    <row r="47968" s="6" customFormat="1" x14ac:dyDescent="0.45"/>
    <row r="47969" s="6" customFormat="1" x14ac:dyDescent="0.45"/>
    <row r="47970" s="6" customFormat="1" x14ac:dyDescent="0.45"/>
    <row r="47971" s="6" customFormat="1" x14ac:dyDescent="0.45"/>
    <row r="47972" s="6" customFormat="1" x14ac:dyDescent="0.45"/>
    <row r="47973" s="6" customFormat="1" x14ac:dyDescent="0.45"/>
    <row r="47974" s="6" customFormat="1" x14ac:dyDescent="0.45"/>
    <row r="47975" s="6" customFormat="1" x14ac:dyDescent="0.45"/>
    <row r="47976" s="6" customFormat="1" x14ac:dyDescent="0.45"/>
    <row r="47977" s="6" customFormat="1" x14ac:dyDescent="0.45"/>
    <row r="47978" s="6" customFormat="1" x14ac:dyDescent="0.45"/>
    <row r="47979" s="6" customFormat="1" x14ac:dyDescent="0.45"/>
    <row r="47980" s="6" customFormat="1" x14ac:dyDescent="0.45"/>
    <row r="47981" s="6" customFormat="1" x14ac:dyDescent="0.45"/>
    <row r="47982" s="6" customFormat="1" x14ac:dyDescent="0.45"/>
    <row r="47983" s="6" customFormat="1" x14ac:dyDescent="0.45"/>
    <row r="47984" s="6" customFormat="1" x14ac:dyDescent="0.45"/>
    <row r="47985" s="6" customFormat="1" x14ac:dyDescent="0.45"/>
    <row r="47986" s="6" customFormat="1" x14ac:dyDescent="0.45"/>
    <row r="47987" s="6" customFormat="1" x14ac:dyDescent="0.45"/>
    <row r="47988" s="6" customFormat="1" x14ac:dyDescent="0.45"/>
    <row r="47989" s="6" customFormat="1" x14ac:dyDescent="0.45"/>
    <row r="47990" s="6" customFormat="1" x14ac:dyDescent="0.45"/>
    <row r="47991" s="6" customFormat="1" x14ac:dyDescent="0.45"/>
    <row r="47992" s="6" customFormat="1" x14ac:dyDescent="0.45"/>
    <row r="47993" s="6" customFormat="1" x14ac:dyDescent="0.45"/>
    <row r="47994" s="6" customFormat="1" x14ac:dyDescent="0.45"/>
    <row r="47995" s="6" customFormat="1" x14ac:dyDescent="0.45"/>
    <row r="47996" s="6" customFormat="1" x14ac:dyDescent="0.45"/>
    <row r="47997" s="6" customFormat="1" x14ac:dyDescent="0.45"/>
    <row r="47998" s="6" customFormat="1" x14ac:dyDescent="0.45"/>
    <row r="47999" s="6" customFormat="1" x14ac:dyDescent="0.45"/>
    <row r="48000" s="6" customFormat="1" x14ac:dyDescent="0.45"/>
    <row r="48001" s="6" customFormat="1" x14ac:dyDescent="0.45"/>
    <row r="48002" s="6" customFormat="1" x14ac:dyDescent="0.45"/>
    <row r="48003" s="6" customFormat="1" x14ac:dyDescent="0.45"/>
    <row r="48004" s="6" customFormat="1" x14ac:dyDescent="0.45"/>
    <row r="48005" s="6" customFormat="1" x14ac:dyDescent="0.45"/>
    <row r="48006" s="6" customFormat="1" x14ac:dyDescent="0.45"/>
    <row r="48007" s="6" customFormat="1" x14ac:dyDescent="0.45"/>
    <row r="48008" s="6" customFormat="1" x14ac:dyDescent="0.45"/>
    <row r="48009" s="6" customFormat="1" x14ac:dyDescent="0.45"/>
    <row r="48010" s="6" customFormat="1" x14ac:dyDescent="0.45"/>
    <row r="48011" s="6" customFormat="1" x14ac:dyDescent="0.45"/>
    <row r="48012" s="6" customFormat="1" x14ac:dyDescent="0.45"/>
    <row r="48013" s="6" customFormat="1" x14ac:dyDescent="0.45"/>
    <row r="48014" s="6" customFormat="1" x14ac:dyDescent="0.45"/>
    <row r="48015" s="6" customFormat="1" x14ac:dyDescent="0.45"/>
    <row r="48016" s="6" customFormat="1" x14ac:dyDescent="0.45"/>
    <row r="48017" s="6" customFormat="1" x14ac:dyDescent="0.45"/>
    <row r="48018" s="6" customFormat="1" x14ac:dyDescent="0.45"/>
    <row r="48019" s="6" customFormat="1" x14ac:dyDescent="0.45"/>
    <row r="48020" s="6" customFormat="1" x14ac:dyDescent="0.45"/>
    <row r="48021" s="6" customFormat="1" x14ac:dyDescent="0.45"/>
    <row r="48022" s="6" customFormat="1" x14ac:dyDescent="0.45"/>
    <row r="48023" s="6" customFormat="1" x14ac:dyDescent="0.45"/>
    <row r="48024" s="6" customFormat="1" x14ac:dyDescent="0.45"/>
    <row r="48025" s="6" customFormat="1" x14ac:dyDescent="0.45"/>
    <row r="48026" s="6" customFormat="1" x14ac:dyDescent="0.45"/>
    <row r="48027" s="6" customFormat="1" x14ac:dyDescent="0.45"/>
    <row r="48028" s="6" customFormat="1" x14ac:dyDescent="0.45"/>
    <row r="48029" s="6" customFormat="1" x14ac:dyDescent="0.45"/>
    <row r="48030" s="6" customFormat="1" x14ac:dyDescent="0.45"/>
    <row r="48031" s="6" customFormat="1" x14ac:dyDescent="0.45"/>
    <row r="48032" s="6" customFormat="1" x14ac:dyDescent="0.45"/>
    <row r="48033" s="6" customFormat="1" x14ac:dyDescent="0.45"/>
    <row r="48034" s="6" customFormat="1" x14ac:dyDescent="0.45"/>
    <row r="48035" s="6" customFormat="1" x14ac:dyDescent="0.45"/>
    <row r="48036" s="6" customFormat="1" x14ac:dyDescent="0.45"/>
    <row r="48037" s="6" customFormat="1" x14ac:dyDescent="0.45"/>
    <row r="48038" s="6" customFormat="1" x14ac:dyDescent="0.45"/>
    <row r="48039" s="6" customFormat="1" x14ac:dyDescent="0.45"/>
    <row r="48040" s="6" customFormat="1" x14ac:dyDescent="0.45"/>
    <row r="48041" s="6" customFormat="1" x14ac:dyDescent="0.45"/>
    <row r="48042" s="6" customFormat="1" x14ac:dyDescent="0.45"/>
    <row r="48043" s="6" customFormat="1" x14ac:dyDescent="0.45"/>
    <row r="48044" s="6" customFormat="1" x14ac:dyDescent="0.45"/>
    <row r="48045" s="6" customFormat="1" x14ac:dyDescent="0.45"/>
    <row r="48046" s="6" customFormat="1" x14ac:dyDescent="0.45"/>
    <row r="48047" s="6" customFormat="1" x14ac:dyDescent="0.45"/>
    <row r="48048" s="6" customFormat="1" x14ac:dyDescent="0.45"/>
    <row r="48049" s="6" customFormat="1" x14ac:dyDescent="0.45"/>
    <row r="48050" s="6" customFormat="1" x14ac:dyDescent="0.45"/>
    <row r="48051" s="6" customFormat="1" x14ac:dyDescent="0.45"/>
    <row r="48052" s="6" customFormat="1" x14ac:dyDescent="0.45"/>
    <row r="48053" s="6" customFormat="1" x14ac:dyDescent="0.45"/>
    <row r="48054" s="6" customFormat="1" x14ac:dyDescent="0.45"/>
    <row r="48055" s="6" customFormat="1" x14ac:dyDescent="0.45"/>
    <row r="48056" s="6" customFormat="1" x14ac:dyDescent="0.45"/>
    <row r="48057" s="6" customFormat="1" x14ac:dyDescent="0.45"/>
    <row r="48058" s="6" customFormat="1" x14ac:dyDescent="0.45"/>
    <row r="48059" s="6" customFormat="1" x14ac:dyDescent="0.45"/>
    <row r="48060" s="6" customFormat="1" x14ac:dyDescent="0.45"/>
    <row r="48061" s="6" customFormat="1" x14ac:dyDescent="0.45"/>
    <row r="48062" s="6" customFormat="1" x14ac:dyDescent="0.45"/>
    <row r="48063" s="6" customFormat="1" x14ac:dyDescent="0.45"/>
    <row r="48064" s="6" customFormat="1" x14ac:dyDescent="0.45"/>
    <row r="48065" s="6" customFormat="1" x14ac:dyDescent="0.45"/>
    <row r="48066" s="6" customFormat="1" x14ac:dyDescent="0.45"/>
    <row r="48067" s="6" customFormat="1" x14ac:dyDescent="0.45"/>
    <row r="48068" s="6" customFormat="1" x14ac:dyDescent="0.45"/>
    <row r="48069" s="6" customFormat="1" x14ac:dyDescent="0.45"/>
    <row r="48070" s="6" customFormat="1" x14ac:dyDescent="0.45"/>
    <row r="48071" s="6" customFormat="1" x14ac:dyDescent="0.45"/>
    <row r="48072" s="6" customFormat="1" x14ac:dyDescent="0.45"/>
    <row r="48073" s="6" customFormat="1" x14ac:dyDescent="0.45"/>
    <row r="48074" s="6" customFormat="1" x14ac:dyDescent="0.45"/>
    <row r="48075" s="6" customFormat="1" x14ac:dyDescent="0.45"/>
    <row r="48076" s="6" customFormat="1" x14ac:dyDescent="0.45"/>
    <row r="48077" s="6" customFormat="1" x14ac:dyDescent="0.45"/>
    <row r="48078" s="6" customFormat="1" x14ac:dyDescent="0.45"/>
    <row r="48079" s="6" customFormat="1" x14ac:dyDescent="0.45"/>
    <row r="48080" s="6" customFormat="1" x14ac:dyDescent="0.45"/>
    <row r="48081" s="6" customFormat="1" x14ac:dyDescent="0.45"/>
    <row r="48082" s="6" customFormat="1" x14ac:dyDescent="0.45"/>
    <row r="48083" s="6" customFormat="1" x14ac:dyDescent="0.45"/>
    <row r="48084" s="6" customFormat="1" x14ac:dyDescent="0.45"/>
    <row r="48085" s="6" customFormat="1" x14ac:dyDescent="0.45"/>
    <row r="48086" s="6" customFormat="1" x14ac:dyDescent="0.45"/>
    <row r="48087" s="6" customFormat="1" x14ac:dyDescent="0.45"/>
    <row r="48088" s="6" customFormat="1" x14ac:dyDescent="0.45"/>
    <row r="48089" s="6" customFormat="1" x14ac:dyDescent="0.45"/>
    <row r="48090" s="6" customFormat="1" x14ac:dyDescent="0.45"/>
    <row r="48091" s="6" customFormat="1" x14ac:dyDescent="0.45"/>
    <row r="48092" s="6" customFormat="1" x14ac:dyDescent="0.45"/>
    <row r="48093" s="6" customFormat="1" x14ac:dyDescent="0.45"/>
    <row r="48094" s="6" customFormat="1" x14ac:dyDescent="0.45"/>
    <row r="48095" s="6" customFormat="1" x14ac:dyDescent="0.45"/>
    <row r="48096" s="6" customFormat="1" x14ac:dyDescent="0.45"/>
    <row r="48097" s="6" customFormat="1" x14ac:dyDescent="0.45"/>
    <row r="48098" s="6" customFormat="1" x14ac:dyDescent="0.45"/>
    <row r="48099" s="6" customFormat="1" x14ac:dyDescent="0.45"/>
    <row r="48100" s="6" customFormat="1" x14ac:dyDescent="0.45"/>
    <row r="48101" s="6" customFormat="1" x14ac:dyDescent="0.45"/>
    <row r="48102" s="6" customFormat="1" x14ac:dyDescent="0.45"/>
    <row r="48103" s="6" customFormat="1" x14ac:dyDescent="0.45"/>
    <row r="48104" s="6" customFormat="1" x14ac:dyDescent="0.45"/>
    <row r="48105" s="6" customFormat="1" x14ac:dyDescent="0.45"/>
    <row r="48106" s="6" customFormat="1" x14ac:dyDescent="0.45"/>
    <row r="48107" s="6" customFormat="1" x14ac:dyDescent="0.45"/>
    <row r="48108" s="6" customFormat="1" x14ac:dyDescent="0.45"/>
    <row r="48109" s="6" customFormat="1" x14ac:dyDescent="0.45"/>
    <row r="48110" s="6" customFormat="1" x14ac:dyDescent="0.45"/>
    <row r="48111" s="6" customFormat="1" x14ac:dyDescent="0.45"/>
    <row r="48112" s="6" customFormat="1" x14ac:dyDescent="0.45"/>
    <row r="48113" s="6" customFormat="1" x14ac:dyDescent="0.45"/>
    <row r="48114" s="6" customFormat="1" x14ac:dyDescent="0.45"/>
    <row r="48115" s="6" customFormat="1" x14ac:dyDescent="0.45"/>
    <row r="48116" s="6" customFormat="1" x14ac:dyDescent="0.45"/>
    <row r="48117" s="6" customFormat="1" x14ac:dyDescent="0.45"/>
    <row r="48118" s="6" customFormat="1" x14ac:dyDescent="0.45"/>
    <row r="48119" s="6" customFormat="1" x14ac:dyDescent="0.45"/>
    <row r="48120" s="6" customFormat="1" x14ac:dyDescent="0.45"/>
    <row r="48121" s="6" customFormat="1" x14ac:dyDescent="0.45"/>
    <row r="48122" s="6" customFormat="1" x14ac:dyDescent="0.45"/>
    <row r="48123" s="6" customFormat="1" x14ac:dyDescent="0.45"/>
    <row r="48124" s="6" customFormat="1" x14ac:dyDescent="0.45"/>
    <row r="48125" s="6" customFormat="1" x14ac:dyDescent="0.45"/>
    <row r="48126" s="6" customFormat="1" x14ac:dyDescent="0.45"/>
    <row r="48127" s="6" customFormat="1" x14ac:dyDescent="0.45"/>
    <row r="48128" s="6" customFormat="1" x14ac:dyDescent="0.45"/>
    <row r="48129" s="6" customFormat="1" x14ac:dyDescent="0.45"/>
    <row r="48130" s="6" customFormat="1" x14ac:dyDescent="0.45"/>
    <row r="48131" s="6" customFormat="1" x14ac:dyDescent="0.45"/>
    <row r="48132" s="6" customFormat="1" x14ac:dyDescent="0.45"/>
    <row r="48133" s="6" customFormat="1" x14ac:dyDescent="0.45"/>
    <row r="48134" s="6" customFormat="1" x14ac:dyDescent="0.45"/>
    <row r="48135" s="6" customFormat="1" x14ac:dyDescent="0.45"/>
    <row r="48136" s="6" customFormat="1" x14ac:dyDescent="0.45"/>
    <row r="48137" s="6" customFormat="1" x14ac:dyDescent="0.45"/>
    <row r="48138" s="6" customFormat="1" x14ac:dyDescent="0.45"/>
    <row r="48139" s="6" customFormat="1" x14ac:dyDescent="0.45"/>
    <row r="48140" s="6" customFormat="1" x14ac:dyDescent="0.45"/>
    <row r="48141" s="6" customFormat="1" x14ac:dyDescent="0.45"/>
    <row r="48142" s="6" customFormat="1" x14ac:dyDescent="0.45"/>
    <row r="48143" s="6" customFormat="1" x14ac:dyDescent="0.45"/>
    <row r="48144" s="6" customFormat="1" x14ac:dyDescent="0.45"/>
    <row r="48145" s="6" customFormat="1" x14ac:dyDescent="0.45"/>
    <row r="48146" s="6" customFormat="1" x14ac:dyDescent="0.45"/>
    <row r="48147" s="6" customFormat="1" x14ac:dyDescent="0.45"/>
    <row r="48148" s="6" customFormat="1" x14ac:dyDescent="0.45"/>
    <row r="48149" s="6" customFormat="1" x14ac:dyDescent="0.45"/>
    <row r="48150" s="6" customFormat="1" x14ac:dyDescent="0.45"/>
    <row r="48151" s="6" customFormat="1" x14ac:dyDescent="0.45"/>
    <row r="48152" s="6" customFormat="1" x14ac:dyDescent="0.45"/>
    <row r="48153" s="6" customFormat="1" x14ac:dyDescent="0.45"/>
    <row r="48154" s="6" customFormat="1" x14ac:dyDescent="0.45"/>
    <row r="48155" s="6" customFormat="1" x14ac:dyDescent="0.45"/>
    <row r="48156" s="6" customFormat="1" x14ac:dyDescent="0.45"/>
    <row r="48157" s="6" customFormat="1" x14ac:dyDescent="0.45"/>
    <row r="48158" s="6" customFormat="1" x14ac:dyDescent="0.45"/>
    <row r="48159" s="6" customFormat="1" x14ac:dyDescent="0.45"/>
    <row r="48160" s="6" customFormat="1" x14ac:dyDescent="0.45"/>
    <row r="48161" s="6" customFormat="1" x14ac:dyDescent="0.45"/>
    <row r="48162" s="6" customFormat="1" x14ac:dyDescent="0.45"/>
    <row r="48163" s="6" customFormat="1" x14ac:dyDescent="0.45"/>
    <row r="48164" s="6" customFormat="1" x14ac:dyDescent="0.45"/>
    <row r="48165" s="6" customFormat="1" x14ac:dyDescent="0.45"/>
    <row r="48166" s="6" customFormat="1" x14ac:dyDescent="0.45"/>
    <row r="48167" s="6" customFormat="1" x14ac:dyDescent="0.45"/>
    <row r="48168" s="6" customFormat="1" x14ac:dyDescent="0.45"/>
    <row r="48169" s="6" customFormat="1" x14ac:dyDescent="0.45"/>
    <row r="48170" s="6" customFormat="1" x14ac:dyDescent="0.45"/>
    <row r="48171" s="6" customFormat="1" x14ac:dyDescent="0.45"/>
    <row r="48172" s="6" customFormat="1" x14ac:dyDescent="0.45"/>
    <row r="48173" s="6" customFormat="1" x14ac:dyDescent="0.45"/>
    <row r="48174" s="6" customFormat="1" x14ac:dyDescent="0.45"/>
    <row r="48175" s="6" customFormat="1" x14ac:dyDescent="0.45"/>
    <row r="48176" s="6" customFormat="1" x14ac:dyDescent="0.45"/>
    <row r="48177" s="6" customFormat="1" x14ac:dyDescent="0.45"/>
    <row r="48178" s="6" customFormat="1" x14ac:dyDescent="0.45"/>
    <row r="48179" s="6" customFormat="1" x14ac:dyDescent="0.45"/>
    <row r="48180" s="6" customFormat="1" x14ac:dyDescent="0.45"/>
    <row r="48181" s="6" customFormat="1" x14ac:dyDescent="0.45"/>
    <row r="48182" s="6" customFormat="1" x14ac:dyDescent="0.45"/>
    <row r="48183" s="6" customFormat="1" x14ac:dyDescent="0.45"/>
    <row r="48184" s="6" customFormat="1" x14ac:dyDescent="0.45"/>
    <row r="48185" s="6" customFormat="1" x14ac:dyDescent="0.45"/>
    <row r="48186" s="6" customFormat="1" x14ac:dyDescent="0.45"/>
    <row r="48187" s="6" customFormat="1" x14ac:dyDescent="0.45"/>
    <row r="48188" s="6" customFormat="1" x14ac:dyDescent="0.45"/>
    <row r="48189" s="6" customFormat="1" x14ac:dyDescent="0.45"/>
    <row r="48190" s="6" customFormat="1" x14ac:dyDescent="0.45"/>
    <row r="48191" s="6" customFormat="1" x14ac:dyDescent="0.45"/>
    <row r="48192" s="6" customFormat="1" x14ac:dyDescent="0.45"/>
    <row r="48193" s="6" customFormat="1" x14ac:dyDescent="0.45"/>
    <row r="48194" s="6" customFormat="1" x14ac:dyDescent="0.45"/>
    <row r="48195" s="6" customFormat="1" x14ac:dyDescent="0.45"/>
    <row r="48196" s="6" customFormat="1" x14ac:dyDescent="0.45"/>
    <row r="48197" s="6" customFormat="1" x14ac:dyDescent="0.45"/>
    <row r="48198" s="6" customFormat="1" x14ac:dyDescent="0.45"/>
    <row r="48199" s="6" customFormat="1" x14ac:dyDescent="0.45"/>
    <row r="48200" s="6" customFormat="1" x14ac:dyDescent="0.45"/>
    <row r="48201" s="6" customFormat="1" x14ac:dyDescent="0.45"/>
    <row r="48202" s="6" customFormat="1" x14ac:dyDescent="0.45"/>
    <row r="48203" s="6" customFormat="1" x14ac:dyDescent="0.45"/>
    <row r="48204" s="6" customFormat="1" x14ac:dyDescent="0.45"/>
    <row r="48205" s="6" customFormat="1" x14ac:dyDescent="0.45"/>
    <row r="48206" s="6" customFormat="1" x14ac:dyDescent="0.45"/>
    <row r="48207" s="6" customFormat="1" x14ac:dyDescent="0.45"/>
    <row r="48208" s="6" customFormat="1" x14ac:dyDescent="0.45"/>
    <row r="48209" s="6" customFormat="1" x14ac:dyDescent="0.45"/>
    <row r="48210" s="6" customFormat="1" x14ac:dyDescent="0.45"/>
    <row r="48211" s="6" customFormat="1" x14ac:dyDescent="0.45"/>
    <row r="48212" s="6" customFormat="1" x14ac:dyDescent="0.45"/>
    <row r="48213" s="6" customFormat="1" x14ac:dyDescent="0.45"/>
    <row r="48214" s="6" customFormat="1" x14ac:dyDescent="0.45"/>
    <row r="48215" s="6" customFormat="1" x14ac:dyDescent="0.45"/>
    <row r="48216" s="6" customFormat="1" x14ac:dyDescent="0.45"/>
    <row r="48217" s="6" customFormat="1" x14ac:dyDescent="0.45"/>
    <row r="48218" s="6" customFormat="1" x14ac:dyDescent="0.45"/>
    <row r="48219" s="6" customFormat="1" x14ac:dyDescent="0.45"/>
    <row r="48220" s="6" customFormat="1" x14ac:dyDescent="0.45"/>
    <row r="48221" s="6" customFormat="1" x14ac:dyDescent="0.45"/>
    <row r="48222" s="6" customFormat="1" x14ac:dyDescent="0.45"/>
    <row r="48223" s="6" customFormat="1" x14ac:dyDescent="0.45"/>
    <row r="48224" s="6" customFormat="1" x14ac:dyDescent="0.45"/>
    <row r="48225" s="6" customFormat="1" x14ac:dyDescent="0.45"/>
    <row r="48226" s="6" customFormat="1" x14ac:dyDescent="0.45"/>
    <row r="48227" s="6" customFormat="1" x14ac:dyDescent="0.45"/>
    <row r="48228" s="6" customFormat="1" x14ac:dyDescent="0.45"/>
    <row r="48229" s="6" customFormat="1" x14ac:dyDescent="0.45"/>
    <row r="48230" s="6" customFormat="1" x14ac:dyDescent="0.45"/>
    <row r="48231" s="6" customFormat="1" x14ac:dyDescent="0.45"/>
    <row r="48232" s="6" customFormat="1" x14ac:dyDescent="0.45"/>
    <row r="48233" s="6" customFormat="1" x14ac:dyDescent="0.45"/>
    <row r="48234" s="6" customFormat="1" x14ac:dyDescent="0.45"/>
    <row r="48235" s="6" customFormat="1" x14ac:dyDescent="0.45"/>
    <row r="48236" s="6" customFormat="1" x14ac:dyDescent="0.45"/>
    <row r="48237" s="6" customFormat="1" x14ac:dyDescent="0.45"/>
    <row r="48238" s="6" customFormat="1" x14ac:dyDescent="0.45"/>
    <row r="48239" s="6" customFormat="1" x14ac:dyDescent="0.45"/>
    <row r="48240" s="6" customFormat="1" x14ac:dyDescent="0.45"/>
    <row r="48241" s="6" customFormat="1" x14ac:dyDescent="0.45"/>
    <row r="48242" s="6" customFormat="1" x14ac:dyDescent="0.45"/>
    <row r="48243" s="6" customFormat="1" x14ac:dyDescent="0.45"/>
    <row r="48244" s="6" customFormat="1" x14ac:dyDescent="0.45"/>
    <row r="48245" s="6" customFormat="1" x14ac:dyDescent="0.45"/>
    <row r="48246" s="6" customFormat="1" x14ac:dyDescent="0.45"/>
    <row r="48247" s="6" customFormat="1" x14ac:dyDescent="0.45"/>
    <row r="48248" s="6" customFormat="1" x14ac:dyDescent="0.45"/>
    <row r="48249" s="6" customFormat="1" x14ac:dyDescent="0.45"/>
    <row r="48250" s="6" customFormat="1" x14ac:dyDescent="0.45"/>
    <row r="48251" s="6" customFormat="1" x14ac:dyDescent="0.45"/>
    <row r="48252" s="6" customFormat="1" x14ac:dyDescent="0.45"/>
    <row r="48253" s="6" customFormat="1" x14ac:dyDescent="0.45"/>
    <row r="48254" s="6" customFormat="1" x14ac:dyDescent="0.45"/>
    <row r="48255" s="6" customFormat="1" x14ac:dyDescent="0.45"/>
    <row r="48256" s="6" customFormat="1" x14ac:dyDescent="0.45"/>
    <row r="48257" s="6" customFormat="1" x14ac:dyDescent="0.45"/>
    <row r="48258" s="6" customFormat="1" x14ac:dyDescent="0.45"/>
    <row r="48259" s="6" customFormat="1" x14ac:dyDescent="0.45"/>
    <row r="48260" s="6" customFormat="1" x14ac:dyDescent="0.45"/>
    <row r="48261" s="6" customFormat="1" x14ac:dyDescent="0.45"/>
    <row r="48262" s="6" customFormat="1" x14ac:dyDescent="0.45"/>
    <row r="48263" s="6" customFormat="1" x14ac:dyDescent="0.45"/>
    <row r="48264" s="6" customFormat="1" x14ac:dyDescent="0.45"/>
    <row r="48265" s="6" customFormat="1" x14ac:dyDescent="0.45"/>
    <row r="48266" s="6" customFormat="1" x14ac:dyDescent="0.45"/>
    <row r="48267" s="6" customFormat="1" x14ac:dyDescent="0.45"/>
    <row r="48268" s="6" customFormat="1" x14ac:dyDescent="0.45"/>
    <row r="48269" s="6" customFormat="1" x14ac:dyDescent="0.45"/>
    <row r="48270" s="6" customFormat="1" x14ac:dyDescent="0.45"/>
    <row r="48271" s="6" customFormat="1" x14ac:dyDescent="0.45"/>
    <row r="48272" s="6" customFormat="1" x14ac:dyDescent="0.45"/>
    <row r="48273" s="6" customFormat="1" x14ac:dyDescent="0.45"/>
    <row r="48274" s="6" customFormat="1" x14ac:dyDescent="0.45"/>
    <row r="48275" s="6" customFormat="1" x14ac:dyDescent="0.45"/>
    <row r="48276" s="6" customFormat="1" x14ac:dyDescent="0.45"/>
    <row r="48277" s="6" customFormat="1" x14ac:dyDescent="0.45"/>
    <row r="48278" s="6" customFormat="1" x14ac:dyDescent="0.45"/>
    <row r="48279" s="6" customFormat="1" x14ac:dyDescent="0.45"/>
    <row r="48280" s="6" customFormat="1" x14ac:dyDescent="0.45"/>
    <row r="48281" s="6" customFormat="1" x14ac:dyDescent="0.45"/>
    <row r="48282" s="6" customFormat="1" x14ac:dyDescent="0.45"/>
    <row r="48283" s="6" customFormat="1" x14ac:dyDescent="0.45"/>
    <row r="48284" s="6" customFormat="1" x14ac:dyDescent="0.45"/>
    <row r="48285" s="6" customFormat="1" x14ac:dyDescent="0.45"/>
    <row r="48286" s="6" customFormat="1" x14ac:dyDescent="0.45"/>
    <row r="48287" s="6" customFormat="1" x14ac:dyDescent="0.45"/>
    <row r="48288" s="6" customFormat="1" x14ac:dyDescent="0.45"/>
    <row r="48289" s="6" customFormat="1" x14ac:dyDescent="0.45"/>
    <row r="48290" s="6" customFormat="1" x14ac:dyDescent="0.45"/>
    <row r="48291" s="6" customFormat="1" x14ac:dyDescent="0.45"/>
    <row r="48292" s="6" customFormat="1" x14ac:dyDescent="0.45"/>
    <row r="48293" s="6" customFormat="1" x14ac:dyDescent="0.45"/>
    <row r="48294" s="6" customFormat="1" x14ac:dyDescent="0.45"/>
    <row r="48295" s="6" customFormat="1" x14ac:dyDescent="0.45"/>
    <row r="48296" s="6" customFormat="1" x14ac:dyDescent="0.45"/>
    <row r="48297" s="6" customFormat="1" x14ac:dyDescent="0.45"/>
    <row r="48298" s="6" customFormat="1" x14ac:dyDescent="0.45"/>
    <row r="48299" s="6" customFormat="1" x14ac:dyDescent="0.45"/>
    <row r="48300" s="6" customFormat="1" x14ac:dyDescent="0.45"/>
    <row r="48301" s="6" customFormat="1" x14ac:dyDescent="0.45"/>
    <row r="48302" s="6" customFormat="1" x14ac:dyDescent="0.45"/>
    <row r="48303" s="6" customFormat="1" x14ac:dyDescent="0.45"/>
    <row r="48304" s="6" customFormat="1" x14ac:dyDescent="0.45"/>
    <row r="48305" s="6" customFormat="1" x14ac:dyDescent="0.45"/>
    <row r="48306" s="6" customFormat="1" x14ac:dyDescent="0.45"/>
    <row r="48307" s="6" customFormat="1" x14ac:dyDescent="0.45"/>
    <row r="48308" s="6" customFormat="1" x14ac:dyDescent="0.45"/>
    <row r="48309" s="6" customFormat="1" x14ac:dyDescent="0.45"/>
    <row r="48310" s="6" customFormat="1" x14ac:dyDescent="0.45"/>
    <row r="48311" s="6" customFormat="1" x14ac:dyDescent="0.45"/>
    <row r="48312" s="6" customFormat="1" x14ac:dyDescent="0.45"/>
    <row r="48313" s="6" customFormat="1" x14ac:dyDescent="0.45"/>
    <row r="48314" s="6" customFormat="1" x14ac:dyDescent="0.45"/>
    <row r="48315" s="6" customFormat="1" x14ac:dyDescent="0.45"/>
    <row r="48316" s="6" customFormat="1" x14ac:dyDescent="0.45"/>
    <row r="48317" s="6" customFormat="1" x14ac:dyDescent="0.45"/>
    <row r="48318" s="6" customFormat="1" x14ac:dyDescent="0.45"/>
    <row r="48319" s="6" customFormat="1" x14ac:dyDescent="0.45"/>
    <row r="48320" s="6" customFormat="1" x14ac:dyDescent="0.45"/>
    <row r="48321" s="6" customFormat="1" x14ac:dyDescent="0.45"/>
    <row r="48322" s="6" customFormat="1" x14ac:dyDescent="0.45"/>
    <row r="48323" s="6" customFormat="1" x14ac:dyDescent="0.45"/>
    <row r="48324" s="6" customFormat="1" x14ac:dyDescent="0.45"/>
    <row r="48325" s="6" customFormat="1" x14ac:dyDescent="0.45"/>
    <row r="48326" s="6" customFormat="1" x14ac:dyDescent="0.45"/>
    <row r="48327" s="6" customFormat="1" x14ac:dyDescent="0.45"/>
    <row r="48328" s="6" customFormat="1" x14ac:dyDescent="0.45"/>
    <row r="48329" s="6" customFormat="1" x14ac:dyDescent="0.45"/>
    <row r="48330" s="6" customFormat="1" x14ac:dyDescent="0.45"/>
    <row r="48331" s="6" customFormat="1" x14ac:dyDescent="0.45"/>
    <row r="48332" s="6" customFormat="1" x14ac:dyDescent="0.45"/>
    <row r="48333" s="6" customFormat="1" x14ac:dyDescent="0.45"/>
    <row r="48334" s="6" customFormat="1" x14ac:dyDescent="0.45"/>
    <row r="48335" s="6" customFormat="1" x14ac:dyDescent="0.45"/>
    <row r="48336" s="6" customFormat="1" x14ac:dyDescent="0.45"/>
    <row r="48337" s="6" customFormat="1" x14ac:dyDescent="0.45"/>
    <row r="48338" s="6" customFormat="1" x14ac:dyDescent="0.45"/>
    <row r="48339" s="6" customFormat="1" x14ac:dyDescent="0.45"/>
    <row r="48340" s="6" customFormat="1" x14ac:dyDescent="0.45"/>
    <row r="48341" s="6" customFormat="1" x14ac:dyDescent="0.45"/>
    <row r="48342" s="6" customFormat="1" x14ac:dyDescent="0.45"/>
    <row r="48343" s="6" customFormat="1" x14ac:dyDescent="0.45"/>
    <row r="48344" s="6" customFormat="1" x14ac:dyDescent="0.45"/>
    <row r="48345" s="6" customFormat="1" x14ac:dyDescent="0.45"/>
    <row r="48346" s="6" customFormat="1" x14ac:dyDescent="0.45"/>
    <row r="48347" s="6" customFormat="1" x14ac:dyDescent="0.45"/>
    <row r="48348" s="6" customFormat="1" x14ac:dyDescent="0.45"/>
    <row r="48349" s="6" customFormat="1" x14ac:dyDescent="0.45"/>
    <row r="48350" s="6" customFormat="1" x14ac:dyDescent="0.45"/>
    <row r="48351" s="6" customFormat="1" x14ac:dyDescent="0.45"/>
    <row r="48352" s="6" customFormat="1" x14ac:dyDescent="0.45"/>
    <row r="48353" s="6" customFormat="1" x14ac:dyDescent="0.45"/>
    <row r="48354" s="6" customFormat="1" x14ac:dyDescent="0.45"/>
    <row r="48355" s="6" customFormat="1" x14ac:dyDescent="0.45"/>
    <row r="48356" s="6" customFormat="1" x14ac:dyDescent="0.45"/>
    <row r="48357" s="6" customFormat="1" x14ac:dyDescent="0.45"/>
    <row r="48358" s="6" customFormat="1" x14ac:dyDescent="0.45"/>
    <row r="48359" s="6" customFormat="1" x14ac:dyDescent="0.45"/>
    <row r="48360" s="6" customFormat="1" x14ac:dyDescent="0.45"/>
    <row r="48361" s="6" customFormat="1" x14ac:dyDescent="0.45"/>
    <row r="48362" s="6" customFormat="1" x14ac:dyDescent="0.45"/>
    <row r="48363" s="6" customFormat="1" x14ac:dyDescent="0.45"/>
    <row r="48364" s="6" customFormat="1" x14ac:dyDescent="0.45"/>
    <row r="48365" s="6" customFormat="1" x14ac:dyDescent="0.45"/>
    <row r="48366" s="6" customFormat="1" x14ac:dyDescent="0.45"/>
    <row r="48367" s="6" customFormat="1" x14ac:dyDescent="0.45"/>
    <row r="48368" s="6" customFormat="1" x14ac:dyDescent="0.45"/>
    <row r="48369" s="6" customFormat="1" x14ac:dyDescent="0.45"/>
    <row r="48370" s="6" customFormat="1" x14ac:dyDescent="0.45"/>
    <row r="48371" s="6" customFormat="1" x14ac:dyDescent="0.45"/>
    <row r="48372" s="6" customFormat="1" x14ac:dyDescent="0.45"/>
    <row r="48373" s="6" customFormat="1" x14ac:dyDescent="0.45"/>
    <row r="48374" s="6" customFormat="1" x14ac:dyDescent="0.45"/>
    <row r="48375" s="6" customFormat="1" x14ac:dyDescent="0.45"/>
    <row r="48376" s="6" customFormat="1" x14ac:dyDescent="0.45"/>
    <row r="48377" s="6" customFormat="1" x14ac:dyDescent="0.45"/>
    <row r="48378" s="6" customFormat="1" x14ac:dyDescent="0.45"/>
    <row r="48379" s="6" customFormat="1" x14ac:dyDescent="0.45"/>
    <row r="48380" s="6" customFormat="1" x14ac:dyDescent="0.45"/>
    <row r="48381" s="6" customFormat="1" x14ac:dyDescent="0.45"/>
    <row r="48382" s="6" customFormat="1" x14ac:dyDescent="0.45"/>
    <row r="48383" s="6" customFormat="1" x14ac:dyDescent="0.45"/>
    <row r="48384" s="6" customFormat="1" x14ac:dyDescent="0.45"/>
    <row r="48385" s="6" customFormat="1" x14ac:dyDescent="0.45"/>
    <row r="48386" s="6" customFormat="1" x14ac:dyDescent="0.45"/>
    <row r="48387" s="6" customFormat="1" x14ac:dyDescent="0.45"/>
    <row r="48388" s="6" customFormat="1" x14ac:dyDescent="0.45"/>
    <row r="48389" s="6" customFormat="1" x14ac:dyDescent="0.45"/>
    <row r="48390" s="6" customFormat="1" x14ac:dyDescent="0.45"/>
    <row r="48391" s="6" customFormat="1" x14ac:dyDescent="0.45"/>
    <row r="48392" s="6" customFormat="1" x14ac:dyDescent="0.45"/>
    <row r="48393" s="6" customFormat="1" x14ac:dyDescent="0.45"/>
    <row r="48394" s="6" customFormat="1" x14ac:dyDescent="0.45"/>
    <row r="48395" s="6" customFormat="1" x14ac:dyDescent="0.45"/>
    <row r="48396" s="6" customFormat="1" x14ac:dyDescent="0.45"/>
    <row r="48397" s="6" customFormat="1" x14ac:dyDescent="0.45"/>
    <row r="48398" s="6" customFormat="1" x14ac:dyDescent="0.45"/>
    <row r="48399" s="6" customFormat="1" x14ac:dyDescent="0.45"/>
    <row r="48400" s="6" customFormat="1" x14ac:dyDescent="0.45"/>
    <row r="48401" s="6" customFormat="1" x14ac:dyDescent="0.45"/>
    <row r="48402" s="6" customFormat="1" x14ac:dyDescent="0.45"/>
    <row r="48403" s="6" customFormat="1" x14ac:dyDescent="0.45"/>
    <row r="48404" s="6" customFormat="1" x14ac:dyDescent="0.45"/>
    <row r="48405" s="6" customFormat="1" x14ac:dyDescent="0.45"/>
    <row r="48406" s="6" customFormat="1" x14ac:dyDescent="0.45"/>
    <row r="48407" s="6" customFormat="1" x14ac:dyDescent="0.45"/>
    <row r="48408" s="6" customFormat="1" x14ac:dyDescent="0.45"/>
    <row r="48409" s="6" customFormat="1" x14ac:dyDescent="0.45"/>
    <row r="48410" s="6" customFormat="1" x14ac:dyDescent="0.45"/>
    <row r="48411" s="6" customFormat="1" x14ac:dyDescent="0.45"/>
    <row r="48412" s="6" customFormat="1" x14ac:dyDescent="0.45"/>
    <row r="48413" s="6" customFormat="1" x14ac:dyDescent="0.45"/>
    <row r="48414" s="6" customFormat="1" x14ac:dyDescent="0.45"/>
    <row r="48415" s="6" customFormat="1" x14ac:dyDescent="0.45"/>
    <row r="48416" s="6" customFormat="1" x14ac:dyDescent="0.45"/>
    <row r="48417" s="6" customFormat="1" x14ac:dyDescent="0.45"/>
    <row r="48418" s="6" customFormat="1" x14ac:dyDescent="0.45"/>
    <row r="48419" s="6" customFormat="1" x14ac:dyDescent="0.45"/>
    <row r="48420" s="6" customFormat="1" x14ac:dyDescent="0.45"/>
    <row r="48421" s="6" customFormat="1" x14ac:dyDescent="0.45"/>
    <row r="48422" s="6" customFormat="1" x14ac:dyDescent="0.45"/>
    <row r="48423" s="6" customFormat="1" x14ac:dyDescent="0.45"/>
    <row r="48424" s="6" customFormat="1" x14ac:dyDescent="0.45"/>
    <row r="48425" s="6" customFormat="1" x14ac:dyDescent="0.45"/>
    <row r="48426" s="6" customFormat="1" x14ac:dyDescent="0.45"/>
    <row r="48427" s="6" customFormat="1" x14ac:dyDescent="0.45"/>
    <row r="48428" s="6" customFormat="1" x14ac:dyDescent="0.45"/>
    <row r="48429" s="6" customFormat="1" x14ac:dyDescent="0.45"/>
    <row r="48430" s="6" customFormat="1" x14ac:dyDescent="0.45"/>
    <row r="48431" s="6" customFormat="1" x14ac:dyDescent="0.45"/>
    <row r="48432" s="6" customFormat="1" x14ac:dyDescent="0.45"/>
    <row r="48433" s="6" customFormat="1" x14ac:dyDescent="0.45"/>
    <row r="48434" s="6" customFormat="1" x14ac:dyDescent="0.45"/>
    <row r="48435" s="6" customFormat="1" x14ac:dyDescent="0.45"/>
    <row r="48436" s="6" customFormat="1" x14ac:dyDescent="0.45"/>
    <row r="48437" s="6" customFormat="1" x14ac:dyDescent="0.45"/>
    <row r="48438" s="6" customFormat="1" x14ac:dyDescent="0.45"/>
    <row r="48439" s="6" customFormat="1" x14ac:dyDescent="0.45"/>
    <row r="48440" s="6" customFormat="1" x14ac:dyDescent="0.45"/>
    <row r="48441" s="6" customFormat="1" x14ac:dyDescent="0.45"/>
    <row r="48442" s="6" customFormat="1" x14ac:dyDescent="0.45"/>
    <row r="48443" s="6" customFormat="1" x14ac:dyDescent="0.45"/>
    <row r="48444" s="6" customFormat="1" x14ac:dyDescent="0.45"/>
    <row r="48445" s="6" customFormat="1" x14ac:dyDescent="0.45"/>
    <row r="48446" s="6" customFormat="1" x14ac:dyDescent="0.45"/>
    <row r="48447" s="6" customFormat="1" x14ac:dyDescent="0.45"/>
    <row r="48448" s="6" customFormat="1" x14ac:dyDescent="0.45"/>
    <row r="48449" s="6" customFormat="1" x14ac:dyDescent="0.45"/>
    <row r="48450" s="6" customFormat="1" x14ac:dyDescent="0.45"/>
    <row r="48451" s="6" customFormat="1" x14ac:dyDescent="0.45"/>
    <row r="48452" s="6" customFormat="1" x14ac:dyDescent="0.45"/>
    <row r="48453" s="6" customFormat="1" x14ac:dyDescent="0.45"/>
    <row r="48454" s="6" customFormat="1" x14ac:dyDescent="0.45"/>
    <row r="48455" s="6" customFormat="1" x14ac:dyDescent="0.45"/>
    <row r="48456" s="6" customFormat="1" x14ac:dyDescent="0.45"/>
    <row r="48457" s="6" customFormat="1" x14ac:dyDescent="0.45"/>
    <row r="48458" s="6" customFormat="1" x14ac:dyDescent="0.45"/>
    <row r="48459" s="6" customFormat="1" x14ac:dyDescent="0.45"/>
    <row r="48460" s="6" customFormat="1" x14ac:dyDescent="0.45"/>
    <row r="48461" s="6" customFormat="1" x14ac:dyDescent="0.45"/>
    <row r="48462" s="6" customFormat="1" x14ac:dyDescent="0.45"/>
    <row r="48463" s="6" customFormat="1" x14ac:dyDescent="0.45"/>
    <row r="48464" s="6" customFormat="1" x14ac:dyDescent="0.45"/>
    <row r="48465" s="6" customFormat="1" x14ac:dyDescent="0.45"/>
    <row r="48466" s="6" customFormat="1" x14ac:dyDescent="0.45"/>
    <row r="48467" s="6" customFormat="1" x14ac:dyDescent="0.45"/>
    <row r="48468" s="6" customFormat="1" x14ac:dyDescent="0.45"/>
    <row r="48469" s="6" customFormat="1" x14ac:dyDescent="0.45"/>
    <row r="48470" s="6" customFormat="1" x14ac:dyDescent="0.45"/>
    <row r="48471" s="6" customFormat="1" x14ac:dyDescent="0.45"/>
    <row r="48472" s="6" customFormat="1" x14ac:dyDescent="0.45"/>
    <row r="48473" s="6" customFormat="1" x14ac:dyDescent="0.45"/>
    <row r="48474" s="6" customFormat="1" x14ac:dyDescent="0.45"/>
    <row r="48475" s="6" customFormat="1" x14ac:dyDescent="0.45"/>
    <row r="48476" s="6" customFormat="1" x14ac:dyDescent="0.45"/>
    <row r="48477" s="6" customFormat="1" x14ac:dyDescent="0.45"/>
    <row r="48478" s="6" customFormat="1" x14ac:dyDescent="0.45"/>
    <row r="48479" s="6" customFormat="1" x14ac:dyDescent="0.45"/>
    <row r="48480" s="6" customFormat="1" x14ac:dyDescent="0.45"/>
    <row r="48481" s="6" customFormat="1" x14ac:dyDescent="0.45"/>
    <row r="48482" s="6" customFormat="1" x14ac:dyDescent="0.45"/>
    <row r="48483" s="6" customFormat="1" x14ac:dyDescent="0.45"/>
    <row r="48484" s="6" customFormat="1" x14ac:dyDescent="0.45"/>
    <row r="48485" s="6" customFormat="1" x14ac:dyDescent="0.45"/>
    <row r="48486" s="6" customFormat="1" x14ac:dyDescent="0.45"/>
    <row r="48487" s="6" customFormat="1" x14ac:dyDescent="0.45"/>
    <row r="48488" s="6" customFormat="1" x14ac:dyDescent="0.45"/>
    <row r="48489" s="6" customFormat="1" x14ac:dyDescent="0.45"/>
    <row r="48490" s="6" customFormat="1" x14ac:dyDescent="0.45"/>
    <row r="48491" s="6" customFormat="1" x14ac:dyDescent="0.45"/>
    <row r="48492" s="6" customFormat="1" x14ac:dyDescent="0.45"/>
    <row r="48493" s="6" customFormat="1" x14ac:dyDescent="0.45"/>
    <row r="48494" s="6" customFormat="1" x14ac:dyDescent="0.45"/>
    <row r="48495" s="6" customFormat="1" x14ac:dyDescent="0.45"/>
    <row r="48496" s="6" customFormat="1" x14ac:dyDescent="0.45"/>
    <row r="48497" s="6" customFormat="1" x14ac:dyDescent="0.45"/>
    <row r="48498" s="6" customFormat="1" x14ac:dyDescent="0.45"/>
    <row r="48499" s="6" customFormat="1" x14ac:dyDescent="0.45"/>
    <row r="48500" s="6" customFormat="1" x14ac:dyDescent="0.45"/>
    <row r="48501" s="6" customFormat="1" x14ac:dyDescent="0.45"/>
    <row r="48502" s="6" customFormat="1" x14ac:dyDescent="0.45"/>
    <row r="48503" s="6" customFormat="1" x14ac:dyDescent="0.45"/>
    <row r="48504" s="6" customFormat="1" x14ac:dyDescent="0.45"/>
    <row r="48505" s="6" customFormat="1" x14ac:dyDescent="0.45"/>
    <row r="48506" s="6" customFormat="1" x14ac:dyDescent="0.45"/>
    <row r="48507" s="6" customFormat="1" x14ac:dyDescent="0.45"/>
    <row r="48508" s="6" customFormat="1" x14ac:dyDescent="0.45"/>
    <row r="48509" s="6" customFormat="1" x14ac:dyDescent="0.45"/>
    <row r="48510" s="6" customFormat="1" x14ac:dyDescent="0.45"/>
    <row r="48511" s="6" customFormat="1" x14ac:dyDescent="0.45"/>
    <row r="48512" s="6" customFormat="1" x14ac:dyDescent="0.45"/>
    <row r="48513" s="6" customFormat="1" x14ac:dyDescent="0.45"/>
    <row r="48514" s="6" customFormat="1" x14ac:dyDescent="0.45"/>
    <row r="48515" s="6" customFormat="1" x14ac:dyDescent="0.45"/>
    <row r="48516" s="6" customFormat="1" x14ac:dyDescent="0.45"/>
    <row r="48517" s="6" customFormat="1" x14ac:dyDescent="0.45"/>
    <row r="48518" s="6" customFormat="1" x14ac:dyDescent="0.45"/>
    <row r="48519" s="6" customFormat="1" x14ac:dyDescent="0.45"/>
    <row r="48520" s="6" customFormat="1" x14ac:dyDescent="0.45"/>
    <row r="48521" s="6" customFormat="1" x14ac:dyDescent="0.45"/>
    <row r="48522" s="6" customFormat="1" x14ac:dyDescent="0.45"/>
    <row r="48523" s="6" customFormat="1" x14ac:dyDescent="0.45"/>
    <row r="48524" s="6" customFormat="1" x14ac:dyDescent="0.45"/>
    <row r="48525" s="6" customFormat="1" x14ac:dyDescent="0.45"/>
    <row r="48526" s="6" customFormat="1" x14ac:dyDescent="0.45"/>
    <row r="48527" s="6" customFormat="1" x14ac:dyDescent="0.45"/>
    <row r="48528" s="6" customFormat="1" x14ac:dyDescent="0.45"/>
    <row r="48529" s="6" customFormat="1" x14ac:dyDescent="0.45"/>
    <row r="48530" s="6" customFormat="1" x14ac:dyDescent="0.45"/>
    <row r="48531" s="6" customFormat="1" x14ac:dyDescent="0.45"/>
    <row r="48532" s="6" customFormat="1" x14ac:dyDescent="0.45"/>
    <row r="48533" s="6" customFormat="1" x14ac:dyDescent="0.45"/>
    <row r="48534" s="6" customFormat="1" x14ac:dyDescent="0.45"/>
    <row r="48535" s="6" customFormat="1" x14ac:dyDescent="0.45"/>
    <row r="48536" s="6" customFormat="1" x14ac:dyDescent="0.45"/>
    <row r="48537" s="6" customFormat="1" x14ac:dyDescent="0.45"/>
    <row r="48538" s="6" customFormat="1" x14ac:dyDescent="0.45"/>
    <row r="48539" s="6" customFormat="1" x14ac:dyDescent="0.45"/>
    <row r="48540" s="6" customFormat="1" x14ac:dyDescent="0.45"/>
    <row r="48541" s="6" customFormat="1" x14ac:dyDescent="0.45"/>
    <row r="48542" s="6" customFormat="1" x14ac:dyDescent="0.45"/>
    <row r="48543" s="6" customFormat="1" x14ac:dyDescent="0.45"/>
    <row r="48544" s="6" customFormat="1" x14ac:dyDescent="0.45"/>
    <row r="48545" s="6" customFormat="1" x14ac:dyDescent="0.45"/>
    <row r="48546" s="6" customFormat="1" x14ac:dyDescent="0.45"/>
    <row r="48547" s="6" customFormat="1" x14ac:dyDescent="0.45"/>
    <row r="48548" s="6" customFormat="1" x14ac:dyDescent="0.45"/>
    <row r="48549" s="6" customFormat="1" x14ac:dyDescent="0.45"/>
    <row r="48550" s="6" customFormat="1" x14ac:dyDescent="0.45"/>
    <row r="48551" s="6" customFormat="1" x14ac:dyDescent="0.45"/>
    <row r="48552" s="6" customFormat="1" x14ac:dyDescent="0.45"/>
    <row r="48553" s="6" customFormat="1" x14ac:dyDescent="0.45"/>
    <row r="48554" s="6" customFormat="1" x14ac:dyDescent="0.45"/>
    <row r="48555" s="6" customFormat="1" x14ac:dyDescent="0.45"/>
    <row r="48556" s="6" customFormat="1" x14ac:dyDescent="0.45"/>
    <row r="48557" s="6" customFormat="1" x14ac:dyDescent="0.45"/>
    <row r="48558" s="6" customFormat="1" x14ac:dyDescent="0.45"/>
    <row r="48559" s="6" customFormat="1" x14ac:dyDescent="0.45"/>
    <row r="48560" s="6" customFormat="1" x14ac:dyDescent="0.45"/>
    <row r="48561" s="6" customFormat="1" x14ac:dyDescent="0.45"/>
    <row r="48562" s="6" customFormat="1" x14ac:dyDescent="0.45"/>
    <row r="48563" s="6" customFormat="1" x14ac:dyDescent="0.45"/>
    <row r="48564" s="6" customFormat="1" x14ac:dyDescent="0.45"/>
    <row r="48565" s="6" customFormat="1" x14ac:dyDescent="0.45"/>
    <row r="48566" s="6" customFormat="1" x14ac:dyDescent="0.45"/>
    <row r="48567" s="6" customFormat="1" x14ac:dyDescent="0.45"/>
    <row r="48568" s="6" customFormat="1" x14ac:dyDescent="0.45"/>
    <row r="48569" s="6" customFormat="1" x14ac:dyDescent="0.45"/>
    <row r="48570" s="6" customFormat="1" x14ac:dyDescent="0.45"/>
    <row r="48571" s="6" customFormat="1" x14ac:dyDescent="0.45"/>
    <row r="48572" s="6" customFormat="1" x14ac:dyDescent="0.45"/>
    <row r="48573" s="6" customFormat="1" x14ac:dyDescent="0.45"/>
    <row r="48574" s="6" customFormat="1" x14ac:dyDescent="0.45"/>
    <row r="48575" s="6" customFormat="1" x14ac:dyDescent="0.45"/>
    <row r="48576" s="6" customFormat="1" x14ac:dyDescent="0.45"/>
    <row r="48577" s="6" customFormat="1" x14ac:dyDescent="0.45"/>
    <row r="48578" s="6" customFormat="1" x14ac:dyDescent="0.45"/>
    <row r="48579" s="6" customFormat="1" x14ac:dyDescent="0.45"/>
    <row r="48580" s="6" customFormat="1" x14ac:dyDescent="0.45"/>
    <row r="48581" s="6" customFormat="1" x14ac:dyDescent="0.45"/>
    <row r="48582" s="6" customFormat="1" x14ac:dyDescent="0.45"/>
    <row r="48583" s="6" customFormat="1" x14ac:dyDescent="0.45"/>
    <row r="48584" s="6" customFormat="1" x14ac:dyDescent="0.45"/>
    <row r="48585" s="6" customFormat="1" x14ac:dyDescent="0.45"/>
    <row r="48586" s="6" customFormat="1" x14ac:dyDescent="0.45"/>
    <row r="48587" s="6" customFormat="1" x14ac:dyDescent="0.45"/>
    <row r="48588" s="6" customFormat="1" x14ac:dyDescent="0.45"/>
    <row r="48589" s="6" customFormat="1" x14ac:dyDescent="0.45"/>
    <row r="48590" s="6" customFormat="1" x14ac:dyDescent="0.45"/>
    <row r="48591" s="6" customFormat="1" x14ac:dyDescent="0.45"/>
    <row r="48592" s="6" customFormat="1" x14ac:dyDescent="0.45"/>
    <row r="48593" s="6" customFormat="1" x14ac:dyDescent="0.45"/>
    <row r="48594" s="6" customFormat="1" x14ac:dyDescent="0.45"/>
    <row r="48595" s="6" customFormat="1" x14ac:dyDescent="0.45"/>
    <row r="48596" s="6" customFormat="1" x14ac:dyDescent="0.45"/>
    <row r="48597" s="6" customFormat="1" x14ac:dyDescent="0.45"/>
    <row r="48598" s="6" customFormat="1" x14ac:dyDescent="0.45"/>
    <row r="48599" s="6" customFormat="1" x14ac:dyDescent="0.45"/>
    <row r="48600" s="6" customFormat="1" x14ac:dyDescent="0.45"/>
    <row r="48601" s="6" customFormat="1" x14ac:dyDescent="0.45"/>
    <row r="48602" s="6" customFormat="1" x14ac:dyDescent="0.45"/>
    <row r="48603" s="6" customFormat="1" x14ac:dyDescent="0.45"/>
    <row r="48604" s="6" customFormat="1" x14ac:dyDescent="0.45"/>
    <row r="48605" s="6" customFormat="1" x14ac:dyDescent="0.45"/>
    <row r="48606" s="6" customFormat="1" x14ac:dyDescent="0.45"/>
    <row r="48607" s="6" customFormat="1" x14ac:dyDescent="0.45"/>
    <row r="48608" s="6" customFormat="1" x14ac:dyDescent="0.45"/>
    <row r="48609" s="6" customFormat="1" x14ac:dyDescent="0.45"/>
    <row r="48610" s="6" customFormat="1" x14ac:dyDescent="0.45"/>
    <row r="48611" s="6" customFormat="1" x14ac:dyDescent="0.45"/>
    <row r="48612" s="6" customFormat="1" x14ac:dyDescent="0.45"/>
    <row r="48613" s="6" customFormat="1" x14ac:dyDescent="0.45"/>
    <row r="48614" s="6" customFormat="1" x14ac:dyDescent="0.45"/>
    <row r="48615" s="6" customFormat="1" x14ac:dyDescent="0.45"/>
    <row r="48616" s="6" customFormat="1" x14ac:dyDescent="0.45"/>
    <row r="48617" s="6" customFormat="1" x14ac:dyDescent="0.45"/>
    <row r="48618" s="6" customFormat="1" x14ac:dyDescent="0.45"/>
    <row r="48619" s="6" customFormat="1" x14ac:dyDescent="0.45"/>
    <row r="48620" s="6" customFormat="1" x14ac:dyDescent="0.45"/>
    <row r="48621" s="6" customFormat="1" x14ac:dyDescent="0.45"/>
    <row r="48622" s="6" customFormat="1" x14ac:dyDescent="0.45"/>
    <row r="48623" s="6" customFormat="1" x14ac:dyDescent="0.45"/>
    <row r="48624" s="6" customFormat="1" x14ac:dyDescent="0.45"/>
    <row r="48625" s="6" customFormat="1" x14ac:dyDescent="0.45"/>
    <row r="48626" s="6" customFormat="1" x14ac:dyDescent="0.45"/>
    <row r="48627" s="6" customFormat="1" x14ac:dyDescent="0.45"/>
    <row r="48628" s="6" customFormat="1" x14ac:dyDescent="0.45"/>
    <row r="48629" s="6" customFormat="1" x14ac:dyDescent="0.45"/>
    <row r="48630" s="6" customFormat="1" x14ac:dyDescent="0.45"/>
    <row r="48631" s="6" customFormat="1" x14ac:dyDescent="0.45"/>
    <row r="48632" s="6" customFormat="1" x14ac:dyDescent="0.45"/>
    <row r="48633" s="6" customFormat="1" x14ac:dyDescent="0.45"/>
    <row r="48634" s="6" customFormat="1" x14ac:dyDescent="0.45"/>
    <row r="48635" s="6" customFormat="1" x14ac:dyDescent="0.45"/>
    <row r="48636" s="6" customFormat="1" x14ac:dyDescent="0.45"/>
    <row r="48637" s="6" customFormat="1" x14ac:dyDescent="0.45"/>
    <row r="48638" s="6" customFormat="1" x14ac:dyDescent="0.45"/>
    <row r="48639" s="6" customFormat="1" x14ac:dyDescent="0.45"/>
    <row r="48640" s="6" customFormat="1" x14ac:dyDescent="0.45"/>
    <row r="48641" s="6" customFormat="1" x14ac:dyDescent="0.45"/>
    <row r="48642" s="6" customFormat="1" x14ac:dyDescent="0.45"/>
    <row r="48643" s="6" customFormat="1" x14ac:dyDescent="0.45"/>
    <row r="48644" s="6" customFormat="1" x14ac:dyDescent="0.45"/>
    <row r="48645" s="6" customFormat="1" x14ac:dyDescent="0.45"/>
    <row r="48646" s="6" customFormat="1" x14ac:dyDescent="0.45"/>
    <row r="48647" s="6" customFormat="1" x14ac:dyDescent="0.45"/>
    <row r="48648" s="6" customFormat="1" x14ac:dyDescent="0.45"/>
    <row r="48649" s="6" customFormat="1" x14ac:dyDescent="0.45"/>
    <row r="48650" s="6" customFormat="1" x14ac:dyDescent="0.45"/>
    <row r="48651" s="6" customFormat="1" x14ac:dyDescent="0.45"/>
    <row r="48652" s="6" customFormat="1" x14ac:dyDescent="0.45"/>
    <row r="48653" s="6" customFormat="1" x14ac:dyDescent="0.45"/>
    <row r="48654" s="6" customFormat="1" x14ac:dyDescent="0.45"/>
    <row r="48655" s="6" customFormat="1" x14ac:dyDescent="0.45"/>
    <row r="48656" s="6" customFormat="1" x14ac:dyDescent="0.45"/>
    <row r="48657" s="6" customFormat="1" x14ac:dyDescent="0.45"/>
    <row r="48658" s="6" customFormat="1" x14ac:dyDescent="0.45"/>
    <row r="48659" s="6" customFormat="1" x14ac:dyDescent="0.45"/>
    <row r="48660" s="6" customFormat="1" x14ac:dyDescent="0.45"/>
    <row r="48661" s="6" customFormat="1" x14ac:dyDescent="0.45"/>
    <row r="48662" s="6" customFormat="1" x14ac:dyDescent="0.45"/>
    <row r="48663" s="6" customFormat="1" x14ac:dyDescent="0.45"/>
    <row r="48664" s="6" customFormat="1" x14ac:dyDescent="0.45"/>
    <row r="48665" s="6" customFormat="1" x14ac:dyDescent="0.45"/>
    <row r="48666" s="6" customFormat="1" x14ac:dyDescent="0.45"/>
    <row r="48667" s="6" customFormat="1" x14ac:dyDescent="0.45"/>
    <row r="48668" s="6" customFormat="1" x14ac:dyDescent="0.45"/>
    <row r="48669" s="6" customFormat="1" x14ac:dyDescent="0.45"/>
    <row r="48670" s="6" customFormat="1" x14ac:dyDescent="0.45"/>
    <row r="48671" s="6" customFormat="1" x14ac:dyDescent="0.45"/>
    <row r="48672" s="6" customFormat="1" x14ac:dyDescent="0.45"/>
    <row r="48673" s="6" customFormat="1" x14ac:dyDescent="0.45"/>
    <row r="48674" s="6" customFormat="1" x14ac:dyDescent="0.45"/>
    <row r="48675" s="6" customFormat="1" x14ac:dyDescent="0.45"/>
    <row r="48676" s="6" customFormat="1" x14ac:dyDescent="0.45"/>
    <row r="48677" s="6" customFormat="1" x14ac:dyDescent="0.45"/>
    <row r="48678" s="6" customFormat="1" x14ac:dyDescent="0.45"/>
    <row r="48679" s="6" customFormat="1" x14ac:dyDescent="0.45"/>
    <row r="48680" s="6" customFormat="1" x14ac:dyDescent="0.45"/>
    <row r="48681" s="6" customFormat="1" x14ac:dyDescent="0.45"/>
    <row r="48682" s="6" customFormat="1" x14ac:dyDescent="0.45"/>
    <row r="48683" s="6" customFormat="1" x14ac:dyDescent="0.45"/>
    <row r="48684" s="6" customFormat="1" x14ac:dyDescent="0.45"/>
    <row r="48685" s="6" customFormat="1" x14ac:dyDescent="0.45"/>
    <row r="48686" s="6" customFormat="1" x14ac:dyDescent="0.45"/>
    <row r="48687" s="6" customFormat="1" x14ac:dyDescent="0.45"/>
    <row r="48688" s="6" customFormat="1" x14ac:dyDescent="0.45"/>
    <row r="48689" s="6" customFormat="1" x14ac:dyDescent="0.45"/>
    <row r="48690" s="6" customFormat="1" x14ac:dyDescent="0.45"/>
    <row r="48691" s="6" customFormat="1" x14ac:dyDescent="0.45"/>
    <row r="48692" s="6" customFormat="1" x14ac:dyDescent="0.45"/>
    <row r="48693" s="6" customFormat="1" x14ac:dyDescent="0.45"/>
    <row r="48694" s="6" customFormat="1" x14ac:dyDescent="0.45"/>
    <row r="48695" s="6" customFormat="1" x14ac:dyDescent="0.45"/>
    <row r="48696" s="6" customFormat="1" x14ac:dyDescent="0.45"/>
    <row r="48697" s="6" customFormat="1" x14ac:dyDescent="0.45"/>
    <row r="48698" s="6" customFormat="1" x14ac:dyDescent="0.45"/>
    <row r="48699" s="6" customFormat="1" x14ac:dyDescent="0.45"/>
    <row r="48700" s="6" customFormat="1" x14ac:dyDescent="0.45"/>
    <row r="48701" s="6" customFormat="1" x14ac:dyDescent="0.45"/>
    <row r="48702" s="6" customFormat="1" x14ac:dyDescent="0.45"/>
    <row r="48703" s="6" customFormat="1" x14ac:dyDescent="0.45"/>
    <row r="48704" s="6" customFormat="1" x14ac:dyDescent="0.45"/>
    <row r="48705" s="6" customFormat="1" x14ac:dyDescent="0.45"/>
    <row r="48706" s="6" customFormat="1" x14ac:dyDescent="0.45"/>
    <row r="48707" s="6" customFormat="1" x14ac:dyDescent="0.45"/>
    <row r="48708" s="6" customFormat="1" x14ac:dyDescent="0.45"/>
    <row r="48709" s="6" customFormat="1" x14ac:dyDescent="0.45"/>
    <row r="48710" s="6" customFormat="1" x14ac:dyDescent="0.45"/>
    <row r="48711" s="6" customFormat="1" x14ac:dyDescent="0.45"/>
    <row r="48712" s="6" customFormat="1" x14ac:dyDescent="0.45"/>
    <row r="48713" s="6" customFormat="1" x14ac:dyDescent="0.45"/>
    <row r="48714" s="6" customFormat="1" x14ac:dyDescent="0.45"/>
    <row r="48715" s="6" customFormat="1" x14ac:dyDescent="0.45"/>
    <row r="48716" s="6" customFormat="1" x14ac:dyDescent="0.45"/>
    <row r="48717" s="6" customFormat="1" x14ac:dyDescent="0.45"/>
    <row r="48718" s="6" customFormat="1" x14ac:dyDescent="0.45"/>
    <row r="48719" s="6" customFormat="1" x14ac:dyDescent="0.45"/>
    <row r="48720" s="6" customFormat="1" x14ac:dyDescent="0.45"/>
    <row r="48721" s="6" customFormat="1" x14ac:dyDescent="0.45"/>
    <row r="48722" s="6" customFormat="1" x14ac:dyDescent="0.45"/>
    <row r="48723" s="6" customFormat="1" x14ac:dyDescent="0.45"/>
    <row r="48724" s="6" customFormat="1" x14ac:dyDescent="0.45"/>
    <row r="48725" s="6" customFormat="1" x14ac:dyDescent="0.45"/>
    <row r="48726" s="6" customFormat="1" x14ac:dyDescent="0.45"/>
    <row r="48727" s="6" customFormat="1" x14ac:dyDescent="0.45"/>
    <row r="48728" s="6" customFormat="1" x14ac:dyDescent="0.45"/>
    <row r="48729" s="6" customFormat="1" x14ac:dyDescent="0.45"/>
    <row r="48730" s="6" customFormat="1" x14ac:dyDescent="0.45"/>
    <row r="48731" s="6" customFormat="1" x14ac:dyDescent="0.45"/>
    <row r="48732" s="6" customFormat="1" x14ac:dyDescent="0.45"/>
    <row r="48733" s="6" customFormat="1" x14ac:dyDescent="0.45"/>
    <row r="48734" s="6" customFormat="1" x14ac:dyDescent="0.45"/>
    <row r="48735" s="6" customFormat="1" x14ac:dyDescent="0.45"/>
    <row r="48736" s="6" customFormat="1" x14ac:dyDescent="0.45"/>
    <row r="48737" s="6" customFormat="1" x14ac:dyDescent="0.45"/>
    <row r="48738" s="6" customFormat="1" x14ac:dyDescent="0.45"/>
    <row r="48739" s="6" customFormat="1" x14ac:dyDescent="0.45"/>
    <row r="48740" s="6" customFormat="1" x14ac:dyDescent="0.45"/>
    <row r="48741" s="6" customFormat="1" x14ac:dyDescent="0.45"/>
    <row r="48742" s="6" customFormat="1" x14ac:dyDescent="0.45"/>
    <row r="48743" s="6" customFormat="1" x14ac:dyDescent="0.45"/>
    <row r="48744" s="6" customFormat="1" x14ac:dyDescent="0.45"/>
    <row r="48745" s="6" customFormat="1" x14ac:dyDescent="0.45"/>
    <row r="48746" s="6" customFormat="1" x14ac:dyDescent="0.45"/>
    <row r="48747" s="6" customFormat="1" x14ac:dyDescent="0.45"/>
    <row r="48748" s="6" customFormat="1" x14ac:dyDescent="0.45"/>
    <row r="48749" s="6" customFormat="1" x14ac:dyDescent="0.45"/>
    <row r="48750" s="6" customFormat="1" x14ac:dyDescent="0.45"/>
    <row r="48751" s="6" customFormat="1" x14ac:dyDescent="0.45"/>
    <row r="48752" s="6" customFormat="1" x14ac:dyDescent="0.45"/>
    <row r="48753" s="6" customFormat="1" x14ac:dyDescent="0.45"/>
    <row r="48754" s="6" customFormat="1" x14ac:dyDescent="0.45"/>
    <row r="48755" s="6" customFormat="1" x14ac:dyDescent="0.45"/>
    <row r="48756" s="6" customFormat="1" x14ac:dyDescent="0.45"/>
    <row r="48757" s="6" customFormat="1" x14ac:dyDescent="0.45"/>
    <row r="48758" s="6" customFormat="1" x14ac:dyDescent="0.45"/>
    <row r="48759" s="6" customFormat="1" x14ac:dyDescent="0.45"/>
    <row r="48760" s="6" customFormat="1" x14ac:dyDescent="0.45"/>
    <row r="48761" s="6" customFormat="1" x14ac:dyDescent="0.45"/>
    <row r="48762" s="6" customFormat="1" x14ac:dyDescent="0.45"/>
    <row r="48763" s="6" customFormat="1" x14ac:dyDescent="0.45"/>
    <row r="48764" s="6" customFormat="1" x14ac:dyDescent="0.45"/>
    <row r="48765" s="6" customFormat="1" x14ac:dyDescent="0.45"/>
    <row r="48766" s="6" customFormat="1" x14ac:dyDescent="0.45"/>
    <row r="48767" s="6" customFormat="1" x14ac:dyDescent="0.45"/>
    <row r="48768" s="6" customFormat="1" x14ac:dyDescent="0.45"/>
    <row r="48769" s="6" customFormat="1" x14ac:dyDescent="0.45"/>
    <row r="48770" s="6" customFormat="1" x14ac:dyDescent="0.45"/>
    <row r="48771" s="6" customFormat="1" x14ac:dyDescent="0.45"/>
    <row r="48772" s="6" customFormat="1" x14ac:dyDescent="0.45"/>
    <row r="48773" s="6" customFormat="1" x14ac:dyDescent="0.45"/>
    <row r="48774" s="6" customFormat="1" x14ac:dyDescent="0.45"/>
    <row r="48775" s="6" customFormat="1" x14ac:dyDescent="0.45"/>
    <row r="48776" s="6" customFormat="1" x14ac:dyDescent="0.45"/>
    <row r="48777" s="6" customFormat="1" x14ac:dyDescent="0.45"/>
    <row r="48778" s="6" customFormat="1" x14ac:dyDescent="0.45"/>
    <row r="48779" s="6" customFormat="1" x14ac:dyDescent="0.45"/>
    <row r="48780" s="6" customFormat="1" x14ac:dyDescent="0.45"/>
    <row r="48781" s="6" customFormat="1" x14ac:dyDescent="0.45"/>
    <row r="48782" s="6" customFormat="1" x14ac:dyDescent="0.45"/>
    <row r="48783" s="6" customFormat="1" x14ac:dyDescent="0.45"/>
    <row r="48784" s="6" customFormat="1" x14ac:dyDescent="0.45"/>
    <row r="48785" s="6" customFormat="1" x14ac:dyDescent="0.45"/>
    <row r="48786" s="6" customFormat="1" x14ac:dyDescent="0.45"/>
    <row r="48787" s="6" customFormat="1" x14ac:dyDescent="0.45"/>
    <row r="48788" s="6" customFormat="1" x14ac:dyDescent="0.45"/>
    <row r="48789" s="6" customFormat="1" x14ac:dyDescent="0.45"/>
    <row r="48790" s="6" customFormat="1" x14ac:dyDescent="0.45"/>
    <row r="48791" s="6" customFormat="1" x14ac:dyDescent="0.45"/>
    <row r="48792" s="6" customFormat="1" x14ac:dyDescent="0.45"/>
    <row r="48793" s="6" customFormat="1" x14ac:dyDescent="0.45"/>
    <row r="48794" s="6" customFormat="1" x14ac:dyDescent="0.45"/>
    <row r="48795" s="6" customFormat="1" x14ac:dyDescent="0.45"/>
    <row r="48796" s="6" customFormat="1" x14ac:dyDescent="0.45"/>
    <row r="48797" s="6" customFormat="1" x14ac:dyDescent="0.45"/>
    <row r="48798" s="6" customFormat="1" x14ac:dyDescent="0.45"/>
    <row r="48799" s="6" customFormat="1" x14ac:dyDescent="0.45"/>
    <row r="48800" s="6" customFormat="1" x14ac:dyDescent="0.45"/>
    <row r="48801" s="6" customFormat="1" x14ac:dyDescent="0.45"/>
    <row r="48802" s="6" customFormat="1" x14ac:dyDescent="0.45"/>
    <row r="48803" s="6" customFormat="1" x14ac:dyDescent="0.45"/>
    <row r="48804" s="6" customFormat="1" x14ac:dyDescent="0.45"/>
    <row r="48805" s="6" customFormat="1" x14ac:dyDescent="0.45"/>
    <row r="48806" s="6" customFormat="1" x14ac:dyDescent="0.45"/>
    <row r="48807" s="6" customFormat="1" x14ac:dyDescent="0.45"/>
    <row r="48808" s="6" customFormat="1" x14ac:dyDescent="0.45"/>
    <row r="48809" s="6" customFormat="1" x14ac:dyDescent="0.45"/>
    <row r="48810" s="6" customFormat="1" x14ac:dyDescent="0.45"/>
    <row r="48811" s="6" customFormat="1" x14ac:dyDescent="0.45"/>
    <row r="48812" s="6" customFormat="1" x14ac:dyDescent="0.45"/>
    <row r="48813" s="6" customFormat="1" x14ac:dyDescent="0.45"/>
    <row r="48814" s="6" customFormat="1" x14ac:dyDescent="0.45"/>
    <row r="48815" s="6" customFormat="1" x14ac:dyDescent="0.45"/>
    <row r="48816" s="6" customFormat="1" x14ac:dyDescent="0.45"/>
    <row r="48817" s="6" customFormat="1" x14ac:dyDescent="0.45"/>
    <row r="48818" s="6" customFormat="1" x14ac:dyDescent="0.45"/>
    <row r="48819" s="6" customFormat="1" x14ac:dyDescent="0.45"/>
    <row r="48820" s="6" customFormat="1" x14ac:dyDescent="0.45"/>
    <row r="48821" s="6" customFormat="1" x14ac:dyDescent="0.45"/>
    <row r="48822" s="6" customFormat="1" x14ac:dyDescent="0.45"/>
    <row r="48823" s="6" customFormat="1" x14ac:dyDescent="0.45"/>
    <row r="48824" s="6" customFormat="1" x14ac:dyDescent="0.45"/>
    <row r="48825" s="6" customFormat="1" x14ac:dyDescent="0.45"/>
    <row r="48826" s="6" customFormat="1" x14ac:dyDescent="0.45"/>
    <row r="48827" s="6" customFormat="1" x14ac:dyDescent="0.45"/>
    <row r="48828" s="6" customFormat="1" x14ac:dyDescent="0.45"/>
    <row r="48829" s="6" customFormat="1" x14ac:dyDescent="0.45"/>
    <row r="48830" s="6" customFormat="1" x14ac:dyDescent="0.45"/>
    <row r="48831" s="6" customFormat="1" x14ac:dyDescent="0.45"/>
    <row r="48832" s="6" customFormat="1" x14ac:dyDescent="0.45"/>
    <row r="48833" s="6" customFormat="1" x14ac:dyDescent="0.45"/>
    <row r="48834" s="6" customFormat="1" x14ac:dyDescent="0.45"/>
    <row r="48835" s="6" customFormat="1" x14ac:dyDescent="0.45"/>
    <row r="48836" s="6" customFormat="1" x14ac:dyDescent="0.45"/>
    <row r="48837" s="6" customFormat="1" x14ac:dyDescent="0.45"/>
    <row r="48838" s="6" customFormat="1" x14ac:dyDescent="0.45"/>
    <row r="48839" s="6" customFormat="1" x14ac:dyDescent="0.45"/>
    <row r="48840" s="6" customFormat="1" x14ac:dyDescent="0.45"/>
    <row r="48841" s="6" customFormat="1" x14ac:dyDescent="0.45"/>
    <row r="48842" s="6" customFormat="1" x14ac:dyDescent="0.45"/>
    <row r="48843" s="6" customFormat="1" x14ac:dyDescent="0.45"/>
    <row r="48844" s="6" customFormat="1" x14ac:dyDescent="0.45"/>
    <row r="48845" s="6" customFormat="1" x14ac:dyDescent="0.45"/>
    <row r="48846" s="6" customFormat="1" x14ac:dyDescent="0.45"/>
    <row r="48847" s="6" customFormat="1" x14ac:dyDescent="0.45"/>
    <row r="48848" s="6" customFormat="1" x14ac:dyDescent="0.45"/>
    <row r="48849" s="6" customFormat="1" x14ac:dyDescent="0.45"/>
    <row r="48850" s="6" customFormat="1" x14ac:dyDescent="0.45"/>
    <row r="48851" s="6" customFormat="1" x14ac:dyDescent="0.45"/>
    <row r="48852" s="6" customFormat="1" x14ac:dyDescent="0.45"/>
    <row r="48853" s="6" customFormat="1" x14ac:dyDescent="0.45"/>
    <row r="48854" s="6" customFormat="1" x14ac:dyDescent="0.45"/>
    <row r="48855" s="6" customFormat="1" x14ac:dyDescent="0.45"/>
    <row r="48856" s="6" customFormat="1" x14ac:dyDescent="0.45"/>
    <row r="48857" s="6" customFormat="1" x14ac:dyDescent="0.45"/>
    <row r="48858" s="6" customFormat="1" x14ac:dyDescent="0.45"/>
    <row r="48859" s="6" customFormat="1" x14ac:dyDescent="0.45"/>
    <row r="48860" s="6" customFormat="1" x14ac:dyDescent="0.45"/>
    <row r="48861" s="6" customFormat="1" x14ac:dyDescent="0.45"/>
    <row r="48862" s="6" customFormat="1" x14ac:dyDescent="0.45"/>
    <row r="48863" s="6" customFormat="1" x14ac:dyDescent="0.45"/>
    <row r="48864" s="6" customFormat="1" x14ac:dyDescent="0.45"/>
    <row r="48865" s="6" customFormat="1" x14ac:dyDescent="0.45"/>
    <row r="48866" s="6" customFormat="1" x14ac:dyDescent="0.45"/>
    <row r="48867" s="6" customFormat="1" x14ac:dyDescent="0.45"/>
    <row r="48868" s="6" customFormat="1" x14ac:dyDescent="0.45"/>
    <row r="48869" s="6" customFormat="1" x14ac:dyDescent="0.45"/>
    <row r="48870" s="6" customFormat="1" x14ac:dyDescent="0.45"/>
    <row r="48871" s="6" customFormat="1" x14ac:dyDescent="0.45"/>
    <row r="48872" s="6" customFormat="1" x14ac:dyDescent="0.45"/>
    <row r="48873" s="6" customFormat="1" x14ac:dyDescent="0.45"/>
    <row r="48874" s="6" customFormat="1" x14ac:dyDescent="0.45"/>
    <row r="48875" s="6" customFormat="1" x14ac:dyDescent="0.45"/>
    <row r="48876" s="6" customFormat="1" x14ac:dyDescent="0.45"/>
    <row r="48877" s="6" customFormat="1" x14ac:dyDescent="0.45"/>
    <row r="48878" s="6" customFormat="1" x14ac:dyDescent="0.45"/>
    <row r="48879" s="6" customFormat="1" x14ac:dyDescent="0.45"/>
    <row r="48880" s="6" customFormat="1" x14ac:dyDescent="0.45"/>
    <row r="48881" s="6" customFormat="1" x14ac:dyDescent="0.45"/>
    <row r="48882" s="6" customFormat="1" x14ac:dyDescent="0.45"/>
    <row r="48883" s="6" customFormat="1" x14ac:dyDescent="0.45"/>
    <row r="48884" s="6" customFormat="1" x14ac:dyDescent="0.45"/>
    <row r="48885" s="6" customFormat="1" x14ac:dyDescent="0.45"/>
    <row r="48886" s="6" customFormat="1" x14ac:dyDescent="0.45"/>
    <row r="48887" s="6" customFormat="1" x14ac:dyDescent="0.45"/>
    <row r="48888" s="6" customFormat="1" x14ac:dyDescent="0.45"/>
    <row r="48889" s="6" customFormat="1" x14ac:dyDescent="0.45"/>
    <row r="48890" s="6" customFormat="1" x14ac:dyDescent="0.45"/>
    <row r="48891" s="6" customFormat="1" x14ac:dyDescent="0.45"/>
    <row r="48892" s="6" customFormat="1" x14ac:dyDescent="0.45"/>
    <row r="48893" s="6" customFormat="1" x14ac:dyDescent="0.45"/>
    <row r="48894" s="6" customFormat="1" x14ac:dyDescent="0.45"/>
    <row r="48895" s="6" customFormat="1" x14ac:dyDescent="0.45"/>
    <row r="48896" s="6" customFormat="1" x14ac:dyDescent="0.45"/>
    <row r="48897" s="6" customFormat="1" x14ac:dyDescent="0.45"/>
    <row r="48898" s="6" customFormat="1" x14ac:dyDescent="0.45"/>
    <row r="48899" s="6" customFormat="1" x14ac:dyDescent="0.45"/>
    <row r="48900" s="6" customFormat="1" x14ac:dyDescent="0.45"/>
    <row r="48901" s="6" customFormat="1" x14ac:dyDescent="0.45"/>
    <row r="48902" s="6" customFormat="1" x14ac:dyDescent="0.45"/>
    <row r="48903" s="6" customFormat="1" x14ac:dyDescent="0.45"/>
    <row r="48904" s="6" customFormat="1" x14ac:dyDescent="0.45"/>
    <row r="48905" s="6" customFormat="1" x14ac:dyDescent="0.45"/>
    <row r="48906" s="6" customFormat="1" x14ac:dyDescent="0.45"/>
    <row r="48907" s="6" customFormat="1" x14ac:dyDescent="0.45"/>
    <row r="48908" s="6" customFormat="1" x14ac:dyDescent="0.45"/>
    <row r="48909" s="6" customFormat="1" x14ac:dyDescent="0.45"/>
    <row r="48910" s="6" customFormat="1" x14ac:dyDescent="0.45"/>
    <row r="48911" s="6" customFormat="1" x14ac:dyDescent="0.45"/>
    <row r="48912" s="6" customFormat="1" x14ac:dyDescent="0.45"/>
    <row r="48913" s="6" customFormat="1" x14ac:dyDescent="0.45"/>
    <row r="48914" s="6" customFormat="1" x14ac:dyDescent="0.45"/>
    <row r="48915" s="6" customFormat="1" x14ac:dyDescent="0.45"/>
    <row r="48916" s="6" customFormat="1" x14ac:dyDescent="0.45"/>
    <row r="48917" s="6" customFormat="1" x14ac:dyDescent="0.45"/>
    <row r="48918" s="6" customFormat="1" x14ac:dyDescent="0.45"/>
    <row r="48919" s="6" customFormat="1" x14ac:dyDescent="0.45"/>
    <row r="48920" s="6" customFormat="1" x14ac:dyDescent="0.45"/>
    <row r="48921" s="6" customFormat="1" x14ac:dyDescent="0.45"/>
    <row r="48922" s="6" customFormat="1" x14ac:dyDescent="0.45"/>
    <row r="48923" s="6" customFormat="1" x14ac:dyDescent="0.45"/>
    <row r="48924" s="6" customFormat="1" x14ac:dyDescent="0.45"/>
    <row r="48925" s="6" customFormat="1" x14ac:dyDescent="0.45"/>
    <row r="48926" s="6" customFormat="1" x14ac:dyDescent="0.45"/>
    <row r="48927" s="6" customFormat="1" x14ac:dyDescent="0.45"/>
    <row r="48928" s="6" customFormat="1" x14ac:dyDescent="0.45"/>
    <row r="48929" s="6" customFormat="1" x14ac:dyDescent="0.45"/>
    <row r="48930" s="6" customFormat="1" x14ac:dyDescent="0.45"/>
    <row r="48931" s="6" customFormat="1" x14ac:dyDescent="0.45"/>
    <row r="48932" s="6" customFormat="1" x14ac:dyDescent="0.45"/>
    <row r="48933" s="6" customFormat="1" x14ac:dyDescent="0.45"/>
    <row r="48934" s="6" customFormat="1" x14ac:dyDescent="0.45"/>
    <row r="48935" s="6" customFormat="1" x14ac:dyDescent="0.45"/>
    <row r="48936" s="6" customFormat="1" x14ac:dyDescent="0.45"/>
    <row r="48937" s="6" customFormat="1" x14ac:dyDescent="0.45"/>
    <row r="48938" s="6" customFormat="1" x14ac:dyDescent="0.45"/>
    <row r="48939" s="6" customFormat="1" x14ac:dyDescent="0.45"/>
    <row r="48940" s="6" customFormat="1" x14ac:dyDescent="0.45"/>
    <row r="48941" s="6" customFormat="1" x14ac:dyDescent="0.45"/>
    <row r="48942" s="6" customFormat="1" x14ac:dyDescent="0.45"/>
    <row r="48943" s="6" customFormat="1" x14ac:dyDescent="0.45"/>
    <row r="48944" s="6" customFormat="1" x14ac:dyDescent="0.45"/>
    <row r="48945" s="6" customFormat="1" x14ac:dyDescent="0.45"/>
    <row r="48946" s="6" customFormat="1" x14ac:dyDescent="0.45"/>
    <row r="48947" s="6" customFormat="1" x14ac:dyDescent="0.45"/>
    <row r="48948" s="6" customFormat="1" x14ac:dyDescent="0.45"/>
    <row r="48949" s="6" customFormat="1" x14ac:dyDescent="0.45"/>
    <row r="48950" s="6" customFormat="1" x14ac:dyDescent="0.45"/>
    <row r="48951" s="6" customFormat="1" x14ac:dyDescent="0.45"/>
    <row r="48952" s="6" customFormat="1" x14ac:dyDescent="0.45"/>
    <row r="48953" s="6" customFormat="1" x14ac:dyDescent="0.45"/>
    <row r="48954" s="6" customFormat="1" x14ac:dyDescent="0.45"/>
    <row r="48955" s="6" customFormat="1" x14ac:dyDescent="0.45"/>
    <row r="48956" s="6" customFormat="1" x14ac:dyDescent="0.45"/>
    <row r="48957" s="6" customFormat="1" x14ac:dyDescent="0.45"/>
    <row r="48958" s="6" customFormat="1" x14ac:dyDescent="0.45"/>
    <row r="48959" s="6" customFormat="1" x14ac:dyDescent="0.45"/>
    <row r="48960" s="6" customFormat="1" x14ac:dyDescent="0.45"/>
    <row r="48961" s="6" customFormat="1" x14ac:dyDescent="0.45"/>
    <row r="48962" s="6" customFormat="1" x14ac:dyDescent="0.45"/>
    <row r="48963" s="6" customFormat="1" x14ac:dyDescent="0.45"/>
    <row r="48964" s="6" customFormat="1" x14ac:dyDescent="0.45"/>
    <row r="48965" s="6" customFormat="1" x14ac:dyDescent="0.45"/>
    <row r="48966" s="6" customFormat="1" x14ac:dyDescent="0.45"/>
    <row r="48967" s="6" customFormat="1" x14ac:dyDescent="0.45"/>
    <row r="48968" s="6" customFormat="1" x14ac:dyDescent="0.45"/>
    <row r="48969" s="6" customFormat="1" x14ac:dyDescent="0.45"/>
    <row r="48970" s="6" customFormat="1" x14ac:dyDescent="0.45"/>
    <row r="48971" s="6" customFormat="1" x14ac:dyDescent="0.45"/>
    <row r="48972" s="6" customFormat="1" x14ac:dyDescent="0.45"/>
    <row r="48973" s="6" customFormat="1" x14ac:dyDescent="0.45"/>
    <row r="48974" s="6" customFormat="1" x14ac:dyDescent="0.45"/>
    <row r="48975" s="6" customFormat="1" x14ac:dyDescent="0.45"/>
    <row r="48976" s="6" customFormat="1" x14ac:dyDescent="0.45"/>
    <row r="48977" s="6" customFormat="1" x14ac:dyDescent="0.45"/>
    <row r="48978" s="6" customFormat="1" x14ac:dyDescent="0.45"/>
    <row r="48979" s="6" customFormat="1" x14ac:dyDescent="0.45"/>
    <row r="48980" s="6" customFormat="1" x14ac:dyDescent="0.45"/>
    <row r="48981" s="6" customFormat="1" x14ac:dyDescent="0.45"/>
    <row r="48982" s="6" customFormat="1" x14ac:dyDescent="0.45"/>
    <row r="48983" s="6" customFormat="1" x14ac:dyDescent="0.45"/>
    <row r="48984" s="6" customFormat="1" x14ac:dyDescent="0.45"/>
    <row r="48985" s="6" customFormat="1" x14ac:dyDescent="0.45"/>
    <row r="48986" s="6" customFormat="1" x14ac:dyDescent="0.45"/>
    <row r="48987" s="6" customFormat="1" x14ac:dyDescent="0.45"/>
    <row r="48988" s="6" customFormat="1" x14ac:dyDescent="0.45"/>
    <row r="48989" s="6" customFormat="1" x14ac:dyDescent="0.45"/>
    <row r="48990" s="6" customFormat="1" x14ac:dyDescent="0.45"/>
    <row r="48991" s="6" customFormat="1" x14ac:dyDescent="0.45"/>
    <row r="48992" s="6" customFormat="1" x14ac:dyDescent="0.45"/>
    <row r="48993" s="6" customFormat="1" x14ac:dyDescent="0.45"/>
    <row r="48994" s="6" customFormat="1" x14ac:dyDescent="0.45"/>
    <row r="48995" s="6" customFormat="1" x14ac:dyDescent="0.45"/>
    <row r="48996" s="6" customFormat="1" x14ac:dyDescent="0.45"/>
    <row r="48997" s="6" customFormat="1" x14ac:dyDescent="0.45"/>
    <row r="48998" s="6" customFormat="1" x14ac:dyDescent="0.45"/>
    <row r="48999" s="6" customFormat="1" x14ac:dyDescent="0.45"/>
    <row r="49000" s="6" customFormat="1" x14ac:dyDescent="0.45"/>
    <row r="49001" s="6" customFormat="1" x14ac:dyDescent="0.45"/>
    <row r="49002" s="6" customFormat="1" x14ac:dyDescent="0.45"/>
    <row r="49003" s="6" customFormat="1" x14ac:dyDescent="0.45"/>
    <row r="49004" s="6" customFormat="1" x14ac:dyDescent="0.45"/>
    <row r="49005" s="6" customFormat="1" x14ac:dyDescent="0.45"/>
    <row r="49006" s="6" customFormat="1" x14ac:dyDescent="0.45"/>
    <row r="49007" s="6" customFormat="1" x14ac:dyDescent="0.45"/>
    <row r="49008" s="6" customFormat="1" x14ac:dyDescent="0.45"/>
    <row r="49009" s="6" customFormat="1" x14ac:dyDescent="0.45"/>
    <row r="49010" s="6" customFormat="1" x14ac:dyDescent="0.45"/>
    <row r="49011" s="6" customFormat="1" x14ac:dyDescent="0.45"/>
    <row r="49012" s="6" customFormat="1" x14ac:dyDescent="0.45"/>
    <row r="49013" s="6" customFormat="1" x14ac:dyDescent="0.45"/>
    <row r="49014" s="6" customFormat="1" x14ac:dyDescent="0.45"/>
    <row r="49015" s="6" customFormat="1" x14ac:dyDescent="0.45"/>
    <row r="49016" s="6" customFormat="1" x14ac:dyDescent="0.45"/>
    <row r="49017" s="6" customFormat="1" x14ac:dyDescent="0.45"/>
    <row r="49018" s="6" customFormat="1" x14ac:dyDescent="0.45"/>
    <row r="49019" s="6" customFormat="1" x14ac:dyDescent="0.45"/>
    <row r="49020" s="6" customFormat="1" x14ac:dyDescent="0.45"/>
    <row r="49021" s="6" customFormat="1" x14ac:dyDescent="0.45"/>
    <row r="49022" s="6" customFormat="1" x14ac:dyDescent="0.45"/>
    <row r="49023" s="6" customFormat="1" x14ac:dyDescent="0.45"/>
    <row r="49024" s="6" customFormat="1" x14ac:dyDescent="0.45"/>
    <row r="49025" s="6" customFormat="1" x14ac:dyDescent="0.45"/>
    <row r="49026" s="6" customFormat="1" x14ac:dyDescent="0.45"/>
    <row r="49027" s="6" customFormat="1" x14ac:dyDescent="0.45"/>
    <row r="49028" s="6" customFormat="1" x14ac:dyDescent="0.45"/>
    <row r="49029" s="6" customFormat="1" x14ac:dyDescent="0.45"/>
    <row r="49030" s="6" customFormat="1" x14ac:dyDescent="0.45"/>
    <row r="49031" s="6" customFormat="1" x14ac:dyDescent="0.45"/>
    <row r="49032" s="6" customFormat="1" x14ac:dyDescent="0.45"/>
    <row r="49033" s="6" customFormat="1" x14ac:dyDescent="0.45"/>
    <row r="49034" s="6" customFormat="1" x14ac:dyDescent="0.45"/>
    <row r="49035" s="6" customFormat="1" x14ac:dyDescent="0.45"/>
    <row r="49036" s="6" customFormat="1" x14ac:dyDescent="0.45"/>
    <row r="49037" s="6" customFormat="1" x14ac:dyDescent="0.45"/>
    <row r="49038" s="6" customFormat="1" x14ac:dyDescent="0.45"/>
    <row r="49039" s="6" customFormat="1" x14ac:dyDescent="0.45"/>
    <row r="49040" s="6" customFormat="1" x14ac:dyDescent="0.45"/>
    <row r="49041" s="6" customFormat="1" x14ac:dyDescent="0.45"/>
    <row r="49042" s="6" customFormat="1" x14ac:dyDescent="0.45"/>
    <row r="49043" s="6" customFormat="1" x14ac:dyDescent="0.45"/>
    <row r="49044" s="6" customFormat="1" x14ac:dyDescent="0.45"/>
    <row r="49045" s="6" customFormat="1" x14ac:dyDescent="0.45"/>
    <row r="49046" s="6" customFormat="1" x14ac:dyDescent="0.45"/>
    <row r="49047" s="6" customFormat="1" x14ac:dyDescent="0.45"/>
    <row r="49048" s="6" customFormat="1" x14ac:dyDescent="0.45"/>
    <row r="49049" s="6" customFormat="1" x14ac:dyDescent="0.45"/>
    <row r="49050" s="6" customFormat="1" x14ac:dyDescent="0.45"/>
    <row r="49051" s="6" customFormat="1" x14ac:dyDescent="0.45"/>
    <row r="49052" s="6" customFormat="1" x14ac:dyDescent="0.45"/>
    <row r="49053" s="6" customFormat="1" x14ac:dyDescent="0.45"/>
    <row r="49054" s="6" customFormat="1" x14ac:dyDescent="0.45"/>
    <row r="49055" s="6" customFormat="1" x14ac:dyDescent="0.45"/>
    <row r="49056" s="6" customFormat="1" x14ac:dyDescent="0.45"/>
    <row r="49057" s="6" customFormat="1" x14ac:dyDescent="0.45"/>
    <row r="49058" s="6" customFormat="1" x14ac:dyDescent="0.45"/>
    <row r="49059" s="6" customFormat="1" x14ac:dyDescent="0.45"/>
    <row r="49060" s="6" customFormat="1" x14ac:dyDescent="0.45"/>
    <row r="49061" s="6" customFormat="1" x14ac:dyDescent="0.45"/>
    <row r="49062" s="6" customFormat="1" x14ac:dyDescent="0.45"/>
    <row r="49063" s="6" customFormat="1" x14ac:dyDescent="0.45"/>
    <row r="49064" s="6" customFormat="1" x14ac:dyDescent="0.45"/>
    <row r="49065" s="6" customFormat="1" x14ac:dyDescent="0.45"/>
    <row r="49066" s="6" customFormat="1" x14ac:dyDescent="0.45"/>
    <row r="49067" s="6" customFormat="1" x14ac:dyDescent="0.45"/>
    <row r="49068" s="6" customFormat="1" x14ac:dyDescent="0.45"/>
    <row r="49069" s="6" customFormat="1" x14ac:dyDescent="0.45"/>
    <row r="49070" s="6" customFormat="1" x14ac:dyDescent="0.45"/>
    <row r="49071" s="6" customFormat="1" x14ac:dyDescent="0.45"/>
    <row r="49072" s="6" customFormat="1" x14ac:dyDescent="0.45"/>
    <row r="49073" s="6" customFormat="1" x14ac:dyDescent="0.45"/>
    <row r="49074" s="6" customFormat="1" x14ac:dyDescent="0.45"/>
    <row r="49075" s="6" customFormat="1" x14ac:dyDescent="0.45"/>
    <row r="49076" s="6" customFormat="1" x14ac:dyDescent="0.45"/>
    <row r="49077" s="6" customFormat="1" x14ac:dyDescent="0.45"/>
    <row r="49078" s="6" customFormat="1" x14ac:dyDescent="0.45"/>
    <row r="49079" s="6" customFormat="1" x14ac:dyDescent="0.45"/>
    <row r="49080" s="6" customFormat="1" x14ac:dyDescent="0.45"/>
    <row r="49081" s="6" customFormat="1" x14ac:dyDescent="0.45"/>
    <row r="49082" s="6" customFormat="1" x14ac:dyDescent="0.45"/>
    <row r="49083" s="6" customFormat="1" x14ac:dyDescent="0.45"/>
    <row r="49084" s="6" customFormat="1" x14ac:dyDescent="0.45"/>
    <row r="49085" s="6" customFormat="1" x14ac:dyDescent="0.45"/>
    <row r="49086" s="6" customFormat="1" x14ac:dyDescent="0.45"/>
    <row r="49087" s="6" customFormat="1" x14ac:dyDescent="0.45"/>
    <row r="49088" s="6" customFormat="1" x14ac:dyDescent="0.45"/>
    <row r="49089" s="6" customFormat="1" x14ac:dyDescent="0.45"/>
    <row r="49090" s="6" customFormat="1" x14ac:dyDescent="0.45"/>
    <row r="49091" s="6" customFormat="1" x14ac:dyDescent="0.45"/>
    <row r="49092" s="6" customFormat="1" x14ac:dyDescent="0.45"/>
    <row r="49093" s="6" customFormat="1" x14ac:dyDescent="0.45"/>
    <row r="49094" s="6" customFormat="1" x14ac:dyDescent="0.45"/>
    <row r="49095" s="6" customFormat="1" x14ac:dyDescent="0.45"/>
    <row r="49096" s="6" customFormat="1" x14ac:dyDescent="0.45"/>
    <row r="49097" s="6" customFormat="1" x14ac:dyDescent="0.45"/>
    <row r="49098" s="6" customFormat="1" x14ac:dyDescent="0.45"/>
    <row r="49099" s="6" customFormat="1" x14ac:dyDescent="0.45"/>
    <row r="49100" s="6" customFormat="1" x14ac:dyDescent="0.45"/>
    <row r="49101" s="6" customFormat="1" x14ac:dyDescent="0.45"/>
    <row r="49102" s="6" customFormat="1" x14ac:dyDescent="0.45"/>
    <row r="49103" s="6" customFormat="1" x14ac:dyDescent="0.45"/>
    <row r="49104" s="6" customFormat="1" x14ac:dyDescent="0.45"/>
    <row r="49105" s="6" customFormat="1" x14ac:dyDescent="0.45"/>
    <row r="49106" s="6" customFormat="1" x14ac:dyDescent="0.45"/>
    <row r="49107" s="6" customFormat="1" x14ac:dyDescent="0.45"/>
    <row r="49108" s="6" customFormat="1" x14ac:dyDescent="0.45"/>
    <row r="49109" s="6" customFormat="1" x14ac:dyDescent="0.45"/>
    <row r="49110" s="6" customFormat="1" x14ac:dyDescent="0.45"/>
    <row r="49111" s="6" customFormat="1" x14ac:dyDescent="0.45"/>
    <row r="49112" s="6" customFormat="1" x14ac:dyDescent="0.45"/>
    <row r="49113" s="6" customFormat="1" x14ac:dyDescent="0.45"/>
    <row r="49114" s="6" customFormat="1" x14ac:dyDescent="0.45"/>
    <row r="49115" s="6" customFormat="1" x14ac:dyDescent="0.45"/>
    <row r="49116" s="6" customFormat="1" x14ac:dyDescent="0.45"/>
    <row r="49117" s="6" customFormat="1" x14ac:dyDescent="0.45"/>
    <row r="49118" s="6" customFormat="1" x14ac:dyDescent="0.45"/>
    <row r="49119" s="6" customFormat="1" x14ac:dyDescent="0.45"/>
    <row r="49120" s="6" customFormat="1" x14ac:dyDescent="0.45"/>
    <row r="49121" s="6" customFormat="1" x14ac:dyDescent="0.45"/>
    <row r="49122" s="6" customFormat="1" x14ac:dyDescent="0.45"/>
    <row r="49123" s="6" customFormat="1" x14ac:dyDescent="0.45"/>
    <row r="49124" s="6" customFormat="1" x14ac:dyDescent="0.45"/>
    <row r="49125" s="6" customFormat="1" x14ac:dyDescent="0.45"/>
    <row r="49126" s="6" customFormat="1" x14ac:dyDescent="0.45"/>
    <row r="49127" s="6" customFormat="1" x14ac:dyDescent="0.45"/>
    <row r="49128" s="6" customFormat="1" x14ac:dyDescent="0.45"/>
    <row r="49129" s="6" customFormat="1" x14ac:dyDescent="0.45"/>
    <row r="49130" s="6" customFormat="1" x14ac:dyDescent="0.45"/>
    <row r="49131" s="6" customFormat="1" x14ac:dyDescent="0.45"/>
    <row r="49132" s="6" customFormat="1" x14ac:dyDescent="0.45"/>
    <row r="49133" s="6" customFormat="1" x14ac:dyDescent="0.45"/>
    <row r="49134" s="6" customFormat="1" x14ac:dyDescent="0.45"/>
    <row r="49135" s="6" customFormat="1" x14ac:dyDescent="0.45"/>
    <row r="49136" s="6" customFormat="1" x14ac:dyDescent="0.45"/>
    <row r="49137" s="6" customFormat="1" x14ac:dyDescent="0.45"/>
    <row r="49138" s="6" customFormat="1" x14ac:dyDescent="0.45"/>
    <row r="49139" s="6" customFormat="1" x14ac:dyDescent="0.45"/>
    <row r="49140" s="6" customFormat="1" x14ac:dyDescent="0.45"/>
    <row r="49141" s="6" customFormat="1" x14ac:dyDescent="0.45"/>
    <row r="49142" s="6" customFormat="1" x14ac:dyDescent="0.45"/>
    <row r="49143" s="6" customFormat="1" x14ac:dyDescent="0.45"/>
    <row r="49144" s="6" customFormat="1" x14ac:dyDescent="0.45"/>
    <row r="49145" s="6" customFormat="1" x14ac:dyDescent="0.45"/>
    <row r="49146" s="6" customFormat="1" x14ac:dyDescent="0.45"/>
    <row r="49147" s="6" customFormat="1" x14ac:dyDescent="0.45"/>
    <row r="49148" s="6" customFormat="1" x14ac:dyDescent="0.45"/>
    <row r="49149" s="6" customFormat="1" x14ac:dyDescent="0.45"/>
    <row r="49150" s="6" customFormat="1" x14ac:dyDescent="0.45"/>
    <row r="49151" s="6" customFormat="1" x14ac:dyDescent="0.45"/>
    <row r="49152" s="6" customFormat="1" x14ac:dyDescent="0.45"/>
    <row r="49153" s="6" customFormat="1" x14ac:dyDescent="0.45"/>
    <row r="49154" s="6" customFormat="1" x14ac:dyDescent="0.45"/>
    <row r="49155" s="6" customFormat="1" x14ac:dyDescent="0.45"/>
    <row r="49156" s="6" customFormat="1" x14ac:dyDescent="0.45"/>
    <row r="49157" s="6" customFormat="1" x14ac:dyDescent="0.45"/>
    <row r="49158" s="6" customFormat="1" x14ac:dyDescent="0.45"/>
    <row r="49159" s="6" customFormat="1" x14ac:dyDescent="0.45"/>
    <row r="49160" s="6" customFormat="1" x14ac:dyDescent="0.45"/>
    <row r="49161" s="6" customFormat="1" x14ac:dyDescent="0.45"/>
    <row r="49162" s="6" customFormat="1" x14ac:dyDescent="0.45"/>
    <row r="49163" s="6" customFormat="1" x14ac:dyDescent="0.45"/>
    <row r="49164" s="6" customFormat="1" x14ac:dyDescent="0.45"/>
    <row r="49165" s="6" customFormat="1" x14ac:dyDescent="0.45"/>
    <row r="49166" s="6" customFormat="1" x14ac:dyDescent="0.45"/>
    <row r="49167" s="6" customFormat="1" x14ac:dyDescent="0.45"/>
    <row r="49168" s="6" customFormat="1" x14ac:dyDescent="0.45"/>
    <row r="49169" s="6" customFormat="1" x14ac:dyDescent="0.45"/>
    <row r="49170" s="6" customFormat="1" x14ac:dyDescent="0.45"/>
    <row r="49171" s="6" customFormat="1" x14ac:dyDescent="0.45"/>
    <row r="49172" s="6" customFormat="1" x14ac:dyDescent="0.45"/>
    <row r="49173" s="6" customFormat="1" x14ac:dyDescent="0.45"/>
    <row r="49174" s="6" customFormat="1" x14ac:dyDescent="0.45"/>
    <row r="49175" s="6" customFormat="1" x14ac:dyDescent="0.45"/>
    <row r="49176" s="6" customFormat="1" x14ac:dyDescent="0.45"/>
    <row r="49177" s="6" customFormat="1" x14ac:dyDescent="0.45"/>
    <row r="49178" s="6" customFormat="1" x14ac:dyDescent="0.45"/>
    <row r="49179" s="6" customFormat="1" x14ac:dyDescent="0.45"/>
    <row r="49180" s="6" customFormat="1" x14ac:dyDescent="0.45"/>
    <row r="49181" s="6" customFormat="1" x14ac:dyDescent="0.45"/>
    <row r="49182" s="6" customFormat="1" x14ac:dyDescent="0.45"/>
    <row r="49183" s="6" customFormat="1" x14ac:dyDescent="0.45"/>
    <row r="49184" s="6" customFormat="1" x14ac:dyDescent="0.45"/>
    <row r="49185" s="6" customFormat="1" x14ac:dyDescent="0.45"/>
    <row r="49186" s="6" customFormat="1" x14ac:dyDescent="0.45"/>
    <row r="49187" s="6" customFormat="1" x14ac:dyDescent="0.45"/>
    <row r="49188" s="6" customFormat="1" x14ac:dyDescent="0.45"/>
    <row r="49189" s="6" customFormat="1" x14ac:dyDescent="0.45"/>
    <row r="49190" s="6" customFormat="1" x14ac:dyDescent="0.45"/>
    <row r="49191" s="6" customFormat="1" x14ac:dyDescent="0.45"/>
    <row r="49192" s="6" customFormat="1" x14ac:dyDescent="0.45"/>
    <row r="49193" s="6" customFormat="1" x14ac:dyDescent="0.45"/>
    <row r="49194" s="6" customFormat="1" x14ac:dyDescent="0.45"/>
    <row r="49195" s="6" customFormat="1" x14ac:dyDescent="0.45"/>
    <row r="49196" s="6" customFormat="1" x14ac:dyDescent="0.45"/>
    <row r="49197" s="6" customFormat="1" x14ac:dyDescent="0.45"/>
    <row r="49198" s="6" customFormat="1" x14ac:dyDescent="0.45"/>
    <row r="49199" s="6" customFormat="1" x14ac:dyDescent="0.45"/>
    <row r="49200" s="6" customFormat="1" x14ac:dyDescent="0.45"/>
    <row r="49201" s="6" customFormat="1" x14ac:dyDescent="0.45"/>
    <row r="49202" s="6" customFormat="1" x14ac:dyDescent="0.45"/>
    <row r="49203" s="6" customFormat="1" x14ac:dyDescent="0.45"/>
    <row r="49204" s="6" customFormat="1" x14ac:dyDescent="0.45"/>
    <row r="49205" s="6" customFormat="1" x14ac:dyDescent="0.45"/>
    <row r="49206" s="6" customFormat="1" x14ac:dyDescent="0.45"/>
    <row r="49207" s="6" customFormat="1" x14ac:dyDescent="0.45"/>
    <row r="49208" s="6" customFormat="1" x14ac:dyDescent="0.45"/>
    <row r="49209" s="6" customFormat="1" x14ac:dyDescent="0.45"/>
    <row r="49210" s="6" customFormat="1" x14ac:dyDescent="0.45"/>
    <row r="49211" s="6" customFormat="1" x14ac:dyDescent="0.45"/>
    <row r="49212" s="6" customFormat="1" x14ac:dyDescent="0.45"/>
    <row r="49213" s="6" customFormat="1" x14ac:dyDescent="0.45"/>
    <row r="49214" s="6" customFormat="1" x14ac:dyDescent="0.45"/>
    <row r="49215" s="6" customFormat="1" x14ac:dyDescent="0.45"/>
    <row r="49216" s="6" customFormat="1" x14ac:dyDescent="0.45"/>
    <row r="49217" s="6" customFormat="1" x14ac:dyDescent="0.45"/>
    <row r="49218" s="6" customFormat="1" x14ac:dyDescent="0.45"/>
    <row r="49219" s="6" customFormat="1" x14ac:dyDescent="0.45"/>
    <row r="49220" s="6" customFormat="1" x14ac:dyDescent="0.45"/>
    <row r="49221" s="6" customFormat="1" x14ac:dyDescent="0.45"/>
    <row r="49222" s="6" customFormat="1" x14ac:dyDescent="0.45"/>
    <row r="49223" s="6" customFormat="1" x14ac:dyDescent="0.45"/>
    <row r="49224" s="6" customFormat="1" x14ac:dyDescent="0.45"/>
    <row r="49225" s="6" customFormat="1" x14ac:dyDescent="0.45"/>
    <row r="49226" s="6" customFormat="1" x14ac:dyDescent="0.45"/>
    <row r="49227" s="6" customFormat="1" x14ac:dyDescent="0.45"/>
    <row r="49228" s="6" customFormat="1" x14ac:dyDescent="0.45"/>
    <row r="49229" s="6" customFormat="1" x14ac:dyDescent="0.45"/>
    <row r="49230" s="6" customFormat="1" x14ac:dyDescent="0.45"/>
    <row r="49231" s="6" customFormat="1" x14ac:dyDescent="0.45"/>
    <row r="49232" s="6" customFormat="1" x14ac:dyDescent="0.45"/>
    <row r="49233" s="6" customFormat="1" x14ac:dyDescent="0.45"/>
    <row r="49234" s="6" customFormat="1" x14ac:dyDescent="0.45"/>
    <row r="49235" s="6" customFormat="1" x14ac:dyDescent="0.45"/>
    <row r="49236" s="6" customFormat="1" x14ac:dyDescent="0.45"/>
    <row r="49237" s="6" customFormat="1" x14ac:dyDescent="0.45"/>
    <row r="49238" s="6" customFormat="1" x14ac:dyDescent="0.45"/>
    <row r="49239" s="6" customFormat="1" x14ac:dyDescent="0.45"/>
    <row r="49240" s="6" customFormat="1" x14ac:dyDescent="0.45"/>
    <row r="49241" s="6" customFormat="1" x14ac:dyDescent="0.45"/>
    <row r="49242" s="6" customFormat="1" x14ac:dyDescent="0.45"/>
    <row r="49243" s="6" customFormat="1" x14ac:dyDescent="0.45"/>
    <row r="49244" s="6" customFormat="1" x14ac:dyDescent="0.45"/>
    <row r="49245" s="6" customFormat="1" x14ac:dyDescent="0.45"/>
    <row r="49246" s="6" customFormat="1" x14ac:dyDescent="0.45"/>
    <row r="49247" s="6" customFormat="1" x14ac:dyDescent="0.45"/>
    <row r="49248" s="6" customFormat="1" x14ac:dyDescent="0.45"/>
    <row r="49249" s="6" customFormat="1" x14ac:dyDescent="0.45"/>
    <row r="49250" s="6" customFormat="1" x14ac:dyDescent="0.45"/>
    <row r="49251" s="6" customFormat="1" x14ac:dyDescent="0.45"/>
    <row r="49252" s="6" customFormat="1" x14ac:dyDescent="0.45"/>
    <row r="49253" s="6" customFormat="1" x14ac:dyDescent="0.45"/>
    <row r="49254" s="6" customFormat="1" x14ac:dyDescent="0.45"/>
    <row r="49255" s="6" customFormat="1" x14ac:dyDescent="0.45"/>
    <row r="49256" s="6" customFormat="1" x14ac:dyDescent="0.45"/>
    <row r="49257" s="6" customFormat="1" x14ac:dyDescent="0.45"/>
    <row r="49258" s="6" customFormat="1" x14ac:dyDescent="0.45"/>
    <row r="49259" s="6" customFormat="1" x14ac:dyDescent="0.45"/>
    <row r="49260" s="6" customFormat="1" x14ac:dyDescent="0.45"/>
    <row r="49261" s="6" customFormat="1" x14ac:dyDescent="0.45"/>
    <row r="49262" s="6" customFormat="1" x14ac:dyDescent="0.45"/>
    <row r="49263" s="6" customFormat="1" x14ac:dyDescent="0.45"/>
    <row r="49264" s="6" customFormat="1" x14ac:dyDescent="0.45"/>
    <row r="49265" s="6" customFormat="1" x14ac:dyDescent="0.45"/>
    <row r="49266" s="6" customFormat="1" x14ac:dyDescent="0.45"/>
    <row r="49267" s="6" customFormat="1" x14ac:dyDescent="0.45"/>
    <row r="49268" s="6" customFormat="1" x14ac:dyDescent="0.45"/>
    <row r="49269" s="6" customFormat="1" x14ac:dyDescent="0.45"/>
    <row r="49270" s="6" customFormat="1" x14ac:dyDescent="0.45"/>
    <row r="49271" s="6" customFormat="1" x14ac:dyDescent="0.45"/>
    <row r="49272" s="6" customFormat="1" x14ac:dyDescent="0.45"/>
    <row r="49273" s="6" customFormat="1" x14ac:dyDescent="0.45"/>
    <row r="49274" s="6" customFormat="1" x14ac:dyDescent="0.45"/>
    <row r="49275" s="6" customFormat="1" x14ac:dyDescent="0.45"/>
    <row r="49276" s="6" customFormat="1" x14ac:dyDescent="0.45"/>
    <row r="49277" s="6" customFormat="1" x14ac:dyDescent="0.45"/>
    <row r="49278" s="6" customFormat="1" x14ac:dyDescent="0.45"/>
    <row r="49279" s="6" customFormat="1" x14ac:dyDescent="0.45"/>
    <row r="49280" s="6" customFormat="1" x14ac:dyDescent="0.45"/>
    <row r="49281" s="6" customFormat="1" x14ac:dyDescent="0.45"/>
    <row r="49282" s="6" customFormat="1" x14ac:dyDescent="0.45"/>
    <row r="49283" s="6" customFormat="1" x14ac:dyDescent="0.45"/>
    <row r="49284" s="6" customFormat="1" x14ac:dyDescent="0.45"/>
    <row r="49285" s="6" customFormat="1" x14ac:dyDescent="0.45"/>
    <row r="49286" s="6" customFormat="1" x14ac:dyDescent="0.45"/>
    <row r="49287" s="6" customFormat="1" x14ac:dyDescent="0.45"/>
    <row r="49288" s="6" customFormat="1" x14ac:dyDescent="0.45"/>
    <row r="49289" s="6" customFormat="1" x14ac:dyDescent="0.45"/>
    <row r="49290" s="6" customFormat="1" x14ac:dyDescent="0.45"/>
    <row r="49291" s="6" customFormat="1" x14ac:dyDescent="0.45"/>
    <row r="49292" s="6" customFormat="1" x14ac:dyDescent="0.45"/>
    <row r="49293" s="6" customFormat="1" x14ac:dyDescent="0.45"/>
    <row r="49294" s="6" customFormat="1" x14ac:dyDescent="0.45"/>
    <row r="49295" s="6" customFormat="1" x14ac:dyDescent="0.45"/>
    <row r="49296" s="6" customFormat="1" x14ac:dyDescent="0.45"/>
    <row r="49297" s="6" customFormat="1" x14ac:dyDescent="0.45"/>
    <row r="49298" s="6" customFormat="1" x14ac:dyDescent="0.45"/>
    <row r="49299" s="6" customFormat="1" x14ac:dyDescent="0.45"/>
    <row r="49300" s="6" customFormat="1" x14ac:dyDescent="0.45"/>
    <row r="49301" s="6" customFormat="1" x14ac:dyDescent="0.45"/>
    <row r="49302" s="6" customFormat="1" x14ac:dyDescent="0.45"/>
    <row r="49303" s="6" customFormat="1" x14ac:dyDescent="0.45"/>
    <row r="49304" s="6" customFormat="1" x14ac:dyDescent="0.45"/>
    <row r="49305" s="6" customFormat="1" x14ac:dyDescent="0.45"/>
    <row r="49306" s="6" customFormat="1" x14ac:dyDescent="0.45"/>
    <row r="49307" s="6" customFormat="1" x14ac:dyDescent="0.45"/>
    <row r="49308" s="6" customFormat="1" x14ac:dyDescent="0.45"/>
    <row r="49309" s="6" customFormat="1" x14ac:dyDescent="0.45"/>
    <row r="49310" s="6" customFormat="1" x14ac:dyDescent="0.45"/>
    <row r="49311" s="6" customFormat="1" x14ac:dyDescent="0.45"/>
    <row r="49312" s="6" customFormat="1" x14ac:dyDescent="0.45"/>
    <row r="49313" s="6" customFormat="1" x14ac:dyDescent="0.45"/>
    <row r="49314" s="6" customFormat="1" x14ac:dyDescent="0.45"/>
    <row r="49315" s="6" customFormat="1" x14ac:dyDescent="0.45"/>
    <row r="49316" s="6" customFormat="1" x14ac:dyDescent="0.45"/>
    <row r="49317" s="6" customFormat="1" x14ac:dyDescent="0.45"/>
    <row r="49318" s="6" customFormat="1" x14ac:dyDescent="0.45"/>
    <row r="49319" s="6" customFormat="1" x14ac:dyDescent="0.45"/>
    <row r="49320" s="6" customFormat="1" x14ac:dyDescent="0.45"/>
    <row r="49321" s="6" customFormat="1" x14ac:dyDescent="0.45"/>
    <row r="49322" s="6" customFormat="1" x14ac:dyDescent="0.45"/>
    <row r="49323" s="6" customFormat="1" x14ac:dyDescent="0.45"/>
    <row r="49324" s="6" customFormat="1" x14ac:dyDescent="0.45"/>
    <row r="49325" s="6" customFormat="1" x14ac:dyDescent="0.45"/>
    <row r="49326" s="6" customFormat="1" x14ac:dyDescent="0.45"/>
    <row r="49327" s="6" customFormat="1" x14ac:dyDescent="0.45"/>
    <row r="49328" s="6" customFormat="1" x14ac:dyDescent="0.45"/>
    <row r="49329" s="6" customFormat="1" x14ac:dyDescent="0.45"/>
    <row r="49330" s="6" customFormat="1" x14ac:dyDescent="0.45"/>
    <row r="49331" s="6" customFormat="1" x14ac:dyDescent="0.45"/>
    <row r="49332" s="6" customFormat="1" x14ac:dyDescent="0.45"/>
    <row r="49333" s="6" customFormat="1" x14ac:dyDescent="0.45"/>
    <row r="49334" s="6" customFormat="1" x14ac:dyDescent="0.45"/>
    <row r="49335" s="6" customFormat="1" x14ac:dyDescent="0.45"/>
    <row r="49336" s="6" customFormat="1" x14ac:dyDescent="0.45"/>
    <row r="49337" s="6" customFormat="1" x14ac:dyDescent="0.45"/>
    <row r="49338" s="6" customFormat="1" x14ac:dyDescent="0.45"/>
    <row r="49339" s="6" customFormat="1" x14ac:dyDescent="0.45"/>
    <row r="49340" s="6" customFormat="1" x14ac:dyDescent="0.45"/>
    <row r="49341" s="6" customFormat="1" x14ac:dyDescent="0.45"/>
    <row r="49342" s="6" customFormat="1" x14ac:dyDescent="0.45"/>
    <row r="49343" s="6" customFormat="1" x14ac:dyDescent="0.45"/>
    <row r="49344" s="6" customFormat="1" x14ac:dyDescent="0.45"/>
    <row r="49345" s="6" customFormat="1" x14ac:dyDescent="0.45"/>
    <row r="49346" s="6" customFormat="1" x14ac:dyDescent="0.45"/>
    <row r="49347" s="6" customFormat="1" x14ac:dyDescent="0.45"/>
    <row r="49348" s="6" customFormat="1" x14ac:dyDescent="0.45"/>
    <row r="49349" s="6" customFormat="1" x14ac:dyDescent="0.45"/>
    <row r="49350" s="6" customFormat="1" x14ac:dyDescent="0.45"/>
    <row r="49351" s="6" customFormat="1" x14ac:dyDescent="0.45"/>
    <row r="49352" s="6" customFormat="1" x14ac:dyDescent="0.45"/>
    <row r="49353" s="6" customFormat="1" x14ac:dyDescent="0.45"/>
    <row r="49354" s="6" customFormat="1" x14ac:dyDescent="0.45"/>
    <row r="49355" s="6" customFormat="1" x14ac:dyDescent="0.45"/>
    <row r="49356" s="6" customFormat="1" x14ac:dyDescent="0.45"/>
    <row r="49357" s="6" customFormat="1" x14ac:dyDescent="0.45"/>
    <row r="49358" s="6" customFormat="1" x14ac:dyDescent="0.45"/>
    <row r="49359" s="6" customFormat="1" x14ac:dyDescent="0.45"/>
    <row r="49360" s="6" customFormat="1" x14ac:dyDescent="0.45"/>
    <row r="49361" s="6" customFormat="1" x14ac:dyDescent="0.45"/>
    <row r="49362" s="6" customFormat="1" x14ac:dyDescent="0.45"/>
    <row r="49363" s="6" customFormat="1" x14ac:dyDescent="0.45"/>
    <row r="49364" s="6" customFormat="1" x14ac:dyDescent="0.45"/>
    <row r="49365" s="6" customFormat="1" x14ac:dyDescent="0.45"/>
    <row r="49366" s="6" customFormat="1" x14ac:dyDescent="0.45"/>
    <row r="49367" s="6" customFormat="1" x14ac:dyDescent="0.45"/>
    <row r="49368" s="6" customFormat="1" x14ac:dyDescent="0.45"/>
    <row r="49369" s="6" customFormat="1" x14ac:dyDescent="0.45"/>
    <row r="49370" s="6" customFormat="1" x14ac:dyDescent="0.45"/>
    <row r="49371" s="6" customFormat="1" x14ac:dyDescent="0.45"/>
    <row r="49372" s="6" customFormat="1" x14ac:dyDescent="0.45"/>
    <row r="49373" s="6" customFormat="1" x14ac:dyDescent="0.45"/>
    <row r="49374" s="6" customFormat="1" x14ac:dyDescent="0.45"/>
    <row r="49375" s="6" customFormat="1" x14ac:dyDescent="0.45"/>
    <row r="49376" s="6" customFormat="1" x14ac:dyDescent="0.45"/>
    <row r="49377" s="6" customFormat="1" x14ac:dyDescent="0.45"/>
    <row r="49378" s="6" customFormat="1" x14ac:dyDescent="0.45"/>
    <row r="49379" s="6" customFormat="1" x14ac:dyDescent="0.45"/>
    <row r="49380" s="6" customFormat="1" x14ac:dyDescent="0.45"/>
    <row r="49381" s="6" customFormat="1" x14ac:dyDescent="0.45"/>
    <row r="49382" s="6" customFormat="1" x14ac:dyDescent="0.45"/>
    <row r="49383" s="6" customFormat="1" x14ac:dyDescent="0.45"/>
    <row r="49384" s="6" customFormat="1" x14ac:dyDescent="0.45"/>
    <row r="49385" s="6" customFormat="1" x14ac:dyDescent="0.45"/>
    <row r="49386" s="6" customFormat="1" x14ac:dyDescent="0.45"/>
    <row r="49387" s="6" customFormat="1" x14ac:dyDescent="0.45"/>
    <row r="49388" s="6" customFormat="1" x14ac:dyDescent="0.45"/>
    <row r="49389" s="6" customFormat="1" x14ac:dyDescent="0.45"/>
    <row r="49390" s="6" customFormat="1" x14ac:dyDescent="0.45"/>
    <row r="49391" s="6" customFormat="1" x14ac:dyDescent="0.45"/>
    <row r="49392" s="6" customFormat="1" x14ac:dyDescent="0.45"/>
    <row r="49393" s="6" customFormat="1" x14ac:dyDescent="0.45"/>
    <row r="49394" s="6" customFormat="1" x14ac:dyDescent="0.45"/>
    <row r="49395" s="6" customFormat="1" x14ac:dyDescent="0.45"/>
    <row r="49396" s="6" customFormat="1" x14ac:dyDescent="0.45"/>
    <row r="49397" s="6" customFormat="1" x14ac:dyDescent="0.45"/>
    <row r="49398" s="6" customFormat="1" x14ac:dyDescent="0.45"/>
    <row r="49399" s="6" customFormat="1" x14ac:dyDescent="0.45"/>
    <row r="49400" s="6" customFormat="1" x14ac:dyDescent="0.45"/>
    <row r="49401" s="6" customFormat="1" x14ac:dyDescent="0.45"/>
    <row r="49402" s="6" customFormat="1" x14ac:dyDescent="0.45"/>
    <row r="49403" s="6" customFormat="1" x14ac:dyDescent="0.45"/>
    <row r="49404" s="6" customFormat="1" x14ac:dyDescent="0.45"/>
    <row r="49405" s="6" customFormat="1" x14ac:dyDescent="0.45"/>
    <row r="49406" s="6" customFormat="1" x14ac:dyDescent="0.45"/>
    <row r="49407" s="6" customFormat="1" x14ac:dyDescent="0.45"/>
    <row r="49408" s="6" customFormat="1" x14ac:dyDescent="0.45"/>
    <row r="49409" s="6" customFormat="1" x14ac:dyDescent="0.45"/>
    <row r="49410" s="6" customFormat="1" x14ac:dyDescent="0.45"/>
    <row r="49411" s="6" customFormat="1" x14ac:dyDescent="0.45"/>
    <row r="49412" s="6" customFormat="1" x14ac:dyDescent="0.45"/>
    <row r="49413" s="6" customFormat="1" x14ac:dyDescent="0.45"/>
    <row r="49414" s="6" customFormat="1" x14ac:dyDescent="0.45"/>
    <row r="49415" s="6" customFormat="1" x14ac:dyDescent="0.45"/>
    <row r="49416" s="6" customFormat="1" x14ac:dyDescent="0.45"/>
    <row r="49417" s="6" customFormat="1" x14ac:dyDescent="0.45"/>
    <row r="49418" s="6" customFormat="1" x14ac:dyDescent="0.45"/>
    <row r="49419" s="6" customFormat="1" x14ac:dyDescent="0.45"/>
    <row r="49420" s="6" customFormat="1" x14ac:dyDescent="0.45"/>
    <row r="49421" s="6" customFormat="1" x14ac:dyDescent="0.45"/>
    <row r="49422" s="6" customFormat="1" x14ac:dyDescent="0.45"/>
    <row r="49423" s="6" customFormat="1" x14ac:dyDescent="0.45"/>
    <row r="49424" s="6" customFormat="1" x14ac:dyDescent="0.45"/>
    <row r="49425" s="6" customFormat="1" x14ac:dyDescent="0.45"/>
    <row r="49426" s="6" customFormat="1" x14ac:dyDescent="0.45"/>
    <row r="49427" s="6" customFormat="1" x14ac:dyDescent="0.45"/>
    <row r="49428" s="6" customFormat="1" x14ac:dyDescent="0.45"/>
    <row r="49429" s="6" customFormat="1" x14ac:dyDescent="0.45"/>
    <row r="49430" s="6" customFormat="1" x14ac:dyDescent="0.45"/>
    <row r="49431" s="6" customFormat="1" x14ac:dyDescent="0.45"/>
    <row r="49432" s="6" customFormat="1" x14ac:dyDescent="0.45"/>
    <row r="49433" s="6" customFormat="1" x14ac:dyDescent="0.45"/>
    <row r="49434" s="6" customFormat="1" x14ac:dyDescent="0.45"/>
    <row r="49435" s="6" customFormat="1" x14ac:dyDescent="0.45"/>
    <row r="49436" s="6" customFormat="1" x14ac:dyDescent="0.45"/>
    <row r="49437" s="6" customFormat="1" x14ac:dyDescent="0.45"/>
    <row r="49438" s="6" customFormat="1" x14ac:dyDescent="0.45"/>
    <row r="49439" s="6" customFormat="1" x14ac:dyDescent="0.45"/>
    <row r="49440" s="6" customFormat="1" x14ac:dyDescent="0.45"/>
    <row r="49441" s="6" customFormat="1" x14ac:dyDescent="0.45"/>
    <row r="49442" s="6" customFormat="1" x14ac:dyDescent="0.45"/>
    <row r="49443" s="6" customFormat="1" x14ac:dyDescent="0.45"/>
    <row r="49444" s="6" customFormat="1" x14ac:dyDescent="0.45"/>
    <row r="49445" s="6" customFormat="1" x14ac:dyDescent="0.45"/>
    <row r="49446" s="6" customFormat="1" x14ac:dyDescent="0.45"/>
    <row r="49447" s="6" customFormat="1" x14ac:dyDescent="0.45"/>
    <row r="49448" s="6" customFormat="1" x14ac:dyDescent="0.45"/>
    <row r="49449" s="6" customFormat="1" x14ac:dyDescent="0.45"/>
    <row r="49450" s="6" customFormat="1" x14ac:dyDescent="0.45"/>
    <row r="49451" s="6" customFormat="1" x14ac:dyDescent="0.45"/>
    <row r="49452" s="6" customFormat="1" x14ac:dyDescent="0.45"/>
    <row r="49453" s="6" customFormat="1" x14ac:dyDescent="0.45"/>
    <row r="49454" s="6" customFormat="1" x14ac:dyDescent="0.45"/>
    <row r="49455" s="6" customFormat="1" x14ac:dyDescent="0.45"/>
    <row r="49456" s="6" customFormat="1" x14ac:dyDescent="0.45"/>
    <row r="49457" s="6" customFormat="1" x14ac:dyDescent="0.45"/>
    <row r="49458" s="6" customFormat="1" x14ac:dyDescent="0.45"/>
    <row r="49459" s="6" customFormat="1" x14ac:dyDescent="0.45"/>
    <row r="49460" s="6" customFormat="1" x14ac:dyDescent="0.45"/>
    <row r="49461" s="6" customFormat="1" x14ac:dyDescent="0.45"/>
    <row r="49462" s="6" customFormat="1" x14ac:dyDescent="0.45"/>
    <row r="49463" s="6" customFormat="1" x14ac:dyDescent="0.45"/>
    <row r="49464" s="6" customFormat="1" x14ac:dyDescent="0.45"/>
    <row r="49465" s="6" customFormat="1" x14ac:dyDescent="0.45"/>
    <row r="49466" s="6" customFormat="1" x14ac:dyDescent="0.45"/>
    <row r="49467" s="6" customFormat="1" x14ac:dyDescent="0.45"/>
    <row r="49468" s="6" customFormat="1" x14ac:dyDescent="0.45"/>
    <row r="49469" s="6" customFormat="1" x14ac:dyDescent="0.45"/>
    <row r="49470" s="6" customFormat="1" x14ac:dyDescent="0.45"/>
    <row r="49471" s="6" customFormat="1" x14ac:dyDescent="0.45"/>
    <row r="49472" s="6" customFormat="1" x14ac:dyDescent="0.45"/>
    <row r="49473" s="6" customFormat="1" x14ac:dyDescent="0.45"/>
    <row r="49474" s="6" customFormat="1" x14ac:dyDescent="0.45"/>
    <row r="49475" s="6" customFormat="1" x14ac:dyDescent="0.45"/>
    <row r="49476" s="6" customFormat="1" x14ac:dyDescent="0.45"/>
    <row r="49477" s="6" customFormat="1" x14ac:dyDescent="0.45"/>
    <row r="49478" s="6" customFormat="1" x14ac:dyDescent="0.45"/>
    <row r="49479" s="6" customFormat="1" x14ac:dyDescent="0.45"/>
    <row r="49480" s="6" customFormat="1" x14ac:dyDescent="0.45"/>
    <row r="49481" s="6" customFormat="1" x14ac:dyDescent="0.45"/>
    <row r="49482" s="6" customFormat="1" x14ac:dyDescent="0.45"/>
    <row r="49483" s="6" customFormat="1" x14ac:dyDescent="0.45"/>
    <row r="49484" s="6" customFormat="1" x14ac:dyDescent="0.45"/>
    <row r="49485" s="6" customFormat="1" x14ac:dyDescent="0.45"/>
    <row r="49486" s="6" customFormat="1" x14ac:dyDescent="0.45"/>
    <row r="49487" s="6" customFormat="1" x14ac:dyDescent="0.45"/>
    <row r="49488" s="6" customFormat="1" x14ac:dyDescent="0.45"/>
    <row r="49489" s="6" customFormat="1" x14ac:dyDescent="0.45"/>
    <row r="49490" s="6" customFormat="1" x14ac:dyDescent="0.45"/>
    <row r="49491" s="6" customFormat="1" x14ac:dyDescent="0.45"/>
    <row r="49492" s="6" customFormat="1" x14ac:dyDescent="0.45"/>
    <row r="49493" s="6" customFormat="1" x14ac:dyDescent="0.45"/>
    <row r="49494" s="6" customFormat="1" x14ac:dyDescent="0.45"/>
    <row r="49495" s="6" customFormat="1" x14ac:dyDescent="0.45"/>
    <row r="49496" s="6" customFormat="1" x14ac:dyDescent="0.45"/>
    <row r="49497" s="6" customFormat="1" x14ac:dyDescent="0.45"/>
    <row r="49498" s="6" customFormat="1" x14ac:dyDescent="0.45"/>
    <row r="49499" s="6" customFormat="1" x14ac:dyDescent="0.45"/>
    <row r="49500" s="6" customFormat="1" x14ac:dyDescent="0.45"/>
    <row r="49501" s="6" customFormat="1" x14ac:dyDescent="0.45"/>
    <row r="49502" s="6" customFormat="1" x14ac:dyDescent="0.45"/>
    <row r="49503" s="6" customFormat="1" x14ac:dyDescent="0.45"/>
    <row r="49504" s="6" customFormat="1" x14ac:dyDescent="0.45"/>
    <row r="49505" s="6" customFormat="1" x14ac:dyDescent="0.45"/>
    <row r="49506" s="6" customFormat="1" x14ac:dyDescent="0.45"/>
    <row r="49507" s="6" customFormat="1" x14ac:dyDescent="0.45"/>
    <row r="49508" s="6" customFormat="1" x14ac:dyDescent="0.45"/>
    <row r="49509" s="6" customFormat="1" x14ac:dyDescent="0.45"/>
    <row r="49510" s="6" customFormat="1" x14ac:dyDescent="0.45"/>
    <row r="49511" s="6" customFormat="1" x14ac:dyDescent="0.45"/>
    <row r="49512" s="6" customFormat="1" x14ac:dyDescent="0.45"/>
    <row r="49513" s="6" customFormat="1" x14ac:dyDescent="0.45"/>
    <row r="49514" s="6" customFormat="1" x14ac:dyDescent="0.45"/>
    <row r="49515" s="6" customFormat="1" x14ac:dyDescent="0.45"/>
    <row r="49516" s="6" customFormat="1" x14ac:dyDescent="0.45"/>
    <row r="49517" s="6" customFormat="1" x14ac:dyDescent="0.45"/>
    <row r="49518" s="6" customFormat="1" x14ac:dyDescent="0.45"/>
    <row r="49519" s="6" customFormat="1" x14ac:dyDescent="0.45"/>
    <row r="49520" s="6" customFormat="1" x14ac:dyDescent="0.45"/>
    <row r="49521" s="6" customFormat="1" x14ac:dyDescent="0.45"/>
    <row r="49522" s="6" customFormat="1" x14ac:dyDescent="0.45"/>
    <row r="49523" s="6" customFormat="1" x14ac:dyDescent="0.45"/>
    <row r="49524" s="6" customFormat="1" x14ac:dyDescent="0.45"/>
    <row r="49525" s="6" customFormat="1" x14ac:dyDescent="0.45"/>
    <row r="49526" s="6" customFormat="1" x14ac:dyDescent="0.45"/>
    <row r="49527" s="6" customFormat="1" x14ac:dyDescent="0.45"/>
    <row r="49528" s="6" customFormat="1" x14ac:dyDescent="0.45"/>
    <row r="49529" s="6" customFormat="1" x14ac:dyDescent="0.45"/>
    <row r="49530" s="6" customFormat="1" x14ac:dyDescent="0.45"/>
    <row r="49531" s="6" customFormat="1" x14ac:dyDescent="0.45"/>
    <row r="49532" s="6" customFormat="1" x14ac:dyDescent="0.45"/>
    <row r="49533" s="6" customFormat="1" x14ac:dyDescent="0.45"/>
    <row r="49534" s="6" customFormat="1" x14ac:dyDescent="0.45"/>
    <row r="49535" s="6" customFormat="1" x14ac:dyDescent="0.45"/>
    <row r="49536" s="6" customFormat="1" x14ac:dyDescent="0.45"/>
    <row r="49537" s="6" customFormat="1" x14ac:dyDescent="0.45"/>
    <row r="49538" s="6" customFormat="1" x14ac:dyDescent="0.45"/>
    <row r="49539" s="6" customFormat="1" x14ac:dyDescent="0.45"/>
    <row r="49540" s="6" customFormat="1" x14ac:dyDescent="0.45"/>
    <row r="49541" s="6" customFormat="1" x14ac:dyDescent="0.45"/>
    <row r="49542" s="6" customFormat="1" x14ac:dyDescent="0.45"/>
    <row r="49543" s="6" customFormat="1" x14ac:dyDescent="0.45"/>
    <row r="49544" s="6" customFormat="1" x14ac:dyDescent="0.45"/>
    <row r="49545" s="6" customFormat="1" x14ac:dyDescent="0.45"/>
    <row r="49546" s="6" customFormat="1" x14ac:dyDescent="0.45"/>
    <row r="49547" s="6" customFormat="1" x14ac:dyDescent="0.45"/>
    <row r="49548" s="6" customFormat="1" x14ac:dyDescent="0.45"/>
    <row r="49549" s="6" customFormat="1" x14ac:dyDescent="0.45"/>
    <row r="49550" s="6" customFormat="1" x14ac:dyDescent="0.45"/>
    <row r="49551" s="6" customFormat="1" x14ac:dyDescent="0.45"/>
    <row r="49552" s="6" customFormat="1" x14ac:dyDescent="0.45"/>
    <row r="49553" s="6" customFormat="1" x14ac:dyDescent="0.45"/>
    <row r="49554" s="6" customFormat="1" x14ac:dyDescent="0.45"/>
    <row r="49555" s="6" customFormat="1" x14ac:dyDescent="0.45"/>
    <row r="49556" s="6" customFormat="1" x14ac:dyDescent="0.45"/>
    <row r="49557" s="6" customFormat="1" x14ac:dyDescent="0.45"/>
    <row r="49558" s="6" customFormat="1" x14ac:dyDescent="0.45"/>
    <row r="49559" s="6" customFormat="1" x14ac:dyDescent="0.45"/>
    <row r="49560" s="6" customFormat="1" x14ac:dyDescent="0.45"/>
    <row r="49561" s="6" customFormat="1" x14ac:dyDescent="0.45"/>
    <row r="49562" s="6" customFormat="1" x14ac:dyDescent="0.45"/>
    <row r="49563" s="6" customFormat="1" x14ac:dyDescent="0.45"/>
    <row r="49564" s="6" customFormat="1" x14ac:dyDescent="0.45"/>
    <row r="49565" s="6" customFormat="1" x14ac:dyDescent="0.45"/>
    <row r="49566" s="6" customFormat="1" x14ac:dyDescent="0.45"/>
    <row r="49567" s="6" customFormat="1" x14ac:dyDescent="0.45"/>
    <row r="49568" s="6" customFormat="1" x14ac:dyDescent="0.45"/>
    <row r="49569" s="6" customFormat="1" x14ac:dyDescent="0.45"/>
    <row r="49570" s="6" customFormat="1" x14ac:dyDescent="0.45"/>
    <row r="49571" s="6" customFormat="1" x14ac:dyDescent="0.45"/>
    <row r="49572" s="6" customFormat="1" x14ac:dyDescent="0.45"/>
    <row r="49573" s="6" customFormat="1" x14ac:dyDescent="0.45"/>
    <row r="49574" s="6" customFormat="1" x14ac:dyDescent="0.45"/>
    <row r="49575" s="6" customFormat="1" x14ac:dyDescent="0.45"/>
    <row r="49576" s="6" customFormat="1" x14ac:dyDescent="0.45"/>
    <row r="49577" s="6" customFormat="1" x14ac:dyDescent="0.45"/>
    <row r="49578" s="6" customFormat="1" x14ac:dyDescent="0.45"/>
    <row r="49579" s="6" customFormat="1" x14ac:dyDescent="0.45"/>
    <row r="49580" s="6" customFormat="1" x14ac:dyDescent="0.45"/>
    <row r="49581" s="6" customFormat="1" x14ac:dyDescent="0.45"/>
    <row r="49582" s="6" customFormat="1" x14ac:dyDescent="0.45"/>
    <row r="49583" s="6" customFormat="1" x14ac:dyDescent="0.45"/>
    <row r="49584" s="6" customFormat="1" x14ac:dyDescent="0.45"/>
    <row r="49585" s="6" customFormat="1" x14ac:dyDescent="0.45"/>
    <row r="49586" s="6" customFormat="1" x14ac:dyDescent="0.45"/>
    <row r="49587" s="6" customFormat="1" x14ac:dyDescent="0.45"/>
    <row r="49588" s="6" customFormat="1" x14ac:dyDescent="0.45"/>
    <row r="49589" s="6" customFormat="1" x14ac:dyDescent="0.45"/>
    <row r="49590" s="6" customFormat="1" x14ac:dyDescent="0.45"/>
    <row r="49591" s="6" customFormat="1" x14ac:dyDescent="0.45"/>
    <row r="49592" s="6" customFormat="1" x14ac:dyDescent="0.45"/>
    <row r="49593" s="6" customFormat="1" x14ac:dyDescent="0.45"/>
    <row r="49594" s="6" customFormat="1" x14ac:dyDescent="0.45"/>
    <row r="49595" s="6" customFormat="1" x14ac:dyDescent="0.45"/>
    <row r="49596" s="6" customFormat="1" x14ac:dyDescent="0.45"/>
    <row r="49597" s="6" customFormat="1" x14ac:dyDescent="0.45"/>
    <row r="49598" s="6" customFormat="1" x14ac:dyDescent="0.45"/>
    <row r="49599" s="6" customFormat="1" x14ac:dyDescent="0.45"/>
    <row r="49600" s="6" customFormat="1" x14ac:dyDescent="0.45"/>
    <row r="49601" s="6" customFormat="1" x14ac:dyDescent="0.45"/>
    <row r="49602" s="6" customFormat="1" x14ac:dyDescent="0.45"/>
    <row r="49603" s="6" customFormat="1" x14ac:dyDescent="0.45"/>
    <row r="49604" s="6" customFormat="1" x14ac:dyDescent="0.45"/>
    <row r="49605" s="6" customFormat="1" x14ac:dyDescent="0.45"/>
    <row r="49606" s="6" customFormat="1" x14ac:dyDescent="0.45"/>
    <row r="49607" s="6" customFormat="1" x14ac:dyDescent="0.45"/>
    <row r="49608" s="6" customFormat="1" x14ac:dyDescent="0.45"/>
    <row r="49609" s="6" customFormat="1" x14ac:dyDescent="0.45"/>
    <row r="49610" s="6" customFormat="1" x14ac:dyDescent="0.45"/>
    <row r="49611" s="6" customFormat="1" x14ac:dyDescent="0.45"/>
    <row r="49612" s="6" customFormat="1" x14ac:dyDescent="0.45"/>
    <row r="49613" s="6" customFormat="1" x14ac:dyDescent="0.45"/>
    <row r="49614" s="6" customFormat="1" x14ac:dyDescent="0.45"/>
    <row r="49615" s="6" customFormat="1" x14ac:dyDescent="0.45"/>
    <row r="49616" s="6" customFormat="1" x14ac:dyDescent="0.45"/>
    <row r="49617" s="6" customFormat="1" x14ac:dyDescent="0.45"/>
    <row r="49618" s="6" customFormat="1" x14ac:dyDescent="0.45"/>
    <row r="49619" s="6" customFormat="1" x14ac:dyDescent="0.45"/>
    <row r="49620" s="6" customFormat="1" x14ac:dyDescent="0.45"/>
    <row r="49621" s="6" customFormat="1" x14ac:dyDescent="0.45"/>
    <row r="49622" s="6" customFormat="1" x14ac:dyDescent="0.45"/>
    <row r="49623" s="6" customFormat="1" x14ac:dyDescent="0.45"/>
    <row r="49624" s="6" customFormat="1" x14ac:dyDescent="0.45"/>
    <row r="49625" s="6" customFormat="1" x14ac:dyDescent="0.45"/>
    <row r="49626" s="6" customFormat="1" x14ac:dyDescent="0.45"/>
    <row r="49627" s="6" customFormat="1" x14ac:dyDescent="0.45"/>
    <row r="49628" s="6" customFormat="1" x14ac:dyDescent="0.45"/>
    <row r="49629" s="6" customFormat="1" x14ac:dyDescent="0.45"/>
    <row r="49630" s="6" customFormat="1" x14ac:dyDescent="0.45"/>
    <row r="49631" s="6" customFormat="1" x14ac:dyDescent="0.45"/>
    <row r="49632" s="6" customFormat="1" x14ac:dyDescent="0.45"/>
    <row r="49633" s="6" customFormat="1" x14ac:dyDescent="0.45"/>
    <row r="49634" s="6" customFormat="1" x14ac:dyDescent="0.45"/>
    <row r="49635" s="6" customFormat="1" x14ac:dyDescent="0.45"/>
    <row r="49636" s="6" customFormat="1" x14ac:dyDescent="0.45"/>
    <row r="49637" s="6" customFormat="1" x14ac:dyDescent="0.45"/>
    <row r="49638" s="6" customFormat="1" x14ac:dyDescent="0.45"/>
    <row r="49639" s="6" customFormat="1" x14ac:dyDescent="0.45"/>
    <row r="49640" s="6" customFormat="1" x14ac:dyDescent="0.45"/>
    <row r="49641" s="6" customFormat="1" x14ac:dyDescent="0.45"/>
    <row r="49642" s="6" customFormat="1" x14ac:dyDescent="0.45"/>
    <row r="49643" s="6" customFormat="1" x14ac:dyDescent="0.45"/>
    <row r="49644" s="6" customFormat="1" x14ac:dyDescent="0.45"/>
    <row r="49645" s="6" customFormat="1" x14ac:dyDescent="0.45"/>
    <row r="49646" s="6" customFormat="1" x14ac:dyDescent="0.45"/>
    <row r="49647" s="6" customFormat="1" x14ac:dyDescent="0.45"/>
    <row r="49648" s="6" customFormat="1" x14ac:dyDescent="0.45"/>
    <row r="49649" s="6" customFormat="1" x14ac:dyDescent="0.45"/>
    <row r="49650" s="6" customFormat="1" x14ac:dyDescent="0.45"/>
    <row r="49651" s="6" customFormat="1" x14ac:dyDescent="0.45"/>
    <row r="49652" s="6" customFormat="1" x14ac:dyDescent="0.45"/>
    <row r="49653" s="6" customFormat="1" x14ac:dyDescent="0.45"/>
    <row r="49654" s="6" customFormat="1" x14ac:dyDescent="0.45"/>
    <row r="49655" s="6" customFormat="1" x14ac:dyDescent="0.45"/>
    <row r="49656" s="6" customFormat="1" x14ac:dyDescent="0.45"/>
    <row r="49657" s="6" customFormat="1" x14ac:dyDescent="0.45"/>
    <row r="49658" s="6" customFormat="1" x14ac:dyDescent="0.45"/>
    <row r="49659" s="6" customFormat="1" x14ac:dyDescent="0.45"/>
    <row r="49660" s="6" customFormat="1" x14ac:dyDescent="0.45"/>
    <row r="49661" s="6" customFormat="1" x14ac:dyDescent="0.45"/>
    <row r="49662" s="6" customFormat="1" x14ac:dyDescent="0.45"/>
    <row r="49663" s="6" customFormat="1" x14ac:dyDescent="0.45"/>
    <row r="49664" s="6" customFormat="1" x14ac:dyDescent="0.45"/>
    <row r="49665" s="6" customFormat="1" x14ac:dyDescent="0.45"/>
    <row r="49666" s="6" customFormat="1" x14ac:dyDescent="0.45"/>
    <row r="49667" s="6" customFormat="1" x14ac:dyDescent="0.45"/>
    <row r="49668" s="6" customFormat="1" x14ac:dyDescent="0.45"/>
    <row r="49669" s="6" customFormat="1" x14ac:dyDescent="0.45"/>
    <row r="49670" s="6" customFormat="1" x14ac:dyDescent="0.45"/>
    <row r="49671" s="6" customFormat="1" x14ac:dyDescent="0.45"/>
    <row r="49672" s="6" customFormat="1" x14ac:dyDescent="0.45"/>
    <row r="49673" s="6" customFormat="1" x14ac:dyDescent="0.45"/>
    <row r="49674" s="6" customFormat="1" x14ac:dyDescent="0.45"/>
    <row r="49675" s="6" customFormat="1" x14ac:dyDescent="0.45"/>
    <row r="49676" s="6" customFormat="1" x14ac:dyDescent="0.45"/>
    <row r="49677" s="6" customFormat="1" x14ac:dyDescent="0.45"/>
    <row r="49678" s="6" customFormat="1" x14ac:dyDescent="0.45"/>
    <row r="49679" s="6" customFormat="1" x14ac:dyDescent="0.45"/>
    <row r="49680" s="6" customFormat="1" x14ac:dyDescent="0.45"/>
    <row r="49681" s="6" customFormat="1" x14ac:dyDescent="0.45"/>
    <row r="49682" s="6" customFormat="1" x14ac:dyDescent="0.45"/>
    <row r="49683" s="6" customFormat="1" x14ac:dyDescent="0.45"/>
    <row r="49684" s="6" customFormat="1" x14ac:dyDescent="0.45"/>
    <row r="49685" s="6" customFormat="1" x14ac:dyDescent="0.45"/>
    <row r="49686" s="6" customFormat="1" x14ac:dyDescent="0.45"/>
    <row r="49687" s="6" customFormat="1" x14ac:dyDescent="0.45"/>
    <row r="49688" s="6" customFormat="1" x14ac:dyDescent="0.45"/>
    <row r="49689" s="6" customFormat="1" x14ac:dyDescent="0.45"/>
    <row r="49690" s="6" customFormat="1" x14ac:dyDescent="0.45"/>
    <row r="49691" s="6" customFormat="1" x14ac:dyDescent="0.45"/>
    <row r="49692" s="6" customFormat="1" x14ac:dyDescent="0.45"/>
    <row r="49693" s="6" customFormat="1" x14ac:dyDescent="0.45"/>
    <row r="49694" s="6" customFormat="1" x14ac:dyDescent="0.45"/>
    <row r="49695" s="6" customFormat="1" x14ac:dyDescent="0.45"/>
    <row r="49696" s="6" customFormat="1" x14ac:dyDescent="0.45"/>
    <row r="49697" s="6" customFormat="1" x14ac:dyDescent="0.45"/>
    <row r="49698" s="6" customFormat="1" x14ac:dyDescent="0.45"/>
    <row r="49699" s="6" customFormat="1" x14ac:dyDescent="0.45"/>
    <row r="49700" s="6" customFormat="1" x14ac:dyDescent="0.45"/>
    <row r="49701" s="6" customFormat="1" x14ac:dyDescent="0.45"/>
    <row r="49702" s="6" customFormat="1" x14ac:dyDescent="0.45"/>
    <row r="49703" s="6" customFormat="1" x14ac:dyDescent="0.45"/>
    <row r="49704" s="6" customFormat="1" x14ac:dyDescent="0.45"/>
    <row r="49705" s="6" customFormat="1" x14ac:dyDescent="0.45"/>
    <row r="49706" s="6" customFormat="1" x14ac:dyDescent="0.45"/>
    <row r="49707" s="6" customFormat="1" x14ac:dyDescent="0.45"/>
    <row r="49708" s="6" customFormat="1" x14ac:dyDescent="0.45"/>
    <row r="49709" s="6" customFormat="1" x14ac:dyDescent="0.45"/>
    <row r="49710" s="6" customFormat="1" x14ac:dyDescent="0.45"/>
    <row r="49711" s="6" customFormat="1" x14ac:dyDescent="0.45"/>
    <row r="49712" s="6" customFormat="1" x14ac:dyDescent="0.45"/>
    <row r="49713" s="6" customFormat="1" x14ac:dyDescent="0.45"/>
    <row r="49714" s="6" customFormat="1" x14ac:dyDescent="0.45"/>
    <row r="49715" s="6" customFormat="1" x14ac:dyDescent="0.45"/>
    <row r="49716" s="6" customFormat="1" x14ac:dyDescent="0.45"/>
    <row r="49717" s="6" customFormat="1" x14ac:dyDescent="0.45"/>
    <row r="49718" s="6" customFormat="1" x14ac:dyDescent="0.45"/>
    <row r="49719" s="6" customFormat="1" x14ac:dyDescent="0.45"/>
    <row r="49720" s="6" customFormat="1" x14ac:dyDescent="0.45"/>
    <row r="49721" s="6" customFormat="1" x14ac:dyDescent="0.45"/>
    <row r="49722" s="6" customFormat="1" x14ac:dyDescent="0.45"/>
    <row r="49723" s="6" customFormat="1" x14ac:dyDescent="0.45"/>
    <row r="49724" s="6" customFormat="1" x14ac:dyDescent="0.45"/>
    <row r="49725" s="6" customFormat="1" x14ac:dyDescent="0.45"/>
    <row r="49726" s="6" customFormat="1" x14ac:dyDescent="0.45"/>
    <row r="49727" s="6" customFormat="1" x14ac:dyDescent="0.45"/>
    <row r="49728" s="6" customFormat="1" x14ac:dyDescent="0.45"/>
    <row r="49729" s="6" customFormat="1" x14ac:dyDescent="0.45"/>
    <row r="49730" s="6" customFormat="1" x14ac:dyDescent="0.45"/>
    <row r="49731" s="6" customFormat="1" x14ac:dyDescent="0.45"/>
    <row r="49732" s="6" customFormat="1" x14ac:dyDescent="0.45"/>
    <row r="49733" s="6" customFormat="1" x14ac:dyDescent="0.45"/>
    <row r="49734" s="6" customFormat="1" x14ac:dyDescent="0.45"/>
    <row r="49735" s="6" customFormat="1" x14ac:dyDescent="0.45"/>
    <row r="49736" s="6" customFormat="1" x14ac:dyDescent="0.45"/>
    <row r="49737" s="6" customFormat="1" x14ac:dyDescent="0.45"/>
    <row r="49738" s="6" customFormat="1" x14ac:dyDescent="0.45"/>
    <row r="49739" s="6" customFormat="1" x14ac:dyDescent="0.45"/>
    <row r="49740" s="6" customFormat="1" x14ac:dyDescent="0.45"/>
    <row r="49741" s="6" customFormat="1" x14ac:dyDescent="0.45"/>
    <row r="49742" s="6" customFormat="1" x14ac:dyDescent="0.45"/>
    <row r="49743" s="6" customFormat="1" x14ac:dyDescent="0.45"/>
    <row r="49744" s="6" customFormat="1" x14ac:dyDescent="0.45"/>
    <row r="49745" s="6" customFormat="1" x14ac:dyDescent="0.45"/>
    <row r="49746" s="6" customFormat="1" x14ac:dyDescent="0.45"/>
    <row r="49747" s="6" customFormat="1" x14ac:dyDescent="0.45"/>
    <row r="49748" s="6" customFormat="1" x14ac:dyDescent="0.45"/>
    <row r="49749" s="6" customFormat="1" x14ac:dyDescent="0.45"/>
    <row r="49750" s="6" customFormat="1" x14ac:dyDescent="0.45"/>
    <row r="49751" s="6" customFormat="1" x14ac:dyDescent="0.45"/>
    <row r="49752" s="6" customFormat="1" x14ac:dyDescent="0.45"/>
    <row r="49753" s="6" customFormat="1" x14ac:dyDescent="0.45"/>
    <row r="49754" s="6" customFormat="1" x14ac:dyDescent="0.45"/>
    <row r="49755" s="6" customFormat="1" x14ac:dyDescent="0.45"/>
    <row r="49756" s="6" customFormat="1" x14ac:dyDescent="0.45"/>
    <row r="49757" s="6" customFormat="1" x14ac:dyDescent="0.45"/>
    <row r="49758" s="6" customFormat="1" x14ac:dyDescent="0.45"/>
    <row r="49759" s="6" customFormat="1" x14ac:dyDescent="0.45"/>
    <row r="49760" s="6" customFormat="1" x14ac:dyDescent="0.45"/>
    <row r="49761" s="6" customFormat="1" x14ac:dyDescent="0.45"/>
    <row r="49762" s="6" customFormat="1" x14ac:dyDescent="0.45"/>
    <row r="49763" s="6" customFormat="1" x14ac:dyDescent="0.45"/>
    <row r="49764" s="6" customFormat="1" x14ac:dyDescent="0.45"/>
    <row r="49765" s="6" customFormat="1" x14ac:dyDescent="0.45"/>
    <row r="49766" s="6" customFormat="1" x14ac:dyDescent="0.45"/>
    <row r="49767" s="6" customFormat="1" x14ac:dyDescent="0.45"/>
    <row r="49768" s="6" customFormat="1" x14ac:dyDescent="0.45"/>
    <row r="49769" s="6" customFormat="1" x14ac:dyDescent="0.45"/>
    <row r="49770" s="6" customFormat="1" x14ac:dyDescent="0.45"/>
    <row r="49771" s="6" customFormat="1" x14ac:dyDescent="0.45"/>
    <row r="49772" s="6" customFormat="1" x14ac:dyDescent="0.45"/>
    <row r="49773" s="6" customFormat="1" x14ac:dyDescent="0.45"/>
    <row r="49774" s="6" customFormat="1" x14ac:dyDescent="0.45"/>
    <row r="49775" s="6" customFormat="1" x14ac:dyDescent="0.45"/>
    <row r="49776" s="6" customFormat="1" x14ac:dyDescent="0.45"/>
    <row r="49777" s="6" customFormat="1" x14ac:dyDescent="0.45"/>
    <row r="49778" s="6" customFormat="1" x14ac:dyDescent="0.45"/>
    <row r="49779" s="6" customFormat="1" x14ac:dyDescent="0.45"/>
    <row r="49780" s="6" customFormat="1" x14ac:dyDescent="0.45"/>
    <row r="49781" s="6" customFormat="1" x14ac:dyDescent="0.45"/>
    <row r="49782" s="6" customFormat="1" x14ac:dyDescent="0.45"/>
    <row r="49783" s="6" customFormat="1" x14ac:dyDescent="0.45"/>
    <row r="49784" s="6" customFormat="1" x14ac:dyDescent="0.45"/>
    <row r="49785" s="6" customFormat="1" x14ac:dyDescent="0.45"/>
    <row r="49786" s="6" customFormat="1" x14ac:dyDescent="0.45"/>
    <row r="49787" s="6" customFormat="1" x14ac:dyDescent="0.45"/>
    <row r="49788" s="6" customFormat="1" x14ac:dyDescent="0.45"/>
    <row r="49789" s="6" customFormat="1" x14ac:dyDescent="0.45"/>
    <row r="49790" s="6" customFormat="1" x14ac:dyDescent="0.45"/>
    <row r="49791" s="6" customFormat="1" x14ac:dyDescent="0.45"/>
    <row r="49792" s="6" customFormat="1" x14ac:dyDescent="0.45"/>
    <row r="49793" s="6" customFormat="1" x14ac:dyDescent="0.45"/>
    <row r="49794" s="6" customFormat="1" x14ac:dyDescent="0.45"/>
    <row r="49795" s="6" customFormat="1" x14ac:dyDescent="0.45"/>
    <row r="49796" s="6" customFormat="1" x14ac:dyDescent="0.45"/>
    <row r="49797" s="6" customFormat="1" x14ac:dyDescent="0.45"/>
    <row r="49798" s="6" customFormat="1" x14ac:dyDescent="0.45"/>
    <row r="49799" s="6" customFormat="1" x14ac:dyDescent="0.45"/>
    <row r="49800" s="6" customFormat="1" x14ac:dyDescent="0.45"/>
    <row r="49801" s="6" customFormat="1" x14ac:dyDescent="0.45"/>
    <row r="49802" s="6" customFormat="1" x14ac:dyDescent="0.45"/>
    <row r="49803" s="6" customFormat="1" x14ac:dyDescent="0.45"/>
    <row r="49804" s="6" customFormat="1" x14ac:dyDescent="0.45"/>
    <row r="49805" s="6" customFormat="1" x14ac:dyDescent="0.45"/>
    <row r="49806" s="6" customFormat="1" x14ac:dyDescent="0.45"/>
    <row r="49807" s="6" customFormat="1" x14ac:dyDescent="0.45"/>
    <row r="49808" s="6" customFormat="1" x14ac:dyDescent="0.45"/>
    <row r="49809" s="6" customFormat="1" x14ac:dyDescent="0.45"/>
    <row r="49810" s="6" customFormat="1" x14ac:dyDescent="0.45"/>
    <row r="49811" s="6" customFormat="1" x14ac:dyDescent="0.45"/>
    <row r="49812" s="6" customFormat="1" x14ac:dyDescent="0.45"/>
    <row r="49813" s="6" customFormat="1" x14ac:dyDescent="0.45"/>
    <row r="49814" s="6" customFormat="1" x14ac:dyDescent="0.45"/>
    <row r="49815" s="6" customFormat="1" x14ac:dyDescent="0.45"/>
    <row r="49816" s="6" customFormat="1" x14ac:dyDescent="0.45"/>
    <row r="49817" s="6" customFormat="1" x14ac:dyDescent="0.45"/>
    <row r="49818" s="6" customFormat="1" x14ac:dyDescent="0.45"/>
    <row r="49819" s="6" customFormat="1" x14ac:dyDescent="0.45"/>
    <row r="49820" s="6" customFormat="1" x14ac:dyDescent="0.45"/>
    <row r="49821" s="6" customFormat="1" x14ac:dyDescent="0.45"/>
    <row r="49822" s="6" customFormat="1" x14ac:dyDescent="0.45"/>
    <row r="49823" s="6" customFormat="1" x14ac:dyDescent="0.45"/>
    <row r="49824" s="6" customFormat="1" x14ac:dyDescent="0.45"/>
    <row r="49825" s="6" customFormat="1" x14ac:dyDescent="0.45"/>
    <row r="49826" s="6" customFormat="1" x14ac:dyDescent="0.45"/>
    <row r="49827" s="6" customFormat="1" x14ac:dyDescent="0.45"/>
    <row r="49828" s="6" customFormat="1" x14ac:dyDescent="0.45"/>
    <row r="49829" s="6" customFormat="1" x14ac:dyDescent="0.45"/>
    <row r="49830" s="6" customFormat="1" x14ac:dyDescent="0.45"/>
    <row r="49831" s="6" customFormat="1" x14ac:dyDescent="0.45"/>
    <row r="49832" s="6" customFormat="1" x14ac:dyDescent="0.45"/>
    <row r="49833" s="6" customFormat="1" x14ac:dyDescent="0.45"/>
    <row r="49834" s="6" customFormat="1" x14ac:dyDescent="0.45"/>
    <row r="49835" s="6" customFormat="1" x14ac:dyDescent="0.45"/>
    <row r="49836" s="6" customFormat="1" x14ac:dyDescent="0.45"/>
    <row r="49837" s="6" customFormat="1" x14ac:dyDescent="0.45"/>
    <row r="49838" s="6" customFormat="1" x14ac:dyDescent="0.45"/>
    <row r="49839" s="6" customFormat="1" x14ac:dyDescent="0.45"/>
    <row r="49840" s="6" customFormat="1" x14ac:dyDescent="0.45"/>
    <row r="49841" s="6" customFormat="1" x14ac:dyDescent="0.45"/>
    <row r="49842" s="6" customFormat="1" x14ac:dyDescent="0.45"/>
    <row r="49843" s="6" customFormat="1" x14ac:dyDescent="0.45"/>
    <row r="49844" s="6" customFormat="1" x14ac:dyDescent="0.45"/>
    <row r="49845" s="6" customFormat="1" x14ac:dyDescent="0.45"/>
    <row r="49846" s="6" customFormat="1" x14ac:dyDescent="0.45"/>
    <row r="49847" s="6" customFormat="1" x14ac:dyDescent="0.45"/>
    <row r="49848" s="6" customFormat="1" x14ac:dyDescent="0.45"/>
    <row r="49849" s="6" customFormat="1" x14ac:dyDescent="0.45"/>
    <row r="49850" s="6" customFormat="1" x14ac:dyDescent="0.45"/>
    <row r="49851" s="6" customFormat="1" x14ac:dyDescent="0.45"/>
    <row r="49852" s="6" customFormat="1" x14ac:dyDescent="0.45"/>
    <row r="49853" s="6" customFormat="1" x14ac:dyDescent="0.45"/>
    <row r="49854" s="6" customFormat="1" x14ac:dyDescent="0.45"/>
    <row r="49855" s="6" customFormat="1" x14ac:dyDescent="0.45"/>
    <row r="49856" s="6" customFormat="1" x14ac:dyDescent="0.45"/>
    <row r="49857" s="6" customFormat="1" x14ac:dyDescent="0.45"/>
    <row r="49858" s="6" customFormat="1" x14ac:dyDescent="0.45"/>
    <row r="49859" s="6" customFormat="1" x14ac:dyDescent="0.45"/>
    <row r="49860" s="6" customFormat="1" x14ac:dyDescent="0.45"/>
    <row r="49861" s="6" customFormat="1" x14ac:dyDescent="0.45"/>
    <row r="49862" s="6" customFormat="1" x14ac:dyDescent="0.45"/>
    <row r="49863" s="6" customFormat="1" x14ac:dyDescent="0.45"/>
    <row r="49864" s="6" customFormat="1" x14ac:dyDescent="0.45"/>
    <row r="49865" s="6" customFormat="1" x14ac:dyDescent="0.45"/>
    <row r="49866" s="6" customFormat="1" x14ac:dyDescent="0.45"/>
    <row r="49867" s="6" customFormat="1" x14ac:dyDescent="0.45"/>
    <row r="49868" s="6" customFormat="1" x14ac:dyDescent="0.45"/>
    <row r="49869" s="6" customFormat="1" x14ac:dyDescent="0.45"/>
    <row r="49870" s="6" customFormat="1" x14ac:dyDescent="0.45"/>
    <row r="49871" s="6" customFormat="1" x14ac:dyDescent="0.45"/>
    <row r="49872" s="6" customFormat="1" x14ac:dyDescent="0.45"/>
    <row r="49873" s="6" customFormat="1" x14ac:dyDescent="0.45"/>
    <row r="49874" s="6" customFormat="1" x14ac:dyDescent="0.45"/>
    <row r="49875" s="6" customFormat="1" x14ac:dyDescent="0.45"/>
    <row r="49876" s="6" customFormat="1" x14ac:dyDescent="0.45"/>
    <row r="49877" s="6" customFormat="1" x14ac:dyDescent="0.45"/>
    <row r="49878" s="6" customFormat="1" x14ac:dyDescent="0.45"/>
    <row r="49879" s="6" customFormat="1" x14ac:dyDescent="0.45"/>
    <row r="49880" s="6" customFormat="1" x14ac:dyDescent="0.45"/>
    <row r="49881" s="6" customFormat="1" x14ac:dyDescent="0.45"/>
    <row r="49882" s="6" customFormat="1" x14ac:dyDescent="0.45"/>
    <row r="49883" s="6" customFormat="1" x14ac:dyDescent="0.45"/>
    <row r="49884" s="6" customFormat="1" x14ac:dyDescent="0.45"/>
    <row r="49885" s="6" customFormat="1" x14ac:dyDescent="0.45"/>
    <row r="49886" s="6" customFormat="1" x14ac:dyDescent="0.45"/>
    <row r="49887" s="6" customFormat="1" x14ac:dyDescent="0.45"/>
    <row r="49888" s="6" customFormat="1" x14ac:dyDescent="0.45"/>
    <row r="49889" s="6" customFormat="1" x14ac:dyDescent="0.45"/>
    <row r="49890" s="6" customFormat="1" x14ac:dyDescent="0.45"/>
    <row r="49891" s="6" customFormat="1" x14ac:dyDescent="0.45"/>
    <row r="49892" s="6" customFormat="1" x14ac:dyDescent="0.45"/>
    <row r="49893" s="6" customFormat="1" x14ac:dyDescent="0.45"/>
    <row r="49894" s="6" customFormat="1" x14ac:dyDescent="0.45"/>
    <row r="49895" s="6" customFormat="1" x14ac:dyDescent="0.45"/>
    <row r="49896" s="6" customFormat="1" x14ac:dyDescent="0.45"/>
    <row r="49897" s="6" customFormat="1" x14ac:dyDescent="0.45"/>
    <row r="49898" s="6" customFormat="1" x14ac:dyDescent="0.45"/>
    <row r="49899" s="6" customFormat="1" x14ac:dyDescent="0.45"/>
    <row r="49900" s="6" customFormat="1" x14ac:dyDescent="0.45"/>
    <row r="49901" s="6" customFormat="1" x14ac:dyDescent="0.45"/>
    <row r="49902" s="6" customFormat="1" x14ac:dyDescent="0.45"/>
    <row r="49903" s="6" customFormat="1" x14ac:dyDescent="0.45"/>
    <row r="49904" s="6" customFormat="1" x14ac:dyDescent="0.45"/>
    <row r="49905" s="6" customFormat="1" x14ac:dyDescent="0.45"/>
    <row r="49906" s="6" customFormat="1" x14ac:dyDescent="0.45"/>
    <row r="49907" s="6" customFormat="1" x14ac:dyDescent="0.45"/>
    <row r="49908" s="6" customFormat="1" x14ac:dyDescent="0.45"/>
    <row r="49909" s="6" customFormat="1" x14ac:dyDescent="0.45"/>
    <row r="49910" s="6" customFormat="1" x14ac:dyDescent="0.45"/>
    <row r="49911" s="6" customFormat="1" x14ac:dyDescent="0.45"/>
    <row r="49912" s="6" customFormat="1" x14ac:dyDescent="0.45"/>
    <row r="49913" s="6" customFormat="1" x14ac:dyDescent="0.45"/>
    <row r="49914" s="6" customFormat="1" x14ac:dyDescent="0.45"/>
    <row r="49915" s="6" customFormat="1" x14ac:dyDescent="0.45"/>
    <row r="49916" s="6" customFormat="1" x14ac:dyDescent="0.45"/>
    <row r="49917" s="6" customFormat="1" x14ac:dyDescent="0.45"/>
    <row r="49918" s="6" customFormat="1" x14ac:dyDescent="0.45"/>
    <row r="49919" s="6" customFormat="1" x14ac:dyDescent="0.45"/>
    <row r="49920" s="6" customFormat="1" x14ac:dyDescent="0.45"/>
    <row r="49921" s="6" customFormat="1" x14ac:dyDescent="0.45"/>
    <row r="49922" s="6" customFormat="1" x14ac:dyDescent="0.45"/>
    <row r="49923" s="6" customFormat="1" x14ac:dyDescent="0.45"/>
    <row r="49924" s="6" customFormat="1" x14ac:dyDescent="0.45"/>
    <row r="49925" s="6" customFormat="1" x14ac:dyDescent="0.45"/>
    <row r="49926" s="6" customFormat="1" x14ac:dyDescent="0.45"/>
    <row r="49927" s="6" customFormat="1" x14ac:dyDescent="0.45"/>
    <row r="49928" s="6" customFormat="1" x14ac:dyDescent="0.45"/>
    <row r="49929" s="6" customFormat="1" x14ac:dyDescent="0.45"/>
    <row r="49930" s="6" customFormat="1" x14ac:dyDescent="0.45"/>
    <row r="49931" s="6" customFormat="1" x14ac:dyDescent="0.45"/>
    <row r="49932" s="6" customFormat="1" x14ac:dyDescent="0.45"/>
    <row r="49933" s="6" customFormat="1" x14ac:dyDescent="0.45"/>
    <row r="49934" s="6" customFormat="1" x14ac:dyDescent="0.45"/>
    <row r="49935" s="6" customFormat="1" x14ac:dyDescent="0.45"/>
    <row r="49936" s="6" customFormat="1" x14ac:dyDescent="0.45"/>
    <row r="49937" s="6" customFormat="1" x14ac:dyDescent="0.45"/>
    <row r="49938" s="6" customFormat="1" x14ac:dyDescent="0.45"/>
    <row r="49939" s="6" customFormat="1" x14ac:dyDescent="0.45"/>
    <row r="49940" s="6" customFormat="1" x14ac:dyDescent="0.45"/>
    <row r="49941" s="6" customFormat="1" x14ac:dyDescent="0.45"/>
    <row r="49942" s="6" customFormat="1" x14ac:dyDescent="0.45"/>
    <row r="49943" s="6" customFormat="1" x14ac:dyDescent="0.45"/>
    <row r="49944" s="6" customFormat="1" x14ac:dyDescent="0.45"/>
    <row r="49945" s="6" customFormat="1" x14ac:dyDescent="0.45"/>
    <row r="49946" s="6" customFormat="1" x14ac:dyDescent="0.45"/>
    <row r="49947" s="6" customFormat="1" x14ac:dyDescent="0.45"/>
    <row r="49948" s="6" customFormat="1" x14ac:dyDescent="0.45"/>
    <row r="49949" s="6" customFormat="1" x14ac:dyDescent="0.45"/>
    <row r="49950" s="6" customFormat="1" x14ac:dyDescent="0.45"/>
    <row r="49951" s="6" customFormat="1" x14ac:dyDescent="0.45"/>
    <row r="49952" s="6" customFormat="1" x14ac:dyDescent="0.45"/>
    <row r="49953" s="6" customFormat="1" x14ac:dyDescent="0.45"/>
    <row r="49954" s="6" customFormat="1" x14ac:dyDescent="0.45"/>
    <row r="49955" s="6" customFormat="1" x14ac:dyDescent="0.45"/>
    <row r="49956" s="6" customFormat="1" x14ac:dyDescent="0.45"/>
    <row r="49957" s="6" customFormat="1" x14ac:dyDescent="0.45"/>
    <row r="49958" s="6" customFormat="1" x14ac:dyDescent="0.45"/>
    <row r="49959" s="6" customFormat="1" x14ac:dyDescent="0.45"/>
    <row r="49960" s="6" customFormat="1" x14ac:dyDescent="0.45"/>
    <row r="49961" s="6" customFormat="1" x14ac:dyDescent="0.45"/>
    <row r="49962" s="6" customFormat="1" x14ac:dyDescent="0.45"/>
    <row r="49963" s="6" customFormat="1" x14ac:dyDescent="0.45"/>
    <row r="49964" s="6" customFormat="1" x14ac:dyDescent="0.45"/>
    <row r="49965" s="6" customFormat="1" x14ac:dyDescent="0.45"/>
    <row r="49966" s="6" customFormat="1" x14ac:dyDescent="0.45"/>
    <row r="49967" s="6" customFormat="1" x14ac:dyDescent="0.45"/>
    <row r="49968" s="6" customFormat="1" x14ac:dyDescent="0.45"/>
    <row r="49969" s="6" customFormat="1" x14ac:dyDescent="0.45"/>
    <row r="49970" s="6" customFormat="1" x14ac:dyDescent="0.45"/>
    <row r="49971" s="6" customFormat="1" x14ac:dyDescent="0.45"/>
    <row r="49972" s="6" customFormat="1" x14ac:dyDescent="0.45"/>
    <row r="49973" s="6" customFormat="1" x14ac:dyDescent="0.45"/>
    <row r="49974" s="6" customFormat="1" x14ac:dyDescent="0.45"/>
    <row r="49975" s="6" customFormat="1" x14ac:dyDescent="0.45"/>
    <row r="49976" s="6" customFormat="1" x14ac:dyDescent="0.45"/>
    <row r="49977" s="6" customFormat="1" x14ac:dyDescent="0.45"/>
    <row r="49978" s="6" customFormat="1" x14ac:dyDescent="0.45"/>
    <row r="49979" s="6" customFormat="1" x14ac:dyDescent="0.45"/>
    <row r="49980" s="6" customFormat="1" x14ac:dyDescent="0.45"/>
    <row r="49981" s="6" customFormat="1" x14ac:dyDescent="0.45"/>
    <row r="49982" s="6" customFormat="1" x14ac:dyDescent="0.45"/>
    <row r="49983" s="6" customFormat="1" x14ac:dyDescent="0.45"/>
    <row r="49984" s="6" customFormat="1" x14ac:dyDescent="0.45"/>
    <row r="49985" s="6" customFormat="1" x14ac:dyDescent="0.45"/>
    <row r="49986" s="6" customFormat="1" x14ac:dyDescent="0.45"/>
    <row r="49987" s="6" customFormat="1" x14ac:dyDescent="0.45"/>
    <row r="49988" s="6" customFormat="1" x14ac:dyDescent="0.45"/>
    <row r="49989" s="6" customFormat="1" x14ac:dyDescent="0.45"/>
    <row r="49990" s="6" customFormat="1" x14ac:dyDescent="0.45"/>
    <row r="49991" s="6" customFormat="1" x14ac:dyDescent="0.45"/>
    <row r="49992" s="6" customFormat="1" x14ac:dyDescent="0.45"/>
    <row r="49993" s="6" customFormat="1" x14ac:dyDescent="0.45"/>
    <row r="49994" s="6" customFormat="1" x14ac:dyDescent="0.45"/>
    <row r="49995" s="6" customFormat="1" x14ac:dyDescent="0.45"/>
    <row r="49996" s="6" customFormat="1" x14ac:dyDescent="0.45"/>
    <row r="49997" s="6" customFormat="1" x14ac:dyDescent="0.45"/>
    <row r="49998" s="6" customFormat="1" x14ac:dyDescent="0.45"/>
    <row r="49999" s="6" customFormat="1" x14ac:dyDescent="0.45"/>
    <row r="50000" s="6" customFormat="1" x14ac:dyDescent="0.45"/>
    <row r="50001" s="6" customFormat="1" x14ac:dyDescent="0.45"/>
    <row r="50002" s="6" customFormat="1" x14ac:dyDescent="0.45"/>
    <row r="50003" s="6" customFormat="1" x14ac:dyDescent="0.45"/>
    <row r="50004" s="6" customFormat="1" x14ac:dyDescent="0.45"/>
    <row r="50005" s="6" customFormat="1" x14ac:dyDescent="0.45"/>
    <row r="50006" s="6" customFormat="1" x14ac:dyDescent="0.45"/>
    <row r="50007" s="6" customFormat="1" x14ac:dyDescent="0.45"/>
    <row r="50008" s="6" customFormat="1" x14ac:dyDescent="0.45"/>
    <row r="50009" s="6" customFormat="1" x14ac:dyDescent="0.45"/>
    <row r="50010" s="6" customFormat="1" x14ac:dyDescent="0.45"/>
    <row r="50011" s="6" customFormat="1" x14ac:dyDescent="0.45"/>
    <row r="50012" s="6" customFormat="1" x14ac:dyDescent="0.45"/>
    <row r="50013" s="6" customFormat="1" x14ac:dyDescent="0.45"/>
    <row r="50014" s="6" customFormat="1" x14ac:dyDescent="0.45"/>
    <row r="50015" s="6" customFormat="1" x14ac:dyDescent="0.45"/>
    <row r="50016" s="6" customFormat="1" x14ac:dyDescent="0.45"/>
    <row r="50017" s="6" customFormat="1" x14ac:dyDescent="0.45"/>
    <row r="50018" s="6" customFormat="1" x14ac:dyDescent="0.45"/>
    <row r="50019" s="6" customFormat="1" x14ac:dyDescent="0.45"/>
    <row r="50020" s="6" customFormat="1" x14ac:dyDescent="0.45"/>
    <row r="50021" s="6" customFormat="1" x14ac:dyDescent="0.45"/>
    <row r="50022" s="6" customFormat="1" x14ac:dyDescent="0.45"/>
    <row r="50023" s="6" customFormat="1" x14ac:dyDescent="0.45"/>
    <row r="50024" s="6" customFormat="1" x14ac:dyDescent="0.45"/>
    <row r="50025" s="6" customFormat="1" x14ac:dyDescent="0.45"/>
    <row r="50026" s="6" customFormat="1" x14ac:dyDescent="0.45"/>
    <row r="50027" s="6" customFormat="1" x14ac:dyDescent="0.45"/>
    <row r="50028" s="6" customFormat="1" x14ac:dyDescent="0.45"/>
    <row r="50029" s="6" customFormat="1" x14ac:dyDescent="0.45"/>
    <row r="50030" s="6" customFormat="1" x14ac:dyDescent="0.45"/>
    <row r="50031" s="6" customFormat="1" x14ac:dyDescent="0.45"/>
    <row r="50032" s="6" customFormat="1" x14ac:dyDescent="0.45"/>
    <row r="50033" s="6" customFormat="1" x14ac:dyDescent="0.45"/>
    <row r="50034" s="6" customFormat="1" x14ac:dyDescent="0.45"/>
    <row r="50035" s="6" customFormat="1" x14ac:dyDescent="0.45"/>
    <row r="50036" s="6" customFormat="1" x14ac:dyDescent="0.45"/>
    <row r="50037" s="6" customFormat="1" x14ac:dyDescent="0.45"/>
    <row r="50038" s="6" customFormat="1" x14ac:dyDescent="0.45"/>
    <row r="50039" s="6" customFormat="1" x14ac:dyDescent="0.45"/>
    <row r="50040" s="6" customFormat="1" x14ac:dyDescent="0.45"/>
    <row r="50041" s="6" customFormat="1" x14ac:dyDescent="0.45"/>
    <row r="50042" s="6" customFormat="1" x14ac:dyDescent="0.45"/>
    <row r="50043" s="6" customFormat="1" x14ac:dyDescent="0.45"/>
    <row r="50044" s="6" customFormat="1" x14ac:dyDescent="0.45"/>
    <row r="50045" s="6" customFormat="1" x14ac:dyDescent="0.45"/>
    <row r="50046" s="6" customFormat="1" x14ac:dyDescent="0.45"/>
    <row r="50047" s="6" customFormat="1" x14ac:dyDescent="0.45"/>
    <row r="50048" s="6" customFormat="1" x14ac:dyDescent="0.45"/>
    <row r="50049" s="6" customFormat="1" x14ac:dyDescent="0.45"/>
    <row r="50050" s="6" customFormat="1" x14ac:dyDescent="0.45"/>
    <row r="50051" s="6" customFormat="1" x14ac:dyDescent="0.45"/>
    <row r="50052" s="6" customFormat="1" x14ac:dyDescent="0.45"/>
    <row r="50053" s="6" customFormat="1" x14ac:dyDescent="0.45"/>
    <row r="50054" s="6" customFormat="1" x14ac:dyDescent="0.45"/>
    <row r="50055" s="6" customFormat="1" x14ac:dyDescent="0.45"/>
    <row r="50056" s="6" customFormat="1" x14ac:dyDescent="0.45"/>
    <row r="50057" s="6" customFormat="1" x14ac:dyDescent="0.45"/>
    <row r="50058" s="6" customFormat="1" x14ac:dyDescent="0.45"/>
    <row r="50059" s="6" customFormat="1" x14ac:dyDescent="0.45"/>
    <row r="50060" s="6" customFormat="1" x14ac:dyDescent="0.45"/>
    <row r="50061" s="6" customFormat="1" x14ac:dyDescent="0.45"/>
    <row r="50062" s="6" customFormat="1" x14ac:dyDescent="0.45"/>
    <row r="50063" s="6" customFormat="1" x14ac:dyDescent="0.45"/>
    <row r="50064" s="6" customFormat="1" x14ac:dyDescent="0.45"/>
    <row r="50065" s="6" customFormat="1" x14ac:dyDescent="0.45"/>
    <row r="50066" s="6" customFormat="1" x14ac:dyDescent="0.45"/>
    <row r="50067" s="6" customFormat="1" x14ac:dyDescent="0.45"/>
    <row r="50068" s="6" customFormat="1" x14ac:dyDescent="0.45"/>
    <row r="50069" s="6" customFormat="1" x14ac:dyDescent="0.45"/>
    <row r="50070" s="6" customFormat="1" x14ac:dyDescent="0.45"/>
    <row r="50071" s="6" customFormat="1" x14ac:dyDescent="0.45"/>
    <row r="50072" s="6" customFormat="1" x14ac:dyDescent="0.45"/>
    <row r="50073" s="6" customFormat="1" x14ac:dyDescent="0.45"/>
    <row r="50074" s="6" customFormat="1" x14ac:dyDescent="0.45"/>
    <row r="50075" s="6" customFormat="1" x14ac:dyDescent="0.45"/>
    <row r="50076" s="6" customFormat="1" x14ac:dyDescent="0.45"/>
    <row r="50077" s="6" customFormat="1" x14ac:dyDescent="0.45"/>
    <row r="50078" s="6" customFormat="1" x14ac:dyDescent="0.45"/>
    <row r="50079" s="6" customFormat="1" x14ac:dyDescent="0.45"/>
    <row r="50080" s="6" customFormat="1" x14ac:dyDescent="0.45"/>
    <row r="50081" s="6" customFormat="1" x14ac:dyDescent="0.45"/>
    <row r="50082" s="6" customFormat="1" x14ac:dyDescent="0.45"/>
    <row r="50083" s="6" customFormat="1" x14ac:dyDescent="0.45"/>
    <row r="50084" s="6" customFormat="1" x14ac:dyDescent="0.45"/>
    <row r="50085" s="6" customFormat="1" x14ac:dyDescent="0.45"/>
    <row r="50086" s="6" customFormat="1" x14ac:dyDescent="0.45"/>
    <row r="50087" s="6" customFormat="1" x14ac:dyDescent="0.45"/>
    <row r="50088" s="6" customFormat="1" x14ac:dyDescent="0.45"/>
    <row r="50089" s="6" customFormat="1" x14ac:dyDescent="0.45"/>
    <row r="50090" s="6" customFormat="1" x14ac:dyDescent="0.45"/>
    <row r="50091" s="6" customFormat="1" x14ac:dyDescent="0.45"/>
    <row r="50092" s="6" customFormat="1" x14ac:dyDescent="0.45"/>
    <row r="50093" s="6" customFormat="1" x14ac:dyDescent="0.45"/>
    <row r="50094" s="6" customFormat="1" x14ac:dyDescent="0.45"/>
    <row r="50095" s="6" customFormat="1" x14ac:dyDescent="0.45"/>
    <row r="50096" s="6" customFormat="1" x14ac:dyDescent="0.45"/>
    <row r="50097" s="6" customFormat="1" x14ac:dyDescent="0.45"/>
    <row r="50098" s="6" customFormat="1" x14ac:dyDescent="0.45"/>
    <row r="50099" s="6" customFormat="1" x14ac:dyDescent="0.45"/>
    <row r="50100" s="6" customFormat="1" x14ac:dyDescent="0.45"/>
    <row r="50101" s="6" customFormat="1" x14ac:dyDescent="0.45"/>
    <row r="50102" s="6" customFormat="1" x14ac:dyDescent="0.45"/>
    <row r="50103" s="6" customFormat="1" x14ac:dyDescent="0.45"/>
    <row r="50104" s="6" customFormat="1" x14ac:dyDescent="0.45"/>
    <row r="50105" s="6" customFormat="1" x14ac:dyDescent="0.45"/>
    <row r="50106" s="6" customFormat="1" x14ac:dyDescent="0.45"/>
    <row r="50107" s="6" customFormat="1" x14ac:dyDescent="0.45"/>
    <row r="50108" s="6" customFormat="1" x14ac:dyDescent="0.45"/>
    <row r="50109" s="6" customFormat="1" x14ac:dyDescent="0.45"/>
    <row r="50110" s="6" customFormat="1" x14ac:dyDescent="0.45"/>
    <row r="50111" s="6" customFormat="1" x14ac:dyDescent="0.45"/>
    <row r="50112" s="6" customFormat="1" x14ac:dyDescent="0.45"/>
    <row r="50113" s="6" customFormat="1" x14ac:dyDescent="0.45"/>
    <row r="50114" s="6" customFormat="1" x14ac:dyDescent="0.45"/>
    <row r="50115" s="6" customFormat="1" x14ac:dyDescent="0.45"/>
    <row r="50116" s="6" customFormat="1" x14ac:dyDescent="0.45"/>
    <row r="50117" s="6" customFormat="1" x14ac:dyDescent="0.45"/>
    <row r="50118" s="6" customFormat="1" x14ac:dyDescent="0.45"/>
    <row r="50119" s="6" customFormat="1" x14ac:dyDescent="0.45"/>
    <row r="50120" s="6" customFormat="1" x14ac:dyDescent="0.45"/>
    <row r="50121" s="6" customFormat="1" x14ac:dyDescent="0.45"/>
    <row r="50122" s="6" customFormat="1" x14ac:dyDescent="0.45"/>
    <row r="50123" s="6" customFormat="1" x14ac:dyDescent="0.45"/>
    <row r="50124" s="6" customFormat="1" x14ac:dyDescent="0.45"/>
    <row r="50125" s="6" customFormat="1" x14ac:dyDescent="0.45"/>
    <row r="50126" s="6" customFormat="1" x14ac:dyDescent="0.45"/>
    <row r="50127" s="6" customFormat="1" x14ac:dyDescent="0.45"/>
    <row r="50128" s="6" customFormat="1" x14ac:dyDescent="0.45"/>
    <row r="50129" s="6" customFormat="1" x14ac:dyDescent="0.45"/>
    <row r="50130" s="6" customFormat="1" x14ac:dyDescent="0.45"/>
    <row r="50131" s="6" customFormat="1" x14ac:dyDescent="0.45"/>
    <row r="50132" s="6" customFormat="1" x14ac:dyDescent="0.45"/>
    <row r="50133" s="6" customFormat="1" x14ac:dyDescent="0.45"/>
    <row r="50134" s="6" customFormat="1" x14ac:dyDescent="0.45"/>
    <row r="50135" s="6" customFormat="1" x14ac:dyDescent="0.45"/>
    <row r="50136" s="6" customFormat="1" x14ac:dyDescent="0.45"/>
    <row r="50137" s="6" customFormat="1" x14ac:dyDescent="0.45"/>
    <row r="50138" s="6" customFormat="1" x14ac:dyDescent="0.45"/>
    <row r="50139" s="6" customFormat="1" x14ac:dyDescent="0.45"/>
    <row r="50140" s="6" customFormat="1" x14ac:dyDescent="0.45"/>
    <row r="50141" s="6" customFormat="1" x14ac:dyDescent="0.45"/>
    <row r="50142" s="6" customFormat="1" x14ac:dyDescent="0.45"/>
    <row r="50143" s="6" customFormat="1" x14ac:dyDescent="0.45"/>
    <row r="50144" s="6" customFormat="1" x14ac:dyDescent="0.45"/>
    <row r="50145" s="6" customFormat="1" x14ac:dyDescent="0.45"/>
    <row r="50146" s="6" customFormat="1" x14ac:dyDescent="0.45"/>
    <row r="50147" s="6" customFormat="1" x14ac:dyDescent="0.45"/>
    <row r="50148" s="6" customFormat="1" x14ac:dyDescent="0.45"/>
    <row r="50149" s="6" customFormat="1" x14ac:dyDescent="0.45"/>
    <row r="50150" s="6" customFormat="1" x14ac:dyDescent="0.45"/>
    <row r="50151" s="6" customFormat="1" x14ac:dyDescent="0.45"/>
    <row r="50152" s="6" customFormat="1" x14ac:dyDescent="0.45"/>
    <row r="50153" s="6" customFormat="1" x14ac:dyDescent="0.45"/>
    <row r="50154" s="6" customFormat="1" x14ac:dyDescent="0.45"/>
    <row r="50155" s="6" customFormat="1" x14ac:dyDescent="0.45"/>
    <row r="50156" s="6" customFormat="1" x14ac:dyDescent="0.45"/>
    <row r="50157" s="6" customFormat="1" x14ac:dyDescent="0.45"/>
    <row r="50158" s="6" customFormat="1" x14ac:dyDescent="0.45"/>
    <row r="50159" s="6" customFormat="1" x14ac:dyDescent="0.45"/>
    <row r="50160" s="6" customFormat="1" x14ac:dyDescent="0.45"/>
    <row r="50161" s="6" customFormat="1" x14ac:dyDescent="0.45"/>
    <row r="50162" s="6" customFormat="1" x14ac:dyDescent="0.45"/>
    <row r="50163" s="6" customFormat="1" x14ac:dyDescent="0.45"/>
    <row r="50164" s="6" customFormat="1" x14ac:dyDescent="0.45"/>
    <row r="50165" s="6" customFormat="1" x14ac:dyDescent="0.45"/>
    <row r="50166" s="6" customFormat="1" x14ac:dyDescent="0.45"/>
    <row r="50167" s="6" customFormat="1" x14ac:dyDescent="0.45"/>
    <row r="50168" s="6" customFormat="1" x14ac:dyDescent="0.45"/>
    <row r="50169" s="6" customFormat="1" x14ac:dyDescent="0.45"/>
    <row r="50170" s="6" customFormat="1" x14ac:dyDescent="0.45"/>
    <row r="50171" s="6" customFormat="1" x14ac:dyDescent="0.45"/>
    <row r="50172" s="6" customFormat="1" x14ac:dyDescent="0.45"/>
    <row r="50173" s="6" customFormat="1" x14ac:dyDescent="0.45"/>
    <row r="50174" s="6" customFormat="1" x14ac:dyDescent="0.45"/>
    <row r="50175" s="6" customFormat="1" x14ac:dyDescent="0.45"/>
    <row r="50176" s="6" customFormat="1" x14ac:dyDescent="0.45"/>
    <row r="50177" s="6" customFormat="1" x14ac:dyDescent="0.45"/>
    <row r="50178" s="6" customFormat="1" x14ac:dyDescent="0.45"/>
    <row r="50179" s="6" customFormat="1" x14ac:dyDescent="0.45"/>
    <row r="50180" s="6" customFormat="1" x14ac:dyDescent="0.45"/>
    <row r="50181" s="6" customFormat="1" x14ac:dyDescent="0.45"/>
    <row r="50182" s="6" customFormat="1" x14ac:dyDescent="0.45"/>
    <row r="50183" s="6" customFormat="1" x14ac:dyDescent="0.45"/>
    <row r="50184" s="6" customFormat="1" x14ac:dyDescent="0.45"/>
    <row r="50185" s="6" customFormat="1" x14ac:dyDescent="0.45"/>
    <row r="50186" s="6" customFormat="1" x14ac:dyDescent="0.45"/>
    <row r="50187" s="6" customFormat="1" x14ac:dyDescent="0.45"/>
    <row r="50188" s="6" customFormat="1" x14ac:dyDescent="0.45"/>
    <row r="50189" s="6" customFormat="1" x14ac:dyDescent="0.45"/>
    <row r="50190" s="6" customFormat="1" x14ac:dyDescent="0.45"/>
    <row r="50191" s="6" customFormat="1" x14ac:dyDescent="0.45"/>
    <row r="50192" s="6" customFormat="1" x14ac:dyDescent="0.45"/>
    <row r="50193" s="6" customFormat="1" x14ac:dyDescent="0.45"/>
    <row r="50194" s="6" customFormat="1" x14ac:dyDescent="0.45"/>
    <row r="50195" s="6" customFormat="1" x14ac:dyDescent="0.45"/>
    <row r="50196" s="6" customFormat="1" x14ac:dyDescent="0.45"/>
    <row r="50197" s="6" customFormat="1" x14ac:dyDescent="0.45"/>
    <row r="50198" s="6" customFormat="1" x14ac:dyDescent="0.45"/>
    <row r="50199" s="6" customFormat="1" x14ac:dyDescent="0.45"/>
    <row r="50200" s="6" customFormat="1" x14ac:dyDescent="0.45"/>
    <row r="50201" s="6" customFormat="1" x14ac:dyDescent="0.45"/>
    <row r="50202" s="6" customFormat="1" x14ac:dyDescent="0.45"/>
    <row r="50203" s="6" customFormat="1" x14ac:dyDescent="0.45"/>
    <row r="50204" s="6" customFormat="1" x14ac:dyDescent="0.45"/>
    <row r="50205" s="6" customFormat="1" x14ac:dyDescent="0.45"/>
    <row r="50206" s="6" customFormat="1" x14ac:dyDescent="0.45"/>
    <row r="50207" s="6" customFormat="1" x14ac:dyDescent="0.45"/>
    <row r="50208" s="6" customFormat="1" x14ac:dyDescent="0.45"/>
    <row r="50209" s="6" customFormat="1" x14ac:dyDescent="0.45"/>
    <row r="50210" s="6" customFormat="1" x14ac:dyDescent="0.45"/>
    <row r="50211" s="6" customFormat="1" x14ac:dyDescent="0.45"/>
    <row r="50212" s="6" customFormat="1" x14ac:dyDescent="0.45"/>
    <row r="50213" s="6" customFormat="1" x14ac:dyDescent="0.45"/>
    <row r="50214" s="6" customFormat="1" x14ac:dyDescent="0.45"/>
    <row r="50215" s="6" customFormat="1" x14ac:dyDescent="0.45"/>
    <row r="50216" s="6" customFormat="1" x14ac:dyDescent="0.45"/>
    <row r="50217" s="6" customFormat="1" x14ac:dyDescent="0.45"/>
    <row r="50218" s="6" customFormat="1" x14ac:dyDescent="0.45"/>
    <row r="50219" s="6" customFormat="1" x14ac:dyDescent="0.45"/>
    <row r="50220" s="6" customFormat="1" x14ac:dyDescent="0.45"/>
    <row r="50221" s="6" customFormat="1" x14ac:dyDescent="0.45"/>
    <row r="50222" s="6" customFormat="1" x14ac:dyDescent="0.45"/>
    <row r="50223" s="6" customFormat="1" x14ac:dyDescent="0.45"/>
    <row r="50224" s="6" customFormat="1" x14ac:dyDescent="0.45"/>
    <row r="50225" s="6" customFormat="1" x14ac:dyDescent="0.45"/>
    <row r="50226" s="6" customFormat="1" x14ac:dyDescent="0.45"/>
    <row r="50227" s="6" customFormat="1" x14ac:dyDescent="0.45"/>
    <row r="50228" s="6" customFormat="1" x14ac:dyDescent="0.45"/>
    <row r="50229" s="6" customFormat="1" x14ac:dyDescent="0.45"/>
    <row r="50230" s="6" customFormat="1" x14ac:dyDescent="0.45"/>
    <row r="50231" s="6" customFormat="1" x14ac:dyDescent="0.45"/>
    <row r="50232" s="6" customFormat="1" x14ac:dyDescent="0.45"/>
    <row r="50233" s="6" customFormat="1" x14ac:dyDescent="0.45"/>
    <row r="50234" s="6" customFormat="1" x14ac:dyDescent="0.45"/>
    <row r="50235" s="6" customFormat="1" x14ac:dyDescent="0.45"/>
    <row r="50236" s="6" customFormat="1" x14ac:dyDescent="0.45"/>
    <row r="50237" s="6" customFormat="1" x14ac:dyDescent="0.45"/>
    <row r="50238" s="6" customFormat="1" x14ac:dyDescent="0.45"/>
    <row r="50239" s="6" customFormat="1" x14ac:dyDescent="0.45"/>
    <row r="50240" s="6" customFormat="1" x14ac:dyDescent="0.45"/>
    <row r="50241" s="6" customFormat="1" x14ac:dyDescent="0.45"/>
    <row r="50242" s="6" customFormat="1" x14ac:dyDescent="0.45"/>
    <row r="50243" s="6" customFormat="1" x14ac:dyDescent="0.45"/>
    <row r="50244" s="6" customFormat="1" x14ac:dyDescent="0.45"/>
    <row r="50245" s="6" customFormat="1" x14ac:dyDescent="0.45"/>
    <row r="50246" s="6" customFormat="1" x14ac:dyDescent="0.45"/>
    <row r="50247" s="6" customFormat="1" x14ac:dyDescent="0.45"/>
    <row r="50248" s="6" customFormat="1" x14ac:dyDescent="0.45"/>
    <row r="50249" s="6" customFormat="1" x14ac:dyDescent="0.45"/>
    <row r="50250" s="6" customFormat="1" x14ac:dyDescent="0.45"/>
    <row r="50251" s="6" customFormat="1" x14ac:dyDescent="0.45"/>
    <row r="50252" s="6" customFormat="1" x14ac:dyDescent="0.45"/>
    <row r="50253" s="6" customFormat="1" x14ac:dyDescent="0.45"/>
    <row r="50254" s="6" customFormat="1" x14ac:dyDescent="0.45"/>
    <row r="50255" s="6" customFormat="1" x14ac:dyDescent="0.45"/>
    <row r="50256" s="6" customFormat="1" x14ac:dyDescent="0.45"/>
    <row r="50257" s="6" customFormat="1" x14ac:dyDescent="0.45"/>
    <row r="50258" s="6" customFormat="1" x14ac:dyDescent="0.45"/>
    <row r="50259" s="6" customFormat="1" x14ac:dyDescent="0.45"/>
    <row r="50260" s="6" customFormat="1" x14ac:dyDescent="0.45"/>
    <row r="50261" s="6" customFormat="1" x14ac:dyDescent="0.45"/>
    <row r="50262" s="6" customFormat="1" x14ac:dyDescent="0.45"/>
    <row r="50263" s="6" customFormat="1" x14ac:dyDescent="0.45"/>
    <row r="50264" s="6" customFormat="1" x14ac:dyDescent="0.45"/>
    <row r="50265" s="6" customFormat="1" x14ac:dyDescent="0.45"/>
    <row r="50266" s="6" customFormat="1" x14ac:dyDescent="0.45"/>
    <row r="50267" s="6" customFormat="1" x14ac:dyDescent="0.45"/>
    <row r="50268" s="6" customFormat="1" x14ac:dyDescent="0.45"/>
    <row r="50269" s="6" customFormat="1" x14ac:dyDescent="0.45"/>
    <row r="50270" s="6" customFormat="1" x14ac:dyDescent="0.45"/>
    <row r="50271" s="6" customFormat="1" x14ac:dyDescent="0.45"/>
    <row r="50272" s="6" customFormat="1" x14ac:dyDescent="0.45"/>
    <row r="50273" s="6" customFormat="1" x14ac:dyDescent="0.45"/>
    <row r="50274" s="6" customFormat="1" x14ac:dyDescent="0.45"/>
    <row r="50275" s="6" customFormat="1" x14ac:dyDescent="0.45"/>
    <row r="50276" s="6" customFormat="1" x14ac:dyDescent="0.45"/>
    <row r="50277" s="6" customFormat="1" x14ac:dyDescent="0.45"/>
    <row r="50278" s="6" customFormat="1" x14ac:dyDescent="0.45"/>
    <row r="50279" s="6" customFormat="1" x14ac:dyDescent="0.45"/>
    <row r="50280" s="6" customFormat="1" x14ac:dyDescent="0.45"/>
    <row r="50281" s="6" customFormat="1" x14ac:dyDescent="0.45"/>
    <row r="50282" s="6" customFormat="1" x14ac:dyDescent="0.45"/>
    <row r="50283" s="6" customFormat="1" x14ac:dyDescent="0.45"/>
    <row r="50284" s="6" customFormat="1" x14ac:dyDescent="0.45"/>
    <row r="50285" s="6" customFormat="1" x14ac:dyDescent="0.45"/>
    <row r="50286" s="6" customFormat="1" x14ac:dyDescent="0.45"/>
    <row r="50287" s="6" customFormat="1" x14ac:dyDescent="0.45"/>
    <row r="50288" s="6" customFormat="1" x14ac:dyDescent="0.45"/>
    <row r="50289" s="6" customFormat="1" x14ac:dyDescent="0.45"/>
    <row r="50290" s="6" customFormat="1" x14ac:dyDescent="0.45"/>
    <row r="50291" s="6" customFormat="1" x14ac:dyDescent="0.45"/>
    <row r="50292" s="6" customFormat="1" x14ac:dyDescent="0.45"/>
    <row r="50293" s="6" customFormat="1" x14ac:dyDescent="0.45"/>
    <row r="50294" s="6" customFormat="1" x14ac:dyDescent="0.45"/>
    <row r="50295" s="6" customFormat="1" x14ac:dyDescent="0.45"/>
    <row r="50296" s="6" customFormat="1" x14ac:dyDescent="0.45"/>
    <row r="50297" s="6" customFormat="1" x14ac:dyDescent="0.45"/>
    <row r="50298" s="6" customFormat="1" x14ac:dyDescent="0.45"/>
    <row r="50299" s="6" customFormat="1" x14ac:dyDescent="0.45"/>
    <row r="50300" s="6" customFormat="1" x14ac:dyDescent="0.45"/>
    <row r="50301" s="6" customFormat="1" x14ac:dyDescent="0.45"/>
    <row r="50302" s="6" customFormat="1" x14ac:dyDescent="0.45"/>
    <row r="50303" s="6" customFormat="1" x14ac:dyDescent="0.45"/>
    <row r="50304" s="6" customFormat="1" x14ac:dyDescent="0.45"/>
    <row r="50305" s="6" customFormat="1" x14ac:dyDescent="0.45"/>
    <row r="50306" s="6" customFormat="1" x14ac:dyDescent="0.45"/>
    <row r="50307" s="6" customFormat="1" x14ac:dyDescent="0.45"/>
    <row r="50308" s="6" customFormat="1" x14ac:dyDescent="0.45"/>
    <row r="50309" s="6" customFormat="1" x14ac:dyDescent="0.45"/>
    <row r="50310" s="6" customFormat="1" x14ac:dyDescent="0.45"/>
    <row r="50311" s="6" customFormat="1" x14ac:dyDescent="0.45"/>
    <row r="50312" s="6" customFormat="1" x14ac:dyDescent="0.45"/>
    <row r="50313" s="6" customFormat="1" x14ac:dyDescent="0.45"/>
    <row r="50314" s="6" customFormat="1" x14ac:dyDescent="0.45"/>
    <row r="50315" s="6" customFormat="1" x14ac:dyDescent="0.45"/>
    <row r="50316" s="6" customFormat="1" x14ac:dyDescent="0.45"/>
    <row r="50317" s="6" customFormat="1" x14ac:dyDescent="0.45"/>
    <row r="50318" s="6" customFormat="1" x14ac:dyDescent="0.45"/>
    <row r="50319" s="6" customFormat="1" x14ac:dyDescent="0.45"/>
    <row r="50320" s="6" customFormat="1" x14ac:dyDescent="0.45"/>
    <row r="50321" s="6" customFormat="1" x14ac:dyDescent="0.45"/>
    <row r="50322" s="6" customFormat="1" x14ac:dyDescent="0.45"/>
    <row r="50323" s="6" customFormat="1" x14ac:dyDescent="0.45"/>
    <row r="50324" s="6" customFormat="1" x14ac:dyDescent="0.45"/>
    <row r="50325" s="6" customFormat="1" x14ac:dyDescent="0.45"/>
    <row r="50326" s="6" customFormat="1" x14ac:dyDescent="0.45"/>
    <row r="50327" s="6" customFormat="1" x14ac:dyDescent="0.45"/>
    <row r="50328" s="6" customFormat="1" x14ac:dyDescent="0.45"/>
    <row r="50329" s="6" customFormat="1" x14ac:dyDescent="0.45"/>
    <row r="50330" s="6" customFormat="1" x14ac:dyDescent="0.45"/>
    <row r="50331" s="6" customFormat="1" x14ac:dyDescent="0.45"/>
    <row r="50332" s="6" customFormat="1" x14ac:dyDescent="0.45"/>
    <row r="50333" s="6" customFormat="1" x14ac:dyDescent="0.45"/>
    <row r="50334" s="6" customFormat="1" x14ac:dyDescent="0.45"/>
    <row r="50335" s="6" customFormat="1" x14ac:dyDescent="0.45"/>
    <row r="50336" s="6" customFormat="1" x14ac:dyDescent="0.45"/>
    <row r="50337" s="6" customFormat="1" x14ac:dyDescent="0.45"/>
    <row r="50338" s="6" customFormat="1" x14ac:dyDescent="0.45"/>
    <row r="50339" s="6" customFormat="1" x14ac:dyDescent="0.45"/>
    <row r="50340" s="6" customFormat="1" x14ac:dyDescent="0.45"/>
    <row r="50341" s="6" customFormat="1" x14ac:dyDescent="0.45"/>
    <row r="50342" s="6" customFormat="1" x14ac:dyDescent="0.45"/>
    <row r="50343" s="6" customFormat="1" x14ac:dyDescent="0.45"/>
    <row r="50344" s="6" customFormat="1" x14ac:dyDescent="0.45"/>
    <row r="50345" s="6" customFormat="1" x14ac:dyDescent="0.45"/>
    <row r="50346" s="6" customFormat="1" x14ac:dyDescent="0.45"/>
    <row r="50347" s="6" customFormat="1" x14ac:dyDescent="0.45"/>
    <row r="50348" s="6" customFormat="1" x14ac:dyDescent="0.45"/>
    <row r="50349" s="6" customFormat="1" x14ac:dyDescent="0.45"/>
    <row r="50350" s="6" customFormat="1" x14ac:dyDescent="0.45"/>
    <row r="50351" s="6" customFormat="1" x14ac:dyDescent="0.45"/>
    <row r="50352" s="6" customFormat="1" x14ac:dyDescent="0.45"/>
    <row r="50353" s="6" customFormat="1" x14ac:dyDescent="0.45"/>
    <row r="50354" s="6" customFormat="1" x14ac:dyDescent="0.45"/>
    <row r="50355" s="6" customFormat="1" x14ac:dyDescent="0.45"/>
    <row r="50356" s="6" customFormat="1" x14ac:dyDescent="0.45"/>
    <row r="50357" s="6" customFormat="1" x14ac:dyDescent="0.45"/>
    <row r="50358" s="6" customFormat="1" x14ac:dyDescent="0.45"/>
    <row r="50359" s="6" customFormat="1" x14ac:dyDescent="0.45"/>
    <row r="50360" s="6" customFormat="1" x14ac:dyDescent="0.45"/>
    <row r="50361" s="6" customFormat="1" x14ac:dyDescent="0.45"/>
    <row r="50362" s="6" customFormat="1" x14ac:dyDescent="0.45"/>
    <row r="50363" s="6" customFormat="1" x14ac:dyDescent="0.45"/>
    <row r="50364" s="6" customFormat="1" x14ac:dyDescent="0.45"/>
    <row r="50365" s="6" customFormat="1" x14ac:dyDescent="0.45"/>
    <row r="50366" s="6" customFormat="1" x14ac:dyDescent="0.45"/>
    <row r="50367" s="6" customFormat="1" x14ac:dyDescent="0.45"/>
    <row r="50368" s="6" customFormat="1" x14ac:dyDescent="0.45"/>
    <row r="50369" s="6" customFormat="1" x14ac:dyDescent="0.45"/>
    <row r="50370" s="6" customFormat="1" x14ac:dyDescent="0.45"/>
    <row r="50371" s="6" customFormat="1" x14ac:dyDescent="0.45"/>
    <row r="50372" s="6" customFormat="1" x14ac:dyDescent="0.45"/>
    <row r="50373" s="6" customFormat="1" x14ac:dyDescent="0.45"/>
    <row r="50374" s="6" customFormat="1" x14ac:dyDescent="0.45"/>
    <row r="50375" s="6" customFormat="1" x14ac:dyDescent="0.45"/>
    <row r="50376" s="6" customFormat="1" x14ac:dyDescent="0.45"/>
    <row r="50377" s="6" customFormat="1" x14ac:dyDescent="0.45"/>
    <row r="50378" s="6" customFormat="1" x14ac:dyDescent="0.45"/>
    <row r="50379" s="6" customFormat="1" x14ac:dyDescent="0.45"/>
    <row r="50380" s="6" customFormat="1" x14ac:dyDescent="0.45"/>
    <row r="50381" s="6" customFormat="1" x14ac:dyDescent="0.45"/>
    <row r="50382" s="6" customFormat="1" x14ac:dyDescent="0.45"/>
    <row r="50383" s="6" customFormat="1" x14ac:dyDescent="0.45"/>
    <row r="50384" s="6" customFormat="1" x14ac:dyDescent="0.45"/>
    <row r="50385" s="6" customFormat="1" x14ac:dyDescent="0.45"/>
    <row r="50386" s="6" customFormat="1" x14ac:dyDescent="0.45"/>
    <row r="50387" s="6" customFormat="1" x14ac:dyDescent="0.45"/>
    <row r="50388" s="6" customFormat="1" x14ac:dyDescent="0.45"/>
    <row r="50389" s="6" customFormat="1" x14ac:dyDescent="0.45"/>
    <row r="50390" s="6" customFormat="1" x14ac:dyDescent="0.45"/>
    <row r="50391" s="6" customFormat="1" x14ac:dyDescent="0.45"/>
    <row r="50392" s="6" customFormat="1" x14ac:dyDescent="0.45"/>
    <row r="50393" s="6" customFormat="1" x14ac:dyDescent="0.45"/>
    <row r="50394" s="6" customFormat="1" x14ac:dyDescent="0.45"/>
    <row r="50395" s="6" customFormat="1" x14ac:dyDescent="0.45"/>
    <row r="50396" s="6" customFormat="1" x14ac:dyDescent="0.45"/>
    <row r="50397" s="6" customFormat="1" x14ac:dyDescent="0.45"/>
    <row r="50398" s="6" customFormat="1" x14ac:dyDescent="0.45"/>
    <row r="50399" s="6" customFormat="1" x14ac:dyDescent="0.45"/>
    <row r="50400" s="6" customFormat="1" x14ac:dyDescent="0.45"/>
    <row r="50401" s="6" customFormat="1" x14ac:dyDescent="0.45"/>
    <row r="50402" s="6" customFormat="1" x14ac:dyDescent="0.45"/>
    <row r="50403" s="6" customFormat="1" x14ac:dyDescent="0.45"/>
    <row r="50404" s="6" customFormat="1" x14ac:dyDescent="0.45"/>
    <row r="50405" s="6" customFormat="1" x14ac:dyDescent="0.45"/>
    <row r="50406" s="6" customFormat="1" x14ac:dyDescent="0.45"/>
    <row r="50407" s="6" customFormat="1" x14ac:dyDescent="0.45"/>
    <row r="50408" s="6" customFormat="1" x14ac:dyDescent="0.45"/>
    <row r="50409" s="6" customFormat="1" x14ac:dyDescent="0.45"/>
    <row r="50410" s="6" customFormat="1" x14ac:dyDescent="0.45"/>
    <row r="50411" s="6" customFormat="1" x14ac:dyDescent="0.45"/>
    <row r="50412" s="6" customFormat="1" x14ac:dyDescent="0.45"/>
    <row r="50413" s="6" customFormat="1" x14ac:dyDescent="0.45"/>
    <row r="50414" s="6" customFormat="1" x14ac:dyDescent="0.45"/>
    <row r="50415" s="6" customFormat="1" x14ac:dyDescent="0.45"/>
    <row r="50416" s="6" customFormat="1" x14ac:dyDescent="0.45"/>
    <row r="50417" s="6" customFormat="1" x14ac:dyDescent="0.45"/>
    <row r="50418" s="6" customFormat="1" x14ac:dyDescent="0.45"/>
    <row r="50419" s="6" customFormat="1" x14ac:dyDescent="0.45"/>
    <row r="50420" s="6" customFormat="1" x14ac:dyDescent="0.45"/>
    <row r="50421" s="6" customFormat="1" x14ac:dyDescent="0.45"/>
    <row r="50422" s="6" customFormat="1" x14ac:dyDescent="0.45"/>
    <row r="50423" s="6" customFormat="1" x14ac:dyDescent="0.45"/>
    <row r="50424" s="6" customFormat="1" x14ac:dyDescent="0.45"/>
    <row r="50425" s="6" customFormat="1" x14ac:dyDescent="0.45"/>
    <row r="50426" s="6" customFormat="1" x14ac:dyDescent="0.45"/>
    <row r="50427" s="6" customFormat="1" x14ac:dyDescent="0.45"/>
    <row r="50428" s="6" customFormat="1" x14ac:dyDescent="0.45"/>
    <row r="50429" s="6" customFormat="1" x14ac:dyDescent="0.45"/>
    <row r="50430" s="6" customFormat="1" x14ac:dyDescent="0.45"/>
    <row r="50431" s="6" customFormat="1" x14ac:dyDescent="0.45"/>
    <row r="50432" s="6" customFormat="1" x14ac:dyDescent="0.45"/>
    <row r="50433" s="6" customFormat="1" x14ac:dyDescent="0.45"/>
    <row r="50434" s="6" customFormat="1" x14ac:dyDescent="0.45"/>
    <row r="50435" s="6" customFormat="1" x14ac:dyDescent="0.45"/>
    <row r="50436" s="6" customFormat="1" x14ac:dyDescent="0.45"/>
    <row r="50437" s="6" customFormat="1" x14ac:dyDescent="0.45"/>
    <row r="50438" s="6" customFormat="1" x14ac:dyDescent="0.45"/>
    <row r="50439" s="6" customFormat="1" x14ac:dyDescent="0.45"/>
    <row r="50440" s="6" customFormat="1" x14ac:dyDescent="0.45"/>
    <row r="50441" s="6" customFormat="1" x14ac:dyDescent="0.45"/>
    <row r="50442" s="6" customFormat="1" x14ac:dyDescent="0.45"/>
    <row r="50443" s="6" customFormat="1" x14ac:dyDescent="0.45"/>
    <row r="50444" s="6" customFormat="1" x14ac:dyDescent="0.45"/>
    <row r="50445" s="6" customFormat="1" x14ac:dyDescent="0.45"/>
    <row r="50446" s="6" customFormat="1" x14ac:dyDescent="0.45"/>
    <row r="50447" s="6" customFormat="1" x14ac:dyDescent="0.45"/>
    <row r="50448" s="6" customFormat="1" x14ac:dyDescent="0.45"/>
    <row r="50449" s="6" customFormat="1" x14ac:dyDescent="0.45"/>
    <row r="50450" s="6" customFormat="1" x14ac:dyDescent="0.45"/>
    <row r="50451" s="6" customFormat="1" x14ac:dyDescent="0.45"/>
    <row r="50452" s="6" customFormat="1" x14ac:dyDescent="0.45"/>
    <row r="50453" s="6" customFormat="1" x14ac:dyDescent="0.45"/>
    <row r="50454" s="6" customFormat="1" x14ac:dyDescent="0.45"/>
    <row r="50455" s="6" customFormat="1" x14ac:dyDescent="0.45"/>
    <row r="50456" s="6" customFormat="1" x14ac:dyDescent="0.45"/>
    <row r="50457" s="6" customFormat="1" x14ac:dyDescent="0.45"/>
    <row r="50458" s="6" customFormat="1" x14ac:dyDescent="0.45"/>
    <row r="50459" s="6" customFormat="1" x14ac:dyDescent="0.45"/>
    <row r="50460" s="6" customFormat="1" x14ac:dyDescent="0.45"/>
    <row r="50461" s="6" customFormat="1" x14ac:dyDescent="0.45"/>
    <row r="50462" s="6" customFormat="1" x14ac:dyDescent="0.45"/>
    <row r="50463" s="6" customFormat="1" x14ac:dyDescent="0.45"/>
    <row r="50464" s="6" customFormat="1" x14ac:dyDescent="0.45"/>
    <row r="50465" s="6" customFormat="1" x14ac:dyDescent="0.45"/>
    <row r="50466" s="6" customFormat="1" x14ac:dyDescent="0.45"/>
    <row r="50467" s="6" customFormat="1" x14ac:dyDescent="0.45"/>
    <row r="50468" s="6" customFormat="1" x14ac:dyDescent="0.45"/>
    <row r="50469" s="6" customFormat="1" x14ac:dyDescent="0.45"/>
    <row r="50470" s="6" customFormat="1" x14ac:dyDescent="0.45"/>
    <row r="50471" s="6" customFormat="1" x14ac:dyDescent="0.45"/>
    <row r="50472" s="6" customFormat="1" x14ac:dyDescent="0.45"/>
    <row r="50473" s="6" customFormat="1" x14ac:dyDescent="0.45"/>
    <row r="50474" s="6" customFormat="1" x14ac:dyDescent="0.45"/>
    <row r="50475" s="6" customFormat="1" x14ac:dyDescent="0.45"/>
    <row r="50476" s="6" customFormat="1" x14ac:dyDescent="0.45"/>
    <row r="50477" s="6" customFormat="1" x14ac:dyDescent="0.45"/>
    <row r="50478" s="6" customFormat="1" x14ac:dyDescent="0.45"/>
    <row r="50479" s="6" customFormat="1" x14ac:dyDescent="0.45"/>
    <row r="50480" s="6" customFormat="1" x14ac:dyDescent="0.45"/>
    <row r="50481" s="6" customFormat="1" x14ac:dyDescent="0.45"/>
    <row r="50482" s="6" customFormat="1" x14ac:dyDescent="0.45"/>
    <row r="50483" s="6" customFormat="1" x14ac:dyDescent="0.45"/>
    <row r="50484" s="6" customFormat="1" x14ac:dyDescent="0.45"/>
    <row r="50485" s="6" customFormat="1" x14ac:dyDescent="0.45"/>
    <row r="50486" s="6" customFormat="1" x14ac:dyDescent="0.45"/>
    <row r="50487" s="6" customFormat="1" x14ac:dyDescent="0.45"/>
    <row r="50488" s="6" customFormat="1" x14ac:dyDescent="0.45"/>
    <row r="50489" s="6" customFormat="1" x14ac:dyDescent="0.45"/>
    <row r="50490" s="6" customFormat="1" x14ac:dyDescent="0.45"/>
    <row r="50491" s="6" customFormat="1" x14ac:dyDescent="0.45"/>
    <row r="50492" s="6" customFormat="1" x14ac:dyDescent="0.45"/>
    <row r="50493" s="6" customFormat="1" x14ac:dyDescent="0.45"/>
    <row r="50494" s="6" customFormat="1" x14ac:dyDescent="0.45"/>
    <row r="50495" s="6" customFormat="1" x14ac:dyDescent="0.45"/>
    <row r="50496" s="6" customFormat="1" x14ac:dyDescent="0.45"/>
    <row r="50497" s="6" customFormat="1" x14ac:dyDescent="0.45"/>
    <row r="50498" s="6" customFormat="1" x14ac:dyDescent="0.45"/>
    <row r="50499" s="6" customFormat="1" x14ac:dyDescent="0.45"/>
    <row r="50500" s="6" customFormat="1" x14ac:dyDescent="0.45"/>
    <row r="50501" s="6" customFormat="1" x14ac:dyDescent="0.45"/>
    <row r="50502" s="6" customFormat="1" x14ac:dyDescent="0.45"/>
    <row r="50503" s="6" customFormat="1" x14ac:dyDescent="0.45"/>
    <row r="50504" s="6" customFormat="1" x14ac:dyDescent="0.45"/>
    <row r="50505" s="6" customFormat="1" x14ac:dyDescent="0.45"/>
    <row r="50506" s="6" customFormat="1" x14ac:dyDescent="0.45"/>
    <row r="50507" s="6" customFormat="1" x14ac:dyDescent="0.45"/>
    <row r="50508" s="6" customFormat="1" x14ac:dyDescent="0.45"/>
    <row r="50509" s="6" customFormat="1" x14ac:dyDescent="0.45"/>
    <row r="50510" s="6" customFormat="1" x14ac:dyDescent="0.45"/>
    <row r="50511" s="6" customFormat="1" x14ac:dyDescent="0.45"/>
    <row r="50512" s="6" customFormat="1" x14ac:dyDescent="0.45"/>
    <row r="50513" s="6" customFormat="1" x14ac:dyDescent="0.45"/>
    <row r="50514" s="6" customFormat="1" x14ac:dyDescent="0.45"/>
    <row r="50515" s="6" customFormat="1" x14ac:dyDescent="0.45"/>
    <row r="50516" s="6" customFormat="1" x14ac:dyDescent="0.45"/>
    <row r="50517" s="6" customFormat="1" x14ac:dyDescent="0.45"/>
    <row r="50518" s="6" customFormat="1" x14ac:dyDescent="0.45"/>
    <row r="50519" s="6" customFormat="1" x14ac:dyDescent="0.45"/>
    <row r="50520" s="6" customFormat="1" x14ac:dyDescent="0.45"/>
    <row r="50521" s="6" customFormat="1" x14ac:dyDescent="0.45"/>
    <row r="50522" s="6" customFormat="1" x14ac:dyDescent="0.45"/>
    <row r="50523" s="6" customFormat="1" x14ac:dyDescent="0.45"/>
    <row r="50524" s="6" customFormat="1" x14ac:dyDescent="0.45"/>
    <row r="50525" s="6" customFormat="1" x14ac:dyDescent="0.45"/>
    <row r="50526" s="6" customFormat="1" x14ac:dyDescent="0.45"/>
    <row r="50527" s="6" customFormat="1" x14ac:dyDescent="0.45"/>
    <row r="50528" s="6" customFormat="1" x14ac:dyDescent="0.45"/>
    <row r="50529" s="6" customFormat="1" x14ac:dyDescent="0.45"/>
    <row r="50530" s="6" customFormat="1" x14ac:dyDescent="0.45"/>
    <row r="50531" s="6" customFormat="1" x14ac:dyDescent="0.45"/>
    <row r="50532" s="6" customFormat="1" x14ac:dyDescent="0.45"/>
    <row r="50533" s="6" customFormat="1" x14ac:dyDescent="0.45"/>
    <row r="50534" s="6" customFormat="1" x14ac:dyDescent="0.45"/>
    <row r="50535" s="6" customFormat="1" x14ac:dyDescent="0.45"/>
    <row r="50536" s="6" customFormat="1" x14ac:dyDescent="0.45"/>
    <row r="50537" s="6" customFormat="1" x14ac:dyDescent="0.45"/>
    <row r="50538" s="6" customFormat="1" x14ac:dyDescent="0.45"/>
    <row r="50539" s="6" customFormat="1" x14ac:dyDescent="0.45"/>
    <row r="50540" s="6" customFormat="1" x14ac:dyDescent="0.45"/>
    <row r="50541" s="6" customFormat="1" x14ac:dyDescent="0.45"/>
    <row r="50542" s="6" customFormat="1" x14ac:dyDescent="0.45"/>
    <row r="50543" s="6" customFormat="1" x14ac:dyDescent="0.45"/>
    <row r="50544" s="6" customFormat="1" x14ac:dyDescent="0.45"/>
    <row r="50545" s="6" customFormat="1" x14ac:dyDescent="0.45"/>
    <row r="50546" s="6" customFormat="1" x14ac:dyDescent="0.45"/>
    <row r="50547" s="6" customFormat="1" x14ac:dyDescent="0.45"/>
    <row r="50548" s="6" customFormat="1" x14ac:dyDescent="0.45"/>
    <row r="50549" s="6" customFormat="1" x14ac:dyDescent="0.45"/>
    <row r="50550" s="6" customFormat="1" x14ac:dyDescent="0.45"/>
    <row r="50551" s="6" customFormat="1" x14ac:dyDescent="0.45"/>
    <row r="50552" s="6" customFormat="1" x14ac:dyDescent="0.45"/>
    <row r="50553" s="6" customFormat="1" x14ac:dyDescent="0.45"/>
    <row r="50554" s="6" customFormat="1" x14ac:dyDescent="0.45"/>
    <row r="50555" s="6" customFormat="1" x14ac:dyDescent="0.45"/>
    <row r="50556" s="6" customFormat="1" x14ac:dyDescent="0.45"/>
    <row r="50557" s="6" customFormat="1" x14ac:dyDescent="0.45"/>
    <row r="50558" s="6" customFormat="1" x14ac:dyDescent="0.45"/>
    <row r="50559" s="6" customFormat="1" x14ac:dyDescent="0.45"/>
    <row r="50560" s="6" customFormat="1" x14ac:dyDescent="0.45"/>
    <row r="50561" s="6" customFormat="1" x14ac:dyDescent="0.45"/>
    <row r="50562" s="6" customFormat="1" x14ac:dyDescent="0.45"/>
    <row r="50563" s="6" customFormat="1" x14ac:dyDescent="0.45"/>
    <row r="50564" s="6" customFormat="1" x14ac:dyDescent="0.45"/>
    <row r="50565" s="6" customFormat="1" x14ac:dyDescent="0.45"/>
    <row r="50566" s="6" customFormat="1" x14ac:dyDescent="0.45"/>
    <row r="50567" s="6" customFormat="1" x14ac:dyDescent="0.45"/>
    <row r="50568" s="6" customFormat="1" x14ac:dyDescent="0.45"/>
    <row r="50569" s="6" customFormat="1" x14ac:dyDescent="0.45"/>
    <row r="50570" s="6" customFormat="1" x14ac:dyDescent="0.45"/>
    <row r="50571" s="6" customFormat="1" x14ac:dyDescent="0.45"/>
    <row r="50572" s="6" customFormat="1" x14ac:dyDescent="0.45"/>
    <row r="50573" s="6" customFormat="1" x14ac:dyDescent="0.45"/>
    <row r="50574" s="6" customFormat="1" x14ac:dyDescent="0.45"/>
    <row r="50575" s="6" customFormat="1" x14ac:dyDescent="0.45"/>
    <row r="50576" s="6" customFormat="1" x14ac:dyDescent="0.45"/>
    <row r="50577" s="6" customFormat="1" x14ac:dyDescent="0.45"/>
    <row r="50578" s="6" customFormat="1" x14ac:dyDescent="0.45"/>
    <row r="50579" s="6" customFormat="1" x14ac:dyDescent="0.45"/>
    <row r="50580" s="6" customFormat="1" x14ac:dyDescent="0.45"/>
    <row r="50581" s="6" customFormat="1" x14ac:dyDescent="0.45"/>
    <row r="50582" s="6" customFormat="1" x14ac:dyDescent="0.45"/>
    <row r="50583" s="6" customFormat="1" x14ac:dyDescent="0.45"/>
    <row r="50584" s="6" customFormat="1" x14ac:dyDescent="0.45"/>
    <row r="50585" s="6" customFormat="1" x14ac:dyDescent="0.45"/>
    <row r="50586" s="6" customFormat="1" x14ac:dyDescent="0.45"/>
    <row r="50587" s="6" customFormat="1" x14ac:dyDescent="0.45"/>
    <row r="50588" s="6" customFormat="1" x14ac:dyDescent="0.45"/>
    <row r="50589" s="6" customFormat="1" x14ac:dyDescent="0.45"/>
    <row r="50590" s="6" customFormat="1" x14ac:dyDescent="0.45"/>
    <row r="50591" s="6" customFormat="1" x14ac:dyDescent="0.45"/>
    <row r="50592" s="6" customFormat="1" x14ac:dyDescent="0.45"/>
    <row r="50593" s="6" customFormat="1" x14ac:dyDescent="0.45"/>
    <row r="50594" s="6" customFormat="1" x14ac:dyDescent="0.45"/>
    <row r="50595" s="6" customFormat="1" x14ac:dyDescent="0.45"/>
    <row r="50596" s="6" customFormat="1" x14ac:dyDescent="0.45"/>
    <row r="50597" s="6" customFormat="1" x14ac:dyDescent="0.45"/>
    <row r="50598" s="6" customFormat="1" x14ac:dyDescent="0.45"/>
    <row r="50599" s="6" customFormat="1" x14ac:dyDescent="0.45"/>
    <row r="50600" s="6" customFormat="1" x14ac:dyDescent="0.45"/>
    <row r="50601" s="6" customFormat="1" x14ac:dyDescent="0.45"/>
    <row r="50602" s="6" customFormat="1" x14ac:dyDescent="0.45"/>
    <row r="50603" s="6" customFormat="1" x14ac:dyDescent="0.45"/>
    <row r="50604" s="6" customFormat="1" x14ac:dyDescent="0.45"/>
    <row r="50605" s="6" customFormat="1" x14ac:dyDescent="0.45"/>
    <row r="50606" s="6" customFormat="1" x14ac:dyDescent="0.45"/>
    <row r="50607" s="6" customFormat="1" x14ac:dyDescent="0.45"/>
    <row r="50608" s="6" customFormat="1" x14ac:dyDescent="0.45"/>
    <row r="50609" s="6" customFormat="1" x14ac:dyDescent="0.45"/>
    <row r="50610" s="6" customFormat="1" x14ac:dyDescent="0.45"/>
    <row r="50611" s="6" customFormat="1" x14ac:dyDescent="0.45"/>
    <row r="50612" s="6" customFormat="1" x14ac:dyDescent="0.45"/>
    <row r="50613" s="6" customFormat="1" x14ac:dyDescent="0.45"/>
    <row r="50614" s="6" customFormat="1" x14ac:dyDescent="0.45"/>
    <row r="50615" s="6" customFormat="1" x14ac:dyDescent="0.45"/>
    <row r="50616" s="6" customFormat="1" x14ac:dyDescent="0.45"/>
    <row r="50617" s="6" customFormat="1" x14ac:dyDescent="0.45"/>
    <row r="50618" s="6" customFormat="1" x14ac:dyDescent="0.45"/>
    <row r="50619" s="6" customFormat="1" x14ac:dyDescent="0.45"/>
    <row r="50620" s="6" customFormat="1" x14ac:dyDescent="0.45"/>
    <row r="50621" s="6" customFormat="1" x14ac:dyDescent="0.45"/>
    <row r="50622" s="6" customFormat="1" x14ac:dyDescent="0.45"/>
    <row r="50623" s="6" customFormat="1" x14ac:dyDescent="0.45"/>
    <row r="50624" s="6" customFormat="1" x14ac:dyDescent="0.45"/>
    <row r="50625" s="6" customFormat="1" x14ac:dyDescent="0.45"/>
    <row r="50626" s="6" customFormat="1" x14ac:dyDescent="0.45"/>
    <row r="50627" s="6" customFormat="1" x14ac:dyDescent="0.45"/>
    <row r="50628" s="6" customFormat="1" x14ac:dyDescent="0.45"/>
    <row r="50629" s="6" customFormat="1" x14ac:dyDescent="0.45"/>
    <row r="50630" s="6" customFormat="1" x14ac:dyDescent="0.45"/>
    <row r="50631" s="6" customFormat="1" x14ac:dyDescent="0.45"/>
    <row r="50632" s="6" customFormat="1" x14ac:dyDescent="0.45"/>
    <row r="50633" s="6" customFormat="1" x14ac:dyDescent="0.45"/>
    <row r="50634" s="6" customFormat="1" x14ac:dyDescent="0.45"/>
    <row r="50635" s="6" customFormat="1" x14ac:dyDescent="0.45"/>
    <row r="50636" s="6" customFormat="1" x14ac:dyDescent="0.45"/>
    <row r="50637" s="6" customFormat="1" x14ac:dyDescent="0.45"/>
    <row r="50638" s="6" customFormat="1" x14ac:dyDescent="0.45"/>
    <row r="50639" s="6" customFormat="1" x14ac:dyDescent="0.45"/>
    <row r="50640" s="6" customFormat="1" x14ac:dyDescent="0.45"/>
    <row r="50641" s="6" customFormat="1" x14ac:dyDescent="0.45"/>
    <row r="50642" s="6" customFormat="1" x14ac:dyDescent="0.45"/>
    <row r="50643" s="6" customFormat="1" x14ac:dyDescent="0.45"/>
    <row r="50644" s="6" customFormat="1" x14ac:dyDescent="0.45"/>
    <row r="50645" s="6" customFormat="1" x14ac:dyDescent="0.45"/>
    <row r="50646" s="6" customFormat="1" x14ac:dyDescent="0.45"/>
    <row r="50647" s="6" customFormat="1" x14ac:dyDescent="0.45"/>
    <row r="50648" s="6" customFormat="1" x14ac:dyDescent="0.45"/>
    <row r="50649" s="6" customFormat="1" x14ac:dyDescent="0.45"/>
    <row r="50650" s="6" customFormat="1" x14ac:dyDescent="0.45"/>
    <row r="50651" s="6" customFormat="1" x14ac:dyDescent="0.45"/>
    <row r="50652" s="6" customFormat="1" x14ac:dyDescent="0.45"/>
    <row r="50653" s="6" customFormat="1" x14ac:dyDescent="0.45"/>
    <row r="50654" s="6" customFormat="1" x14ac:dyDescent="0.45"/>
    <row r="50655" s="6" customFormat="1" x14ac:dyDescent="0.45"/>
    <row r="50656" s="6" customFormat="1" x14ac:dyDescent="0.45"/>
    <row r="50657" s="6" customFormat="1" x14ac:dyDescent="0.45"/>
    <row r="50658" s="6" customFormat="1" x14ac:dyDescent="0.45"/>
    <row r="50659" s="6" customFormat="1" x14ac:dyDescent="0.45"/>
    <row r="50660" s="6" customFormat="1" x14ac:dyDescent="0.45"/>
    <row r="50661" s="6" customFormat="1" x14ac:dyDescent="0.45"/>
    <row r="50662" s="6" customFormat="1" x14ac:dyDescent="0.45"/>
    <row r="50663" s="6" customFormat="1" x14ac:dyDescent="0.45"/>
    <row r="50664" s="6" customFormat="1" x14ac:dyDescent="0.45"/>
    <row r="50665" s="6" customFormat="1" x14ac:dyDescent="0.45"/>
    <row r="50666" s="6" customFormat="1" x14ac:dyDescent="0.45"/>
    <row r="50667" s="6" customFormat="1" x14ac:dyDescent="0.45"/>
    <row r="50668" s="6" customFormat="1" x14ac:dyDescent="0.45"/>
    <row r="50669" s="6" customFormat="1" x14ac:dyDescent="0.45"/>
    <row r="50670" s="6" customFormat="1" x14ac:dyDescent="0.45"/>
    <row r="50671" s="6" customFormat="1" x14ac:dyDescent="0.45"/>
    <row r="50672" s="6" customFormat="1" x14ac:dyDescent="0.45"/>
    <row r="50673" s="6" customFormat="1" x14ac:dyDescent="0.45"/>
    <row r="50674" s="6" customFormat="1" x14ac:dyDescent="0.45"/>
    <row r="50675" s="6" customFormat="1" x14ac:dyDescent="0.45"/>
    <row r="50676" s="6" customFormat="1" x14ac:dyDescent="0.45"/>
    <row r="50677" s="6" customFormat="1" x14ac:dyDescent="0.45"/>
    <row r="50678" s="6" customFormat="1" x14ac:dyDescent="0.45"/>
    <row r="50679" s="6" customFormat="1" x14ac:dyDescent="0.45"/>
    <row r="50680" s="6" customFormat="1" x14ac:dyDescent="0.45"/>
    <row r="50681" s="6" customFormat="1" x14ac:dyDescent="0.45"/>
    <row r="50682" s="6" customFormat="1" x14ac:dyDescent="0.45"/>
    <row r="50683" s="6" customFormat="1" x14ac:dyDescent="0.45"/>
    <row r="50684" s="6" customFormat="1" x14ac:dyDescent="0.45"/>
    <row r="50685" s="6" customFormat="1" x14ac:dyDescent="0.45"/>
    <row r="50686" s="6" customFormat="1" x14ac:dyDescent="0.45"/>
    <row r="50687" s="6" customFormat="1" x14ac:dyDescent="0.45"/>
    <row r="50688" s="6" customFormat="1" x14ac:dyDescent="0.45"/>
    <row r="50689" s="6" customFormat="1" x14ac:dyDescent="0.45"/>
    <row r="50690" s="6" customFormat="1" x14ac:dyDescent="0.45"/>
    <row r="50691" s="6" customFormat="1" x14ac:dyDescent="0.45"/>
    <row r="50692" s="6" customFormat="1" x14ac:dyDescent="0.45"/>
    <row r="50693" s="6" customFormat="1" x14ac:dyDescent="0.45"/>
    <row r="50694" s="6" customFormat="1" x14ac:dyDescent="0.45"/>
    <row r="50695" s="6" customFormat="1" x14ac:dyDescent="0.45"/>
    <row r="50696" s="6" customFormat="1" x14ac:dyDescent="0.45"/>
    <row r="50697" s="6" customFormat="1" x14ac:dyDescent="0.45"/>
    <row r="50698" s="6" customFormat="1" x14ac:dyDescent="0.45"/>
    <row r="50699" s="6" customFormat="1" x14ac:dyDescent="0.45"/>
    <row r="50700" s="6" customFormat="1" x14ac:dyDescent="0.45"/>
    <row r="50701" s="6" customFormat="1" x14ac:dyDescent="0.45"/>
    <row r="50702" s="6" customFormat="1" x14ac:dyDescent="0.45"/>
    <row r="50703" s="6" customFormat="1" x14ac:dyDescent="0.45"/>
    <row r="50704" s="6" customFormat="1" x14ac:dyDescent="0.45"/>
    <row r="50705" s="6" customFormat="1" x14ac:dyDescent="0.45"/>
    <row r="50706" s="6" customFormat="1" x14ac:dyDescent="0.45"/>
    <row r="50707" s="6" customFormat="1" x14ac:dyDescent="0.45"/>
    <row r="50708" s="6" customFormat="1" x14ac:dyDescent="0.45"/>
    <row r="50709" s="6" customFormat="1" x14ac:dyDescent="0.45"/>
    <row r="50710" s="6" customFormat="1" x14ac:dyDescent="0.45"/>
    <row r="50711" s="6" customFormat="1" x14ac:dyDescent="0.45"/>
    <row r="50712" s="6" customFormat="1" x14ac:dyDescent="0.45"/>
    <row r="50713" s="6" customFormat="1" x14ac:dyDescent="0.45"/>
    <row r="50714" s="6" customFormat="1" x14ac:dyDescent="0.45"/>
    <row r="50715" s="6" customFormat="1" x14ac:dyDescent="0.45"/>
    <row r="50716" s="6" customFormat="1" x14ac:dyDescent="0.45"/>
    <row r="50717" s="6" customFormat="1" x14ac:dyDescent="0.45"/>
    <row r="50718" s="6" customFormat="1" x14ac:dyDescent="0.45"/>
    <row r="50719" s="6" customFormat="1" x14ac:dyDescent="0.45"/>
    <row r="50720" s="6" customFormat="1" x14ac:dyDescent="0.45"/>
    <row r="50721" s="6" customFormat="1" x14ac:dyDescent="0.45"/>
    <row r="50722" s="6" customFormat="1" x14ac:dyDescent="0.45"/>
    <row r="50723" s="6" customFormat="1" x14ac:dyDescent="0.45"/>
    <row r="50724" s="6" customFormat="1" x14ac:dyDescent="0.45"/>
    <row r="50725" s="6" customFormat="1" x14ac:dyDescent="0.45"/>
    <row r="50726" s="6" customFormat="1" x14ac:dyDescent="0.45"/>
    <row r="50727" s="6" customFormat="1" x14ac:dyDescent="0.45"/>
    <row r="50728" s="6" customFormat="1" x14ac:dyDescent="0.45"/>
    <row r="50729" s="6" customFormat="1" x14ac:dyDescent="0.45"/>
    <row r="50730" s="6" customFormat="1" x14ac:dyDescent="0.45"/>
    <row r="50731" s="6" customFormat="1" x14ac:dyDescent="0.45"/>
    <row r="50732" s="6" customFormat="1" x14ac:dyDescent="0.45"/>
    <row r="50733" s="6" customFormat="1" x14ac:dyDescent="0.45"/>
    <row r="50734" s="6" customFormat="1" x14ac:dyDescent="0.45"/>
    <row r="50735" s="6" customFormat="1" x14ac:dyDescent="0.45"/>
    <row r="50736" s="6" customFormat="1" x14ac:dyDescent="0.45"/>
    <row r="50737" s="6" customFormat="1" x14ac:dyDescent="0.45"/>
    <row r="50738" s="6" customFormat="1" x14ac:dyDescent="0.45"/>
    <row r="50739" s="6" customFormat="1" x14ac:dyDescent="0.45"/>
    <row r="50740" s="6" customFormat="1" x14ac:dyDescent="0.45"/>
    <row r="50741" s="6" customFormat="1" x14ac:dyDescent="0.45"/>
    <row r="50742" s="6" customFormat="1" x14ac:dyDescent="0.45"/>
    <row r="50743" s="6" customFormat="1" x14ac:dyDescent="0.45"/>
    <row r="50744" s="6" customFormat="1" x14ac:dyDescent="0.45"/>
    <row r="50745" s="6" customFormat="1" x14ac:dyDescent="0.45"/>
    <row r="50746" s="6" customFormat="1" x14ac:dyDescent="0.45"/>
    <row r="50747" s="6" customFormat="1" x14ac:dyDescent="0.45"/>
    <row r="50748" s="6" customFormat="1" x14ac:dyDescent="0.45"/>
    <row r="50749" s="6" customFormat="1" x14ac:dyDescent="0.45"/>
    <row r="50750" s="6" customFormat="1" x14ac:dyDescent="0.45"/>
    <row r="50751" s="6" customFormat="1" x14ac:dyDescent="0.45"/>
    <row r="50752" s="6" customFormat="1" x14ac:dyDescent="0.45"/>
    <row r="50753" s="6" customFormat="1" x14ac:dyDescent="0.45"/>
    <row r="50754" s="6" customFormat="1" x14ac:dyDescent="0.45"/>
    <row r="50755" s="6" customFormat="1" x14ac:dyDescent="0.45"/>
    <row r="50756" s="6" customFormat="1" x14ac:dyDescent="0.45"/>
    <row r="50757" s="6" customFormat="1" x14ac:dyDescent="0.45"/>
    <row r="50758" s="6" customFormat="1" x14ac:dyDescent="0.45"/>
    <row r="50759" s="6" customFormat="1" x14ac:dyDescent="0.45"/>
    <row r="50760" s="6" customFormat="1" x14ac:dyDescent="0.45"/>
    <row r="50761" s="6" customFormat="1" x14ac:dyDescent="0.45"/>
    <row r="50762" s="6" customFormat="1" x14ac:dyDescent="0.45"/>
    <row r="50763" s="6" customFormat="1" x14ac:dyDescent="0.45"/>
    <row r="50764" s="6" customFormat="1" x14ac:dyDescent="0.45"/>
    <row r="50765" s="6" customFormat="1" x14ac:dyDescent="0.45"/>
    <row r="50766" s="6" customFormat="1" x14ac:dyDescent="0.45"/>
    <row r="50767" s="6" customFormat="1" x14ac:dyDescent="0.45"/>
    <row r="50768" s="6" customFormat="1" x14ac:dyDescent="0.45"/>
    <row r="50769" s="6" customFormat="1" x14ac:dyDescent="0.45"/>
    <row r="50770" s="6" customFormat="1" x14ac:dyDescent="0.45"/>
    <row r="50771" s="6" customFormat="1" x14ac:dyDescent="0.45"/>
    <row r="50772" s="6" customFormat="1" x14ac:dyDescent="0.45"/>
    <row r="50773" s="6" customFormat="1" x14ac:dyDescent="0.45"/>
    <row r="50774" s="6" customFormat="1" x14ac:dyDescent="0.45"/>
    <row r="50775" s="6" customFormat="1" x14ac:dyDescent="0.45"/>
    <row r="50776" s="6" customFormat="1" x14ac:dyDescent="0.45"/>
    <row r="50777" s="6" customFormat="1" x14ac:dyDescent="0.45"/>
    <row r="50778" s="6" customFormat="1" x14ac:dyDescent="0.45"/>
    <row r="50779" s="6" customFormat="1" x14ac:dyDescent="0.45"/>
    <row r="50780" s="6" customFormat="1" x14ac:dyDescent="0.45"/>
    <row r="50781" s="6" customFormat="1" x14ac:dyDescent="0.45"/>
    <row r="50782" s="6" customFormat="1" x14ac:dyDescent="0.45"/>
    <row r="50783" s="6" customFormat="1" x14ac:dyDescent="0.45"/>
    <row r="50784" s="6" customFormat="1" x14ac:dyDescent="0.45"/>
    <row r="50785" s="6" customFormat="1" x14ac:dyDescent="0.45"/>
    <row r="50786" s="6" customFormat="1" x14ac:dyDescent="0.45"/>
    <row r="50787" s="6" customFormat="1" x14ac:dyDescent="0.45"/>
    <row r="50788" s="6" customFormat="1" x14ac:dyDescent="0.45"/>
    <row r="50789" s="6" customFormat="1" x14ac:dyDescent="0.45"/>
    <row r="50790" s="6" customFormat="1" x14ac:dyDescent="0.45"/>
    <row r="50791" s="6" customFormat="1" x14ac:dyDescent="0.45"/>
    <row r="50792" s="6" customFormat="1" x14ac:dyDescent="0.45"/>
    <row r="50793" s="6" customFormat="1" x14ac:dyDescent="0.45"/>
    <row r="50794" s="6" customFormat="1" x14ac:dyDescent="0.45"/>
    <row r="50795" s="6" customFormat="1" x14ac:dyDescent="0.45"/>
    <row r="50796" s="6" customFormat="1" x14ac:dyDescent="0.45"/>
    <row r="50797" s="6" customFormat="1" x14ac:dyDescent="0.45"/>
    <row r="50798" s="6" customFormat="1" x14ac:dyDescent="0.45"/>
    <row r="50799" s="6" customFormat="1" x14ac:dyDescent="0.45"/>
    <row r="50800" s="6" customFormat="1" x14ac:dyDescent="0.45"/>
    <row r="50801" s="6" customFormat="1" x14ac:dyDescent="0.45"/>
    <row r="50802" s="6" customFormat="1" x14ac:dyDescent="0.45"/>
    <row r="50803" s="6" customFormat="1" x14ac:dyDescent="0.45"/>
    <row r="50804" s="6" customFormat="1" x14ac:dyDescent="0.45"/>
    <row r="50805" s="6" customFormat="1" x14ac:dyDescent="0.45"/>
    <row r="50806" s="6" customFormat="1" x14ac:dyDescent="0.45"/>
    <row r="50807" s="6" customFormat="1" x14ac:dyDescent="0.45"/>
    <row r="50808" s="6" customFormat="1" x14ac:dyDescent="0.45"/>
    <row r="50809" s="6" customFormat="1" x14ac:dyDescent="0.45"/>
    <row r="50810" s="6" customFormat="1" x14ac:dyDescent="0.45"/>
    <row r="50811" s="6" customFormat="1" x14ac:dyDescent="0.45"/>
    <row r="50812" s="6" customFormat="1" x14ac:dyDescent="0.45"/>
    <row r="50813" s="6" customFormat="1" x14ac:dyDescent="0.45"/>
    <row r="50814" s="6" customFormat="1" x14ac:dyDescent="0.45"/>
    <row r="50815" s="6" customFormat="1" x14ac:dyDescent="0.45"/>
    <row r="50816" s="6" customFormat="1" x14ac:dyDescent="0.45"/>
    <row r="50817" s="6" customFormat="1" x14ac:dyDescent="0.45"/>
    <row r="50818" s="6" customFormat="1" x14ac:dyDescent="0.45"/>
    <row r="50819" s="6" customFormat="1" x14ac:dyDescent="0.45"/>
    <row r="50820" s="6" customFormat="1" x14ac:dyDescent="0.45"/>
    <row r="50821" s="6" customFormat="1" x14ac:dyDescent="0.45"/>
    <row r="50822" s="6" customFormat="1" x14ac:dyDescent="0.45"/>
    <row r="50823" s="6" customFormat="1" x14ac:dyDescent="0.45"/>
    <row r="50824" s="6" customFormat="1" x14ac:dyDescent="0.45"/>
    <row r="50825" s="6" customFormat="1" x14ac:dyDescent="0.45"/>
    <row r="50826" s="6" customFormat="1" x14ac:dyDescent="0.45"/>
    <row r="50827" s="6" customFormat="1" x14ac:dyDescent="0.45"/>
    <row r="50828" s="6" customFormat="1" x14ac:dyDescent="0.45"/>
    <row r="50829" s="6" customFormat="1" x14ac:dyDescent="0.45"/>
    <row r="50830" s="6" customFormat="1" x14ac:dyDescent="0.45"/>
    <row r="50831" s="6" customFormat="1" x14ac:dyDescent="0.45"/>
    <row r="50832" s="6" customFormat="1" x14ac:dyDescent="0.45"/>
    <row r="50833" s="6" customFormat="1" x14ac:dyDescent="0.45"/>
    <row r="50834" s="6" customFormat="1" x14ac:dyDescent="0.45"/>
    <row r="50835" s="6" customFormat="1" x14ac:dyDescent="0.45"/>
    <row r="50836" s="6" customFormat="1" x14ac:dyDescent="0.45"/>
    <row r="50837" s="6" customFormat="1" x14ac:dyDescent="0.45"/>
    <row r="50838" s="6" customFormat="1" x14ac:dyDescent="0.45"/>
    <row r="50839" s="6" customFormat="1" x14ac:dyDescent="0.45"/>
    <row r="50840" s="6" customFormat="1" x14ac:dyDescent="0.45"/>
    <row r="50841" s="6" customFormat="1" x14ac:dyDescent="0.45"/>
    <row r="50842" s="6" customFormat="1" x14ac:dyDescent="0.45"/>
    <row r="50843" s="6" customFormat="1" x14ac:dyDescent="0.45"/>
    <row r="50844" s="6" customFormat="1" x14ac:dyDescent="0.45"/>
    <row r="50845" s="6" customFormat="1" x14ac:dyDescent="0.45"/>
    <row r="50846" s="6" customFormat="1" x14ac:dyDescent="0.45"/>
    <row r="50847" s="6" customFormat="1" x14ac:dyDescent="0.45"/>
    <row r="50848" s="6" customFormat="1" x14ac:dyDescent="0.45"/>
    <row r="50849" s="6" customFormat="1" x14ac:dyDescent="0.45"/>
    <row r="50850" s="6" customFormat="1" x14ac:dyDescent="0.45"/>
    <row r="50851" s="6" customFormat="1" x14ac:dyDescent="0.45"/>
    <row r="50852" s="6" customFormat="1" x14ac:dyDescent="0.45"/>
    <row r="50853" s="6" customFormat="1" x14ac:dyDescent="0.45"/>
    <row r="50854" s="6" customFormat="1" x14ac:dyDescent="0.45"/>
    <row r="50855" s="6" customFormat="1" x14ac:dyDescent="0.45"/>
    <row r="50856" s="6" customFormat="1" x14ac:dyDescent="0.45"/>
    <row r="50857" s="6" customFormat="1" x14ac:dyDescent="0.45"/>
    <row r="50858" s="6" customFormat="1" x14ac:dyDescent="0.45"/>
    <row r="50859" s="6" customFormat="1" x14ac:dyDescent="0.45"/>
    <row r="50860" s="6" customFormat="1" x14ac:dyDescent="0.45"/>
    <row r="50861" s="6" customFormat="1" x14ac:dyDescent="0.45"/>
    <row r="50862" s="6" customFormat="1" x14ac:dyDescent="0.45"/>
    <row r="50863" s="6" customFormat="1" x14ac:dyDescent="0.45"/>
    <row r="50864" s="6" customFormat="1" x14ac:dyDescent="0.45"/>
    <row r="50865" s="6" customFormat="1" x14ac:dyDescent="0.45"/>
    <row r="50866" s="6" customFormat="1" x14ac:dyDescent="0.45"/>
    <row r="50867" s="6" customFormat="1" x14ac:dyDescent="0.45"/>
    <row r="50868" s="6" customFormat="1" x14ac:dyDescent="0.45"/>
    <row r="50869" s="6" customFormat="1" x14ac:dyDescent="0.45"/>
    <row r="50870" s="6" customFormat="1" x14ac:dyDescent="0.45"/>
    <row r="50871" s="6" customFormat="1" x14ac:dyDescent="0.45"/>
    <row r="50872" s="6" customFormat="1" x14ac:dyDescent="0.45"/>
    <row r="50873" s="6" customFormat="1" x14ac:dyDescent="0.45"/>
    <row r="50874" s="6" customFormat="1" x14ac:dyDescent="0.45"/>
    <row r="50875" s="6" customFormat="1" x14ac:dyDescent="0.45"/>
    <row r="50876" s="6" customFormat="1" x14ac:dyDescent="0.45"/>
    <row r="50877" s="6" customFormat="1" x14ac:dyDescent="0.45"/>
    <row r="50878" s="6" customFormat="1" x14ac:dyDescent="0.45"/>
    <row r="50879" s="6" customFormat="1" x14ac:dyDescent="0.45"/>
    <row r="50880" s="6" customFormat="1" x14ac:dyDescent="0.45"/>
    <row r="50881" s="6" customFormat="1" x14ac:dyDescent="0.45"/>
    <row r="50882" s="6" customFormat="1" x14ac:dyDescent="0.45"/>
    <row r="50883" s="6" customFormat="1" x14ac:dyDescent="0.45"/>
    <row r="50884" s="6" customFormat="1" x14ac:dyDescent="0.45"/>
    <row r="50885" s="6" customFormat="1" x14ac:dyDescent="0.45"/>
    <row r="50886" s="6" customFormat="1" x14ac:dyDescent="0.45"/>
    <row r="50887" s="6" customFormat="1" x14ac:dyDescent="0.45"/>
    <row r="50888" s="6" customFormat="1" x14ac:dyDescent="0.45"/>
    <row r="50889" s="6" customFormat="1" x14ac:dyDescent="0.45"/>
    <row r="50890" s="6" customFormat="1" x14ac:dyDescent="0.45"/>
    <row r="50891" s="6" customFormat="1" x14ac:dyDescent="0.45"/>
    <row r="50892" s="6" customFormat="1" x14ac:dyDescent="0.45"/>
    <row r="50893" s="6" customFormat="1" x14ac:dyDescent="0.45"/>
    <row r="50894" s="6" customFormat="1" x14ac:dyDescent="0.45"/>
    <row r="50895" s="6" customFormat="1" x14ac:dyDescent="0.45"/>
    <row r="50896" s="6" customFormat="1" x14ac:dyDescent="0.45"/>
    <row r="50897" s="6" customFormat="1" x14ac:dyDescent="0.45"/>
    <row r="50898" s="6" customFormat="1" x14ac:dyDescent="0.45"/>
    <row r="50899" s="6" customFormat="1" x14ac:dyDescent="0.45"/>
    <row r="50900" s="6" customFormat="1" x14ac:dyDescent="0.45"/>
    <row r="50901" s="6" customFormat="1" x14ac:dyDescent="0.45"/>
    <row r="50902" s="6" customFormat="1" x14ac:dyDescent="0.45"/>
    <row r="50903" s="6" customFormat="1" x14ac:dyDescent="0.45"/>
    <row r="50904" s="6" customFormat="1" x14ac:dyDescent="0.45"/>
    <row r="50905" s="6" customFormat="1" x14ac:dyDescent="0.45"/>
    <row r="50906" s="6" customFormat="1" x14ac:dyDescent="0.45"/>
    <row r="50907" s="6" customFormat="1" x14ac:dyDescent="0.45"/>
    <row r="50908" s="6" customFormat="1" x14ac:dyDescent="0.45"/>
    <row r="50909" s="6" customFormat="1" x14ac:dyDescent="0.45"/>
    <row r="50910" s="6" customFormat="1" x14ac:dyDescent="0.45"/>
    <row r="50911" s="6" customFormat="1" x14ac:dyDescent="0.45"/>
    <row r="50912" s="6" customFormat="1" x14ac:dyDescent="0.45"/>
    <row r="50913" s="6" customFormat="1" x14ac:dyDescent="0.45"/>
    <row r="50914" s="6" customFormat="1" x14ac:dyDescent="0.45"/>
    <row r="50915" s="6" customFormat="1" x14ac:dyDescent="0.45"/>
    <row r="50916" s="6" customFormat="1" x14ac:dyDescent="0.45"/>
    <row r="50917" s="6" customFormat="1" x14ac:dyDescent="0.45"/>
    <row r="50918" s="6" customFormat="1" x14ac:dyDescent="0.45"/>
    <row r="50919" s="6" customFormat="1" x14ac:dyDescent="0.45"/>
    <row r="50920" s="6" customFormat="1" x14ac:dyDescent="0.45"/>
    <row r="50921" s="6" customFormat="1" x14ac:dyDescent="0.45"/>
    <row r="50922" s="6" customFormat="1" x14ac:dyDescent="0.45"/>
    <row r="50923" s="6" customFormat="1" x14ac:dyDescent="0.45"/>
    <row r="50924" s="6" customFormat="1" x14ac:dyDescent="0.45"/>
    <row r="50925" s="6" customFormat="1" x14ac:dyDescent="0.45"/>
    <row r="50926" s="6" customFormat="1" x14ac:dyDescent="0.45"/>
    <row r="50927" s="6" customFormat="1" x14ac:dyDescent="0.45"/>
    <row r="50928" s="6" customFormat="1" x14ac:dyDescent="0.45"/>
    <row r="50929" s="6" customFormat="1" x14ac:dyDescent="0.45"/>
    <row r="50930" s="6" customFormat="1" x14ac:dyDescent="0.45"/>
    <row r="50931" s="6" customFormat="1" x14ac:dyDescent="0.45"/>
    <row r="50932" s="6" customFormat="1" x14ac:dyDescent="0.45"/>
    <row r="50933" s="6" customFormat="1" x14ac:dyDescent="0.45"/>
    <row r="50934" s="6" customFormat="1" x14ac:dyDescent="0.45"/>
    <row r="50935" s="6" customFormat="1" x14ac:dyDescent="0.45"/>
    <row r="50936" s="6" customFormat="1" x14ac:dyDescent="0.45"/>
    <row r="50937" s="6" customFormat="1" x14ac:dyDescent="0.45"/>
    <row r="50938" s="6" customFormat="1" x14ac:dyDescent="0.45"/>
    <row r="50939" s="6" customFormat="1" x14ac:dyDescent="0.45"/>
    <row r="50940" s="6" customFormat="1" x14ac:dyDescent="0.45"/>
    <row r="50941" s="6" customFormat="1" x14ac:dyDescent="0.45"/>
    <row r="50942" s="6" customFormat="1" x14ac:dyDescent="0.45"/>
    <row r="50943" s="6" customFormat="1" x14ac:dyDescent="0.45"/>
    <row r="50944" s="6" customFormat="1" x14ac:dyDescent="0.45"/>
    <row r="50945" s="6" customFormat="1" x14ac:dyDescent="0.45"/>
    <row r="50946" s="6" customFormat="1" x14ac:dyDescent="0.45"/>
    <row r="50947" s="6" customFormat="1" x14ac:dyDescent="0.45"/>
    <row r="50948" s="6" customFormat="1" x14ac:dyDescent="0.45"/>
    <row r="50949" s="6" customFormat="1" x14ac:dyDescent="0.45"/>
    <row r="50950" s="6" customFormat="1" x14ac:dyDescent="0.45"/>
    <row r="50951" s="6" customFormat="1" x14ac:dyDescent="0.45"/>
    <row r="50952" s="6" customFormat="1" x14ac:dyDescent="0.45"/>
    <row r="50953" s="6" customFormat="1" x14ac:dyDescent="0.45"/>
    <row r="50954" s="6" customFormat="1" x14ac:dyDescent="0.45"/>
    <row r="50955" s="6" customFormat="1" x14ac:dyDescent="0.45"/>
    <row r="50956" s="6" customFormat="1" x14ac:dyDescent="0.45"/>
    <row r="50957" s="6" customFormat="1" x14ac:dyDescent="0.45"/>
    <row r="50958" s="6" customFormat="1" x14ac:dyDescent="0.45"/>
    <row r="50959" s="6" customFormat="1" x14ac:dyDescent="0.45"/>
    <row r="50960" s="6" customFormat="1" x14ac:dyDescent="0.45"/>
    <row r="50961" s="6" customFormat="1" x14ac:dyDescent="0.45"/>
    <row r="50962" s="6" customFormat="1" x14ac:dyDescent="0.45"/>
    <row r="50963" s="6" customFormat="1" x14ac:dyDescent="0.45"/>
    <row r="50964" s="6" customFormat="1" x14ac:dyDescent="0.45"/>
    <row r="50965" s="6" customFormat="1" x14ac:dyDescent="0.45"/>
    <row r="50966" s="6" customFormat="1" x14ac:dyDescent="0.45"/>
    <row r="50967" s="6" customFormat="1" x14ac:dyDescent="0.45"/>
    <row r="50968" s="6" customFormat="1" x14ac:dyDescent="0.45"/>
    <row r="50969" s="6" customFormat="1" x14ac:dyDescent="0.45"/>
    <row r="50970" s="6" customFormat="1" x14ac:dyDescent="0.45"/>
    <row r="50971" s="6" customFormat="1" x14ac:dyDescent="0.45"/>
    <row r="50972" s="6" customFormat="1" x14ac:dyDescent="0.45"/>
    <row r="50973" s="6" customFormat="1" x14ac:dyDescent="0.45"/>
    <row r="50974" s="6" customFormat="1" x14ac:dyDescent="0.45"/>
    <row r="50975" s="6" customFormat="1" x14ac:dyDescent="0.45"/>
    <row r="50976" s="6" customFormat="1" x14ac:dyDescent="0.45"/>
    <row r="50977" s="6" customFormat="1" x14ac:dyDescent="0.45"/>
    <row r="50978" s="6" customFormat="1" x14ac:dyDescent="0.45"/>
    <row r="50979" s="6" customFormat="1" x14ac:dyDescent="0.45"/>
    <row r="50980" s="6" customFormat="1" x14ac:dyDescent="0.45"/>
    <row r="50981" s="6" customFormat="1" x14ac:dyDescent="0.45"/>
    <row r="50982" s="6" customFormat="1" x14ac:dyDescent="0.45"/>
    <row r="50983" s="6" customFormat="1" x14ac:dyDescent="0.45"/>
    <row r="50984" s="6" customFormat="1" x14ac:dyDescent="0.45"/>
    <row r="50985" s="6" customFormat="1" x14ac:dyDescent="0.45"/>
    <row r="50986" s="6" customFormat="1" x14ac:dyDescent="0.45"/>
    <row r="50987" s="6" customFormat="1" x14ac:dyDescent="0.45"/>
    <row r="50988" s="6" customFormat="1" x14ac:dyDescent="0.45"/>
    <row r="50989" s="6" customFormat="1" x14ac:dyDescent="0.45"/>
    <row r="50990" s="6" customFormat="1" x14ac:dyDescent="0.45"/>
    <row r="50991" s="6" customFormat="1" x14ac:dyDescent="0.45"/>
    <row r="50992" s="6" customFormat="1" x14ac:dyDescent="0.45"/>
    <row r="50993" s="6" customFormat="1" x14ac:dyDescent="0.45"/>
    <row r="50994" s="6" customFormat="1" x14ac:dyDescent="0.45"/>
    <row r="50995" s="6" customFormat="1" x14ac:dyDescent="0.45"/>
    <row r="50996" s="6" customFormat="1" x14ac:dyDescent="0.45"/>
    <row r="50997" s="6" customFormat="1" x14ac:dyDescent="0.45"/>
    <row r="50998" s="6" customFormat="1" x14ac:dyDescent="0.45"/>
    <row r="50999" s="6" customFormat="1" x14ac:dyDescent="0.45"/>
    <row r="51000" s="6" customFormat="1" x14ac:dyDescent="0.45"/>
    <row r="51001" s="6" customFormat="1" x14ac:dyDescent="0.45"/>
    <row r="51002" s="6" customFormat="1" x14ac:dyDescent="0.45"/>
    <row r="51003" s="6" customFormat="1" x14ac:dyDescent="0.45"/>
    <row r="51004" s="6" customFormat="1" x14ac:dyDescent="0.45"/>
    <row r="51005" s="6" customFormat="1" x14ac:dyDescent="0.45"/>
    <row r="51006" s="6" customFormat="1" x14ac:dyDescent="0.45"/>
    <row r="51007" s="6" customFormat="1" x14ac:dyDescent="0.45"/>
    <row r="51008" s="6" customFormat="1" x14ac:dyDescent="0.45"/>
    <row r="51009" s="6" customFormat="1" x14ac:dyDescent="0.45"/>
    <row r="51010" s="6" customFormat="1" x14ac:dyDescent="0.45"/>
    <row r="51011" s="6" customFormat="1" x14ac:dyDescent="0.45"/>
    <row r="51012" s="6" customFormat="1" x14ac:dyDescent="0.45"/>
    <row r="51013" s="6" customFormat="1" x14ac:dyDescent="0.45"/>
    <row r="51014" s="6" customFormat="1" x14ac:dyDescent="0.45"/>
    <row r="51015" s="6" customFormat="1" x14ac:dyDescent="0.45"/>
    <row r="51016" s="6" customFormat="1" x14ac:dyDescent="0.45"/>
    <row r="51017" s="6" customFormat="1" x14ac:dyDescent="0.45"/>
    <row r="51018" s="6" customFormat="1" x14ac:dyDescent="0.45"/>
    <row r="51019" s="6" customFormat="1" x14ac:dyDescent="0.45"/>
    <row r="51020" s="6" customFormat="1" x14ac:dyDescent="0.45"/>
    <row r="51021" s="6" customFormat="1" x14ac:dyDescent="0.45"/>
    <row r="51022" s="6" customFormat="1" x14ac:dyDescent="0.45"/>
    <row r="51023" s="6" customFormat="1" x14ac:dyDescent="0.45"/>
    <row r="51024" s="6" customFormat="1" x14ac:dyDescent="0.45"/>
    <row r="51025" s="6" customFormat="1" x14ac:dyDescent="0.45"/>
    <row r="51026" s="6" customFormat="1" x14ac:dyDescent="0.45"/>
    <row r="51027" s="6" customFormat="1" x14ac:dyDescent="0.45"/>
    <row r="51028" s="6" customFormat="1" x14ac:dyDescent="0.45"/>
    <row r="51029" s="6" customFormat="1" x14ac:dyDescent="0.45"/>
    <row r="51030" s="6" customFormat="1" x14ac:dyDescent="0.45"/>
    <row r="51031" s="6" customFormat="1" x14ac:dyDescent="0.45"/>
    <row r="51032" s="6" customFormat="1" x14ac:dyDescent="0.45"/>
    <row r="51033" s="6" customFormat="1" x14ac:dyDescent="0.45"/>
    <row r="51034" s="6" customFormat="1" x14ac:dyDescent="0.45"/>
    <row r="51035" s="6" customFormat="1" x14ac:dyDescent="0.45"/>
    <row r="51036" s="6" customFormat="1" x14ac:dyDescent="0.45"/>
    <row r="51037" s="6" customFormat="1" x14ac:dyDescent="0.45"/>
    <row r="51038" s="6" customFormat="1" x14ac:dyDescent="0.45"/>
    <row r="51039" s="6" customFormat="1" x14ac:dyDescent="0.45"/>
    <row r="51040" s="6" customFormat="1" x14ac:dyDescent="0.45"/>
    <row r="51041" s="6" customFormat="1" x14ac:dyDescent="0.45"/>
    <row r="51042" s="6" customFormat="1" x14ac:dyDescent="0.45"/>
    <row r="51043" s="6" customFormat="1" x14ac:dyDescent="0.45"/>
    <row r="51044" s="6" customFormat="1" x14ac:dyDescent="0.45"/>
    <row r="51045" s="6" customFormat="1" x14ac:dyDescent="0.45"/>
    <row r="51046" s="6" customFormat="1" x14ac:dyDescent="0.45"/>
    <row r="51047" s="6" customFormat="1" x14ac:dyDescent="0.45"/>
    <row r="51048" s="6" customFormat="1" x14ac:dyDescent="0.45"/>
    <row r="51049" s="6" customFormat="1" x14ac:dyDescent="0.45"/>
    <row r="51050" s="6" customFormat="1" x14ac:dyDescent="0.45"/>
    <row r="51051" s="6" customFormat="1" x14ac:dyDescent="0.45"/>
    <row r="51052" s="6" customFormat="1" x14ac:dyDescent="0.45"/>
    <row r="51053" s="6" customFormat="1" x14ac:dyDescent="0.45"/>
    <row r="51054" s="6" customFormat="1" x14ac:dyDescent="0.45"/>
    <row r="51055" s="6" customFormat="1" x14ac:dyDescent="0.45"/>
    <row r="51056" s="6" customFormat="1" x14ac:dyDescent="0.45"/>
    <row r="51057" s="6" customFormat="1" x14ac:dyDescent="0.45"/>
    <row r="51058" s="6" customFormat="1" x14ac:dyDescent="0.45"/>
    <row r="51059" s="6" customFormat="1" x14ac:dyDescent="0.45"/>
    <row r="51060" s="6" customFormat="1" x14ac:dyDescent="0.45"/>
    <row r="51061" s="6" customFormat="1" x14ac:dyDescent="0.45"/>
    <row r="51062" s="6" customFormat="1" x14ac:dyDescent="0.45"/>
    <row r="51063" s="6" customFormat="1" x14ac:dyDescent="0.45"/>
    <row r="51064" s="6" customFormat="1" x14ac:dyDescent="0.45"/>
    <row r="51065" s="6" customFormat="1" x14ac:dyDescent="0.45"/>
    <row r="51066" s="6" customFormat="1" x14ac:dyDescent="0.45"/>
    <row r="51067" s="6" customFormat="1" x14ac:dyDescent="0.45"/>
    <row r="51068" s="6" customFormat="1" x14ac:dyDescent="0.45"/>
    <row r="51069" s="6" customFormat="1" x14ac:dyDescent="0.45"/>
    <row r="51070" s="6" customFormat="1" x14ac:dyDescent="0.45"/>
    <row r="51071" s="6" customFormat="1" x14ac:dyDescent="0.45"/>
    <row r="51072" s="6" customFormat="1" x14ac:dyDescent="0.45"/>
    <row r="51073" s="6" customFormat="1" x14ac:dyDescent="0.45"/>
    <row r="51074" s="6" customFormat="1" x14ac:dyDescent="0.45"/>
    <row r="51075" s="6" customFormat="1" x14ac:dyDescent="0.45"/>
    <row r="51076" s="6" customFormat="1" x14ac:dyDescent="0.45"/>
    <row r="51077" s="6" customFormat="1" x14ac:dyDescent="0.45"/>
    <row r="51078" s="6" customFormat="1" x14ac:dyDescent="0.45"/>
    <row r="51079" s="6" customFormat="1" x14ac:dyDescent="0.45"/>
    <row r="51080" s="6" customFormat="1" x14ac:dyDescent="0.45"/>
    <row r="51081" s="6" customFormat="1" x14ac:dyDescent="0.45"/>
    <row r="51082" s="6" customFormat="1" x14ac:dyDescent="0.45"/>
    <row r="51083" s="6" customFormat="1" x14ac:dyDescent="0.45"/>
    <row r="51084" s="6" customFormat="1" x14ac:dyDescent="0.45"/>
    <row r="51085" s="6" customFormat="1" x14ac:dyDescent="0.45"/>
    <row r="51086" s="6" customFormat="1" x14ac:dyDescent="0.45"/>
    <row r="51087" s="6" customFormat="1" x14ac:dyDescent="0.45"/>
    <row r="51088" s="6" customFormat="1" x14ac:dyDescent="0.45"/>
    <row r="51089" s="6" customFormat="1" x14ac:dyDescent="0.45"/>
    <row r="51090" s="6" customFormat="1" x14ac:dyDescent="0.45"/>
    <row r="51091" s="6" customFormat="1" x14ac:dyDescent="0.45"/>
    <row r="51092" s="6" customFormat="1" x14ac:dyDescent="0.45"/>
    <row r="51093" s="6" customFormat="1" x14ac:dyDescent="0.45"/>
    <row r="51094" s="6" customFormat="1" x14ac:dyDescent="0.45"/>
    <row r="51095" s="6" customFormat="1" x14ac:dyDescent="0.45"/>
    <row r="51096" s="6" customFormat="1" x14ac:dyDescent="0.45"/>
    <row r="51097" s="6" customFormat="1" x14ac:dyDescent="0.45"/>
    <row r="51098" s="6" customFormat="1" x14ac:dyDescent="0.45"/>
    <row r="51099" s="6" customFormat="1" x14ac:dyDescent="0.45"/>
    <row r="51100" s="6" customFormat="1" x14ac:dyDescent="0.45"/>
    <row r="51101" s="6" customFormat="1" x14ac:dyDescent="0.45"/>
    <row r="51102" s="6" customFormat="1" x14ac:dyDescent="0.45"/>
    <row r="51103" s="6" customFormat="1" x14ac:dyDescent="0.45"/>
    <row r="51104" s="6" customFormat="1" x14ac:dyDescent="0.45"/>
    <row r="51105" s="6" customFormat="1" x14ac:dyDescent="0.45"/>
    <row r="51106" s="6" customFormat="1" x14ac:dyDescent="0.45"/>
    <row r="51107" s="6" customFormat="1" x14ac:dyDescent="0.45"/>
    <row r="51108" s="6" customFormat="1" x14ac:dyDescent="0.45"/>
    <row r="51109" s="6" customFormat="1" x14ac:dyDescent="0.45"/>
    <row r="51110" s="6" customFormat="1" x14ac:dyDescent="0.45"/>
    <row r="51111" s="6" customFormat="1" x14ac:dyDescent="0.45"/>
    <row r="51112" s="6" customFormat="1" x14ac:dyDescent="0.45"/>
    <row r="51113" s="6" customFormat="1" x14ac:dyDescent="0.45"/>
    <row r="51114" s="6" customFormat="1" x14ac:dyDescent="0.45"/>
    <row r="51115" s="6" customFormat="1" x14ac:dyDescent="0.45"/>
    <row r="51116" s="6" customFormat="1" x14ac:dyDescent="0.45"/>
    <row r="51117" s="6" customFormat="1" x14ac:dyDescent="0.45"/>
    <row r="51118" s="6" customFormat="1" x14ac:dyDescent="0.45"/>
    <row r="51119" s="6" customFormat="1" x14ac:dyDescent="0.45"/>
    <row r="51120" s="6" customFormat="1" x14ac:dyDescent="0.45"/>
    <row r="51121" s="6" customFormat="1" x14ac:dyDescent="0.45"/>
    <row r="51122" s="6" customFormat="1" x14ac:dyDescent="0.45"/>
    <row r="51123" s="6" customFormat="1" x14ac:dyDescent="0.45"/>
    <row r="51124" s="6" customFormat="1" x14ac:dyDescent="0.45"/>
    <row r="51125" s="6" customFormat="1" x14ac:dyDescent="0.45"/>
    <row r="51126" s="6" customFormat="1" x14ac:dyDescent="0.45"/>
    <row r="51127" s="6" customFormat="1" x14ac:dyDescent="0.45"/>
    <row r="51128" s="6" customFormat="1" x14ac:dyDescent="0.45"/>
    <row r="51129" s="6" customFormat="1" x14ac:dyDescent="0.45"/>
    <row r="51130" s="6" customFormat="1" x14ac:dyDescent="0.45"/>
    <row r="51131" s="6" customFormat="1" x14ac:dyDescent="0.45"/>
    <row r="51132" s="6" customFormat="1" x14ac:dyDescent="0.45"/>
    <row r="51133" s="6" customFormat="1" x14ac:dyDescent="0.45"/>
    <row r="51134" s="6" customFormat="1" x14ac:dyDescent="0.45"/>
    <row r="51135" s="6" customFormat="1" x14ac:dyDescent="0.45"/>
    <row r="51136" s="6" customFormat="1" x14ac:dyDescent="0.45"/>
    <row r="51137" s="6" customFormat="1" x14ac:dyDescent="0.45"/>
    <row r="51138" s="6" customFormat="1" x14ac:dyDescent="0.45"/>
    <row r="51139" s="6" customFormat="1" x14ac:dyDescent="0.45"/>
    <row r="51140" s="6" customFormat="1" x14ac:dyDescent="0.45"/>
    <row r="51141" s="6" customFormat="1" x14ac:dyDescent="0.45"/>
    <row r="51142" s="6" customFormat="1" x14ac:dyDescent="0.45"/>
    <row r="51143" s="6" customFormat="1" x14ac:dyDescent="0.45"/>
    <row r="51144" s="6" customFormat="1" x14ac:dyDescent="0.45"/>
    <row r="51145" s="6" customFormat="1" x14ac:dyDescent="0.45"/>
    <row r="51146" s="6" customFormat="1" x14ac:dyDescent="0.45"/>
    <row r="51147" s="6" customFormat="1" x14ac:dyDescent="0.45"/>
    <row r="51148" s="6" customFormat="1" x14ac:dyDescent="0.45"/>
    <row r="51149" s="6" customFormat="1" x14ac:dyDescent="0.45"/>
    <row r="51150" s="6" customFormat="1" x14ac:dyDescent="0.45"/>
    <row r="51151" s="6" customFormat="1" x14ac:dyDescent="0.45"/>
    <row r="51152" s="6" customFormat="1" x14ac:dyDescent="0.45"/>
    <row r="51153" s="6" customFormat="1" x14ac:dyDescent="0.45"/>
    <row r="51154" s="6" customFormat="1" x14ac:dyDescent="0.45"/>
    <row r="51155" s="6" customFormat="1" x14ac:dyDescent="0.45"/>
    <row r="51156" s="6" customFormat="1" x14ac:dyDescent="0.45"/>
    <row r="51157" s="6" customFormat="1" x14ac:dyDescent="0.45"/>
    <row r="51158" s="6" customFormat="1" x14ac:dyDescent="0.45"/>
    <row r="51159" s="6" customFormat="1" x14ac:dyDescent="0.45"/>
    <row r="51160" s="6" customFormat="1" x14ac:dyDescent="0.45"/>
    <row r="51161" s="6" customFormat="1" x14ac:dyDescent="0.45"/>
    <row r="51162" s="6" customFormat="1" x14ac:dyDescent="0.45"/>
    <row r="51163" s="6" customFormat="1" x14ac:dyDescent="0.45"/>
    <row r="51164" s="6" customFormat="1" x14ac:dyDescent="0.45"/>
    <row r="51165" s="6" customFormat="1" x14ac:dyDescent="0.45"/>
    <row r="51166" s="6" customFormat="1" x14ac:dyDescent="0.45"/>
    <row r="51167" s="6" customFormat="1" x14ac:dyDescent="0.45"/>
    <row r="51168" s="6" customFormat="1" x14ac:dyDescent="0.45"/>
    <row r="51169" s="6" customFormat="1" x14ac:dyDescent="0.45"/>
    <row r="51170" s="6" customFormat="1" x14ac:dyDescent="0.45"/>
    <row r="51171" s="6" customFormat="1" x14ac:dyDescent="0.45"/>
    <row r="51172" s="6" customFormat="1" x14ac:dyDescent="0.45"/>
    <row r="51173" s="6" customFormat="1" x14ac:dyDescent="0.45"/>
    <row r="51174" s="6" customFormat="1" x14ac:dyDescent="0.45"/>
    <row r="51175" s="6" customFormat="1" x14ac:dyDescent="0.45"/>
    <row r="51176" s="6" customFormat="1" x14ac:dyDescent="0.45"/>
    <row r="51177" s="6" customFormat="1" x14ac:dyDescent="0.45"/>
    <row r="51178" s="6" customFormat="1" x14ac:dyDescent="0.45"/>
    <row r="51179" s="6" customFormat="1" x14ac:dyDescent="0.45"/>
    <row r="51180" s="6" customFormat="1" x14ac:dyDescent="0.45"/>
    <row r="51181" s="6" customFormat="1" x14ac:dyDescent="0.45"/>
    <row r="51182" s="6" customFormat="1" x14ac:dyDescent="0.45"/>
    <row r="51183" s="6" customFormat="1" x14ac:dyDescent="0.45"/>
    <row r="51184" s="6" customFormat="1" x14ac:dyDescent="0.45"/>
    <row r="51185" s="6" customFormat="1" x14ac:dyDescent="0.45"/>
    <row r="51186" s="6" customFormat="1" x14ac:dyDescent="0.45"/>
    <row r="51187" s="6" customFormat="1" x14ac:dyDescent="0.45"/>
    <row r="51188" s="6" customFormat="1" x14ac:dyDescent="0.45"/>
    <row r="51189" s="6" customFormat="1" x14ac:dyDescent="0.45"/>
    <row r="51190" s="6" customFormat="1" x14ac:dyDescent="0.45"/>
    <row r="51191" s="6" customFormat="1" x14ac:dyDescent="0.45"/>
    <row r="51192" s="6" customFormat="1" x14ac:dyDescent="0.45"/>
    <row r="51193" s="6" customFormat="1" x14ac:dyDescent="0.45"/>
    <row r="51194" s="6" customFormat="1" x14ac:dyDescent="0.45"/>
    <row r="51195" s="6" customFormat="1" x14ac:dyDescent="0.45"/>
    <row r="51196" s="6" customFormat="1" x14ac:dyDescent="0.45"/>
    <row r="51197" s="6" customFormat="1" x14ac:dyDescent="0.45"/>
    <row r="51198" s="6" customFormat="1" x14ac:dyDescent="0.45"/>
    <row r="51199" s="6" customFormat="1" x14ac:dyDescent="0.45"/>
    <row r="51200" s="6" customFormat="1" x14ac:dyDescent="0.45"/>
    <row r="51201" s="6" customFormat="1" x14ac:dyDescent="0.45"/>
    <row r="51202" s="6" customFormat="1" x14ac:dyDescent="0.45"/>
    <row r="51203" s="6" customFormat="1" x14ac:dyDescent="0.45"/>
    <row r="51204" s="6" customFormat="1" x14ac:dyDescent="0.45"/>
    <row r="51205" s="6" customFormat="1" x14ac:dyDescent="0.45"/>
    <row r="51206" s="6" customFormat="1" x14ac:dyDescent="0.45"/>
    <row r="51207" s="6" customFormat="1" x14ac:dyDescent="0.45"/>
    <row r="51208" s="6" customFormat="1" x14ac:dyDescent="0.45"/>
    <row r="51209" s="6" customFormat="1" x14ac:dyDescent="0.45"/>
    <row r="51210" s="6" customFormat="1" x14ac:dyDescent="0.45"/>
    <row r="51211" s="6" customFormat="1" x14ac:dyDescent="0.45"/>
    <row r="51212" s="6" customFormat="1" x14ac:dyDescent="0.45"/>
    <row r="51213" s="6" customFormat="1" x14ac:dyDescent="0.45"/>
    <row r="51214" s="6" customFormat="1" x14ac:dyDescent="0.45"/>
    <row r="51215" s="6" customFormat="1" x14ac:dyDescent="0.45"/>
    <row r="51216" s="6" customFormat="1" x14ac:dyDescent="0.45"/>
    <row r="51217" s="6" customFormat="1" x14ac:dyDescent="0.45"/>
    <row r="51218" s="6" customFormat="1" x14ac:dyDescent="0.45"/>
    <row r="51219" s="6" customFormat="1" x14ac:dyDescent="0.45"/>
    <row r="51220" s="6" customFormat="1" x14ac:dyDescent="0.45"/>
    <row r="51221" s="6" customFormat="1" x14ac:dyDescent="0.45"/>
    <row r="51222" s="6" customFormat="1" x14ac:dyDescent="0.45"/>
    <row r="51223" s="6" customFormat="1" x14ac:dyDescent="0.45"/>
    <row r="51224" s="6" customFormat="1" x14ac:dyDescent="0.45"/>
    <row r="51225" s="6" customFormat="1" x14ac:dyDescent="0.45"/>
    <row r="51226" s="6" customFormat="1" x14ac:dyDescent="0.45"/>
    <row r="51227" s="6" customFormat="1" x14ac:dyDescent="0.45"/>
    <row r="51228" s="6" customFormat="1" x14ac:dyDescent="0.45"/>
    <row r="51229" s="6" customFormat="1" x14ac:dyDescent="0.45"/>
    <row r="51230" s="6" customFormat="1" x14ac:dyDescent="0.45"/>
    <row r="51231" s="6" customFormat="1" x14ac:dyDescent="0.45"/>
    <row r="51232" s="6" customFormat="1" x14ac:dyDescent="0.45"/>
    <row r="51233" s="6" customFormat="1" x14ac:dyDescent="0.45"/>
    <row r="51234" s="6" customFormat="1" x14ac:dyDescent="0.45"/>
    <row r="51235" s="6" customFormat="1" x14ac:dyDescent="0.45"/>
    <row r="51236" s="6" customFormat="1" x14ac:dyDescent="0.45"/>
    <row r="51237" s="6" customFormat="1" x14ac:dyDescent="0.45"/>
    <row r="51238" s="6" customFormat="1" x14ac:dyDescent="0.45"/>
    <row r="51239" s="6" customFormat="1" x14ac:dyDescent="0.45"/>
    <row r="51240" s="6" customFormat="1" x14ac:dyDescent="0.45"/>
    <row r="51241" s="6" customFormat="1" x14ac:dyDescent="0.45"/>
    <row r="51242" s="6" customFormat="1" x14ac:dyDescent="0.45"/>
    <row r="51243" s="6" customFormat="1" x14ac:dyDescent="0.45"/>
    <row r="51244" s="6" customFormat="1" x14ac:dyDescent="0.45"/>
    <row r="51245" s="6" customFormat="1" x14ac:dyDescent="0.45"/>
    <row r="51246" s="6" customFormat="1" x14ac:dyDescent="0.45"/>
    <row r="51247" s="6" customFormat="1" x14ac:dyDescent="0.45"/>
    <row r="51248" s="6" customFormat="1" x14ac:dyDescent="0.45"/>
    <row r="51249" s="6" customFormat="1" x14ac:dyDescent="0.45"/>
    <row r="51250" s="6" customFormat="1" x14ac:dyDescent="0.45"/>
    <row r="51251" s="6" customFormat="1" x14ac:dyDescent="0.45"/>
    <row r="51252" s="6" customFormat="1" x14ac:dyDescent="0.45"/>
    <row r="51253" s="6" customFormat="1" x14ac:dyDescent="0.45"/>
    <row r="51254" s="6" customFormat="1" x14ac:dyDescent="0.45"/>
    <row r="51255" s="6" customFormat="1" x14ac:dyDescent="0.45"/>
    <row r="51256" s="6" customFormat="1" x14ac:dyDescent="0.45"/>
    <row r="51257" s="6" customFormat="1" x14ac:dyDescent="0.45"/>
    <row r="51258" s="6" customFormat="1" x14ac:dyDescent="0.45"/>
    <row r="51259" s="6" customFormat="1" x14ac:dyDescent="0.45"/>
    <row r="51260" s="6" customFormat="1" x14ac:dyDescent="0.45"/>
    <row r="51261" s="6" customFormat="1" x14ac:dyDescent="0.45"/>
    <row r="51262" s="6" customFormat="1" x14ac:dyDescent="0.45"/>
    <row r="51263" s="6" customFormat="1" x14ac:dyDescent="0.45"/>
    <row r="51264" s="6" customFormat="1" x14ac:dyDescent="0.45"/>
    <row r="51265" s="6" customFormat="1" x14ac:dyDescent="0.45"/>
    <row r="51266" s="6" customFormat="1" x14ac:dyDescent="0.45"/>
    <row r="51267" s="6" customFormat="1" x14ac:dyDescent="0.45"/>
    <row r="51268" s="6" customFormat="1" x14ac:dyDescent="0.45"/>
    <row r="51269" s="6" customFormat="1" x14ac:dyDescent="0.45"/>
    <row r="51270" s="6" customFormat="1" x14ac:dyDescent="0.45"/>
    <row r="51271" s="6" customFormat="1" x14ac:dyDescent="0.45"/>
    <row r="51272" s="6" customFormat="1" x14ac:dyDescent="0.45"/>
    <row r="51273" s="6" customFormat="1" x14ac:dyDescent="0.45"/>
    <row r="51274" s="6" customFormat="1" x14ac:dyDescent="0.45"/>
    <row r="51275" s="6" customFormat="1" x14ac:dyDescent="0.45"/>
    <row r="51276" s="6" customFormat="1" x14ac:dyDescent="0.45"/>
    <row r="51277" s="6" customFormat="1" x14ac:dyDescent="0.45"/>
    <row r="51278" s="6" customFormat="1" x14ac:dyDescent="0.45"/>
    <row r="51279" s="6" customFormat="1" x14ac:dyDescent="0.45"/>
    <row r="51280" s="6" customFormat="1" x14ac:dyDescent="0.45"/>
    <row r="51281" s="6" customFormat="1" x14ac:dyDescent="0.45"/>
    <row r="51282" s="6" customFormat="1" x14ac:dyDescent="0.45"/>
    <row r="51283" s="6" customFormat="1" x14ac:dyDescent="0.45"/>
    <row r="51284" s="6" customFormat="1" x14ac:dyDescent="0.45"/>
    <row r="51285" s="6" customFormat="1" x14ac:dyDescent="0.45"/>
    <row r="51286" s="6" customFormat="1" x14ac:dyDescent="0.45"/>
    <row r="51287" s="6" customFormat="1" x14ac:dyDescent="0.45"/>
    <row r="51288" s="6" customFormat="1" x14ac:dyDescent="0.45"/>
    <row r="51289" s="6" customFormat="1" x14ac:dyDescent="0.45"/>
    <row r="51290" s="6" customFormat="1" x14ac:dyDescent="0.45"/>
    <row r="51291" s="6" customFormat="1" x14ac:dyDescent="0.45"/>
    <row r="51292" s="6" customFormat="1" x14ac:dyDescent="0.45"/>
    <row r="51293" s="6" customFormat="1" x14ac:dyDescent="0.45"/>
    <row r="51294" s="6" customFormat="1" x14ac:dyDescent="0.45"/>
    <row r="51295" s="6" customFormat="1" x14ac:dyDescent="0.45"/>
    <row r="51296" s="6" customFormat="1" x14ac:dyDescent="0.45"/>
    <row r="51297" s="6" customFormat="1" x14ac:dyDescent="0.45"/>
    <row r="51298" s="6" customFormat="1" x14ac:dyDescent="0.45"/>
    <row r="51299" s="6" customFormat="1" x14ac:dyDescent="0.45"/>
    <row r="51300" s="6" customFormat="1" x14ac:dyDescent="0.45"/>
    <row r="51301" s="6" customFormat="1" x14ac:dyDescent="0.45"/>
    <row r="51302" s="6" customFormat="1" x14ac:dyDescent="0.45"/>
    <row r="51303" s="6" customFormat="1" x14ac:dyDescent="0.45"/>
    <row r="51304" s="6" customFormat="1" x14ac:dyDescent="0.45"/>
    <row r="51305" s="6" customFormat="1" x14ac:dyDescent="0.45"/>
    <row r="51306" s="6" customFormat="1" x14ac:dyDescent="0.45"/>
    <row r="51307" s="6" customFormat="1" x14ac:dyDescent="0.45"/>
    <row r="51308" s="6" customFormat="1" x14ac:dyDescent="0.45"/>
    <row r="51309" s="6" customFormat="1" x14ac:dyDescent="0.45"/>
    <row r="51310" s="6" customFormat="1" x14ac:dyDescent="0.45"/>
    <row r="51311" s="6" customFormat="1" x14ac:dyDescent="0.45"/>
    <row r="51312" s="6" customFormat="1" x14ac:dyDescent="0.45"/>
    <row r="51313" s="6" customFormat="1" x14ac:dyDescent="0.45"/>
    <row r="51314" s="6" customFormat="1" x14ac:dyDescent="0.45"/>
    <row r="51315" s="6" customFormat="1" x14ac:dyDescent="0.45"/>
    <row r="51316" s="6" customFormat="1" x14ac:dyDescent="0.45"/>
    <row r="51317" s="6" customFormat="1" x14ac:dyDescent="0.45"/>
    <row r="51318" s="6" customFormat="1" x14ac:dyDescent="0.45"/>
    <row r="51319" s="6" customFormat="1" x14ac:dyDescent="0.45"/>
    <row r="51320" s="6" customFormat="1" x14ac:dyDescent="0.45"/>
    <row r="51321" s="6" customFormat="1" x14ac:dyDescent="0.45"/>
    <row r="51322" s="6" customFormat="1" x14ac:dyDescent="0.45"/>
    <row r="51323" s="6" customFormat="1" x14ac:dyDescent="0.45"/>
    <row r="51324" s="6" customFormat="1" x14ac:dyDescent="0.45"/>
    <row r="51325" s="6" customFormat="1" x14ac:dyDescent="0.45"/>
    <row r="51326" s="6" customFormat="1" x14ac:dyDescent="0.45"/>
    <row r="51327" s="6" customFormat="1" x14ac:dyDescent="0.45"/>
    <row r="51328" s="6" customFormat="1" x14ac:dyDescent="0.45"/>
    <row r="51329" s="6" customFormat="1" x14ac:dyDescent="0.45"/>
    <row r="51330" s="6" customFormat="1" x14ac:dyDescent="0.45"/>
    <row r="51331" s="6" customFormat="1" x14ac:dyDescent="0.45"/>
    <row r="51332" s="6" customFormat="1" x14ac:dyDescent="0.45"/>
    <row r="51333" s="6" customFormat="1" x14ac:dyDescent="0.45"/>
    <row r="51334" s="6" customFormat="1" x14ac:dyDescent="0.45"/>
    <row r="51335" s="6" customFormat="1" x14ac:dyDescent="0.45"/>
    <row r="51336" s="6" customFormat="1" x14ac:dyDescent="0.45"/>
    <row r="51337" s="6" customFormat="1" x14ac:dyDescent="0.45"/>
    <row r="51338" s="6" customFormat="1" x14ac:dyDescent="0.45"/>
    <row r="51339" s="6" customFormat="1" x14ac:dyDescent="0.45"/>
    <row r="51340" s="6" customFormat="1" x14ac:dyDescent="0.45"/>
    <row r="51341" s="6" customFormat="1" x14ac:dyDescent="0.45"/>
    <row r="51342" s="6" customFormat="1" x14ac:dyDescent="0.45"/>
    <row r="51343" s="6" customFormat="1" x14ac:dyDescent="0.45"/>
    <row r="51344" s="6" customFormat="1" x14ac:dyDescent="0.45"/>
    <row r="51345" s="6" customFormat="1" x14ac:dyDescent="0.45"/>
    <row r="51346" s="6" customFormat="1" x14ac:dyDescent="0.45"/>
    <row r="51347" s="6" customFormat="1" x14ac:dyDescent="0.45"/>
    <row r="51348" s="6" customFormat="1" x14ac:dyDescent="0.45"/>
    <row r="51349" s="6" customFormat="1" x14ac:dyDescent="0.45"/>
    <row r="51350" s="6" customFormat="1" x14ac:dyDescent="0.45"/>
    <row r="51351" s="6" customFormat="1" x14ac:dyDescent="0.45"/>
    <row r="51352" s="6" customFormat="1" x14ac:dyDescent="0.45"/>
    <row r="51353" s="6" customFormat="1" x14ac:dyDescent="0.45"/>
    <row r="51354" s="6" customFormat="1" x14ac:dyDescent="0.45"/>
    <row r="51355" s="6" customFormat="1" x14ac:dyDescent="0.45"/>
    <row r="51356" s="6" customFormat="1" x14ac:dyDescent="0.45"/>
    <row r="51357" s="6" customFormat="1" x14ac:dyDescent="0.45"/>
    <row r="51358" s="6" customFormat="1" x14ac:dyDescent="0.45"/>
    <row r="51359" s="6" customFormat="1" x14ac:dyDescent="0.45"/>
    <row r="51360" s="6" customFormat="1" x14ac:dyDescent="0.45"/>
    <row r="51361" s="6" customFormat="1" x14ac:dyDescent="0.45"/>
    <row r="51362" s="6" customFormat="1" x14ac:dyDescent="0.45"/>
    <row r="51363" s="6" customFormat="1" x14ac:dyDescent="0.45"/>
    <row r="51364" s="6" customFormat="1" x14ac:dyDescent="0.45"/>
    <row r="51365" s="6" customFormat="1" x14ac:dyDescent="0.45"/>
    <row r="51366" s="6" customFormat="1" x14ac:dyDescent="0.45"/>
    <row r="51367" s="6" customFormat="1" x14ac:dyDescent="0.45"/>
    <row r="51368" s="6" customFormat="1" x14ac:dyDescent="0.45"/>
    <row r="51369" s="6" customFormat="1" x14ac:dyDescent="0.45"/>
    <row r="51370" s="6" customFormat="1" x14ac:dyDescent="0.45"/>
    <row r="51371" s="6" customFormat="1" x14ac:dyDescent="0.45"/>
    <row r="51372" s="6" customFormat="1" x14ac:dyDescent="0.45"/>
    <row r="51373" s="6" customFormat="1" x14ac:dyDescent="0.45"/>
    <row r="51374" s="6" customFormat="1" x14ac:dyDescent="0.45"/>
    <row r="51375" s="6" customFormat="1" x14ac:dyDescent="0.45"/>
    <row r="51376" s="6" customFormat="1" x14ac:dyDescent="0.45"/>
    <row r="51377" s="6" customFormat="1" x14ac:dyDescent="0.45"/>
    <row r="51378" s="6" customFormat="1" x14ac:dyDescent="0.45"/>
    <row r="51379" s="6" customFormat="1" x14ac:dyDescent="0.45"/>
    <row r="51380" s="6" customFormat="1" x14ac:dyDescent="0.45"/>
    <row r="51381" s="6" customFormat="1" x14ac:dyDescent="0.45"/>
    <row r="51382" s="6" customFormat="1" x14ac:dyDescent="0.45"/>
    <row r="51383" s="6" customFormat="1" x14ac:dyDescent="0.45"/>
    <row r="51384" s="6" customFormat="1" x14ac:dyDescent="0.45"/>
    <row r="51385" s="6" customFormat="1" x14ac:dyDescent="0.45"/>
    <row r="51386" s="6" customFormat="1" x14ac:dyDescent="0.45"/>
    <row r="51387" s="6" customFormat="1" x14ac:dyDescent="0.45"/>
    <row r="51388" s="6" customFormat="1" x14ac:dyDescent="0.45"/>
    <row r="51389" s="6" customFormat="1" x14ac:dyDescent="0.45"/>
    <row r="51390" s="6" customFormat="1" x14ac:dyDescent="0.45"/>
    <row r="51391" s="6" customFormat="1" x14ac:dyDescent="0.45"/>
    <row r="51392" s="6" customFormat="1" x14ac:dyDescent="0.45"/>
    <row r="51393" s="6" customFormat="1" x14ac:dyDescent="0.45"/>
    <row r="51394" s="6" customFormat="1" x14ac:dyDescent="0.45"/>
    <row r="51395" s="6" customFormat="1" x14ac:dyDescent="0.45"/>
    <row r="51396" s="6" customFormat="1" x14ac:dyDescent="0.45"/>
    <row r="51397" s="6" customFormat="1" x14ac:dyDescent="0.45"/>
    <row r="51398" s="6" customFormat="1" x14ac:dyDescent="0.45"/>
    <row r="51399" s="6" customFormat="1" x14ac:dyDescent="0.45"/>
    <row r="51400" s="6" customFormat="1" x14ac:dyDescent="0.45"/>
    <row r="51401" s="6" customFormat="1" x14ac:dyDescent="0.45"/>
    <row r="51402" s="6" customFormat="1" x14ac:dyDescent="0.45"/>
    <row r="51403" s="6" customFormat="1" x14ac:dyDescent="0.45"/>
    <row r="51404" s="6" customFormat="1" x14ac:dyDescent="0.45"/>
    <row r="51405" s="6" customFormat="1" x14ac:dyDescent="0.45"/>
    <row r="51406" s="6" customFormat="1" x14ac:dyDescent="0.45"/>
    <row r="51407" s="6" customFormat="1" x14ac:dyDescent="0.45"/>
    <row r="51408" s="6" customFormat="1" x14ac:dyDescent="0.45"/>
    <row r="51409" s="6" customFormat="1" x14ac:dyDescent="0.45"/>
    <row r="51410" s="6" customFormat="1" x14ac:dyDescent="0.45"/>
    <row r="51411" s="6" customFormat="1" x14ac:dyDescent="0.45"/>
    <row r="51412" s="6" customFormat="1" x14ac:dyDescent="0.45"/>
    <row r="51413" s="6" customFormat="1" x14ac:dyDescent="0.45"/>
    <row r="51414" s="6" customFormat="1" x14ac:dyDescent="0.45"/>
    <row r="51415" s="6" customFormat="1" x14ac:dyDescent="0.45"/>
    <row r="51416" s="6" customFormat="1" x14ac:dyDescent="0.45"/>
    <row r="51417" s="6" customFormat="1" x14ac:dyDescent="0.45"/>
    <row r="51418" s="6" customFormat="1" x14ac:dyDescent="0.45"/>
    <row r="51419" s="6" customFormat="1" x14ac:dyDescent="0.45"/>
    <row r="51420" s="6" customFormat="1" x14ac:dyDescent="0.45"/>
    <row r="51421" s="6" customFormat="1" x14ac:dyDescent="0.45"/>
    <row r="51422" s="6" customFormat="1" x14ac:dyDescent="0.45"/>
    <row r="51423" s="6" customFormat="1" x14ac:dyDescent="0.45"/>
    <row r="51424" s="6" customFormat="1" x14ac:dyDescent="0.45"/>
    <row r="51425" s="6" customFormat="1" x14ac:dyDescent="0.45"/>
    <row r="51426" s="6" customFormat="1" x14ac:dyDescent="0.45"/>
    <row r="51427" s="6" customFormat="1" x14ac:dyDescent="0.45"/>
    <row r="51428" s="6" customFormat="1" x14ac:dyDescent="0.45"/>
    <row r="51429" s="6" customFormat="1" x14ac:dyDescent="0.45"/>
    <row r="51430" s="6" customFormat="1" x14ac:dyDescent="0.45"/>
    <row r="51431" s="6" customFormat="1" x14ac:dyDescent="0.45"/>
    <row r="51432" s="6" customFormat="1" x14ac:dyDescent="0.45"/>
    <row r="51433" s="6" customFormat="1" x14ac:dyDescent="0.45"/>
    <row r="51434" s="6" customFormat="1" x14ac:dyDescent="0.45"/>
    <row r="51435" s="6" customFormat="1" x14ac:dyDescent="0.45"/>
    <row r="51436" s="6" customFormat="1" x14ac:dyDescent="0.45"/>
    <row r="51437" s="6" customFormat="1" x14ac:dyDescent="0.45"/>
    <row r="51438" s="6" customFormat="1" x14ac:dyDescent="0.45"/>
    <row r="51439" s="6" customFormat="1" x14ac:dyDescent="0.45"/>
    <row r="51440" s="6" customFormat="1" x14ac:dyDescent="0.45"/>
    <row r="51441" s="6" customFormat="1" x14ac:dyDescent="0.45"/>
    <row r="51442" s="6" customFormat="1" x14ac:dyDescent="0.45"/>
    <row r="51443" s="6" customFormat="1" x14ac:dyDescent="0.45"/>
    <row r="51444" s="6" customFormat="1" x14ac:dyDescent="0.45"/>
    <row r="51445" s="6" customFormat="1" x14ac:dyDescent="0.45"/>
    <row r="51446" s="6" customFormat="1" x14ac:dyDescent="0.45"/>
    <row r="51447" s="6" customFormat="1" x14ac:dyDescent="0.45"/>
    <row r="51448" s="6" customFormat="1" x14ac:dyDescent="0.45"/>
    <row r="51449" s="6" customFormat="1" x14ac:dyDescent="0.45"/>
    <row r="51450" s="6" customFormat="1" x14ac:dyDescent="0.45"/>
    <row r="51451" s="6" customFormat="1" x14ac:dyDescent="0.45"/>
    <row r="51452" s="6" customFormat="1" x14ac:dyDescent="0.45"/>
    <row r="51453" s="6" customFormat="1" x14ac:dyDescent="0.45"/>
    <row r="51454" s="6" customFormat="1" x14ac:dyDescent="0.45"/>
    <row r="51455" s="6" customFormat="1" x14ac:dyDescent="0.45"/>
    <row r="51456" s="6" customFormat="1" x14ac:dyDescent="0.45"/>
    <row r="51457" s="6" customFormat="1" x14ac:dyDescent="0.45"/>
    <row r="51458" s="6" customFormat="1" x14ac:dyDescent="0.45"/>
    <row r="51459" s="6" customFormat="1" x14ac:dyDescent="0.45"/>
    <row r="51460" s="6" customFormat="1" x14ac:dyDescent="0.45"/>
    <row r="51461" s="6" customFormat="1" x14ac:dyDescent="0.45"/>
    <row r="51462" s="6" customFormat="1" x14ac:dyDescent="0.45"/>
    <row r="51463" s="6" customFormat="1" x14ac:dyDescent="0.45"/>
    <row r="51464" s="6" customFormat="1" x14ac:dyDescent="0.45"/>
    <row r="51465" s="6" customFormat="1" x14ac:dyDescent="0.45"/>
    <row r="51466" s="6" customFormat="1" x14ac:dyDescent="0.45"/>
    <row r="51467" s="6" customFormat="1" x14ac:dyDescent="0.45"/>
    <row r="51468" s="6" customFormat="1" x14ac:dyDescent="0.45"/>
    <row r="51469" s="6" customFormat="1" x14ac:dyDescent="0.45"/>
    <row r="51470" s="6" customFormat="1" x14ac:dyDescent="0.45"/>
    <row r="51471" s="6" customFormat="1" x14ac:dyDescent="0.45"/>
    <row r="51472" s="6" customFormat="1" x14ac:dyDescent="0.45"/>
    <row r="51473" s="6" customFormat="1" x14ac:dyDescent="0.45"/>
    <row r="51474" s="6" customFormat="1" x14ac:dyDescent="0.45"/>
    <row r="51475" s="6" customFormat="1" x14ac:dyDescent="0.45"/>
    <row r="51476" s="6" customFormat="1" x14ac:dyDescent="0.45"/>
    <row r="51477" s="6" customFormat="1" x14ac:dyDescent="0.45"/>
    <row r="51478" s="6" customFormat="1" x14ac:dyDescent="0.45"/>
    <row r="51479" s="6" customFormat="1" x14ac:dyDescent="0.45"/>
    <row r="51480" s="6" customFormat="1" x14ac:dyDescent="0.45"/>
    <row r="51481" s="6" customFormat="1" x14ac:dyDescent="0.45"/>
    <row r="51482" s="6" customFormat="1" x14ac:dyDescent="0.45"/>
    <row r="51483" s="6" customFormat="1" x14ac:dyDescent="0.45"/>
    <row r="51484" s="6" customFormat="1" x14ac:dyDescent="0.45"/>
    <row r="51485" s="6" customFormat="1" x14ac:dyDescent="0.45"/>
    <row r="51486" s="6" customFormat="1" x14ac:dyDescent="0.45"/>
    <row r="51487" s="6" customFormat="1" x14ac:dyDescent="0.45"/>
    <row r="51488" s="6" customFormat="1" x14ac:dyDescent="0.45"/>
    <row r="51489" s="6" customFormat="1" x14ac:dyDescent="0.45"/>
    <row r="51490" s="6" customFormat="1" x14ac:dyDescent="0.45"/>
    <row r="51491" s="6" customFormat="1" x14ac:dyDescent="0.45"/>
    <row r="51492" s="6" customFormat="1" x14ac:dyDescent="0.45"/>
    <row r="51493" s="6" customFormat="1" x14ac:dyDescent="0.45"/>
    <row r="51494" s="6" customFormat="1" x14ac:dyDescent="0.45"/>
    <row r="51495" s="6" customFormat="1" x14ac:dyDescent="0.45"/>
    <row r="51496" s="6" customFormat="1" x14ac:dyDescent="0.45"/>
    <row r="51497" s="6" customFormat="1" x14ac:dyDescent="0.45"/>
    <row r="51498" s="6" customFormat="1" x14ac:dyDescent="0.45"/>
    <row r="51499" s="6" customFormat="1" x14ac:dyDescent="0.45"/>
    <row r="51500" s="6" customFormat="1" x14ac:dyDescent="0.45"/>
    <row r="51501" s="6" customFormat="1" x14ac:dyDescent="0.45"/>
    <row r="51502" s="6" customFormat="1" x14ac:dyDescent="0.45"/>
    <row r="51503" s="6" customFormat="1" x14ac:dyDescent="0.45"/>
    <row r="51504" s="6" customFormat="1" x14ac:dyDescent="0.45"/>
    <row r="51505" s="6" customFormat="1" x14ac:dyDescent="0.45"/>
    <row r="51506" s="6" customFormat="1" x14ac:dyDescent="0.45"/>
    <row r="51507" s="6" customFormat="1" x14ac:dyDescent="0.45"/>
    <row r="51508" s="6" customFormat="1" x14ac:dyDescent="0.45"/>
    <row r="51509" s="6" customFormat="1" x14ac:dyDescent="0.45"/>
    <row r="51510" s="6" customFormat="1" x14ac:dyDescent="0.45"/>
    <row r="51511" s="6" customFormat="1" x14ac:dyDescent="0.45"/>
    <row r="51512" s="6" customFormat="1" x14ac:dyDescent="0.45"/>
    <row r="51513" s="6" customFormat="1" x14ac:dyDescent="0.45"/>
    <row r="51514" s="6" customFormat="1" x14ac:dyDescent="0.45"/>
    <row r="51515" s="6" customFormat="1" x14ac:dyDescent="0.45"/>
    <row r="51516" s="6" customFormat="1" x14ac:dyDescent="0.45"/>
    <row r="51517" s="6" customFormat="1" x14ac:dyDescent="0.45"/>
    <row r="51518" s="6" customFormat="1" x14ac:dyDescent="0.45"/>
    <row r="51519" s="6" customFormat="1" x14ac:dyDescent="0.45"/>
    <row r="51520" s="6" customFormat="1" x14ac:dyDescent="0.45"/>
    <row r="51521" s="6" customFormat="1" x14ac:dyDescent="0.45"/>
    <row r="51522" s="6" customFormat="1" x14ac:dyDescent="0.45"/>
    <row r="51523" s="6" customFormat="1" x14ac:dyDescent="0.45"/>
    <row r="51524" s="6" customFormat="1" x14ac:dyDescent="0.45"/>
    <row r="51525" s="6" customFormat="1" x14ac:dyDescent="0.45"/>
    <row r="51526" s="6" customFormat="1" x14ac:dyDescent="0.45"/>
    <row r="51527" s="6" customFormat="1" x14ac:dyDescent="0.45"/>
    <row r="51528" s="6" customFormat="1" x14ac:dyDescent="0.45"/>
    <row r="51529" s="6" customFormat="1" x14ac:dyDescent="0.45"/>
    <row r="51530" s="6" customFormat="1" x14ac:dyDescent="0.45"/>
    <row r="51531" s="6" customFormat="1" x14ac:dyDescent="0.45"/>
    <row r="51532" s="6" customFormat="1" x14ac:dyDescent="0.45"/>
    <row r="51533" s="6" customFormat="1" x14ac:dyDescent="0.45"/>
    <row r="51534" s="6" customFormat="1" x14ac:dyDescent="0.45"/>
    <row r="51535" s="6" customFormat="1" x14ac:dyDescent="0.45"/>
    <row r="51536" s="6" customFormat="1" x14ac:dyDescent="0.45"/>
    <row r="51537" s="6" customFormat="1" x14ac:dyDescent="0.45"/>
    <row r="51538" s="6" customFormat="1" x14ac:dyDescent="0.45"/>
    <row r="51539" s="6" customFormat="1" x14ac:dyDescent="0.45"/>
    <row r="51540" s="6" customFormat="1" x14ac:dyDescent="0.45"/>
    <row r="51541" s="6" customFormat="1" x14ac:dyDescent="0.45"/>
    <row r="51542" s="6" customFormat="1" x14ac:dyDescent="0.45"/>
    <row r="51543" s="6" customFormat="1" x14ac:dyDescent="0.45"/>
    <row r="51544" s="6" customFormat="1" x14ac:dyDescent="0.45"/>
    <row r="51545" s="6" customFormat="1" x14ac:dyDescent="0.45"/>
    <row r="51546" s="6" customFormat="1" x14ac:dyDescent="0.45"/>
    <row r="51547" s="6" customFormat="1" x14ac:dyDescent="0.45"/>
    <row r="51548" s="6" customFormat="1" x14ac:dyDescent="0.45"/>
    <row r="51549" s="6" customFormat="1" x14ac:dyDescent="0.45"/>
    <row r="51550" s="6" customFormat="1" x14ac:dyDescent="0.45"/>
    <row r="51551" s="6" customFormat="1" x14ac:dyDescent="0.45"/>
    <row r="51552" s="6" customFormat="1" x14ac:dyDescent="0.45"/>
    <row r="51553" s="6" customFormat="1" x14ac:dyDescent="0.45"/>
    <row r="51554" s="6" customFormat="1" x14ac:dyDescent="0.45"/>
    <row r="51555" s="6" customFormat="1" x14ac:dyDescent="0.45"/>
    <row r="51556" s="6" customFormat="1" x14ac:dyDescent="0.45"/>
    <row r="51557" s="6" customFormat="1" x14ac:dyDescent="0.45"/>
    <row r="51558" s="6" customFormat="1" x14ac:dyDescent="0.45"/>
    <row r="51559" s="6" customFormat="1" x14ac:dyDescent="0.45"/>
    <row r="51560" s="6" customFormat="1" x14ac:dyDescent="0.45"/>
    <row r="51561" s="6" customFormat="1" x14ac:dyDescent="0.45"/>
    <row r="51562" s="6" customFormat="1" x14ac:dyDescent="0.45"/>
    <row r="51563" s="6" customFormat="1" x14ac:dyDescent="0.45"/>
    <row r="51564" s="6" customFormat="1" x14ac:dyDescent="0.45"/>
    <row r="51565" s="6" customFormat="1" x14ac:dyDescent="0.45"/>
    <row r="51566" s="6" customFormat="1" x14ac:dyDescent="0.45"/>
    <row r="51567" s="6" customFormat="1" x14ac:dyDescent="0.45"/>
    <row r="51568" s="6" customFormat="1" x14ac:dyDescent="0.45"/>
    <row r="51569" s="6" customFormat="1" x14ac:dyDescent="0.45"/>
    <row r="51570" s="6" customFormat="1" x14ac:dyDescent="0.45"/>
    <row r="51571" s="6" customFormat="1" x14ac:dyDescent="0.45"/>
    <row r="51572" s="6" customFormat="1" x14ac:dyDescent="0.45"/>
    <row r="51573" s="6" customFormat="1" x14ac:dyDescent="0.45"/>
    <row r="51574" s="6" customFormat="1" x14ac:dyDescent="0.45"/>
    <row r="51575" s="6" customFormat="1" x14ac:dyDescent="0.45"/>
    <row r="51576" s="6" customFormat="1" x14ac:dyDescent="0.45"/>
    <row r="51577" s="6" customFormat="1" x14ac:dyDescent="0.45"/>
    <row r="51578" s="6" customFormat="1" x14ac:dyDescent="0.45"/>
    <row r="51579" s="6" customFormat="1" x14ac:dyDescent="0.45"/>
    <row r="51580" s="6" customFormat="1" x14ac:dyDescent="0.45"/>
    <row r="51581" s="6" customFormat="1" x14ac:dyDescent="0.45"/>
    <row r="51582" s="6" customFormat="1" x14ac:dyDescent="0.45"/>
    <row r="51583" s="6" customFormat="1" x14ac:dyDescent="0.45"/>
    <row r="51584" s="6" customFormat="1" x14ac:dyDescent="0.45"/>
    <row r="51585" s="6" customFormat="1" x14ac:dyDescent="0.45"/>
    <row r="51586" s="6" customFormat="1" x14ac:dyDescent="0.45"/>
    <row r="51587" s="6" customFormat="1" x14ac:dyDescent="0.45"/>
    <row r="51588" s="6" customFormat="1" x14ac:dyDescent="0.45"/>
    <row r="51589" s="6" customFormat="1" x14ac:dyDescent="0.45"/>
    <row r="51590" s="6" customFormat="1" x14ac:dyDescent="0.45"/>
    <row r="51591" s="6" customFormat="1" x14ac:dyDescent="0.45"/>
    <row r="51592" s="6" customFormat="1" x14ac:dyDescent="0.45"/>
    <row r="51593" s="6" customFormat="1" x14ac:dyDescent="0.45"/>
    <row r="51594" s="6" customFormat="1" x14ac:dyDescent="0.45"/>
    <row r="51595" s="6" customFormat="1" x14ac:dyDescent="0.45"/>
    <row r="51596" s="6" customFormat="1" x14ac:dyDescent="0.45"/>
    <row r="51597" s="6" customFormat="1" x14ac:dyDescent="0.45"/>
    <row r="51598" s="6" customFormat="1" x14ac:dyDescent="0.45"/>
    <row r="51599" s="6" customFormat="1" x14ac:dyDescent="0.45"/>
    <row r="51600" s="6" customFormat="1" x14ac:dyDescent="0.45"/>
    <row r="51601" s="6" customFormat="1" x14ac:dyDescent="0.45"/>
    <row r="51602" s="6" customFormat="1" x14ac:dyDescent="0.45"/>
    <row r="51603" s="6" customFormat="1" x14ac:dyDescent="0.45"/>
    <row r="51604" s="6" customFormat="1" x14ac:dyDescent="0.45"/>
    <row r="51605" s="6" customFormat="1" x14ac:dyDescent="0.45"/>
    <row r="51606" s="6" customFormat="1" x14ac:dyDescent="0.45"/>
    <row r="51607" s="6" customFormat="1" x14ac:dyDescent="0.45"/>
    <row r="51608" s="6" customFormat="1" x14ac:dyDescent="0.45"/>
    <row r="51609" s="6" customFormat="1" x14ac:dyDescent="0.45"/>
    <row r="51610" s="6" customFormat="1" x14ac:dyDescent="0.45"/>
    <row r="51611" s="6" customFormat="1" x14ac:dyDescent="0.45"/>
    <row r="51612" s="6" customFormat="1" x14ac:dyDescent="0.45"/>
    <row r="51613" s="6" customFormat="1" x14ac:dyDescent="0.45"/>
    <row r="51614" s="6" customFormat="1" x14ac:dyDescent="0.45"/>
    <row r="51615" s="6" customFormat="1" x14ac:dyDescent="0.45"/>
    <row r="51616" s="6" customFormat="1" x14ac:dyDescent="0.45"/>
    <row r="51617" s="6" customFormat="1" x14ac:dyDescent="0.45"/>
    <row r="51618" s="6" customFormat="1" x14ac:dyDescent="0.45"/>
    <row r="51619" s="6" customFormat="1" x14ac:dyDescent="0.45"/>
    <row r="51620" s="6" customFormat="1" x14ac:dyDescent="0.45"/>
    <row r="51621" s="6" customFormat="1" x14ac:dyDescent="0.45"/>
    <row r="51622" s="6" customFormat="1" x14ac:dyDescent="0.45"/>
    <row r="51623" s="6" customFormat="1" x14ac:dyDescent="0.45"/>
    <row r="51624" s="6" customFormat="1" x14ac:dyDescent="0.45"/>
    <row r="51625" s="6" customFormat="1" x14ac:dyDescent="0.45"/>
    <row r="51626" s="6" customFormat="1" x14ac:dyDescent="0.45"/>
    <row r="51627" s="6" customFormat="1" x14ac:dyDescent="0.45"/>
    <row r="51628" s="6" customFormat="1" x14ac:dyDescent="0.45"/>
    <row r="51629" s="6" customFormat="1" x14ac:dyDescent="0.45"/>
    <row r="51630" s="6" customFormat="1" x14ac:dyDescent="0.45"/>
    <row r="51631" s="6" customFormat="1" x14ac:dyDescent="0.45"/>
    <row r="51632" s="6" customFormat="1" x14ac:dyDescent="0.45"/>
    <row r="51633" s="6" customFormat="1" x14ac:dyDescent="0.45"/>
    <row r="51634" s="6" customFormat="1" x14ac:dyDescent="0.45"/>
    <row r="51635" s="6" customFormat="1" x14ac:dyDescent="0.45"/>
    <row r="51636" s="6" customFormat="1" x14ac:dyDescent="0.45"/>
    <row r="51637" s="6" customFormat="1" x14ac:dyDescent="0.45"/>
    <row r="51638" s="6" customFormat="1" x14ac:dyDescent="0.45"/>
    <row r="51639" s="6" customFormat="1" x14ac:dyDescent="0.45"/>
    <row r="51640" s="6" customFormat="1" x14ac:dyDescent="0.45"/>
    <row r="51641" s="6" customFormat="1" x14ac:dyDescent="0.45"/>
    <row r="51642" s="6" customFormat="1" x14ac:dyDescent="0.45"/>
    <row r="51643" s="6" customFormat="1" x14ac:dyDescent="0.45"/>
    <row r="51644" s="6" customFormat="1" x14ac:dyDescent="0.45"/>
    <row r="51645" s="6" customFormat="1" x14ac:dyDescent="0.45"/>
    <row r="51646" s="6" customFormat="1" x14ac:dyDescent="0.45"/>
    <row r="51647" s="6" customFormat="1" x14ac:dyDescent="0.45"/>
    <row r="51648" s="6" customFormat="1" x14ac:dyDescent="0.45"/>
    <row r="51649" s="6" customFormat="1" x14ac:dyDescent="0.45"/>
    <row r="51650" s="6" customFormat="1" x14ac:dyDescent="0.45"/>
    <row r="51651" s="6" customFormat="1" x14ac:dyDescent="0.45"/>
    <row r="51652" s="6" customFormat="1" x14ac:dyDescent="0.45"/>
    <row r="51653" s="6" customFormat="1" x14ac:dyDescent="0.45"/>
    <row r="51654" s="6" customFormat="1" x14ac:dyDescent="0.45"/>
    <row r="51655" s="6" customFormat="1" x14ac:dyDescent="0.45"/>
    <row r="51656" s="6" customFormat="1" x14ac:dyDescent="0.45"/>
    <row r="51657" s="6" customFormat="1" x14ac:dyDescent="0.45"/>
    <row r="51658" s="6" customFormat="1" x14ac:dyDescent="0.45"/>
    <row r="51659" s="6" customFormat="1" x14ac:dyDescent="0.45"/>
    <row r="51660" s="6" customFormat="1" x14ac:dyDescent="0.45"/>
    <row r="51661" s="6" customFormat="1" x14ac:dyDescent="0.45"/>
    <row r="51662" s="6" customFormat="1" x14ac:dyDescent="0.45"/>
    <row r="51663" s="6" customFormat="1" x14ac:dyDescent="0.45"/>
    <row r="51664" s="6" customFormat="1" x14ac:dyDescent="0.45"/>
    <row r="51665" s="6" customFormat="1" x14ac:dyDescent="0.45"/>
    <row r="51666" s="6" customFormat="1" x14ac:dyDescent="0.45"/>
    <row r="51667" s="6" customFormat="1" x14ac:dyDescent="0.45"/>
    <row r="51668" s="6" customFormat="1" x14ac:dyDescent="0.45"/>
    <row r="51669" s="6" customFormat="1" x14ac:dyDescent="0.45"/>
    <row r="51670" s="6" customFormat="1" x14ac:dyDescent="0.45"/>
    <row r="51671" s="6" customFormat="1" x14ac:dyDescent="0.45"/>
    <row r="51672" s="6" customFormat="1" x14ac:dyDescent="0.45"/>
    <row r="51673" s="6" customFormat="1" x14ac:dyDescent="0.45"/>
    <row r="51674" s="6" customFormat="1" x14ac:dyDescent="0.45"/>
    <row r="51675" s="6" customFormat="1" x14ac:dyDescent="0.45"/>
    <row r="51676" s="6" customFormat="1" x14ac:dyDescent="0.45"/>
    <row r="51677" s="6" customFormat="1" x14ac:dyDescent="0.45"/>
    <row r="51678" s="6" customFormat="1" x14ac:dyDescent="0.45"/>
    <row r="51679" s="6" customFormat="1" x14ac:dyDescent="0.45"/>
    <row r="51680" s="6" customFormat="1" x14ac:dyDescent="0.45"/>
    <row r="51681" s="6" customFormat="1" x14ac:dyDescent="0.45"/>
    <row r="51682" s="6" customFormat="1" x14ac:dyDescent="0.45"/>
    <row r="51683" s="6" customFormat="1" x14ac:dyDescent="0.45"/>
    <row r="51684" s="6" customFormat="1" x14ac:dyDescent="0.45"/>
    <row r="51685" s="6" customFormat="1" x14ac:dyDescent="0.45"/>
    <row r="51686" s="6" customFormat="1" x14ac:dyDescent="0.45"/>
    <row r="51687" s="6" customFormat="1" x14ac:dyDescent="0.45"/>
    <row r="51688" s="6" customFormat="1" x14ac:dyDescent="0.45"/>
    <row r="51689" s="6" customFormat="1" x14ac:dyDescent="0.45"/>
    <row r="51690" s="6" customFormat="1" x14ac:dyDescent="0.45"/>
    <row r="51691" s="6" customFormat="1" x14ac:dyDescent="0.45"/>
    <row r="51692" s="6" customFormat="1" x14ac:dyDescent="0.45"/>
    <row r="51693" s="6" customFormat="1" x14ac:dyDescent="0.45"/>
    <row r="51694" s="6" customFormat="1" x14ac:dyDescent="0.45"/>
    <row r="51695" s="6" customFormat="1" x14ac:dyDescent="0.45"/>
    <row r="51696" s="6" customFormat="1" x14ac:dyDescent="0.45"/>
    <row r="51697" s="6" customFormat="1" x14ac:dyDescent="0.45"/>
    <row r="51698" s="6" customFormat="1" x14ac:dyDescent="0.45"/>
    <row r="51699" s="6" customFormat="1" x14ac:dyDescent="0.45"/>
    <row r="51700" s="6" customFormat="1" x14ac:dyDescent="0.45"/>
    <row r="51701" s="6" customFormat="1" x14ac:dyDescent="0.45"/>
    <row r="51702" s="6" customFormat="1" x14ac:dyDescent="0.45"/>
    <row r="51703" s="6" customFormat="1" x14ac:dyDescent="0.45"/>
    <row r="51704" s="6" customFormat="1" x14ac:dyDescent="0.45"/>
    <row r="51705" s="6" customFormat="1" x14ac:dyDescent="0.45"/>
    <row r="51706" s="6" customFormat="1" x14ac:dyDescent="0.45"/>
    <row r="51707" s="6" customFormat="1" x14ac:dyDescent="0.45"/>
    <row r="51708" s="6" customFormat="1" x14ac:dyDescent="0.45"/>
    <row r="51709" s="6" customFormat="1" x14ac:dyDescent="0.45"/>
    <row r="51710" s="6" customFormat="1" x14ac:dyDescent="0.45"/>
    <row r="51711" s="6" customFormat="1" x14ac:dyDescent="0.45"/>
    <row r="51712" s="6" customFormat="1" x14ac:dyDescent="0.45"/>
    <row r="51713" s="6" customFormat="1" x14ac:dyDescent="0.45"/>
    <row r="51714" s="6" customFormat="1" x14ac:dyDescent="0.45"/>
    <row r="51715" s="6" customFormat="1" x14ac:dyDescent="0.45"/>
    <row r="51716" s="6" customFormat="1" x14ac:dyDescent="0.45"/>
    <row r="51717" s="6" customFormat="1" x14ac:dyDescent="0.45"/>
    <row r="51718" s="6" customFormat="1" x14ac:dyDescent="0.45"/>
    <row r="51719" s="6" customFormat="1" x14ac:dyDescent="0.45"/>
    <row r="51720" s="6" customFormat="1" x14ac:dyDescent="0.45"/>
    <row r="51721" s="6" customFormat="1" x14ac:dyDescent="0.45"/>
    <row r="51722" s="6" customFormat="1" x14ac:dyDescent="0.45"/>
    <row r="51723" s="6" customFormat="1" x14ac:dyDescent="0.45"/>
    <row r="51724" s="6" customFormat="1" x14ac:dyDescent="0.45"/>
    <row r="51725" s="6" customFormat="1" x14ac:dyDescent="0.45"/>
    <row r="51726" s="6" customFormat="1" x14ac:dyDescent="0.45"/>
    <row r="51727" s="6" customFormat="1" x14ac:dyDescent="0.45"/>
    <row r="51728" s="6" customFormat="1" x14ac:dyDescent="0.45"/>
    <row r="51729" s="6" customFormat="1" x14ac:dyDescent="0.45"/>
    <row r="51730" s="6" customFormat="1" x14ac:dyDescent="0.45"/>
    <row r="51731" s="6" customFormat="1" x14ac:dyDescent="0.45"/>
    <row r="51732" s="6" customFormat="1" x14ac:dyDescent="0.45"/>
    <row r="51733" s="6" customFormat="1" x14ac:dyDescent="0.45"/>
    <row r="51734" s="6" customFormat="1" x14ac:dyDescent="0.45"/>
    <row r="51735" s="6" customFormat="1" x14ac:dyDescent="0.45"/>
    <row r="51736" s="6" customFormat="1" x14ac:dyDescent="0.45"/>
    <row r="51737" s="6" customFormat="1" x14ac:dyDescent="0.45"/>
    <row r="51738" s="6" customFormat="1" x14ac:dyDescent="0.45"/>
    <row r="51739" s="6" customFormat="1" x14ac:dyDescent="0.45"/>
    <row r="51740" s="6" customFormat="1" x14ac:dyDescent="0.45"/>
    <row r="51741" s="6" customFormat="1" x14ac:dyDescent="0.45"/>
    <row r="51742" s="6" customFormat="1" x14ac:dyDescent="0.45"/>
    <row r="51743" s="6" customFormat="1" x14ac:dyDescent="0.45"/>
    <row r="51744" s="6" customFormat="1" x14ac:dyDescent="0.45"/>
    <row r="51745" s="6" customFormat="1" x14ac:dyDescent="0.45"/>
    <row r="51746" s="6" customFormat="1" x14ac:dyDescent="0.45"/>
    <row r="51747" s="6" customFormat="1" x14ac:dyDescent="0.45"/>
    <row r="51748" s="6" customFormat="1" x14ac:dyDescent="0.45"/>
    <row r="51749" s="6" customFormat="1" x14ac:dyDescent="0.45"/>
    <row r="51750" s="6" customFormat="1" x14ac:dyDescent="0.45"/>
    <row r="51751" s="6" customFormat="1" x14ac:dyDescent="0.45"/>
    <row r="51752" s="6" customFormat="1" x14ac:dyDescent="0.45"/>
    <row r="51753" s="6" customFormat="1" x14ac:dyDescent="0.45"/>
    <row r="51754" s="6" customFormat="1" x14ac:dyDescent="0.45"/>
    <row r="51755" s="6" customFormat="1" x14ac:dyDescent="0.45"/>
    <row r="51756" s="6" customFormat="1" x14ac:dyDescent="0.45"/>
    <row r="51757" s="6" customFormat="1" x14ac:dyDescent="0.45"/>
    <row r="51758" s="6" customFormat="1" x14ac:dyDescent="0.45"/>
    <row r="51759" s="6" customFormat="1" x14ac:dyDescent="0.45"/>
    <row r="51760" s="6" customFormat="1" x14ac:dyDescent="0.45"/>
    <row r="51761" s="6" customFormat="1" x14ac:dyDescent="0.45"/>
    <row r="51762" s="6" customFormat="1" x14ac:dyDescent="0.45"/>
    <row r="51763" s="6" customFormat="1" x14ac:dyDescent="0.45"/>
    <row r="51764" s="6" customFormat="1" x14ac:dyDescent="0.45"/>
    <row r="51765" s="6" customFormat="1" x14ac:dyDescent="0.45"/>
    <row r="51766" s="6" customFormat="1" x14ac:dyDescent="0.45"/>
    <row r="51767" s="6" customFormat="1" x14ac:dyDescent="0.45"/>
    <row r="51768" s="6" customFormat="1" x14ac:dyDescent="0.45"/>
    <row r="51769" s="6" customFormat="1" x14ac:dyDescent="0.45"/>
    <row r="51770" s="6" customFormat="1" x14ac:dyDescent="0.45"/>
    <row r="51771" s="6" customFormat="1" x14ac:dyDescent="0.45"/>
    <row r="51772" s="6" customFormat="1" x14ac:dyDescent="0.45"/>
    <row r="51773" s="6" customFormat="1" x14ac:dyDescent="0.45"/>
    <row r="51774" s="6" customFormat="1" x14ac:dyDescent="0.45"/>
    <row r="51775" s="6" customFormat="1" x14ac:dyDescent="0.45"/>
    <row r="51776" s="6" customFormat="1" x14ac:dyDescent="0.45"/>
    <row r="51777" s="6" customFormat="1" x14ac:dyDescent="0.45"/>
    <row r="51778" s="6" customFormat="1" x14ac:dyDescent="0.45"/>
    <row r="51779" s="6" customFormat="1" x14ac:dyDescent="0.45"/>
    <row r="51780" s="6" customFormat="1" x14ac:dyDescent="0.45"/>
    <row r="51781" s="6" customFormat="1" x14ac:dyDescent="0.45"/>
    <row r="51782" s="6" customFormat="1" x14ac:dyDescent="0.45"/>
    <row r="51783" s="6" customFormat="1" x14ac:dyDescent="0.45"/>
    <row r="51784" s="6" customFormat="1" x14ac:dyDescent="0.45"/>
    <row r="51785" s="6" customFormat="1" x14ac:dyDescent="0.45"/>
    <row r="51786" s="6" customFormat="1" x14ac:dyDescent="0.45"/>
    <row r="51787" s="6" customFormat="1" x14ac:dyDescent="0.45"/>
    <row r="51788" s="6" customFormat="1" x14ac:dyDescent="0.45"/>
    <row r="51789" s="6" customFormat="1" x14ac:dyDescent="0.45"/>
    <row r="51790" s="6" customFormat="1" x14ac:dyDescent="0.45"/>
    <row r="51791" s="6" customFormat="1" x14ac:dyDescent="0.45"/>
    <row r="51792" s="6" customFormat="1" x14ac:dyDescent="0.45"/>
    <row r="51793" s="6" customFormat="1" x14ac:dyDescent="0.45"/>
    <row r="51794" s="6" customFormat="1" x14ac:dyDescent="0.45"/>
    <row r="51795" s="6" customFormat="1" x14ac:dyDescent="0.45"/>
    <row r="51796" s="6" customFormat="1" x14ac:dyDescent="0.45"/>
    <row r="51797" s="6" customFormat="1" x14ac:dyDescent="0.45"/>
    <row r="51798" s="6" customFormat="1" x14ac:dyDescent="0.45"/>
    <row r="51799" s="6" customFormat="1" x14ac:dyDescent="0.45"/>
    <row r="51800" s="6" customFormat="1" x14ac:dyDescent="0.45"/>
    <row r="51801" s="6" customFormat="1" x14ac:dyDescent="0.45"/>
    <row r="51802" s="6" customFormat="1" x14ac:dyDescent="0.45"/>
    <row r="51803" s="6" customFormat="1" x14ac:dyDescent="0.45"/>
    <row r="51804" s="6" customFormat="1" x14ac:dyDescent="0.45"/>
    <row r="51805" s="6" customFormat="1" x14ac:dyDescent="0.45"/>
    <row r="51806" s="6" customFormat="1" x14ac:dyDescent="0.45"/>
    <row r="51807" s="6" customFormat="1" x14ac:dyDescent="0.45"/>
    <row r="51808" s="6" customFormat="1" x14ac:dyDescent="0.45"/>
    <row r="51809" s="6" customFormat="1" x14ac:dyDescent="0.45"/>
    <row r="51810" s="6" customFormat="1" x14ac:dyDescent="0.45"/>
    <row r="51811" s="6" customFormat="1" x14ac:dyDescent="0.45"/>
    <row r="51812" s="6" customFormat="1" x14ac:dyDescent="0.45"/>
    <row r="51813" s="6" customFormat="1" x14ac:dyDescent="0.45"/>
    <row r="51814" s="6" customFormat="1" x14ac:dyDescent="0.45"/>
    <row r="51815" s="6" customFormat="1" x14ac:dyDescent="0.45"/>
    <row r="51816" s="6" customFormat="1" x14ac:dyDescent="0.45"/>
    <row r="51817" s="6" customFormat="1" x14ac:dyDescent="0.45"/>
    <row r="51818" s="6" customFormat="1" x14ac:dyDescent="0.45"/>
    <row r="51819" s="6" customFormat="1" x14ac:dyDescent="0.45"/>
    <row r="51820" s="6" customFormat="1" x14ac:dyDescent="0.45"/>
    <row r="51821" s="6" customFormat="1" x14ac:dyDescent="0.45"/>
    <row r="51822" s="6" customFormat="1" x14ac:dyDescent="0.45"/>
    <row r="51823" s="6" customFormat="1" x14ac:dyDescent="0.45"/>
    <row r="51824" s="6" customFormat="1" x14ac:dyDescent="0.45"/>
    <row r="51825" s="6" customFormat="1" x14ac:dyDescent="0.45"/>
    <row r="51826" s="6" customFormat="1" x14ac:dyDescent="0.45"/>
    <row r="51827" s="6" customFormat="1" x14ac:dyDescent="0.45"/>
    <row r="51828" s="6" customFormat="1" x14ac:dyDescent="0.45"/>
    <row r="51829" s="6" customFormat="1" x14ac:dyDescent="0.45"/>
    <row r="51830" s="6" customFormat="1" x14ac:dyDescent="0.45"/>
    <row r="51831" s="6" customFormat="1" x14ac:dyDescent="0.45"/>
    <row r="51832" s="6" customFormat="1" x14ac:dyDescent="0.45"/>
    <row r="51833" s="6" customFormat="1" x14ac:dyDescent="0.45"/>
    <row r="51834" s="6" customFormat="1" x14ac:dyDescent="0.45"/>
    <row r="51835" s="6" customFormat="1" x14ac:dyDescent="0.45"/>
    <row r="51836" s="6" customFormat="1" x14ac:dyDescent="0.45"/>
    <row r="51837" s="6" customFormat="1" x14ac:dyDescent="0.45"/>
    <row r="51838" s="6" customFormat="1" x14ac:dyDescent="0.45"/>
    <row r="51839" s="6" customFormat="1" x14ac:dyDescent="0.45"/>
    <row r="51840" s="6" customFormat="1" x14ac:dyDescent="0.45"/>
    <row r="51841" s="6" customFormat="1" x14ac:dyDescent="0.45"/>
    <row r="51842" s="6" customFormat="1" x14ac:dyDescent="0.45"/>
    <row r="51843" s="6" customFormat="1" x14ac:dyDescent="0.45"/>
    <row r="51844" s="6" customFormat="1" x14ac:dyDescent="0.45"/>
    <row r="51845" s="6" customFormat="1" x14ac:dyDescent="0.45"/>
    <row r="51846" s="6" customFormat="1" x14ac:dyDescent="0.45"/>
    <row r="51847" s="6" customFormat="1" x14ac:dyDescent="0.45"/>
    <row r="51848" s="6" customFormat="1" x14ac:dyDescent="0.45"/>
    <row r="51849" s="6" customFormat="1" x14ac:dyDescent="0.45"/>
    <row r="51850" s="6" customFormat="1" x14ac:dyDescent="0.45"/>
    <row r="51851" s="6" customFormat="1" x14ac:dyDescent="0.45"/>
    <row r="51852" s="6" customFormat="1" x14ac:dyDescent="0.45"/>
    <row r="51853" s="6" customFormat="1" x14ac:dyDescent="0.45"/>
    <row r="51854" s="6" customFormat="1" x14ac:dyDescent="0.45"/>
    <row r="51855" s="6" customFormat="1" x14ac:dyDescent="0.45"/>
    <row r="51856" s="6" customFormat="1" x14ac:dyDescent="0.45"/>
    <row r="51857" s="6" customFormat="1" x14ac:dyDescent="0.45"/>
    <row r="51858" s="6" customFormat="1" x14ac:dyDescent="0.45"/>
    <row r="51859" s="6" customFormat="1" x14ac:dyDescent="0.45"/>
    <row r="51860" s="6" customFormat="1" x14ac:dyDescent="0.45"/>
    <row r="51861" s="6" customFormat="1" x14ac:dyDescent="0.45"/>
    <row r="51862" s="6" customFormat="1" x14ac:dyDescent="0.45"/>
    <row r="51863" s="6" customFormat="1" x14ac:dyDescent="0.45"/>
    <row r="51864" s="6" customFormat="1" x14ac:dyDescent="0.45"/>
    <row r="51865" s="6" customFormat="1" x14ac:dyDescent="0.45"/>
    <row r="51866" s="6" customFormat="1" x14ac:dyDescent="0.45"/>
    <row r="51867" s="6" customFormat="1" x14ac:dyDescent="0.45"/>
    <row r="51868" s="6" customFormat="1" x14ac:dyDescent="0.45"/>
    <row r="51869" s="6" customFormat="1" x14ac:dyDescent="0.45"/>
    <row r="51870" s="6" customFormat="1" x14ac:dyDescent="0.45"/>
    <row r="51871" s="6" customFormat="1" x14ac:dyDescent="0.45"/>
    <row r="51872" s="6" customFormat="1" x14ac:dyDescent="0.45"/>
    <row r="51873" s="6" customFormat="1" x14ac:dyDescent="0.45"/>
    <row r="51874" s="6" customFormat="1" x14ac:dyDescent="0.45"/>
    <row r="51875" s="6" customFormat="1" x14ac:dyDescent="0.45"/>
    <row r="51876" s="6" customFormat="1" x14ac:dyDescent="0.45"/>
    <row r="51877" s="6" customFormat="1" x14ac:dyDescent="0.45"/>
    <row r="51878" s="6" customFormat="1" x14ac:dyDescent="0.45"/>
    <row r="51879" s="6" customFormat="1" x14ac:dyDescent="0.45"/>
    <row r="51880" s="6" customFormat="1" x14ac:dyDescent="0.45"/>
    <row r="51881" s="6" customFormat="1" x14ac:dyDescent="0.45"/>
    <row r="51882" s="6" customFormat="1" x14ac:dyDescent="0.45"/>
    <row r="51883" s="6" customFormat="1" x14ac:dyDescent="0.45"/>
    <row r="51884" s="6" customFormat="1" x14ac:dyDescent="0.45"/>
    <row r="51885" s="6" customFormat="1" x14ac:dyDescent="0.45"/>
    <row r="51886" s="6" customFormat="1" x14ac:dyDescent="0.45"/>
    <row r="51887" s="6" customFormat="1" x14ac:dyDescent="0.45"/>
    <row r="51888" s="6" customFormat="1" x14ac:dyDescent="0.45"/>
    <row r="51889" s="6" customFormat="1" x14ac:dyDescent="0.45"/>
    <row r="51890" s="6" customFormat="1" x14ac:dyDescent="0.45"/>
    <row r="51891" s="6" customFormat="1" x14ac:dyDescent="0.45"/>
    <row r="51892" s="6" customFormat="1" x14ac:dyDescent="0.45"/>
    <row r="51893" s="6" customFormat="1" x14ac:dyDescent="0.45"/>
    <row r="51894" s="6" customFormat="1" x14ac:dyDescent="0.45"/>
    <row r="51895" s="6" customFormat="1" x14ac:dyDescent="0.45"/>
    <row r="51896" s="6" customFormat="1" x14ac:dyDescent="0.45"/>
    <row r="51897" s="6" customFormat="1" x14ac:dyDescent="0.45"/>
    <row r="51898" s="6" customFormat="1" x14ac:dyDescent="0.45"/>
    <row r="51899" s="6" customFormat="1" x14ac:dyDescent="0.45"/>
    <row r="51900" s="6" customFormat="1" x14ac:dyDescent="0.45"/>
    <row r="51901" s="6" customFormat="1" x14ac:dyDescent="0.45"/>
    <row r="51902" s="6" customFormat="1" x14ac:dyDescent="0.45"/>
    <row r="51903" s="6" customFormat="1" x14ac:dyDescent="0.45"/>
    <row r="51904" s="6" customFormat="1" x14ac:dyDescent="0.45"/>
    <row r="51905" s="6" customFormat="1" x14ac:dyDescent="0.45"/>
    <row r="51906" s="6" customFormat="1" x14ac:dyDescent="0.45"/>
    <row r="51907" s="6" customFormat="1" x14ac:dyDescent="0.45"/>
    <row r="51908" s="6" customFormat="1" x14ac:dyDescent="0.45"/>
    <row r="51909" s="6" customFormat="1" x14ac:dyDescent="0.45"/>
    <row r="51910" s="6" customFormat="1" x14ac:dyDescent="0.45"/>
    <row r="51911" s="6" customFormat="1" x14ac:dyDescent="0.45"/>
    <row r="51912" s="6" customFormat="1" x14ac:dyDescent="0.45"/>
    <row r="51913" s="6" customFormat="1" x14ac:dyDescent="0.45"/>
    <row r="51914" s="6" customFormat="1" x14ac:dyDescent="0.45"/>
    <row r="51915" s="6" customFormat="1" x14ac:dyDescent="0.45"/>
    <row r="51916" s="6" customFormat="1" x14ac:dyDescent="0.45"/>
    <row r="51917" s="6" customFormat="1" x14ac:dyDescent="0.45"/>
    <row r="51918" s="6" customFormat="1" x14ac:dyDescent="0.45"/>
    <row r="51919" s="6" customFormat="1" x14ac:dyDescent="0.45"/>
    <row r="51920" s="6" customFormat="1" x14ac:dyDescent="0.45"/>
    <row r="51921" s="6" customFormat="1" x14ac:dyDescent="0.45"/>
    <row r="51922" s="6" customFormat="1" x14ac:dyDescent="0.45"/>
    <row r="51923" s="6" customFormat="1" x14ac:dyDescent="0.45"/>
    <row r="51924" s="6" customFormat="1" x14ac:dyDescent="0.45"/>
    <row r="51925" s="6" customFormat="1" x14ac:dyDescent="0.45"/>
    <row r="51926" s="6" customFormat="1" x14ac:dyDescent="0.45"/>
    <row r="51927" s="6" customFormat="1" x14ac:dyDescent="0.45"/>
    <row r="51928" s="6" customFormat="1" x14ac:dyDescent="0.45"/>
    <row r="51929" s="6" customFormat="1" x14ac:dyDescent="0.45"/>
    <row r="51930" s="6" customFormat="1" x14ac:dyDescent="0.45"/>
    <row r="51931" s="6" customFormat="1" x14ac:dyDescent="0.45"/>
    <row r="51932" s="6" customFormat="1" x14ac:dyDescent="0.45"/>
    <row r="51933" s="6" customFormat="1" x14ac:dyDescent="0.45"/>
    <row r="51934" s="6" customFormat="1" x14ac:dyDescent="0.45"/>
    <row r="51935" s="6" customFormat="1" x14ac:dyDescent="0.45"/>
    <row r="51936" s="6" customFormat="1" x14ac:dyDescent="0.45"/>
    <row r="51937" s="6" customFormat="1" x14ac:dyDescent="0.45"/>
    <row r="51938" s="6" customFormat="1" x14ac:dyDescent="0.45"/>
    <row r="51939" s="6" customFormat="1" x14ac:dyDescent="0.45"/>
    <row r="51940" s="6" customFormat="1" x14ac:dyDescent="0.45"/>
    <row r="51941" s="6" customFormat="1" x14ac:dyDescent="0.45"/>
    <row r="51942" s="6" customFormat="1" x14ac:dyDescent="0.45"/>
    <row r="51943" s="6" customFormat="1" x14ac:dyDescent="0.45"/>
    <row r="51944" s="6" customFormat="1" x14ac:dyDescent="0.45"/>
    <row r="51945" s="6" customFormat="1" x14ac:dyDescent="0.45"/>
    <row r="51946" s="6" customFormat="1" x14ac:dyDescent="0.45"/>
    <row r="51947" s="6" customFormat="1" x14ac:dyDescent="0.45"/>
    <row r="51948" s="6" customFormat="1" x14ac:dyDescent="0.45"/>
    <row r="51949" s="6" customFormat="1" x14ac:dyDescent="0.45"/>
    <row r="51950" s="6" customFormat="1" x14ac:dyDescent="0.45"/>
    <row r="51951" s="6" customFormat="1" x14ac:dyDescent="0.45"/>
    <row r="51952" s="6" customFormat="1" x14ac:dyDescent="0.45"/>
    <row r="51953" s="6" customFormat="1" x14ac:dyDescent="0.45"/>
    <row r="51954" s="6" customFormat="1" x14ac:dyDescent="0.45"/>
    <row r="51955" s="6" customFormat="1" x14ac:dyDescent="0.45"/>
    <row r="51956" s="6" customFormat="1" x14ac:dyDescent="0.45"/>
    <row r="51957" s="6" customFormat="1" x14ac:dyDescent="0.45"/>
    <row r="51958" s="6" customFormat="1" x14ac:dyDescent="0.45"/>
    <row r="51959" s="6" customFormat="1" x14ac:dyDescent="0.45"/>
    <row r="51960" s="6" customFormat="1" x14ac:dyDescent="0.45"/>
    <row r="51961" s="6" customFormat="1" x14ac:dyDescent="0.45"/>
    <row r="51962" s="6" customFormat="1" x14ac:dyDescent="0.45"/>
    <row r="51963" s="6" customFormat="1" x14ac:dyDescent="0.45"/>
    <row r="51964" s="6" customFormat="1" x14ac:dyDescent="0.45"/>
    <row r="51965" s="6" customFormat="1" x14ac:dyDescent="0.45"/>
    <row r="51966" s="6" customFormat="1" x14ac:dyDescent="0.45"/>
    <row r="51967" s="6" customFormat="1" x14ac:dyDescent="0.45"/>
    <row r="51968" s="6" customFormat="1" x14ac:dyDescent="0.45"/>
    <row r="51969" s="6" customFormat="1" x14ac:dyDescent="0.45"/>
    <row r="51970" s="6" customFormat="1" x14ac:dyDescent="0.45"/>
    <row r="51971" s="6" customFormat="1" x14ac:dyDescent="0.45"/>
    <row r="51972" s="6" customFormat="1" x14ac:dyDescent="0.45"/>
    <row r="51973" s="6" customFormat="1" x14ac:dyDescent="0.45"/>
    <row r="51974" s="6" customFormat="1" x14ac:dyDescent="0.45"/>
    <row r="51975" s="6" customFormat="1" x14ac:dyDescent="0.45"/>
    <row r="51976" s="6" customFormat="1" x14ac:dyDescent="0.45"/>
    <row r="51977" s="6" customFormat="1" x14ac:dyDescent="0.45"/>
    <row r="51978" s="6" customFormat="1" x14ac:dyDescent="0.45"/>
    <row r="51979" s="6" customFormat="1" x14ac:dyDescent="0.45"/>
    <row r="51980" s="6" customFormat="1" x14ac:dyDescent="0.45"/>
    <row r="51981" s="6" customFormat="1" x14ac:dyDescent="0.45"/>
    <row r="51982" s="6" customFormat="1" x14ac:dyDescent="0.45"/>
    <row r="51983" s="6" customFormat="1" x14ac:dyDescent="0.45"/>
    <row r="51984" s="6" customFormat="1" x14ac:dyDescent="0.45"/>
    <row r="51985" s="6" customFormat="1" x14ac:dyDescent="0.45"/>
    <row r="51986" s="6" customFormat="1" x14ac:dyDescent="0.45"/>
    <row r="51987" s="6" customFormat="1" x14ac:dyDescent="0.45"/>
    <row r="51988" s="6" customFormat="1" x14ac:dyDescent="0.45"/>
    <row r="51989" s="6" customFormat="1" x14ac:dyDescent="0.45"/>
    <row r="51990" s="6" customFormat="1" x14ac:dyDescent="0.45"/>
    <row r="51991" s="6" customFormat="1" x14ac:dyDescent="0.45"/>
    <row r="51992" s="6" customFormat="1" x14ac:dyDescent="0.45"/>
    <row r="51993" s="6" customFormat="1" x14ac:dyDescent="0.45"/>
    <row r="51994" s="6" customFormat="1" x14ac:dyDescent="0.45"/>
    <row r="51995" s="6" customFormat="1" x14ac:dyDescent="0.45"/>
    <row r="51996" s="6" customFormat="1" x14ac:dyDescent="0.45"/>
    <row r="51997" s="6" customFormat="1" x14ac:dyDescent="0.45"/>
    <row r="51998" s="6" customFormat="1" x14ac:dyDescent="0.45"/>
    <row r="51999" s="6" customFormat="1" x14ac:dyDescent="0.45"/>
    <row r="52000" s="6" customFormat="1" x14ac:dyDescent="0.45"/>
    <row r="52001" s="6" customFormat="1" x14ac:dyDescent="0.45"/>
    <row r="52002" s="6" customFormat="1" x14ac:dyDescent="0.45"/>
    <row r="52003" s="6" customFormat="1" x14ac:dyDescent="0.45"/>
    <row r="52004" s="6" customFormat="1" x14ac:dyDescent="0.45"/>
    <row r="52005" s="6" customFormat="1" x14ac:dyDescent="0.45"/>
    <row r="52006" s="6" customFormat="1" x14ac:dyDescent="0.45"/>
    <row r="52007" s="6" customFormat="1" x14ac:dyDescent="0.45"/>
    <row r="52008" s="6" customFormat="1" x14ac:dyDescent="0.45"/>
    <row r="52009" s="6" customFormat="1" x14ac:dyDescent="0.45"/>
    <row r="52010" s="6" customFormat="1" x14ac:dyDescent="0.45"/>
    <row r="52011" s="6" customFormat="1" x14ac:dyDescent="0.45"/>
    <row r="52012" s="6" customFormat="1" x14ac:dyDescent="0.45"/>
    <row r="52013" s="6" customFormat="1" x14ac:dyDescent="0.45"/>
    <row r="52014" s="6" customFormat="1" x14ac:dyDescent="0.45"/>
    <row r="52015" s="6" customFormat="1" x14ac:dyDescent="0.45"/>
    <row r="52016" s="6" customFormat="1" x14ac:dyDescent="0.45"/>
    <row r="52017" s="6" customFormat="1" x14ac:dyDescent="0.45"/>
    <row r="52018" s="6" customFormat="1" x14ac:dyDescent="0.45"/>
    <row r="52019" s="6" customFormat="1" x14ac:dyDescent="0.45"/>
    <row r="52020" s="6" customFormat="1" x14ac:dyDescent="0.45"/>
    <row r="52021" s="6" customFormat="1" x14ac:dyDescent="0.45"/>
    <row r="52022" s="6" customFormat="1" x14ac:dyDescent="0.45"/>
    <row r="52023" s="6" customFormat="1" x14ac:dyDescent="0.45"/>
    <row r="52024" s="6" customFormat="1" x14ac:dyDescent="0.45"/>
    <row r="52025" s="6" customFormat="1" x14ac:dyDescent="0.45"/>
    <row r="52026" s="6" customFormat="1" x14ac:dyDescent="0.45"/>
    <row r="52027" s="6" customFormat="1" x14ac:dyDescent="0.45"/>
    <row r="52028" s="6" customFormat="1" x14ac:dyDescent="0.45"/>
    <row r="52029" s="6" customFormat="1" x14ac:dyDescent="0.45"/>
    <row r="52030" s="6" customFormat="1" x14ac:dyDescent="0.45"/>
    <row r="52031" s="6" customFormat="1" x14ac:dyDescent="0.45"/>
    <row r="52032" s="6" customFormat="1" x14ac:dyDescent="0.45"/>
    <row r="52033" s="6" customFormat="1" x14ac:dyDescent="0.45"/>
    <row r="52034" s="6" customFormat="1" x14ac:dyDescent="0.45"/>
    <row r="52035" s="6" customFormat="1" x14ac:dyDescent="0.45"/>
    <row r="52036" s="6" customFormat="1" x14ac:dyDescent="0.45"/>
    <row r="52037" s="6" customFormat="1" x14ac:dyDescent="0.45"/>
    <row r="52038" s="6" customFormat="1" x14ac:dyDescent="0.45"/>
    <row r="52039" s="6" customFormat="1" x14ac:dyDescent="0.45"/>
    <row r="52040" s="6" customFormat="1" x14ac:dyDescent="0.45"/>
    <row r="52041" s="6" customFormat="1" x14ac:dyDescent="0.45"/>
    <row r="52042" s="6" customFormat="1" x14ac:dyDescent="0.45"/>
    <row r="52043" s="6" customFormat="1" x14ac:dyDescent="0.45"/>
    <row r="52044" s="6" customFormat="1" x14ac:dyDescent="0.45"/>
    <row r="52045" s="6" customFormat="1" x14ac:dyDescent="0.45"/>
    <row r="52046" s="6" customFormat="1" x14ac:dyDescent="0.45"/>
    <row r="52047" s="6" customFormat="1" x14ac:dyDescent="0.45"/>
    <row r="52048" s="6" customFormat="1" x14ac:dyDescent="0.45"/>
    <row r="52049" s="6" customFormat="1" x14ac:dyDescent="0.45"/>
    <row r="52050" s="6" customFormat="1" x14ac:dyDescent="0.45"/>
    <row r="52051" s="6" customFormat="1" x14ac:dyDescent="0.45"/>
    <row r="52052" s="6" customFormat="1" x14ac:dyDescent="0.45"/>
    <row r="52053" s="6" customFormat="1" x14ac:dyDescent="0.45"/>
    <row r="52054" s="6" customFormat="1" x14ac:dyDescent="0.45"/>
    <row r="52055" s="6" customFormat="1" x14ac:dyDescent="0.45"/>
    <row r="52056" s="6" customFormat="1" x14ac:dyDescent="0.45"/>
    <row r="52057" s="6" customFormat="1" x14ac:dyDescent="0.45"/>
    <row r="52058" s="6" customFormat="1" x14ac:dyDescent="0.45"/>
    <row r="52059" s="6" customFormat="1" x14ac:dyDescent="0.45"/>
    <row r="52060" s="6" customFormat="1" x14ac:dyDescent="0.45"/>
    <row r="52061" s="6" customFormat="1" x14ac:dyDescent="0.45"/>
    <row r="52062" s="6" customFormat="1" x14ac:dyDescent="0.45"/>
    <row r="52063" s="6" customFormat="1" x14ac:dyDescent="0.45"/>
    <row r="52064" s="6" customFormat="1" x14ac:dyDescent="0.45"/>
    <row r="52065" s="6" customFormat="1" x14ac:dyDescent="0.45"/>
    <row r="52066" s="6" customFormat="1" x14ac:dyDescent="0.45"/>
    <row r="52067" s="6" customFormat="1" x14ac:dyDescent="0.45"/>
    <row r="52068" s="6" customFormat="1" x14ac:dyDescent="0.45"/>
    <row r="52069" s="6" customFormat="1" x14ac:dyDescent="0.45"/>
    <row r="52070" s="6" customFormat="1" x14ac:dyDescent="0.45"/>
    <row r="52071" s="6" customFormat="1" x14ac:dyDescent="0.45"/>
    <row r="52072" s="6" customFormat="1" x14ac:dyDescent="0.45"/>
    <row r="52073" s="6" customFormat="1" x14ac:dyDescent="0.45"/>
    <row r="52074" s="6" customFormat="1" x14ac:dyDescent="0.45"/>
    <row r="52075" s="6" customFormat="1" x14ac:dyDescent="0.45"/>
    <row r="52076" s="6" customFormat="1" x14ac:dyDescent="0.45"/>
    <row r="52077" s="6" customFormat="1" x14ac:dyDescent="0.45"/>
    <row r="52078" s="6" customFormat="1" x14ac:dyDescent="0.45"/>
    <row r="52079" s="6" customFormat="1" x14ac:dyDescent="0.45"/>
    <row r="52080" s="6" customFormat="1" x14ac:dyDescent="0.45"/>
    <row r="52081" s="6" customFormat="1" x14ac:dyDescent="0.45"/>
    <row r="52082" s="6" customFormat="1" x14ac:dyDescent="0.45"/>
    <row r="52083" s="6" customFormat="1" x14ac:dyDescent="0.45"/>
    <row r="52084" s="6" customFormat="1" x14ac:dyDescent="0.45"/>
    <row r="52085" s="6" customFormat="1" x14ac:dyDescent="0.45"/>
    <row r="52086" s="6" customFormat="1" x14ac:dyDescent="0.45"/>
    <row r="52087" s="6" customFormat="1" x14ac:dyDescent="0.45"/>
    <row r="52088" s="6" customFormat="1" x14ac:dyDescent="0.45"/>
    <row r="52089" s="6" customFormat="1" x14ac:dyDescent="0.45"/>
    <row r="52090" s="6" customFormat="1" x14ac:dyDescent="0.45"/>
    <row r="52091" s="6" customFormat="1" x14ac:dyDescent="0.45"/>
    <row r="52092" s="6" customFormat="1" x14ac:dyDescent="0.45"/>
    <row r="52093" s="6" customFormat="1" x14ac:dyDescent="0.45"/>
    <row r="52094" s="6" customFormat="1" x14ac:dyDescent="0.45"/>
    <row r="52095" s="6" customFormat="1" x14ac:dyDescent="0.45"/>
    <row r="52096" s="6" customFormat="1" x14ac:dyDescent="0.45"/>
    <row r="52097" s="6" customFormat="1" x14ac:dyDescent="0.45"/>
    <row r="52098" s="6" customFormat="1" x14ac:dyDescent="0.45"/>
    <row r="52099" s="6" customFormat="1" x14ac:dyDescent="0.45"/>
    <row r="52100" s="6" customFormat="1" x14ac:dyDescent="0.45"/>
    <row r="52101" s="6" customFormat="1" x14ac:dyDescent="0.45"/>
    <row r="52102" s="6" customFormat="1" x14ac:dyDescent="0.45"/>
    <row r="52103" s="6" customFormat="1" x14ac:dyDescent="0.45"/>
    <row r="52104" s="6" customFormat="1" x14ac:dyDescent="0.45"/>
    <row r="52105" s="6" customFormat="1" x14ac:dyDescent="0.45"/>
    <row r="52106" s="6" customFormat="1" x14ac:dyDescent="0.45"/>
    <row r="52107" s="6" customFormat="1" x14ac:dyDescent="0.45"/>
    <row r="52108" s="6" customFormat="1" x14ac:dyDescent="0.45"/>
    <row r="52109" s="6" customFormat="1" x14ac:dyDescent="0.45"/>
    <row r="52110" s="6" customFormat="1" x14ac:dyDescent="0.45"/>
    <row r="52111" s="6" customFormat="1" x14ac:dyDescent="0.45"/>
    <row r="52112" s="6" customFormat="1" x14ac:dyDescent="0.45"/>
    <row r="52113" s="6" customFormat="1" x14ac:dyDescent="0.45"/>
    <row r="52114" s="6" customFormat="1" x14ac:dyDescent="0.45"/>
    <row r="52115" s="6" customFormat="1" x14ac:dyDescent="0.45"/>
    <row r="52116" s="6" customFormat="1" x14ac:dyDescent="0.45"/>
    <row r="52117" s="6" customFormat="1" x14ac:dyDescent="0.45"/>
    <row r="52118" s="6" customFormat="1" x14ac:dyDescent="0.45"/>
    <row r="52119" s="6" customFormat="1" x14ac:dyDescent="0.45"/>
    <row r="52120" s="6" customFormat="1" x14ac:dyDescent="0.45"/>
    <row r="52121" s="6" customFormat="1" x14ac:dyDescent="0.45"/>
    <row r="52122" s="6" customFormat="1" x14ac:dyDescent="0.45"/>
    <row r="52123" s="6" customFormat="1" x14ac:dyDescent="0.45"/>
    <row r="52124" s="6" customFormat="1" x14ac:dyDescent="0.45"/>
    <row r="52125" s="6" customFormat="1" x14ac:dyDescent="0.45"/>
    <row r="52126" s="6" customFormat="1" x14ac:dyDescent="0.45"/>
    <row r="52127" s="6" customFormat="1" x14ac:dyDescent="0.45"/>
    <row r="52128" s="6" customFormat="1" x14ac:dyDescent="0.45"/>
    <row r="52129" s="6" customFormat="1" x14ac:dyDescent="0.45"/>
    <row r="52130" s="6" customFormat="1" x14ac:dyDescent="0.45"/>
    <row r="52131" s="6" customFormat="1" x14ac:dyDescent="0.45"/>
    <row r="52132" s="6" customFormat="1" x14ac:dyDescent="0.45"/>
    <row r="52133" s="6" customFormat="1" x14ac:dyDescent="0.45"/>
    <row r="52134" s="6" customFormat="1" x14ac:dyDescent="0.45"/>
    <row r="52135" s="6" customFormat="1" x14ac:dyDescent="0.45"/>
    <row r="52136" s="6" customFormat="1" x14ac:dyDescent="0.45"/>
    <row r="52137" s="6" customFormat="1" x14ac:dyDescent="0.45"/>
    <row r="52138" s="6" customFormat="1" x14ac:dyDescent="0.45"/>
    <row r="52139" s="6" customFormat="1" x14ac:dyDescent="0.45"/>
    <row r="52140" s="6" customFormat="1" x14ac:dyDescent="0.45"/>
    <row r="52141" s="6" customFormat="1" x14ac:dyDescent="0.45"/>
    <row r="52142" s="6" customFormat="1" x14ac:dyDescent="0.45"/>
    <row r="52143" s="6" customFormat="1" x14ac:dyDescent="0.45"/>
    <row r="52144" s="6" customFormat="1" x14ac:dyDescent="0.45"/>
    <row r="52145" s="6" customFormat="1" x14ac:dyDescent="0.45"/>
    <row r="52146" s="6" customFormat="1" x14ac:dyDescent="0.45"/>
    <row r="52147" s="6" customFormat="1" x14ac:dyDescent="0.45"/>
    <row r="52148" s="6" customFormat="1" x14ac:dyDescent="0.45"/>
    <row r="52149" s="6" customFormat="1" x14ac:dyDescent="0.45"/>
    <row r="52150" s="6" customFormat="1" x14ac:dyDescent="0.45"/>
    <row r="52151" s="6" customFormat="1" x14ac:dyDescent="0.45"/>
    <row r="52152" s="6" customFormat="1" x14ac:dyDescent="0.45"/>
    <row r="52153" s="6" customFormat="1" x14ac:dyDescent="0.45"/>
    <row r="52154" s="6" customFormat="1" x14ac:dyDescent="0.45"/>
    <row r="52155" s="6" customFormat="1" x14ac:dyDescent="0.45"/>
    <row r="52156" s="6" customFormat="1" x14ac:dyDescent="0.45"/>
    <row r="52157" s="6" customFormat="1" x14ac:dyDescent="0.45"/>
    <row r="52158" s="6" customFormat="1" x14ac:dyDescent="0.45"/>
    <row r="52159" s="6" customFormat="1" x14ac:dyDescent="0.45"/>
    <row r="52160" s="6" customFormat="1" x14ac:dyDescent="0.45"/>
    <row r="52161" s="6" customFormat="1" x14ac:dyDescent="0.45"/>
    <row r="52162" s="6" customFormat="1" x14ac:dyDescent="0.45"/>
    <row r="52163" s="6" customFormat="1" x14ac:dyDescent="0.45"/>
    <row r="52164" s="6" customFormat="1" x14ac:dyDescent="0.45"/>
    <row r="52165" s="6" customFormat="1" x14ac:dyDescent="0.45"/>
    <row r="52166" s="6" customFormat="1" x14ac:dyDescent="0.45"/>
    <row r="52167" s="6" customFormat="1" x14ac:dyDescent="0.45"/>
    <row r="52168" s="6" customFormat="1" x14ac:dyDescent="0.45"/>
    <row r="52169" s="6" customFormat="1" x14ac:dyDescent="0.45"/>
    <row r="52170" s="6" customFormat="1" x14ac:dyDescent="0.45"/>
    <row r="52171" s="6" customFormat="1" x14ac:dyDescent="0.45"/>
    <row r="52172" s="6" customFormat="1" x14ac:dyDescent="0.45"/>
    <row r="52173" s="6" customFormat="1" x14ac:dyDescent="0.45"/>
    <row r="52174" s="6" customFormat="1" x14ac:dyDescent="0.45"/>
    <row r="52175" s="6" customFormat="1" x14ac:dyDescent="0.45"/>
    <row r="52176" s="6" customFormat="1" x14ac:dyDescent="0.45"/>
    <row r="52177" s="6" customFormat="1" x14ac:dyDescent="0.45"/>
    <row r="52178" s="6" customFormat="1" x14ac:dyDescent="0.45"/>
    <row r="52179" s="6" customFormat="1" x14ac:dyDescent="0.45"/>
    <row r="52180" s="6" customFormat="1" x14ac:dyDescent="0.45"/>
    <row r="52181" s="6" customFormat="1" x14ac:dyDescent="0.45"/>
    <row r="52182" s="6" customFormat="1" x14ac:dyDescent="0.45"/>
    <row r="52183" s="6" customFormat="1" x14ac:dyDescent="0.45"/>
    <row r="52184" s="6" customFormat="1" x14ac:dyDescent="0.45"/>
    <row r="52185" s="6" customFormat="1" x14ac:dyDescent="0.45"/>
    <row r="52186" s="6" customFormat="1" x14ac:dyDescent="0.45"/>
    <row r="52187" s="6" customFormat="1" x14ac:dyDescent="0.45"/>
    <row r="52188" s="6" customFormat="1" x14ac:dyDescent="0.45"/>
    <row r="52189" s="6" customFormat="1" x14ac:dyDescent="0.45"/>
    <row r="52190" s="6" customFormat="1" x14ac:dyDescent="0.45"/>
    <row r="52191" s="6" customFormat="1" x14ac:dyDescent="0.45"/>
    <row r="52192" s="6" customFormat="1" x14ac:dyDescent="0.45"/>
    <row r="52193" s="6" customFormat="1" x14ac:dyDescent="0.45"/>
    <row r="52194" s="6" customFormat="1" x14ac:dyDescent="0.45"/>
    <row r="52195" s="6" customFormat="1" x14ac:dyDescent="0.45"/>
    <row r="52196" s="6" customFormat="1" x14ac:dyDescent="0.45"/>
    <row r="52197" s="6" customFormat="1" x14ac:dyDescent="0.45"/>
    <row r="52198" s="6" customFormat="1" x14ac:dyDescent="0.45"/>
    <row r="52199" s="6" customFormat="1" x14ac:dyDescent="0.45"/>
    <row r="52200" s="6" customFormat="1" x14ac:dyDescent="0.45"/>
    <row r="52201" s="6" customFormat="1" x14ac:dyDescent="0.45"/>
    <row r="52202" s="6" customFormat="1" x14ac:dyDescent="0.45"/>
    <row r="52203" s="6" customFormat="1" x14ac:dyDescent="0.45"/>
    <row r="52204" s="6" customFormat="1" x14ac:dyDescent="0.45"/>
    <row r="52205" s="6" customFormat="1" x14ac:dyDescent="0.45"/>
    <row r="52206" s="6" customFormat="1" x14ac:dyDescent="0.45"/>
    <row r="52207" s="6" customFormat="1" x14ac:dyDescent="0.45"/>
    <row r="52208" s="6" customFormat="1" x14ac:dyDescent="0.45"/>
    <row r="52209" s="6" customFormat="1" x14ac:dyDescent="0.45"/>
    <row r="52210" s="6" customFormat="1" x14ac:dyDescent="0.45"/>
    <row r="52211" s="6" customFormat="1" x14ac:dyDescent="0.45"/>
    <row r="52212" s="6" customFormat="1" x14ac:dyDescent="0.45"/>
    <row r="52213" s="6" customFormat="1" x14ac:dyDescent="0.45"/>
    <row r="52214" s="6" customFormat="1" x14ac:dyDescent="0.45"/>
    <row r="52215" s="6" customFormat="1" x14ac:dyDescent="0.45"/>
    <row r="52216" s="6" customFormat="1" x14ac:dyDescent="0.45"/>
    <row r="52217" s="6" customFormat="1" x14ac:dyDescent="0.45"/>
    <row r="52218" s="6" customFormat="1" x14ac:dyDescent="0.45"/>
    <row r="52219" s="6" customFormat="1" x14ac:dyDescent="0.45"/>
    <row r="52220" s="6" customFormat="1" x14ac:dyDescent="0.45"/>
    <row r="52221" s="6" customFormat="1" x14ac:dyDescent="0.45"/>
    <row r="52222" s="6" customFormat="1" x14ac:dyDescent="0.45"/>
    <row r="52223" s="6" customFormat="1" x14ac:dyDescent="0.45"/>
    <row r="52224" s="6" customFormat="1" x14ac:dyDescent="0.45"/>
    <row r="52225" s="6" customFormat="1" x14ac:dyDescent="0.45"/>
    <row r="52226" s="6" customFormat="1" x14ac:dyDescent="0.45"/>
    <row r="52227" s="6" customFormat="1" x14ac:dyDescent="0.45"/>
    <row r="52228" s="6" customFormat="1" x14ac:dyDescent="0.45"/>
    <row r="52229" s="6" customFormat="1" x14ac:dyDescent="0.45"/>
    <row r="52230" s="6" customFormat="1" x14ac:dyDescent="0.45"/>
    <row r="52231" s="6" customFormat="1" x14ac:dyDescent="0.45"/>
    <row r="52232" s="6" customFormat="1" x14ac:dyDescent="0.45"/>
    <row r="52233" s="6" customFormat="1" x14ac:dyDescent="0.45"/>
    <row r="52234" s="6" customFormat="1" x14ac:dyDescent="0.45"/>
    <row r="52235" s="6" customFormat="1" x14ac:dyDescent="0.45"/>
    <row r="52236" s="6" customFormat="1" x14ac:dyDescent="0.45"/>
    <row r="52237" s="6" customFormat="1" x14ac:dyDescent="0.45"/>
    <row r="52238" s="6" customFormat="1" x14ac:dyDescent="0.45"/>
    <row r="52239" s="6" customFormat="1" x14ac:dyDescent="0.45"/>
    <row r="52240" s="6" customFormat="1" x14ac:dyDescent="0.45"/>
    <row r="52241" s="6" customFormat="1" x14ac:dyDescent="0.45"/>
    <row r="52242" s="6" customFormat="1" x14ac:dyDescent="0.45"/>
    <row r="52243" s="6" customFormat="1" x14ac:dyDescent="0.45"/>
    <row r="52244" s="6" customFormat="1" x14ac:dyDescent="0.45"/>
    <row r="52245" s="6" customFormat="1" x14ac:dyDescent="0.45"/>
    <row r="52246" s="6" customFormat="1" x14ac:dyDescent="0.45"/>
    <row r="52247" s="6" customFormat="1" x14ac:dyDescent="0.45"/>
    <row r="52248" s="6" customFormat="1" x14ac:dyDescent="0.45"/>
    <row r="52249" s="6" customFormat="1" x14ac:dyDescent="0.45"/>
    <row r="52250" s="6" customFormat="1" x14ac:dyDescent="0.45"/>
    <row r="52251" s="6" customFormat="1" x14ac:dyDescent="0.45"/>
    <row r="52252" s="6" customFormat="1" x14ac:dyDescent="0.45"/>
    <row r="52253" s="6" customFormat="1" x14ac:dyDescent="0.45"/>
    <row r="52254" s="6" customFormat="1" x14ac:dyDescent="0.45"/>
    <row r="52255" s="6" customFormat="1" x14ac:dyDescent="0.45"/>
    <row r="52256" s="6" customFormat="1" x14ac:dyDescent="0.45"/>
    <row r="52257" s="6" customFormat="1" x14ac:dyDescent="0.45"/>
    <row r="52258" s="6" customFormat="1" x14ac:dyDescent="0.45"/>
    <row r="52259" s="6" customFormat="1" x14ac:dyDescent="0.45"/>
    <row r="52260" s="6" customFormat="1" x14ac:dyDescent="0.45"/>
    <row r="52261" s="6" customFormat="1" x14ac:dyDescent="0.45"/>
    <row r="52262" s="6" customFormat="1" x14ac:dyDescent="0.45"/>
    <row r="52263" s="6" customFormat="1" x14ac:dyDescent="0.45"/>
    <row r="52264" s="6" customFormat="1" x14ac:dyDescent="0.45"/>
    <row r="52265" s="6" customFormat="1" x14ac:dyDescent="0.45"/>
    <row r="52266" s="6" customFormat="1" x14ac:dyDescent="0.45"/>
    <row r="52267" s="6" customFormat="1" x14ac:dyDescent="0.45"/>
    <row r="52268" s="6" customFormat="1" x14ac:dyDescent="0.45"/>
    <row r="52269" s="6" customFormat="1" x14ac:dyDescent="0.45"/>
    <row r="52270" s="6" customFormat="1" x14ac:dyDescent="0.45"/>
    <row r="52271" s="6" customFormat="1" x14ac:dyDescent="0.45"/>
    <row r="52272" s="6" customFormat="1" x14ac:dyDescent="0.45"/>
    <row r="52273" s="6" customFormat="1" x14ac:dyDescent="0.45"/>
    <row r="52274" s="6" customFormat="1" x14ac:dyDescent="0.45"/>
    <row r="52275" s="6" customFormat="1" x14ac:dyDescent="0.45"/>
    <row r="52276" s="6" customFormat="1" x14ac:dyDescent="0.45"/>
    <row r="52277" s="6" customFormat="1" x14ac:dyDescent="0.45"/>
    <row r="52278" s="6" customFormat="1" x14ac:dyDescent="0.45"/>
    <row r="52279" s="6" customFormat="1" x14ac:dyDescent="0.45"/>
    <row r="52280" s="6" customFormat="1" x14ac:dyDescent="0.45"/>
    <row r="52281" s="6" customFormat="1" x14ac:dyDescent="0.45"/>
    <row r="52282" s="6" customFormat="1" x14ac:dyDescent="0.45"/>
    <row r="52283" s="6" customFormat="1" x14ac:dyDescent="0.45"/>
    <row r="52284" s="6" customFormat="1" x14ac:dyDescent="0.45"/>
    <row r="52285" s="6" customFormat="1" x14ac:dyDescent="0.45"/>
    <row r="52286" s="6" customFormat="1" x14ac:dyDescent="0.45"/>
    <row r="52287" s="6" customFormat="1" x14ac:dyDescent="0.45"/>
    <row r="52288" s="6" customFormat="1" x14ac:dyDescent="0.45"/>
    <row r="52289" s="6" customFormat="1" x14ac:dyDescent="0.45"/>
    <row r="52290" s="6" customFormat="1" x14ac:dyDescent="0.45"/>
    <row r="52291" s="6" customFormat="1" x14ac:dyDescent="0.45"/>
    <row r="52292" s="6" customFormat="1" x14ac:dyDescent="0.45"/>
    <row r="52293" s="6" customFormat="1" x14ac:dyDescent="0.45"/>
    <row r="52294" s="6" customFormat="1" x14ac:dyDescent="0.45"/>
    <row r="52295" s="6" customFormat="1" x14ac:dyDescent="0.45"/>
    <row r="52296" s="6" customFormat="1" x14ac:dyDescent="0.45"/>
    <row r="52297" s="6" customFormat="1" x14ac:dyDescent="0.45"/>
    <row r="52298" s="6" customFormat="1" x14ac:dyDescent="0.45"/>
    <row r="52299" s="6" customFormat="1" x14ac:dyDescent="0.45"/>
    <row r="52300" s="6" customFormat="1" x14ac:dyDescent="0.45"/>
    <row r="52301" s="6" customFormat="1" x14ac:dyDescent="0.45"/>
    <row r="52302" s="6" customFormat="1" x14ac:dyDescent="0.45"/>
    <row r="52303" s="6" customFormat="1" x14ac:dyDescent="0.45"/>
    <row r="52304" s="6" customFormat="1" x14ac:dyDescent="0.45"/>
    <row r="52305" s="6" customFormat="1" x14ac:dyDescent="0.45"/>
    <row r="52306" s="6" customFormat="1" x14ac:dyDescent="0.45"/>
    <row r="52307" s="6" customFormat="1" x14ac:dyDescent="0.45"/>
    <row r="52308" s="6" customFormat="1" x14ac:dyDescent="0.45"/>
    <row r="52309" s="6" customFormat="1" x14ac:dyDescent="0.45"/>
    <row r="52310" s="6" customFormat="1" x14ac:dyDescent="0.45"/>
    <row r="52311" s="6" customFormat="1" x14ac:dyDescent="0.45"/>
    <row r="52312" s="6" customFormat="1" x14ac:dyDescent="0.45"/>
    <row r="52313" s="6" customFormat="1" x14ac:dyDescent="0.45"/>
    <row r="52314" s="6" customFormat="1" x14ac:dyDescent="0.45"/>
    <row r="52315" s="6" customFormat="1" x14ac:dyDescent="0.45"/>
    <row r="52316" s="6" customFormat="1" x14ac:dyDescent="0.45"/>
    <row r="52317" s="6" customFormat="1" x14ac:dyDescent="0.45"/>
    <row r="52318" s="6" customFormat="1" x14ac:dyDescent="0.45"/>
    <row r="52319" s="6" customFormat="1" x14ac:dyDescent="0.45"/>
    <row r="52320" s="6" customFormat="1" x14ac:dyDescent="0.45"/>
    <row r="52321" s="6" customFormat="1" x14ac:dyDescent="0.45"/>
    <row r="52322" s="6" customFormat="1" x14ac:dyDescent="0.45"/>
    <row r="52323" s="6" customFormat="1" x14ac:dyDescent="0.45"/>
    <row r="52324" s="6" customFormat="1" x14ac:dyDescent="0.45"/>
    <row r="52325" s="6" customFormat="1" x14ac:dyDescent="0.45"/>
    <row r="52326" s="6" customFormat="1" x14ac:dyDescent="0.45"/>
    <row r="52327" s="6" customFormat="1" x14ac:dyDescent="0.45"/>
    <row r="52328" s="6" customFormat="1" x14ac:dyDescent="0.45"/>
    <row r="52329" s="6" customFormat="1" x14ac:dyDescent="0.45"/>
    <row r="52330" s="6" customFormat="1" x14ac:dyDescent="0.45"/>
    <row r="52331" s="6" customFormat="1" x14ac:dyDescent="0.45"/>
    <row r="52332" s="6" customFormat="1" x14ac:dyDescent="0.45"/>
    <row r="52333" s="6" customFormat="1" x14ac:dyDescent="0.45"/>
    <row r="52334" s="6" customFormat="1" x14ac:dyDescent="0.45"/>
    <row r="52335" s="6" customFormat="1" x14ac:dyDescent="0.45"/>
    <row r="52336" s="6" customFormat="1" x14ac:dyDescent="0.45"/>
    <row r="52337" s="6" customFormat="1" x14ac:dyDescent="0.45"/>
    <row r="52338" s="6" customFormat="1" x14ac:dyDescent="0.45"/>
    <row r="52339" s="6" customFormat="1" x14ac:dyDescent="0.45"/>
    <row r="52340" s="6" customFormat="1" x14ac:dyDescent="0.45"/>
    <row r="52341" s="6" customFormat="1" x14ac:dyDescent="0.45"/>
    <row r="52342" s="6" customFormat="1" x14ac:dyDescent="0.45"/>
    <row r="52343" s="6" customFormat="1" x14ac:dyDescent="0.45"/>
    <row r="52344" s="6" customFormat="1" x14ac:dyDescent="0.45"/>
    <row r="52345" s="6" customFormat="1" x14ac:dyDescent="0.45"/>
    <row r="52346" s="6" customFormat="1" x14ac:dyDescent="0.45"/>
    <row r="52347" s="6" customFormat="1" x14ac:dyDescent="0.45"/>
    <row r="52348" s="6" customFormat="1" x14ac:dyDescent="0.45"/>
    <row r="52349" s="6" customFormat="1" x14ac:dyDescent="0.45"/>
    <row r="52350" s="6" customFormat="1" x14ac:dyDescent="0.45"/>
    <row r="52351" s="6" customFormat="1" x14ac:dyDescent="0.45"/>
    <row r="52352" s="6" customFormat="1" x14ac:dyDescent="0.45"/>
    <row r="52353" s="6" customFormat="1" x14ac:dyDescent="0.45"/>
    <row r="52354" s="6" customFormat="1" x14ac:dyDescent="0.45"/>
    <row r="52355" s="6" customFormat="1" x14ac:dyDescent="0.45"/>
    <row r="52356" s="6" customFormat="1" x14ac:dyDescent="0.45"/>
    <row r="52357" s="6" customFormat="1" x14ac:dyDescent="0.45"/>
    <row r="52358" s="6" customFormat="1" x14ac:dyDescent="0.45"/>
    <row r="52359" s="6" customFormat="1" x14ac:dyDescent="0.45"/>
    <row r="52360" s="6" customFormat="1" x14ac:dyDescent="0.45"/>
    <row r="52361" s="6" customFormat="1" x14ac:dyDescent="0.45"/>
    <row r="52362" s="6" customFormat="1" x14ac:dyDescent="0.45"/>
    <row r="52363" s="6" customFormat="1" x14ac:dyDescent="0.45"/>
    <row r="52364" s="6" customFormat="1" x14ac:dyDescent="0.45"/>
    <row r="52365" s="6" customFormat="1" x14ac:dyDescent="0.45"/>
    <row r="52366" s="6" customFormat="1" x14ac:dyDescent="0.45"/>
    <row r="52367" s="6" customFormat="1" x14ac:dyDescent="0.45"/>
    <row r="52368" s="6" customFormat="1" x14ac:dyDescent="0.45"/>
    <row r="52369" s="6" customFormat="1" x14ac:dyDescent="0.45"/>
    <row r="52370" s="6" customFormat="1" x14ac:dyDescent="0.45"/>
    <row r="52371" s="6" customFormat="1" x14ac:dyDescent="0.45"/>
    <row r="52372" s="6" customFormat="1" x14ac:dyDescent="0.45"/>
    <row r="52373" s="6" customFormat="1" x14ac:dyDescent="0.45"/>
    <row r="52374" s="6" customFormat="1" x14ac:dyDescent="0.45"/>
    <row r="52375" s="6" customFormat="1" x14ac:dyDescent="0.45"/>
    <row r="52376" s="6" customFormat="1" x14ac:dyDescent="0.45"/>
    <row r="52377" s="6" customFormat="1" x14ac:dyDescent="0.45"/>
    <row r="52378" s="6" customFormat="1" x14ac:dyDescent="0.45"/>
    <row r="52379" s="6" customFormat="1" x14ac:dyDescent="0.45"/>
    <row r="52380" s="6" customFormat="1" x14ac:dyDescent="0.45"/>
    <row r="52381" s="6" customFormat="1" x14ac:dyDescent="0.45"/>
    <row r="52382" s="6" customFormat="1" x14ac:dyDescent="0.45"/>
    <row r="52383" s="6" customFormat="1" x14ac:dyDescent="0.45"/>
    <row r="52384" s="6" customFormat="1" x14ac:dyDescent="0.45"/>
    <row r="52385" s="6" customFormat="1" x14ac:dyDescent="0.45"/>
    <row r="52386" s="6" customFormat="1" x14ac:dyDescent="0.45"/>
    <row r="52387" s="6" customFormat="1" x14ac:dyDescent="0.45"/>
    <row r="52388" s="6" customFormat="1" x14ac:dyDescent="0.45"/>
    <row r="52389" s="6" customFormat="1" x14ac:dyDescent="0.45"/>
    <row r="52390" s="6" customFormat="1" x14ac:dyDescent="0.45"/>
    <row r="52391" s="6" customFormat="1" x14ac:dyDescent="0.45"/>
    <row r="52392" s="6" customFormat="1" x14ac:dyDescent="0.45"/>
    <row r="52393" s="6" customFormat="1" x14ac:dyDescent="0.45"/>
    <row r="52394" s="6" customFormat="1" x14ac:dyDescent="0.45"/>
    <row r="52395" s="6" customFormat="1" x14ac:dyDescent="0.45"/>
    <row r="52396" s="6" customFormat="1" x14ac:dyDescent="0.45"/>
    <row r="52397" s="6" customFormat="1" x14ac:dyDescent="0.45"/>
    <row r="52398" s="6" customFormat="1" x14ac:dyDescent="0.45"/>
    <row r="52399" s="6" customFormat="1" x14ac:dyDescent="0.45"/>
    <row r="52400" s="6" customFormat="1" x14ac:dyDescent="0.45"/>
    <row r="52401" s="6" customFormat="1" x14ac:dyDescent="0.45"/>
    <row r="52402" s="6" customFormat="1" x14ac:dyDescent="0.45"/>
    <row r="52403" s="6" customFormat="1" x14ac:dyDescent="0.45"/>
    <row r="52404" s="6" customFormat="1" x14ac:dyDescent="0.45"/>
    <row r="52405" s="6" customFormat="1" x14ac:dyDescent="0.45"/>
    <row r="52406" s="6" customFormat="1" x14ac:dyDescent="0.45"/>
    <row r="52407" s="6" customFormat="1" x14ac:dyDescent="0.45"/>
    <row r="52408" s="6" customFormat="1" x14ac:dyDescent="0.45"/>
    <row r="52409" s="6" customFormat="1" x14ac:dyDescent="0.45"/>
    <row r="52410" s="6" customFormat="1" x14ac:dyDescent="0.45"/>
    <row r="52411" s="6" customFormat="1" x14ac:dyDescent="0.45"/>
    <row r="52412" s="6" customFormat="1" x14ac:dyDescent="0.45"/>
    <row r="52413" s="6" customFormat="1" x14ac:dyDescent="0.45"/>
    <row r="52414" s="6" customFormat="1" x14ac:dyDescent="0.45"/>
    <row r="52415" s="6" customFormat="1" x14ac:dyDescent="0.45"/>
    <row r="52416" s="6" customFormat="1" x14ac:dyDescent="0.45"/>
    <row r="52417" s="6" customFormat="1" x14ac:dyDescent="0.45"/>
    <row r="52418" s="6" customFormat="1" x14ac:dyDescent="0.45"/>
    <row r="52419" s="6" customFormat="1" x14ac:dyDescent="0.45"/>
    <row r="52420" s="6" customFormat="1" x14ac:dyDescent="0.45"/>
    <row r="52421" s="6" customFormat="1" x14ac:dyDescent="0.45"/>
    <row r="52422" s="6" customFormat="1" x14ac:dyDescent="0.45"/>
    <row r="52423" s="6" customFormat="1" x14ac:dyDescent="0.45"/>
    <row r="52424" s="6" customFormat="1" x14ac:dyDescent="0.45"/>
    <row r="52425" s="6" customFormat="1" x14ac:dyDescent="0.45"/>
    <row r="52426" s="6" customFormat="1" x14ac:dyDescent="0.45"/>
    <row r="52427" s="6" customFormat="1" x14ac:dyDescent="0.45"/>
    <row r="52428" s="6" customFormat="1" x14ac:dyDescent="0.45"/>
    <row r="52429" s="6" customFormat="1" x14ac:dyDescent="0.45"/>
    <row r="52430" s="6" customFormat="1" x14ac:dyDescent="0.45"/>
    <row r="52431" s="6" customFormat="1" x14ac:dyDescent="0.45"/>
    <row r="52432" s="6" customFormat="1" x14ac:dyDescent="0.45"/>
    <row r="52433" s="6" customFormat="1" x14ac:dyDescent="0.45"/>
    <row r="52434" s="6" customFormat="1" x14ac:dyDescent="0.45"/>
    <row r="52435" s="6" customFormat="1" x14ac:dyDescent="0.45"/>
    <row r="52436" s="6" customFormat="1" x14ac:dyDescent="0.45"/>
    <row r="52437" s="6" customFormat="1" x14ac:dyDescent="0.45"/>
    <row r="52438" s="6" customFormat="1" x14ac:dyDescent="0.45"/>
    <row r="52439" s="6" customFormat="1" x14ac:dyDescent="0.45"/>
    <row r="52440" s="6" customFormat="1" x14ac:dyDescent="0.45"/>
    <row r="52441" s="6" customFormat="1" x14ac:dyDescent="0.45"/>
    <row r="52442" s="6" customFormat="1" x14ac:dyDescent="0.45"/>
    <row r="52443" s="6" customFormat="1" x14ac:dyDescent="0.45"/>
    <row r="52444" s="6" customFormat="1" x14ac:dyDescent="0.45"/>
    <row r="52445" s="6" customFormat="1" x14ac:dyDescent="0.45"/>
    <row r="52446" s="6" customFormat="1" x14ac:dyDescent="0.45"/>
    <row r="52447" s="6" customFormat="1" x14ac:dyDescent="0.45"/>
    <row r="52448" s="6" customFormat="1" x14ac:dyDescent="0.45"/>
    <row r="52449" s="6" customFormat="1" x14ac:dyDescent="0.45"/>
    <row r="52450" s="6" customFormat="1" x14ac:dyDescent="0.45"/>
    <row r="52451" s="6" customFormat="1" x14ac:dyDescent="0.45"/>
    <row r="52452" s="6" customFormat="1" x14ac:dyDescent="0.45"/>
    <row r="52453" s="6" customFormat="1" x14ac:dyDescent="0.45"/>
    <row r="52454" s="6" customFormat="1" x14ac:dyDescent="0.45"/>
    <row r="52455" s="6" customFormat="1" x14ac:dyDescent="0.45"/>
    <row r="52456" s="6" customFormat="1" x14ac:dyDescent="0.45"/>
    <row r="52457" s="6" customFormat="1" x14ac:dyDescent="0.45"/>
    <row r="52458" s="6" customFormat="1" x14ac:dyDescent="0.45"/>
    <row r="52459" s="6" customFormat="1" x14ac:dyDescent="0.45"/>
    <row r="52460" s="6" customFormat="1" x14ac:dyDescent="0.45"/>
    <row r="52461" s="6" customFormat="1" x14ac:dyDescent="0.45"/>
    <row r="52462" s="6" customFormat="1" x14ac:dyDescent="0.45"/>
    <row r="52463" s="6" customFormat="1" x14ac:dyDescent="0.45"/>
    <row r="52464" s="6" customFormat="1" x14ac:dyDescent="0.45"/>
    <row r="52465" s="6" customFormat="1" x14ac:dyDescent="0.45"/>
    <row r="52466" s="6" customFormat="1" x14ac:dyDescent="0.45"/>
    <row r="52467" s="6" customFormat="1" x14ac:dyDescent="0.45"/>
    <row r="52468" s="6" customFormat="1" x14ac:dyDescent="0.45"/>
    <row r="52469" s="6" customFormat="1" x14ac:dyDescent="0.45"/>
    <row r="52470" s="6" customFormat="1" x14ac:dyDescent="0.45"/>
    <row r="52471" s="6" customFormat="1" x14ac:dyDescent="0.45"/>
    <row r="52472" s="6" customFormat="1" x14ac:dyDescent="0.45"/>
    <row r="52473" s="6" customFormat="1" x14ac:dyDescent="0.45"/>
    <row r="52474" s="6" customFormat="1" x14ac:dyDescent="0.45"/>
    <row r="52475" s="6" customFormat="1" x14ac:dyDescent="0.45"/>
    <row r="52476" s="6" customFormat="1" x14ac:dyDescent="0.45"/>
    <row r="52477" s="6" customFormat="1" x14ac:dyDescent="0.45"/>
    <row r="52478" s="6" customFormat="1" x14ac:dyDescent="0.45"/>
    <row r="52479" s="6" customFormat="1" x14ac:dyDescent="0.45"/>
    <row r="52480" s="6" customFormat="1" x14ac:dyDescent="0.45"/>
    <row r="52481" s="6" customFormat="1" x14ac:dyDescent="0.45"/>
    <row r="52482" s="6" customFormat="1" x14ac:dyDescent="0.45"/>
    <row r="52483" s="6" customFormat="1" x14ac:dyDescent="0.45"/>
    <row r="52484" s="6" customFormat="1" x14ac:dyDescent="0.45"/>
    <row r="52485" s="6" customFormat="1" x14ac:dyDescent="0.45"/>
    <row r="52486" s="6" customFormat="1" x14ac:dyDescent="0.45"/>
    <row r="52487" s="6" customFormat="1" x14ac:dyDescent="0.45"/>
    <row r="52488" s="6" customFormat="1" x14ac:dyDescent="0.45"/>
    <row r="52489" s="6" customFormat="1" x14ac:dyDescent="0.45"/>
    <row r="52490" s="6" customFormat="1" x14ac:dyDescent="0.45"/>
    <row r="52491" s="6" customFormat="1" x14ac:dyDescent="0.45"/>
    <row r="52492" s="6" customFormat="1" x14ac:dyDescent="0.45"/>
    <row r="52493" s="6" customFormat="1" x14ac:dyDescent="0.45"/>
    <row r="52494" s="6" customFormat="1" x14ac:dyDescent="0.45"/>
    <row r="52495" s="6" customFormat="1" x14ac:dyDescent="0.45"/>
    <row r="52496" s="6" customFormat="1" x14ac:dyDescent="0.45"/>
    <row r="52497" s="6" customFormat="1" x14ac:dyDescent="0.45"/>
    <row r="52498" s="6" customFormat="1" x14ac:dyDescent="0.45"/>
    <row r="52499" s="6" customFormat="1" x14ac:dyDescent="0.45"/>
    <row r="52500" s="6" customFormat="1" x14ac:dyDescent="0.45"/>
    <row r="52501" s="6" customFormat="1" x14ac:dyDescent="0.45"/>
    <row r="52502" s="6" customFormat="1" x14ac:dyDescent="0.45"/>
    <row r="52503" s="6" customFormat="1" x14ac:dyDescent="0.45"/>
    <row r="52504" s="6" customFormat="1" x14ac:dyDescent="0.45"/>
    <row r="52505" s="6" customFormat="1" x14ac:dyDescent="0.45"/>
    <row r="52506" s="6" customFormat="1" x14ac:dyDescent="0.45"/>
    <row r="52507" s="6" customFormat="1" x14ac:dyDescent="0.45"/>
    <row r="52508" s="6" customFormat="1" x14ac:dyDescent="0.45"/>
    <row r="52509" s="6" customFormat="1" x14ac:dyDescent="0.45"/>
    <row r="52510" s="6" customFormat="1" x14ac:dyDescent="0.45"/>
    <row r="52511" s="6" customFormat="1" x14ac:dyDescent="0.45"/>
    <row r="52512" s="6" customFormat="1" x14ac:dyDescent="0.45"/>
    <row r="52513" s="6" customFormat="1" x14ac:dyDescent="0.45"/>
    <row r="52514" s="6" customFormat="1" x14ac:dyDescent="0.45"/>
    <row r="52515" s="6" customFormat="1" x14ac:dyDescent="0.45"/>
    <row r="52516" s="6" customFormat="1" x14ac:dyDescent="0.45"/>
    <row r="52517" s="6" customFormat="1" x14ac:dyDescent="0.45"/>
    <row r="52518" s="6" customFormat="1" x14ac:dyDescent="0.45"/>
    <row r="52519" s="6" customFormat="1" x14ac:dyDescent="0.45"/>
    <row r="52520" s="6" customFormat="1" x14ac:dyDescent="0.45"/>
    <row r="52521" s="6" customFormat="1" x14ac:dyDescent="0.45"/>
    <row r="52522" s="6" customFormat="1" x14ac:dyDescent="0.45"/>
    <row r="52523" s="6" customFormat="1" x14ac:dyDescent="0.45"/>
    <row r="52524" s="6" customFormat="1" x14ac:dyDescent="0.45"/>
    <row r="52525" s="6" customFormat="1" x14ac:dyDescent="0.45"/>
    <row r="52526" s="6" customFormat="1" x14ac:dyDescent="0.45"/>
    <row r="52527" s="6" customFormat="1" x14ac:dyDescent="0.45"/>
    <row r="52528" s="6" customFormat="1" x14ac:dyDescent="0.45"/>
    <row r="52529" s="6" customFormat="1" x14ac:dyDescent="0.45"/>
    <row r="52530" s="6" customFormat="1" x14ac:dyDescent="0.45"/>
    <row r="52531" s="6" customFormat="1" x14ac:dyDescent="0.45"/>
    <row r="52532" s="6" customFormat="1" x14ac:dyDescent="0.45"/>
    <row r="52533" s="6" customFormat="1" x14ac:dyDescent="0.45"/>
    <row r="52534" s="6" customFormat="1" x14ac:dyDescent="0.45"/>
    <row r="52535" s="6" customFormat="1" x14ac:dyDescent="0.45"/>
    <row r="52536" s="6" customFormat="1" x14ac:dyDescent="0.45"/>
    <row r="52537" s="6" customFormat="1" x14ac:dyDescent="0.45"/>
    <row r="52538" s="6" customFormat="1" x14ac:dyDescent="0.45"/>
    <row r="52539" s="6" customFormat="1" x14ac:dyDescent="0.45"/>
    <row r="52540" s="6" customFormat="1" x14ac:dyDescent="0.45"/>
    <row r="52541" s="6" customFormat="1" x14ac:dyDescent="0.45"/>
    <row r="52542" s="6" customFormat="1" x14ac:dyDescent="0.45"/>
    <row r="52543" s="6" customFormat="1" x14ac:dyDescent="0.45"/>
    <row r="52544" s="6" customFormat="1" x14ac:dyDescent="0.45"/>
    <row r="52545" s="6" customFormat="1" x14ac:dyDescent="0.45"/>
    <row r="52546" s="6" customFormat="1" x14ac:dyDescent="0.45"/>
    <row r="52547" s="6" customFormat="1" x14ac:dyDescent="0.45"/>
    <row r="52548" s="6" customFormat="1" x14ac:dyDescent="0.45"/>
    <row r="52549" s="6" customFormat="1" x14ac:dyDescent="0.45"/>
    <row r="52550" s="6" customFormat="1" x14ac:dyDescent="0.45"/>
    <row r="52551" s="6" customFormat="1" x14ac:dyDescent="0.45"/>
    <row r="52552" s="6" customFormat="1" x14ac:dyDescent="0.45"/>
    <row r="52553" s="6" customFormat="1" x14ac:dyDescent="0.45"/>
    <row r="52554" s="6" customFormat="1" x14ac:dyDescent="0.45"/>
    <row r="52555" s="6" customFormat="1" x14ac:dyDescent="0.45"/>
    <row r="52556" s="6" customFormat="1" x14ac:dyDescent="0.45"/>
    <row r="52557" s="6" customFormat="1" x14ac:dyDescent="0.45"/>
    <row r="52558" s="6" customFormat="1" x14ac:dyDescent="0.45"/>
    <row r="52559" s="6" customFormat="1" x14ac:dyDescent="0.45"/>
    <row r="52560" s="6" customFormat="1" x14ac:dyDescent="0.45"/>
    <row r="52561" s="6" customFormat="1" x14ac:dyDescent="0.45"/>
    <row r="52562" s="6" customFormat="1" x14ac:dyDescent="0.45"/>
    <row r="52563" s="6" customFormat="1" x14ac:dyDescent="0.45"/>
    <row r="52564" s="6" customFormat="1" x14ac:dyDescent="0.45"/>
    <row r="52565" s="6" customFormat="1" x14ac:dyDescent="0.45"/>
    <row r="52566" s="6" customFormat="1" x14ac:dyDescent="0.45"/>
    <row r="52567" s="6" customFormat="1" x14ac:dyDescent="0.45"/>
    <row r="52568" s="6" customFormat="1" x14ac:dyDescent="0.45"/>
    <row r="52569" s="6" customFormat="1" x14ac:dyDescent="0.45"/>
    <row r="52570" s="6" customFormat="1" x14ac:dyDescent="0.45"/>
    <row r="52571" s="6" customFormat="1" x14ac:dyDescent="0.45"/>
    <row r="52572" s="6" customFormat="1" x14ac:dyDescent="0.45"/>
    <row r="52573" s="6" customFormat="1" x14ac:dyDescent="0.45"/>
    <row r="52574" s="6" customFormat="1" x14ac:dyDescent="0.45"/>
    <row r="52575" s="6" customFormat="1" x14ac:dyDescent="0.45"/>
    <row r="52576" s="6" customFormat="1" x14ac:dyDescent="0.45"/>
    <row r="52577" s="6" customFormat="1" x14ac:dyDescent="0.45"/>
    <row r="52578" s="6" customFormat="1" x14ac:dyDescent="0.45"/>
    <row r="52579" s="6" customFormat="1" x14ac:dyDescent="0.45"/>
    <row r="52580" s="6" customFormat="1" x14ac:dyDescent="0.45"/>
    <row r="52581" s="6" customFormat="1" x14ac:dyDescent="0.45"/>
    <row r="52582" s="6" customFormat="1" x14ac:dyDescent="0.45"/>
    <row r="52583" s="6" customFormat="1" x14ac:dyDescent="0.45"/>
    <row r="52584" s="6" customFormat="1" x14ac:dyDescent="0.45"/>
    <row r="52585" s="6" customFormat="1" x14ac:dyDescent="0.45"/>
    <row r="52586" s="6" customFormat="1" x14ac:dyDescent="0.45"/>
    <row r="52587" s="6" customFormat="1" x14ac:dyDescent="0.45"/>
    <row r="52588" s="6" customFormat="1" x14ac:dyDescent="0.45"/>
    <row r="52589" s="6" customFormat="1" x14ac:dyDescent="0.45"/>
    <row r="52590" s="6" customFormat="1" x14ac:dyDescent="0.45"/>
    <row r="52591" s="6" customFormat="1" x14ac:dyDescent="0.45"/>
    <row r="52592" s="6" customFormat="1" x14ac:dyDescent="0.45"/>
    <row r="52593" s="6" customFormat="1" x14ac:dyDescent="0.45"/>
    <row r="52594" s="6" customFormat="1" x14ac:dyDescent="0.45"/>
    <row r="52595" s="6" customFormat="1" x14ac:dyDescent="0.45"/>
    <row r="52596" s="6" customFormat="1" x14ac:dyDescent="0.45"/>
    <row r="52597" s="6" customFormat="1" x14ac:dyDescent="0.45"/>
    <row r="52598" s="6" customFormat="1" x14ac:dyDescent="0.45"/>
    <row r="52599" s="6" customFormat="1" x14ac:dyDescent="0.45"/>
    <row r="52600" s="6" customFormat="1" x14ac:dyDescent="0.45"/>
    <row r="52601" s="6" customFormat="1" x14ac:dyDescent="0.45"/>
    <row r="52602" s="6" customFormat="1" x14ac:dyDescent="0.45"/>
    <row r="52603" s="6" customFormat="1" x14ac:dyDescent="0.45"/>
    <row r="52604" s="6" customFormat="1" x14ac:dyDescent="0.45"/>
    <row r="52605" s="6" customFormat="1" x14ac:dyDescent="0.45"/>
    <row r="52606" s="6" customFormat="1" x14ac:dyDescent="0.45"/>
    <row r="52607" s="6" customFormat="1" x14ac:dyDescent="0.45"/>
    <row r="52608" s="6" customFormat="1" x14ac:dyDescent="0.45"/>
    <row r="52609" s="6" customFormat="1" x14ac:dyDescent="0.45"/>
    <row r="52610" s="6" customFormat="1" x14ac:dyDescent="0.45"/>
    <row r="52611" s="6" customFormat="1" x14ac:dyDescent="0.45"/>
    <row r="52612" s="6" customFormat="1" x14ac:dyDescent="0.45"/>
    <row r="52613" s="6" customFormat="1" x14ac:dyDescent="0.45"/>
    <row r="52614" s="6" customFormat="1" x14ac:dyDescent="0.45"/>
    <row r="52615" s="6" customFormat="1" x14ac:dyDescent="0.45"/>
    <row r="52616" s="6" customFormat="1" x14ac:dyDescent="0.45"/>
    <row r="52617" s="6" customFormat="1" x14ac:dyDescent="0.45"/>
    <row r="52618" s="6" customFormat="1" x14ac:dyDescent="0.45"/>
    <row r="52619" s="6" customFormat="1" x14ac:dyDescent="0.45"/>
    <row r="52620" s="6" customFormat="1" x14ac:dyDescent="0.45"/>
    <row r="52621" s="6" customFormat="1" x14ac:dyDescent="0.45"/>
    <row r="52622" s="6" customFormat="1" x14ac:dyDescent="0.45"/>
    <row r="52623" s="6" customFormat="1" x14ac:dyDescent="0.45"/>
    <row r="52624" s="6" customFormat="1" x14ac:dyDescent="0.45"/>
    <row r="52625" s="6" customFormat="1" x14ac:dyDescent="0.45"/>
    <row r="52626" s="6" customFormat="1" x14ac:dyDescent="0.45"/>
    <row r="52627" s="6" customFormat="1" x14ac:dyDescent="0.45"/>
    <row r="52628" s="6" customFormat="1" x14ac:dyDescent="0.45"/>
    <row r="52629" s="6" customFormat="1" x14ac:dyDescent="0.45"/>
    <row r="52630" s="6" customFormat="1" x14ac:dyDescent="0.45"/>
    <row r="52631" s="6" customFormat="1" x14ac:dyDescent="0.45"/>
    <row r="52632" s="6" customFormat="1" x14ac:dyDescent="0.45"/>
    <row r="52633" s="6" customFormat="1" x14ac:dyDescent="0.45"/>
    <row r="52634" s="6" customFormat="1" x14ac:dyDescent="0.45"/>
    <row r="52635" s="6" customFormat="1" x14ac:dyDescent="0.45"/>
    <row r="52636" s="6" customFormat="1" x14ac:dyDescent="0.45"/>
    <row r="52637" s="6" customFormat="1" x14ac:dyDescent="0.45"/>
    <row r="52638" s="6" customFormat="1" x14ac:dyDescent="0.45"/>
    <row r="52639" s="6" customFormat="1" x14ac:dyDescent="0.45"/>
    <row r="52640" s="6" customFormat="1" x14ac:dyDescent="0.45"/>
    <row r="52641" s="6" customFormat="1" x14ac:dyDescent="0.45"/>
    <row r="52642" s="6" customFormat="1" x14ac:dyDescent="0.45"/>
    <row r="52643" s="6" customFormat="1" x14ac:dyDescent="0.45"/>
    <row r="52644" s="6" customFormat="1" x14ac:dyDescent="0.45"/>
    <row r="52645" s="6" customFormat="1" x14ac:dyDescent="0.45"/>
    <row r="52646" s="6" customFormat="1" x14ac:dyDescent="0.45"/>
    <row r="52647" s="6" customFormat="1" x14ac:dyDescent="0.45"/>
    <row r="52648" s="6" customFormat="1" x14ac:dyDescent="0.45"/>
    <row r="52649" s="6" customFormat="1" x14ac:dyDescent="0.45"/>
    <row r="52650" s="6" customFormat="1" x14ac:dyDescent="0.45"/>
    <row r="52651" s="6" customFormat="1" x14ac:dyDescent="0.45"/>
    <row r="52652" s="6" customFormat="1" x14ac:dyDescent="0.45"/>
    <row r="52653" s="6" customFormat="1" x14ac:dyDescent="0.45"/>
    <row r="52654" s="6" customFormat="1" x14ac:dyDescent="0.45"/>
    <row r="52655" s="6" customFormat="1" x14ac:dyDescent="0.45"/>
    <row r="52656" s="6" customFormat="1" x14ac:dyDescent="0.45"/>
    <row r="52657" s="6" customFormat="1" x14ac:dyDescent="0.45"/>
    <row r="52658" s="6" customFormat="1" x14ac:dyDescent="0.45"/>
    <row r="52659" s="6" customFormat="1" x14ac:dyDescent="0.45"/>
    <row r="52660" s="6" customFormat="1" x14ac:dyDescent="0.45"/>
    <row r="52661" s="6" customFormat="1" x14ac:dyDescent="0.45"/>
    <row r="52662" s="6" customFormat="1" x14ac:dyDescent="0.45"/>
    <row r="52663" s="6" customFormat="1" x14ac:dyDescent="0.45"/>
    <row r="52664" s="6" customFormat="1" x14ac:dyDescent="0.45"/>
    <row r="52665" s="6" customFormat="1" x14ac:dyDescent="0.45"/>
    <row r="52666" s="6" customFormat="1" x14ac:dyDescent="0.45"/>
    <row r="52667" s="6" customFormat="1" x14ac:dyDescent="0.45"/>
    <row r="52668" s="6" customFormat="1" x14ac:dyDescent="0.45"/>
    <row r="52669" s="6" customFormat="1" x14ac:dyDescent="0.45"/>
    <row r="52670" s="6" customFormat="1" x14ac:dyDescent="0.45"/>
    <row r="52671" s="6" customFormat="1" x14ac:dyDescent="0.45"/>
    <row r="52672" s="6" customFormat="1" x14ac:dyDescent="0.45"/>
    <row r="52673" s="6" customFormat="1" x14ac:dyDescent="0.45"/>
    <row r="52674" s="6" customFormat="1" x14ac:dyDescent="0.45"/>
    <row r="52675" s="6" customFormat="1" x14ac:dyDescent="0.45"/>
    <row r="52676" s="6" customFormat="1" x14ac:dyDescent="0.45"/>
    <row r="52677" s="6" customFormat="1" x14ac:dyDescent="0.45"/>
    <row r="52678" s="6" customFormat="1" x14ac:dyDescent="0.45"/>
    <row r="52679" s="6" customFormat="1" x14ac:dyDescent="0.45"/>
    <row r="52680" s="6" customFormat="1" x14ac:dyDescent="0.45"/>
    <row r="52681" s="6" customFormat="1" x14ac:dyDescent="0.45"/>
    <row r="52682" s="6" customFormat="1" x14ac:dyDescent="0.45"/>
    <row r="52683" s="6" customFormat="1" x14ac:dyDescent="0.45"/>
    <row r="52684" s="6" customFormat="1" x14ac:dyDescent="0.45"/>
    <row r="52685" s="6" customFormat="1" x14ac:dyDescent="0.45"/>
    <row r="52686" s="6" customFormat="1" x14ac:dyDescent="0.45"/>
    <row r="52687" s="6" customFormat="1" x14ac:dyDescent="0.45"/>
    <row r="52688" s="6" customFormat="1" x14ac:dyDescent="0.45"/>
    <row r="52689" s="6" customFormat="1" x14ac:dyDescent="0.45"/>
    <row r="52690" s="6" customFormat="1" x14ac:dyDescent="0.45"/>
    <row r="52691" s="6" customFormat="1" x14ac:dyDescent="0.45"/>
    <row r="52692" s="6" customFormat="1" x14ac:dyDescent="0.45"/>
    <row r="52693" s="6" customFormat="1" x14ac:dyDescent="0.45"/>
    <row r="52694" s="6" customFormat="1" x14ac:dyDescent="0.45"/>
    <row r="52695" s="6" customFormat="1" x14ac:dyDescent="0.45"/>
    <row r="52696" s="6" customFormat="1" x14ac:dyDescent="0.45"/>
    <row r="52697" s="6" customFormat="1" x14ac:dyDescent="0.45"/>
    <row r="52698" s="6" customFormat="1" x14ac:dyDescent="0.45"/>
    <row r="52699" s="6" customFormat="1" x14ac:dyDescent="0.45"/>
    <row r="52700" s="6" customFormat="1" x14ac:dyDescent="0.45"/>
    <row r="52701" s="6" customFormat="1" x14ac:dyDescent="0.45"/>
    <row r="52702" s="6" customFormat="1" x14ac:dyDescent="0.45"/>
    <row r="52703" s="6" customFormat="1" x14ac:dyDescent="0.45"/>
    <row r="52704" s="6" customFormat="1" x14ac:dyDescent="0.45"/>
    <row r="52705" s="6" customFormat="1" x14ac:dyDescent="0.45"/>
    <row r="52706" s="6" customFormat="1" x14ac:dyDescent="0.45"/>
    <row r="52707" s="6" customFormat="1" x14ac:dyDescent="0.45"/>
    <row r="52708" s="6" customFormat="1" x14ac:dyDescent="0.45"/>
    <row r="52709" s="6" customFormat="1" x14ac:dyDescent="0.45"/>
    <row r="52710" s="6" customFormat="1" x14ac:dyDescent="0.45"/>
    <row r="52711" s="6" customFormat="1" x14ac:dyDescent="0.45"/>
    <row r="52712" s="6" customFormat="1" x14ac:dyDescent="0.45"/>
    <row r="52713" s="6" customFormat="1" x14ac:dyDescent="0.45"/>
    <row r="52714" s="6" customFormat="1" x14ac:dyDescent="0.45"/>
    <row r="52715" s="6" customFormat="1" x14ac:dyDescent="0.45"/>
    <row r="52716" s="6" customFormat="1" x14ac:dyDescent="0.45"/>
    <row r="52717" s="6" customFormat="1" x14ac:dyDescent="0.45"/>
    <row r="52718" s="6" customFormat="1" x14ac:dyDescent="0.45"/>
    <row r="52719" s="6" customFormat="1" x14ac:dyDescent="0.45"/>
    <row r="52720" s="6" customFormat="1" x14ac:dyDescent="0.45"/>
    <row r="52721" s="6" customFormat="1" x14ac:dyDescent="0.45"/>
    <row r="52722" s="6" customFormat="1" x14ac:dyDescent="0.45"/>
    <row r="52723" s="6" customFormat="1" x14ac:dyDescent="0.45"/>
    <row r="52724" s="6" customFormat="1" x14ac:dyDescent="0.45"/>
    <row r="52725" s="6" customFormat="1" x14ac:dyDescent="0.45"/>
    <row r="52726" s="6" customFormat="1" x14ac:dyDescent="0.45"/>
    <row r="52727" s="6" customFormat="1" x14ac:dyDescent="0.45"/>
    <row r="52728" s="6" customFormat="1" x14ac:dyDescent="0.45"/>
    <row r="52729" s="6" customFormat="1" x14ac:dyDescent="0.45"/>
    <row r="52730" s="6" customFormat="1" x14ac:dyDescent="0.45"/>
    <row r="52731" s="6" customFormat="1" x14ac:dyDescent="0.45"/>
    <row r="52732" s="6" customFormat="1" x14ac:dyDescent="0.45"/>
    <row r="52733" s="6" customFormat="1" x14ac:dyDescent="0.45"/>
    <row r="52734" s="6" customFormat="1" x14ac:dyDescent="0.45"/>
    <row r="52735" s="6" customFormat="1" x14ac:dyDescent="0.45"/>
    <row r="52736" s="6" customFormat="1" x14ac:dyDescent="0.45"/>
    <row r="52737" s="6" customFormat="1" x14ac:dyDescent="0.45"/>
    <row r="52738" s="6" customFormat="1" x14ac:dyDescent="0.45"/>
    <row r="52739" s="6" customFormat="1" x14ac:dyDescent="0.45"/>
    <row r="52740" s="6" customFormat="1" x14ac:dyDescent="0.45"/>
    <row r="52741" s="6" customFormat="1" x14ac:dyDescent="0.45"/>
    <row r="52742" s="6" customFormat="1" x14ac:dyDescent="0.45"/>
    <row r="52743" s="6" customFormat="1" x14ac:dyDescent="0.45"/>
    <row r="52744" s="6" customFormat="1" x14ac:dyDescent="0.45"/>
    <row r="52745" s="6" customFormat="1" x14ac:dyDescent="0.45"/>
    <row r="52746" s="6" customFormat="1" x14ac:dyDescent="0.45"/>
    <row r="52747" s="6" customFormat="1" x14ac:dyDescent="0.45"/>
    <row r="52748" s="6" customFormat="1" x14ac:dyDescent="0.45"/>
    <row r="52749" s="6" customFormat="1" x14ac:dyDescent="0.45"/>
    <row r="52750" s="6" customFormat="1" x14ac:dyDescent="0.45"/>
    <row r="52751" s="6" customFormat="1" x14ac:dyDescent="0.45"/>
    <row r="52752" s="6" customFormat="1" x14ac:dyDescent="0.45"/>
    <row r="52753" s="6" customFormat="1" x14ac:dyDescent="0.45"/>
    <row r="52754" s="6" customFormat="1" x14ac:dyDescent="0.45"/>
    <row r="52755" s="6" customFormat="1" x14ac:dyDescent="0.45"/>
    <row r="52756" s="6" customFormat="1" x14ac:dyDescent="0.45"/>
    <row r="52757" s="6" customFormat="1" x14ac:dyDescent="0.45"/>
    <row r="52758" s="6" customFormat="1" x14ac:dyDescent="0.45"/>
    <row r="52759" s="6" customFormat="1" x14ac:dyDescent="0.45"/>
    <row r="52760" s="6" customFormat="1" x14ac:dyDescent="0.45"/>
    <row r="52761" s="6" customFormat="1" x14ac:dyDescent="0.45"/>
    <row r="52762" s="6" customFormat="1" x14ac:dyDescent="0.45"/>
    <row r="52763" s="6" customFormat="1" x14ac:dyDescent="0.45"/>
    <row r="52764" s="6" customFormat="1" x14ac:dyDescent="0.45"/>
    <row r="52765" s="6" customFormat="1" x14ac:dyDescent="0.45"/>
    <row r="52766" s="6" customFormat="1" x14ac:dyDescent="0.45"/>
    <row r="52767" s="6" customFormat="1" x14ac:dyDescent="0.45"/>
    <row r="52768" s="6" customFormat="1" x14ac:dyDescent="0.45"/>
    <row r="52769" s="6" customFormat="1" x14ac:dyDescent="0.45"/>
    <row r="52770" s="6" customFormat="1" x14ac:dyDescent="0.45"/>
    <row r="52771" s="6" customFormat="1" x14ac:dyDescent="0.45"/>
    <row r="52772" s="6" customFormat="1" x14ac:dyDescent="0.45"/>
    <row r="52773" s="6" customFormat="1" x14ac:dyDescent="0.45"/>
    <row r="52774" s="6" customFormat="1" x14ac:dyDescent="0.45"/>
    <row r="52775" s="6" customFormat="1" x14ac:dyDescent="0.45"/>
    <row r="52776" s="6" customFormat="1" x14ac:dyDescent="0.45"/>
    <row r="52777" s="6" customFormat="1" x14ac:dyDescent="0.45"/>
    <row r="52778" s="6" customFormat="1" x14ac:dyDescent="0.45"/>
    <row r="52779" s="6" customFormat="1" x14ac:dyDescent="0.45"/>
    <row r="52780" s="6" customFormat="1" x14ac:dyDescent="0.45"/>
    <row r="52781" s="6" customFormat="1" x14ac:dyDescent="0.45"/>
    <row r="52782" s="6" customFormat="1" x14ac:dyDescent="0.45"/>
    <row r="52783" s="6" customFormat="1" x14ac:dyDescent="0.45"/>
    <row r="52784" s="6" customFormat="1" x14ac:dyDescent="0.45"/>
    <row r="52785" s="6" customFormat="1" x14ac:dyDescent="0.45"/>
    <row r="52786" s="6" customFormat="1" x14ac:dyDescent="0.45"/>
    <row r="52787" s="6" customFormat="1" x14ac:dyDescent="0.45"/>
    <row r="52788" s="6" customFormat="1" x14ac:dyDescent="0.45"/>
    <row r="52789" s="6" customFormat="1" x14ac:dyDescent="0.45"/>
    <row r="52790" s="6" customFormat="1" x14ac:dyDescent="0.45"/>
    <row r="52791" s="6" customFormat="1" x14ac:dyDescent="0.45"/>
    <row r="52792" s="6" customFormat="1" x14ac:dyDescent="0.45"/>
    <row r="52793" s="6" customFormat="1" x14ac:dyDescent="0.45"/>
    <row r="52794" s="6" customFormat="1" x14ac:dyDescent="0.45"/>
    <row r="52795" s="6" customFormat="1" x14ac:dyDescent="0.45"/>
    <row r="52796" s="6" customFormat="1" x14ac:dyDescent="0.45"/>
    <row r="52797" s="6" customFormat="1" x14ac:dyDescent="0.45"/>
    <row r="52798" s="6" customFormat="1" x14ac:dyDescent="0.45"/>
    <row r="52799" s="6" customFormat="1" x14ac:dyDescent="0.45"/>
    <row r="52800" s="6" customFormat="1" x14ac:dyDescent="0.45"/>
    <row r="52801" s="6" customFormat="1" x14ac:dyDescent="0.45"/>
    <row r="52802" s="6" customFormat="1" x14ac:dyDescent="0.45"/>
    <row r="52803" s="6" customFormat="1" x14ac:dyDescent="0.45"/>
    <row r="52804" s="6" customFormat="1" x14ac:dyDescent="0.45"/>
    <row r="52805" s="6" customFormat="1" x14ac:dyDescent="0.45"/>
    <row r="52806" s="6" customFormat="1" x14ac:dyDescent="0.45"/>
    <row r="52807" s="6" customFormat="1" x14ac:dyDescent="0.45"/>
    <row r="52808" s="6" customFormat="1" x14ac:dyDescent="0.45"/>
    <row r="52809" s="6" customFormat="1" x14ac:dyDescent="0.45"/>
    <row r="52810" s="6" customFormat="1" x14ac:dyDescent="0.45"/>
    <row r="52811" s="6" customFormat="1" x14ac:dyDescent="0.45"/>
    <row r="52812" s="6" customFormat="1" x14ac:dyDescent="0.45"/>
    <row r="52813" s="6" customFormat="1" x14ac:dyDescent="0.45"/>
    <row r="52814" s="6" customFormat="1" x14ac:dyDescent="0.45"/>
    <row r="52815" s="6" customFormat="1" x14ac:dyDescent="0.45"/>
    <row r="52816" s="6" customFormat="1" x14ac:dyDescent="0.45"/>
    <row r="52817" s="6" customFormat="1" x14ac:dyDescent="0.45"/>
    <row r="52818" s="6" customFormat="1" x14ac:dyDescent="0.45"/>
    <row r="52819" s="6" customFormat="1" x14ac:dyDescent="0.45"/>
    <row r="52820" s="6" customFormat="1" x14ac:dyDescent="0.45"/>
    <row r="52821" s="6" customFormat="1" x14ac:dyDescent="0.45"/>
    <row r="52822" s="6" customFormat="1" x14ac:dyDescent="0.45"/>
    <row r="52823" s="6" customFormat="1" x14ac:dyDescent="0.45"/>
    <row r="52824" s="6" customFormat="1" x14ac:dyDescent="0.45"/>
    <row r="52825" s="6" customFormat="1" x14ac:dyDescent="0.45"/>
    <row r="52826" s="6" customFormat="1" x14ac:dyDescent="0.45"/>
    <row r="52827" s="6" customFormat="1" x14ac:dyDescent="0.45"/>
    <row r="52828" s="6" customFormat="1" x14ac:dyDescent="0.45"/>
    <row r="52829" s="6" customFormat="1" x14ac:dyDescent="0.45"/>
    <row r="52830" s="6" customFormat="1" x14ac:dyDescent="0.45"/>
    <row r="52831" s="6" customFormat="1" x14ac:dyDescent="0.45"/>
    <row r="52832" s="6" customFormat="1" x14ac:dyDescent="0.45"/>
    <row r="52833" s="6" customFormat="1" x14ac:dyDescent="0.45"/>
    <row r="52834" s="6" customFormat="1" x14ac:dyDescent="0.45"/>
    <row r="52835" s="6" customFormat="1" x14ac:dyDescent="0.45"/>
    <row r="52836" s="6" customFormat="1" x14ac:dyDescent="0.45"/>
    <row r="52837" s="6" customFormat="1" x14ac:dyDescent="0.45"/>
    <row r="52838" s="6" customFormat="1" x14ac:dyDescent="0.45"/>
    <row r="52839" s="6" customFormat="1" x14ac:dyDescent="0.45"/>
    <row r="52840" s="6" customFormat="1" x14ac:dyDescent="0.45"/>
    <row r="52841" s="6" customFormat="1" x14ac:dyDescent="0.45"/>
    <row r="52842" s="6" customFormat="1" x14ac:dyDescent="0.45"/>
    <row r="52843" s="6" customFormat="1" x14ac:dyDescent="0.45"/>
    <row r="52844" s="6" customFormat="1" x14ac:dyDescent="0.45"/>
    <row r="52845" s="6" customFormat="1" x14ac:dyDescent="0.45"/>
    <row r="52846" s="6" customFormat="1" x14ac:dyDescent="0.45"/>
    <row r="52847" s="6" customFormat="1" x14ac:dyDescent="0.45"/>
    <row r="52848" s="6" customFormat="1" x14ac:dyDescent="0.45"/>
    <row r="52849" s="6" customFormat="1" x14ac:dyDescent="0.45"/>
    <row r="52850" s="6" customFormat="1" x14ac:dyDescent="0.45"/>
    <row r="52851" s="6" customFormat="1" x14ac:dyDescent="0.45"/>
    <row r="52852" s="6" customFormat="1" x14ac:dyDescent="0.45"/>
    <row r="52853" s="6" customFormat="1" x14ac:dyDescent="0.45"/>
    <row r="52854" s="6" customFormat="1" x14ac:dyDescent="0.45"/>
    <row r="52855" s="6" customFormat="1" x14ac:dyDescent="0.45"/>
    <row r="52856" s="6" customFormat="1" x14ac:dyDescent="0.45"/>
    <row r="52857" s="6" customFormat="1" x14ac:dyDescent="0.45"/>
    <row r="52858" s="6" customFormat="1" x14ac:dyDescent="0.45"/>
    <row r="52859" s="6" customFormat="1" x14ac:dyDescent="0.45"/>
    <row r="52860" s="6" customFormat="1" x14ac:dyDescent="0.45"/>
    <row r="52861" s="6" customFormat="1" x14ac:dyDescent="0.45"/>
    <row r="52862" s="6" customFormat="1" x14ac:dyDescent="0.45"/>
    <row r="52863" s="6" customFormat="1" x14ac:dyDescent="0.45"/>
    <row r="52864" s="6" customFormat="1" x14ac:dyDescent="0.45"/>
    <row r="52865" s="6" customFormat="1" x14ac:dyDescent="0.45"/>
    <row r="52866" s="6" customFormat="1" x14ac:dyDescent="0.45"/>
    <row r="52867" s="6" customFormat="1" x14ac:dyDescent="0.45"/>
    <row r="52868" s="6" customFormat="1" x14ac:dyDescent="0.45"/>
    <row r="52869" s="6" customFormat="1" x14ac:dyDescent="0.45"/>
    <row r="52870" s="6" customFormat="1" x14ac:dyDescent="0.45"/>
    <row r="52871" s="6" customFormat="1" x14ac:dyDescent="0.45"/>
    <row r="52872" s="6" customFormat="1" x14ac:dyDescent="0.45"/>
    <row r="52873" s="6" customFormat="1" x14ac:dyDescent="0.45"/>
    <row r="52874" s="6" customFormat="1" x14ac:dyDescent="0.45"/>
    <row r="52875" s="6" customFormat="1" x14ac:dyDescent="0.45"/>
    <row r="52876" s="6" customFormat="1" x14ac:dyDescent="0.45"/>
    <row r="52877" s="6" customFormat="1" x14ac:dyDescent="0.45"/>
    <row r="52878" s="6" customFormat="1" x14ac:dyDescent="0.45"/>
    <row r="52879" s="6" customFormat="1" x14ac:dyDescent="0.45"/>
    <row r="52880" s="6" customFormat="1" x14ac:dyDescent="0.45"/>
    <row r="52881" s="6" customFormat="1" x14ac:dyDescent="0.45"/>
    <row r="52882" s="6" customFormat="1" x14ac:dyDescent="0.45"/>
    <row r="52883" s="6" customFormat="1" x14ac:dyDescent="0.45"/>
    <row r="52884" s="6" customFormat="1" x14ac:dyDescent="0.45"/>
    <row r="52885" s="6" customFormat="1" x14ac:dyDescent="0.45"/>
    <row r="52886" s="6" customFormat="1" x14ac:dyDescent="0.45"/>
    <row r="52887" s="6" customFormat="1" x14ac:dyDescent="0.45"/>
    <row r="52888" s="6" customFormat="1" x14ac:dyDescent="0.45"/>
    <row r="52889" s="6" customFormat="1" x14ac:dyDescent="0.45"/>
    <row r="52890" s="6" customFormat="1" x14ac:dyDescent="0.45"/>
    <row r="52891" s="6" customFormat="1" x14ac:dyDescent="0.45"/>
    <row r="52892" s="6" customFormat="1" x14ac:dyDescent="0.45"/>
    <row r="52893" s="6" customFormat="1" x14ac:dyDescent="0.45"/>
    <row r="52894" s="6" customFormat="1" x14ac:dyDescent="0.45"/>
    <row r="52895" s="6" customFormat="1" x14ac:dyDescent="0.45"/>
    <row r="52896" s="6" customFormat="1" x14ac:dyDescent="0.45"/>
    <row r="52897" s="6" customFormat="1" x14ac:dyDescent="0.45"/>
    <row r="52898" s="6" customFormat="1" x14ac:dyDescent="0.45"/>
    <row r="52899" s="6" customFormat="1" x14ac:dyDescent="0.45"/>
    <row r="52900" s="6" customFormat="1" x14ac:dyDescent="0.45"/>
    <row r="52901" s="6" customFormat="1" x14ac:dyDescent="0.45"/>
    <row r="52902" s="6" customFormat="1" x14ac:dyDescent="0.45"/>
    <row r="52903" s="6" customFormat="1" x14ac:dyDescent="0.45"/>
    <row r="52904" s="6" customFormat="1" x14ac:dyDescent="0.45"/>
    <row r="52905" s="6" customFormat="1" x14ac:dyDescent="0.45"/>
    <row r="52906" s="6" customFormat="1" x14ac:dyDescent="0.45"/>
    <row r="52907" s="6" customFormat="1" x14ac:dyDescent="0.45"/>
    <row r="52908" s="6" customFormat="1" x14ac:dyDescent="0.45"/>
    <row r="52909" s="6" customFormat="1" x14ac:dyDescent="0.45"/>
    <row r="52910" s="6" customFormat="1" x14ac:dyDescent="0.45"/>
    <row r="52911" s="6" customFormat="1" x14ac:dyDescent="0.45"/>
    <row r="52912" s="6" customFormat="1" x14ac:dyDescent="0.45"/>
    <row r="52913" s="6" customFormat="1" x14ac:dyDescent="0.45"/>
    <row r="52914" s="6" customFormat="1" x14ac:dyDescent="0.45"/>
    <row r="52915" s="6" customFormat="1" x14ac:dyDescent="0.45"/>
    <row r="52916" s="6" customFormat="1" x14ac:dyDescent="0.45"/>
    <row r="52917" s="6" customFormat="1" x14ac:dyDescent="0.45"/>
    <row r="52918" s="6" customFormat="1" x14ac:dyDescent="0.45"/>
    <row r="52919" s="6" customFormat="1" x14ac:dyDescent="0.45"/>
    <row r="52920" s="6" customFormat="1" x14ac:dyDescent="0.45"/>
    <row r="52921" s="6" customFormat="1" x14ac:dyDescent="0.45"/>
    <row r="52922" s="6" customFormat="1" x14ac:dyDescent="0.45"/>
    <row r="52923" s="6" customFormat="1" x14ac:dyDescent="0.45"/>
    <row r="52924" s="6" customFormat="1" x14ac:dyDescent="0.45"/>
    <row r="52925" s="6" customFormat="1" x14ac:dyDescent="0.45"/>
    <row r="52926" s="6" customFormat="1" x14ac:dyDescent="0.45"/>
    <row r="52927" s="6" customFormat="1" x14ac:dyDescent="0.45"/>
    <row r="52928" s="6" customFormat="1" x14ac:dyDescent="0.45"/>
    <row r="52929" s="6" customFormat="1" x14ac:dyDescent="0.45"/>
    <row r="52930" s="6" customFormat="1" x14ac:dyDescent="0.45"/>
    <row r="52931" s="6" customFormat="1" x14ac:dyDescent="0.45"/>
    <row r="52932" s="6" customFormat="1" x14ac:dyDescent="0.45"/>
    <row r="52933" s="6" customFormat="1" x14ac:dyDescent="0.45"/>
    <row r="52934" s="6" customFormat="1" x14ac:dyDescent="0.45"/>
    <row r="52935" s="6" customFormat="1" x14ac:dyDescent="0.45"/>
    <row r="52936" s="6" customFormat="1" x14ac:dyDescent="0.45"/>
    <row r="52937" s="6" customFormat="1" x14ac:dyDescent="0.45"/>
    <row r="52938" s="6" customFormat="1" x14ac:dyDescent="0.45"/>
    <row r="52939" s="6" customFormat="1" x14ac:dyDescent="0.45"/>
    <row r="52940" s="6" customFormat="1" x14ac:dyDescent="0.45"/>
    <row r="52941" s="6" customFormat="1" x14ac:dyDescent="0.45"/>
    <row r="52942" s="6" customFormat="1" x14ac:dyDescent="0.45"/>
    <row r="52943" s="6" customFormat="1" x14ac:dyDescent="0.45"/>
    <row r="52944" s="6" customFormat="1" x14ac:dyDescent="0.45"/>
    <row r="52945" s="6" customFormat="1" x14ac:dyDescent="0.45"/>
    <row r="52946" s="6" customFormat="1" x14ac:dyDescent="0.45"/>
    <row r="52947" s="6" customFormat="1" x14ac:dyDescent="0.45"/>
    <row r="52948" s="6" customFormat="1" x14ac:dyDescent="0.45"/>
    <row r="52949" s="6" customFormat="1" x14ac:dyDescent="0.45"/>
    <row r="52950" s="6" customFormat="1" x14ac:dyDescent="0.45"/>
    <row r="52951" s="6" customFormat="1" x14ac:dyDescent="0.45"/>
    <row r="52952" s="6" customFormat="1" x14ac:dyDescent="0.45"/>
    <row r="52953" s="6" customFormat="1" x14ac:dyDescent="0.45"/>
    <row r="52954" s="6" customFormat="1" x14ac:dyDescent="0.45"/>
    <row r="52955" s="6" customFormat="1" x14ac:dyDescent="0.45"/>
    <row r="52956" s="6" customFormat="1" x14ac:dyDescent="0.45"/>
    <row r="52957" s="6" customFormat="1" x14ac:dyDescent="0.45"/>
    <row r="52958" s="6" customFormat="1" x14ac:dyDescent="0.45"/>
    <row r="52959" s="6" customFormat="1" x14ac:dyDescent="0.45"/>
    <row r="52960" s="6" customFormat="1" x14ac:dyDescent="0.45"/>
    <row r="52961" s="6" customFormat="1" x14ac:dyDescent="0.45"/>
    <row r="52962" s="6" customFormat="1" x14ac:dyDescent="0.45"/>
    <row r="52963" s="6" customFormat="1" x14ac:dyDescent="0.45"/>
    <row r="52964" s="6" customFormat="1" x14ac:dyDescent="0.45"/>
    <row r="52965" s="6" customFormat="1" x14ac:dyDescent="0.45"/>
    <row r="52966" s="6" customFormat="1" x14ac:dyDescent="0.45"/>
    <row r="52967" s="6" customFormat="1" x14ac:dyDescent="0.45"/>
    <row r="52968" s="6" customFormat="1" x14ac:dyDescent="0.45"/>
    <row r="52969" s="6" customFormat="1" x14ac:dyDescent="0.45"/>
    <row r="52970" s="6" customFormat="1" x14ac:dyDescent="0.45"/>
    <row r="52971" s="6" customFormat="1" x14ac:dyDescent="0.45"/>
    <row r="52972" s="6" customFormat="1" x14ac:dyDescent="0.45"/>
    <row r="52973" s="6" customFormat="1" x14ac:dyDescent="0.45"/>
    <row r="52974" s="6" customFormat="1" x14ac:dyDescent="0.45"/>
    <row r="52975" s="6" customFormat="1" x14ac:dyDescent="0.45"/>
    <row r="52976" s="6" customFormat="1" x14ac:dyDescent="0.45"/>
    <row r="52977" s="6" customFormat="1" x14ac:dyDescent="0.45"/>
    <row r="52978" s="6" customFormat="1" x14ac:dyDescent="0.45"/>
    <row r="52979" s="6" customFormat="1" x14ac:dyDescent="0.45"/>
    <row r="52980" s="6" customFormat="1" x14ac:dyDescent="0.45"/>
    <row r="52981" s="6" customFormat="1" x14ac:dyDescent="0.45"/>
    <row r="52982" s="6" customFormat="1" x14ac:dyDescent="0.45"/>
    <row r="52983" s="6" customFormat="1" x14ac:dyDescent="0.45"/>
    <row r="52984" s="6" customFormat="1" x14ac:dyDescent="0.45"/>
    <row r="52985" s="6" customFormat="1" x14ac:dyDescent="0.45"/>
    <row r="52986" s="6" customFormat="1" x14ac:dyDescent="0.45"/>
    <row r="52987" s="6" customFormat="1" x14ac:dyDescent="0.45"/>
    <row r="52988" s="6" customFormat="1" x14ac:dyDescent="0.45"/>
    <row r="52989" s="6" customFormat="1" x14ac:dyDescent="0.45"/>
    <row r="52990" s="6" customFormat="1" x14ac:dyDescent="0.45"/>
    <row r="52991" s="6" customFormat="1" x14ac:dyDescent="0.45"/>
    <row r="52992" s="6" customFormat="1" x14ac:dyDescent="0.45"/>
    <row r="52993" s="6" customFormat="1" x14ac:dyDescent="0.45"/>
    <row r="52994" s="6" customFormat="1" x14ac:dyDescent="0.45"/>
    <row r="52995" s="6" customFormat="1" x14ac:dyDescent="0.45"/>
    <row r="52996" s="6" customFormat="1" x14ac:dyDescent="0.45"/>
    <row r="52997" s="6" customFormat="1" x14ac:dyDescent="0.45"/>
    <row r="52998" s="6" customFormat="1" x14ac:dyDescent="0.45"/>
    <row r="52999" s="6" customFormat="1" x14ac:dyDescent="0.45"/>
    <row r="53000" s="6" customFormat="1" x14ac:dyDescent="0.45"/>
    <row r="53001" s="6" customFormat="1" x14ac:dyDescent="0.45"/>
    <row r="53002" s="6" customFormat="1" x14ac:dyDescent="0.45"/>
    <row r="53003" s="6" customFormat="1" x14ac:dyDescent="0.45"/>
    <row r="53004" s="6" customFormat="1" x14ac:dyDescent="0.45"/>
    <row r="53005" s="6" customFormat="1" x14ac:dyDescent="0.45"/>
    <row r="53006" s="6" customFormat="1" x14ac:dyDescent="0.45"/>
    <row r="53007" s="6" customFormat="1" x14ac:dyDescent="0.45"/>
    <row r="53008" s="6" customFormat="1" x14ac:dyDescent="0.45"/>
    <row r="53009" s="6" customFormat="1" x14ac:dyDescent="0.45"/>
    <row r="53010" s="6" customFormat="1" x14ac:dyDescent="0.45"/>
    <row r="53011" s="6" customFormat="1" x14ac:dyDescent="0.45"/>
    <row r="53012" s="6" customFormat="1" x14ac:dyDescent="0.45"/>
    <row r="53013" s="6" customFormat="1" x14ac:dyDescent="0.45"/>
    <row r="53014" s="6" customFormat="1" x14ac:dyDescent="0.45"/>
    <row r="53015" s="6" customFormat="1" x14ac:dyDescent="0.45"/>
    <row r="53016" s="6" customFormat="1" x14ac:dyDescent="0.45"/>
    <row r="53017" s="6" customFormat="1" x14ac:dyDescent="0.45"/>
    <row r="53018" s="6" customFormat="1" x14ac:dyDescent="0.45"/>
    <row r="53019" s="6" customFormat="1" x14ac:dyDescent="0.45"/>
    <row r="53020" s="6" customFormat="1" x14ac:dyDescent="0.45"/>
    <row r="53021" s="6" customFormat="1" x14ac:dyDescent="0.45"/>
    <row r="53022" s="6" customFormat="1" x14ac:dyDescent="0.45"/>
    <row r="53023" s="6" customFormat="1" x14ac:dyDescent="0.45"/>
    <row r="53024" s="6" customFormat="1" x14ac:dyDescent="0.45"/>
    <row r="53025" s="6" customFormat="1" x14ac:dyDescent="0.45"/>
    <row r="53026" s="6" customFormat="1" x14ac:dyDescent="0.45"/>
    <row r="53027" s="6" customFormat="1" x14ac:dyDescent="0.45"/>
    <row r="53028" s="6" customFormat="1" x14ac:dyDescent="0.45"/>
    <row r="53029" s="6" customFormat="1" x14ac:dyDescent="0.45"/>
    <row r="53030" s="6" customFormat="1" x14ac:dyDescent="0.45"/>
    <row r="53031" s="6" customFormat="1" x14ac:dyDescent="0.45"/>
    <row r="53032" s="6" customFormat="1" x14ac:dyDescent="0.45"/>
    <row r="53033" s="6" customFormat="1" x14ac:dyDescent="0.45"/>
    <row r="53034" s="6" customFormat="1" x14ac:dyDescent="0.45"/>
    <row r="53035" s="6" customFormat="1" x14ac:dyDescent="0.45"/>
    <row r="53036" s="6" customFormat="1" x14ac:dyDescent="0.45"/>
    <row r="53037" s="6" customFormat="1" x14ac:dyDescent="0.45"/>
    <row r="53038" s="6" customFormat="1" x14ac:dyDescent="0.45"/>
    <row r="53039" s="6" customFormat="1" x14ac:dyDescent="0.45"/>
    <row r="53040" s="6" customFormat="1" x14ac:dyDescent="0.45"/>
    <row r="53041" s="6" customFormat="1" x14ac:dyDescent="0.45"/>
    <row r="53042" s="6" customFormat="1" x14ac:dyDescent="0.45"/>
    <row r="53043" s="6" customFormat="1" x14ac:dyDescent="0.45"/>
    <row r="53044" s="6" customFormat="1" x14ac:dyDescent="0.45"/>
    <row r="53045" s="6" customFormat="1" x14ac:dyDescent="0.45"/>
    <row r="53046" s="6" customFormat="1" x14ac:dyDescent="0.45"/>
    <row r="53047" s="6" customFormat="1" x14ac:dyDescent="0.45"/>
    <row r="53048" s="6" customFormat="1" x14ac:dyDescent="0.45"/>
    <row r="53049" s="6" customFormat="1" x14ac:dyDescent="0.45"/>
    <row r="53050" s="6" customFormat="1" x14ac:dyDescent="0.45"/>
    <row r="53051" s="6" customFormat="1" x14ac:dyDescent="0.45"/>
    <row r="53052" s="6" customFormat="1" x14ac:dyDescent="0.45"/>
    <row r="53053" s="6" customFormat="1" x14ac:dyDescent="0.45"/>
    <row r="53054" s="6" customFormat="1" x14ac:dyDescent="0.45"/>
    <row r="53055" s="6" customFormat="1" x14ac:dyDescent="0.45"/>
    <row r="53056" s="6" customFormat="1" x14ac:dyDescent="0.45"/>
    <row r="53057" s="6" customFormat="1" x14ac:dyDescent="0.45"/>
    <row r="53058" s="6" customFormat="1" x14ac:dyDescent="0.45"/>
    <row r="53059" s="6" customFormat="1" x14ac:dyDescent="0.45"/>
    <row r="53060" s="6" customFormat="1" x14ac:dyDescent="0.45"/>
    <row r="53061" s="6" customFormat="1" x14ac:dyDescent="0.45"/>
    <row r="53062" s="6" customFormat="1" x14ac:dyDescent="0.45"/>
    <row r="53063" s="6" customFormat="1" x14ac:dyDescent="0.45"/>
    <row r="53064" s="6" customFormat="1" x14ac:dyDescent="0.45"/>
    <row r="53065" s="6" customFormat="1" x14ac:dyDescent="0.45"/>
    <row r="53066" s="6" customFormat="1" x14ac:dyDescent="0.45"/>
    <row r="53067" s="6" customFormat="1" x14ac:dyDescent="0.45"/>
    <row r="53068" s="6" customFormat="1" x14ac:dyDescent="0.45"/>
    <row r="53069" s="6" customFormat="1" x14ac:dyDescent="0.45"/>
    <row r="53070" s="6" customFormat="1" x14ac:dyDescent="0.45"/>
    <row r="53071" s="6" customFormat="1" x14ac:dyDescent="0.45"/>
    <row r="53072" s="6" customFormat="1" x14ac:dyDescent="0.45"/>
    <row r="53073" s="6" customFormat="1" x14ac:dyDescent="0.45"/>
    <row r="53074" s="6" customFormat="1" x14ac:dyDescent="0.45"/>
    <row r="53075" s="6" customFormat="1" x14ac:dyDescent="0.45"/>
    <row r="53076" s="6" customFormat="1" x14ac:dyDescent="0.45"/>
    <row r="53077" s="6" customFormat="1" x14ac:dyDescent="0.45"/>
    <row r="53078" s="6" customFormat="1" x14ac:dyDescent="0.45"/>
    <row r="53079" s="6" customFormat="1" x14ac:dyDescent="0.45"/>
    <row r="53080" s="6" customFormat="1" x14ac:dyDescent="0.45"/>
    <row r="53081" s="6" customFormat="1" x14ac:dyDescent="0.45"/>
    <row r="53082" s="6" customFormat="1" x14ac:dyDescent="0.45"/>
    <row r="53083" s="6" customFormat="1" x14ac:dyDescent="0.45"/>
    <row r="53084" s="6" customFormat="1" x14ac:dyDescent="0.45"/>
    <row r="53085" s="6" customFormat="1" x14ac:dyDescent="0.45"/>
    <row r="53086" s="6" customFormat="1" x14ac:dyDescent="0.45"/>
    <row r="53087" s="6" customFormat="1" x14ac:dyDescent="0.45"/>
    <row r="53088" s="6" customFormat="1" x14ac:dyDescent="0.45"/>
    <row r="53089" s="6" customFormat="1" x14ac:dyDescent="0.45"/>
    <row r="53090" s="6" customFormat="1" x14ac:dyDescent="0.45"/>
    <row r="53091" s="6" customFormat="1" x14ac:dyDescent="0.45"/>
    <row r="53092" s="6" customFormat="1" x14ac:dyDescent="0.45"/>
    <row r="53093" s="6" customFormat="1" x14ac:dyDescent="0.45"/>
    <row r="53094" s="6" customFormat="1" x14ac:dyDescent="0.45"/>
    <row r="53095" s="6" customFormat="1" x14ac:dyDescent="0.45"/>
    <row r="53096" s="6" customFormat="1" x14ac:dyDescent="0.45"/>
    <row r="53097" s="6" customFormat="1" x14ac:dyDescent="0.45"/>
    <row r="53098" s="6" customFormat="1" x14ac:dyDescent="0.45"/>
    <row r="53099" s="6" customFormat="1" x14ac:dyDescent="0.45"/>
    <row r="53100" s="6" customFormat="1" x14ac:dyDescent="0.45"/>
    <row r="53101" s="6" customFormat="1" x14ac:dyDescent="0.45"/>
    <row r="53102" s="6" customFormat="1" x14ac:dyDescent="0.45"/>
    <row r="53103" s="6" customFormat="1" x14ac:dyDescent="0.45"/>
    <row r="53104" s="6" customFormat="1" x14ac:dyDescent="0.45"/>
    <row r="53105" s="6" customFormat="1" x14ac:dyDescent="0.45"/>
    <row r="53106" s="6" customFormat="1" x14ac:dyDescent="0.45"/>
    <row r="53107" s="6" customFormat="1" x14ac:dyDescent="0.45"/>
    <row r="53108" s="6" customFormat="1" x14ac:dyDescent="0.45"/>
    <row r="53109" s="6" customFormat="1" x14ac:dyDescent="0.45"/>
    <row r="53110" s="6" customFormat="1" x14ac:dyDescent="0.45"/>
    <row r="53111" s="6" customFormat="1" x14ac:dyDescent="0.45"/>
    <row r="53112" s="6" customFormat="1" x14ac:dyDescent="0.45"/>
    <row r="53113" s="6" customFormat="1" x14ac:dyDescent="0.45"/>
    <row r="53114" s="6" customFormat="1" x14ac:dyDescent="0.45"/>
    <row r="53115" s="6" customFormat="1" x14ac:dyDescent="0.45"/>
    <row r="53116" s="6" customFormat="1" x14ac:dyDescent="0.45"/>
    <row r="53117" s="6" customFormat="1" x14ac:dyDescent="0.45"/>
    <row r="53118" s="6" customFormat="1" x14ac:dyDescent="0.45"/>
    <row r="53119" s="6" customFormat="1" x14ac:dyDescent="0.45"/>
    <row r="53120" s="6" customFormat="1" x14ac:dyDescent="0.45"/>
    <row r="53121" s="6" customFormat="1" x14ac:dyDescent="0.45"/>
    <row r="53122" s="6" customFormat="1" x14ac:dyDescent="0.45"/>
    <row r="53123" s="6" customFormat="1" x14ac:dyDescent="0.45"/>
    <row r="53124" s="6" customFormat="1" x14ac:dyDescent="0.45"/>
    <row r="53125" s="6" customFormat="1" x14ac:dyDescent="0.45"/>
    <row r="53126" s="6" customFormat="1" x14ac:dyDescent="0.45"/>
    <row r="53127" s="6" customFormat="1" x14ac:dyDescent="0.45"/>
    <row r="53128" s="6" customFormat="1" x14ac:dyDescent="0.45"/>
    <row r="53129" s="6" customFormat="1" x14ac:dyDescent="0.45"/>
    <row r="53130" s="6" customFormat="1" x14ac:dyDescent="0.45"/>
    <row r="53131" s="6" customFormat="1" x14ac:dyDescent="0.45"/>
    <row r="53132" s="6" customFormat="1" x14ac:dyDescent="0.45"/>
    <row r="53133" s="6" customFormat="1" x14ac:dyDescent="0.45"/>
    <row r="53134" s="6" customFormat="1" x14ac:dyDescent="0.45"/>
    <row r="53135" s="6" customFormat="1" x14ac:dyDescent="0.45"/>
    <row r="53136" s="6" customFormat="1" x14ac:dyDescent="0.45"/>
    <row r="53137" s="6" customFormat="1" x14ac:dyDescent="0.45"/>
    <row r="53138" s="6" customFormat="1" x14ac:dyDescent="0.45"/>
    <row r="53139" s="6" customFormat="1" x14ac:dyDescent="0.45"/>
    <row r="53140" s="6" customFormat="1" x14ac:dyDescent="0.45"/>
    <row r="53141" s="6" customFormat="1" x14ac:dyDescent="0.45"/>
    <row r="53142" s="6" customFormat="1" x14ac:dyDescent="0.45"/>
    <row r="53143" s="6" customFormat="1" x14ac:dyDescent="0.45"/>
    <row r="53144" s="6" customFormat="1" x14ac:dyDescent="0.45"/>
    <row r="53145" s="6" customFormat="1" x14ac:dyDescent="0.45"/>
    <row r="53146" s="6" customFormat="1" x14ac:dyDescent="0.45"/>
    <row r="53147" s="6" customFormat="1" x14ac:dyDescent="0.45"/>
    <row r="53148" s="6" customFormat="1" x14ac:dyDescent="0.45"/>
    <row r="53149" s="6" customFormat="1" x14ac:dyDescent="0.45"/>
    <row r="53150" s="6" customFormat="1" x14ac:dyDescent="0.45"/>
    <row r="53151" s="6" customFormat="1" x14ac:dyDescent="0.45"/>
    <row r="53152" s="6" customFormat="1" x14ac:dyDescent="0.45"/>
    <row r="53153" s="6" customFormat="1" x14ac:dyDescent="0.45"/>
    <row r="53154" s="6" customFormat="1" x14ac:dyDescent="0.45"/>
    <row r="53155" s="6" customFormat="1" x14ac:dyDescent="0.45"/>
    <row r="53156" s="6" customFormat="1" x14ac:dyDescent="0.45"/>
    <row r="53157" s="6" customFormat="1" x14ac:dyDescent="0.45"/>
    <row r="53158" s="6" customFormat="1" x14ac:dyDescent="0.45"/>
    <row r="53159" s="6" customFormat="1" x14ac:dyDescent="0.45"/>
    <row r="53160" s="6" customFormat="1" x14ac:dyDescent="0.45"/>
    <row r="53161" s="6" customFormat="1" x14ac:dyDescent="0.45"/>
    <row r="53162" s="6" customFormat="1" x14ac:dyDescent="0.45"/>
    <row r="53163" s="6" customFormat="1" x14ac:dyDescent="0.45"/>
    <row r="53164" s="6" customFormat="1" x14ac:dyDescent="0.45"/>
    <row r="53165" s="6" customFormat="1" x14ac:dyDescent="0.45"/>
    <row r="53166" s="6" customFormat="1" x14ac:dyDescent="0.45"/>
    <row r="53167" s="6" customFormat="1" x14ac:dyDescent="0.45"/>
    <row r="53168" s="6" customFormat="1" x14ac:dyDescent="0.45"/>
    <row r="53169" s="6" customFormat="1" x14ac:dyDescent="0.45"/>
    <row r="53170" s="6" customFormat="1" x14ac:dyDescent="0.45"/>
    <row r="53171" s="6" customFormat="1" x14ac:dyDescent="0.45"/>
    <row r="53172" s="6" customFormat="1" x14ac:dyDescent="0.45"/>
    <row r="53173" s="6" customFormat="1" x14ac:dyDescent="0.45"/>
    <row r="53174" s="6" customFormat="1" x14ac:dyDescent="0.45"/>
    <row r="53175" s="6" customFormat="1" x14ac:dyDescent="0.45"/>
    <row r="53176" s="6" customFormat="1" x14ac:dyDescent="0.45"/>
    <row r="53177" s="6" customFormat="1" x14ac:dyDescent="0.45"/>
    <row r="53178" s="6" customFormat="1" x14ac:dyDescent="0.45"/>
    <row r="53179" s="6" customFormat="1" x14ac:dyDescent="0.45"/>
    <row r="53180" s="6" customFormat="1" x14ac:dyDescent="0.45"/>
    <row r="53181" s="6" customFormat="1" x14ac:dyDescent="0.45"/>
    <row r="53182" s="6" customFormat="1" x14ac:dyDescent="0.45"/>
    <row r="53183" s="6" customFormat="1" x14ac:dyDescent="0.45"/>
    <row r="53184" s="6" customFormat="1" x14ac:dyDescent="0.45"/>
    <row r="53185" s="6" customFormat="1" x14ac:dyDescent="0.45"/>
    <row r="53186" s="6" customFormat="1" x14ac:dyDescent="0.45"/>
    <row r="53187" s="6" customFormat="1" x14ac:dyDescent="0.45"/>
    <row r="53188" s="6" customFormat="1" x14ac:dyDescent="0.45"/>
    <row r="53189" s="6" customFormat="1" x14ac:dyDescent="0.45"/>
    <row r="53190" s="6" customFormat="1" x14ac:dyDescent="0.45"/>
    <row r="53191" s="6" customFormat="1" x14ac:dyDescent="0.45"/>
    <row r="53192" s="6" customFormat="1" x14ac:dyDescent="0.45"/>
    <row r="53193" s="6" customFormat="1" x14ac:dyDescent="0.45"/>
    <row r="53194" s="6" customFormat="1" x14ac:dyDescent="0.45"/>
    <row r="53195" s="6" customFormat="1" x14ac:dyDescent="0.45"/>
    <row r="53196" s="6" customFormat="1" x14ac:dyDescent="0.45"/>
    <row r="53197" s="6" customFormat="1" x14ac:dyDescent="0.45"/>
    <row r="53198" s="6" customFormat="1" x14ac:dyDescent="0.45"/>
    <row r="53199" s="6" customFormat="1" x14ac:dyDescent="0.45"/>
    <row r="53200" s="6" customFormat="1" x14ac:dyDescent="0.45"/>
    <row r="53201" s="6" customFormat="1" x14ac:dyDescent="0.45"/>
    <row r="53202" s="6" customFormat="1" x14ac:dyDescent="0.45"/>
    <row r="53203" s="6" customFormat="1" x14ac:dyDescent="0.45"/>
    <row r="53204" s="6" customFormat="1" x14ac:dyDescent="0.45"/>
    <row r="53205" s="6" customFormat="1" x14ac:dyDescent="0.45"/>
    <row r="53206" s="6" customFormat="1" x14ac:dyDescent="0.45"/>
    <row r="53207" s="6" customFormat="1" x14ac:dyDescent="0.45"/>
    <row r="53208" s="6" customFormat="1" x14ac:dyDescent="0.45"/>
    <row r="53209" s="6" customFormat="1" x14ac:dyDescent="0.45"/>
    <row r="53210" s="6" customFormat="1" x14ac:dyDescent="0.45"/>
    <row r="53211" s="6" customFormat="1" x14ac:dyDescent="0.45"/>
    <row r="53212" s="6" customFormat="1" x14ac:dyDescent="0.45"/>
    <row r="53213" s="6" customFormat="1" x14ac:dyDescent="0.45"/>
    <row r="53214" s="6" customFormat="1" x14ac:dyDescent="0.45"/>
    <row r="53215" s="6" customFormat="1" x14ac:dyDescent="0.45"/>
    <row r="53216" s="6" customFormat="1" x14ac:dyDescent="0.45"/>
    <row r="53217" s="6" customFormat="1" x14ac:dyDescent="0.45"/>
    <row r="53218" s="6" customFormat="1" x14ac:dyDescent="0.45"/>
    <row r="53219" s="6" customFormat="1" x14ac:dyDescent="0.45"/>
    <row r="53220" s="6" customFormat="1" x14ac:dyDescent="0.45"/>
    <row r="53221" s="6" customFormat="1" x14ac:dyDescent="0.45"/>
    <row r="53222" s="6" customFormat="1" x14ac:dyDescent="0.45"/>
    <row r="53223" s="6" customFormat="1" x14ac:dyDescent="0.45"/>
    <row r="53224" s="6" customFormat="1" x14ac:dyDescent="0.45"/>
    <row r="53225" s="6" customFormat="1" x14ac:dyDescent="0.45"/>
    <row r="53226" s="6" customFormat="1" x14ac:dyDescent="0.45"/>
    <row r="53227" s="6" customFormat="1" x14ac:dyDescent="0.45"/>
    <row r="53228" s="6" customFormat="1" x14ac:dyDescent="0.45"/>
    <row r="53229" s="6" customFormat="1" x14ac:dyDescent="0.45"/>
    <row r="53230" s="6" customFormat="1" x14ac:dyDescent="0.45"/>
    <row r="53231" s="6" customFormat="1" x14ac:dyDescent="0.45"/>
    <row r="53232" s="6" customFormat="1" x14ac:dyDescent="0.45"/>
    <row r="53233" s="6" customFormat="1" x14ac:dyDescent="0.45"/>
    <row r="53234" s="6" customFormat="1" x14ac:dyDescent="0.45"/>
    <row r="53235" s="6" customFormat="1" x14ac:dyDescent="0.45"/>
    <row r="53236" s="6" customFormat="1" x14ac:dyDescent="0.45"/>
    <row r="53237" s="6" customFormat="1" x14ac:dyDescent="0.45"/>
    <row r="53238" s="6" customFormat="1" x14ac:dyDescent="0.45"/>
    <row r="53239" s="6" customFormat="1" x14ac:dyDescent="0.45"/>
    <row r="53240" s="6" customFormat="1" x14ac:dyDescent="0.45"/>
    <row r="53241" s="6" customFormat="1" x14ac:dyDescent="0.45"/>
    <row r="53242" s="6" customFormat="1" x14ac:dyDescent="0.45"/>
    <row r="53243" s="6" customFormat="1" x14ac:dyDescent="0.45"/>
    <row r="53244" s="6" customFormat="1" x14ac:dyDescent="0.45"/>
    <row r="53245" s="6" customFormat="1" x14ac:dyDescent="0.45"/>
    <row r="53246" s="6" customFormat="1" x14ac:dyDescent="0.45"/>
    <row r="53247" s="6" customFormat="1" x14ac:dyDescent="0.45"/>
    <row r="53248" s="6" customFormat="1" x14ac:dyDescent="0.45"/>
    <row r="53249" s="6" customFormat="1" x14ac:dyDescent="0.45"/>
    <row r="53250" s="6" customFormat="1" x14ac:dyDescent="0.45"/>
    <row r="53251" s="6" customFormat="1" x14ac:dyDescent="0.45"/>
    <row r="53252" s="6" customFormat="1" x14ac:dyDescent="0.45"/>
    <row r="53253" s="6" customFormat="1" x14ac:dyDescent="0.45"/>
    <row r="53254" s="6" customFormat="1" x14ac:dyDescent="0.45"/>
    <row r="53255" s="6" customFormat="1" x14ac:dyDescent="0.45"/>
    <row r="53256" s="6" customFormat="1" x14ac:dyDescent="0.45"/>
    <row r="53257" s="6" customFormat="1" x14ac:dyDescent="0.45"/>
    <row r="53258" s="6" customFormat="1" x14ac:dyDescent="0.45"/>
    <row r="53259" s="6" customFormat="1" x14ac:dyDescent="0.45"/>
    <row r="53260" s="6" customFormat="1" x14ac:dyDescent="0.45"/>
    <row r="53261" s="6" customFormat="1" x14ac:dyDescent="0.45"/>
    <row r="53262" s="6" customFormat="1" x14ac:dyDescent="0.45"/>
    <row r="53263" s="6" customFormat="1" x14ac:dyDescent="0.45"/>
    <row r="53264" s="6" customFormat="1" x14ac:dyDescent="0.45"/>
    <row r="53265" s="6" customFormat="1" x14ac:dyDescent="0.45"/>
    <row r="53266" s="6" customFormat="1" x14ac:dyDescent="0.45"/>
    <row r="53267" s="6" customFormat="1" x14ac:dyDescent="0.45"/>
    <row r="53268" s="6" customFormat="1" x14ac:dyDescent="0.45"/>
    <row r="53269" s="6" customFormat="1" x14ac:dyDescent="0.45"/>
    <row r="53270" s="6" customFormat="1" x14ac:dyDescent="0.45"/>
    <row r="53271" s="6" customFormat="1" x14ac:dyDescent="0.45"/>
    <row r="53272" s="6" customFormat="1" x14ac:dyDescent="0.45"/>
    <row r="53273" s="6" customFormat="1" x14ac:dyDescent="0.45"/>
    <row r="53274" s="6" customFormat="1" x14ac:dyDescent="0.45"/>
    <row r="53275" s="6" customFormat="1" x14ac:dyDescent="0.45"/>
    <row r="53276" s="6" customFormat="1" x14ac:dyDescent="0.45"/>
    <row r="53277" s="6" customFormat="1" x14ac:dyDescent="0.45"/>
    <row r="53278" s="6" customFormat="1" x14ac:dyDescent="0.45"/>
    <row r="53279" s="6" customFormat="1" x14ac:dyDescent="0.45"/>
    <row r="53280" s="6" customFormat="1" x14ac:dyDescent="0.45"/>
    <row r="53281" s="6" customFormat="1" x14ac:dyDescent="0.45"/>
    <row r="53282" s="6" customFormat="1" x14ac:dyDescent="0.45"/>
    <row r="53283" s="6" customFormat="1" x14ac:dyDescent="0.45"/>
    <row r="53284" s="6" customFormat="1" x14ac:dyDescent="0.45"/>
    <row r="53285" s="6" customFormat="1" x14ac:dyDescent="0.45"/>
    <row r="53286" s="6" customFormat="1" x14ac:dyDescent="0.45"/>
    <row r="53287" s="6" customFormat="1" x14ac:dyDescent="0.45"/>
    <row r="53288" s="6" customFormat="1" x14ac:dyDescent="0.45"/>
    <row r="53289" s="6" customFormat="1" x14ac:dyDescent="0.45"/>
    <row r="53290" s="6" customFormat="1" x14ac:dyDescent="0.45"/>
    <row r="53291" s="6" customFormat="1" x14ac:dyDescent="0.45"/>
    <row r="53292" s="6" customFormat="1" x14ac:dyDescent="0.45"/>
    <row r="53293" s="6" customFormat="1" x14ac:dyDescent="0.45"/>
    <row r="53294" s="6" customFormat="1" x14ac:dyDescent="0.45"/>
    <row r="53295" s="6" customFormat="1" x14ac:dyDescent="0.45"/>
    <row r="53296" s="6" customFormat="1" x14ac:dyDescent="0.45"/>
    <row r="53297" s="6" customFormat="1" x14ac:dyDescent="0.45"/>
    <row r="53298" s="6" customFormat="1" x14ac:dyDescent="0.45"/>
    <row r="53299" s="6" customFormat="1" x14ac:dyDescent="0.45"/>
    <row r="53300" s="6" customFormat="1" x14ac:dyDescent="0.45"/>
    <row r="53301" s="6" customFormat="1" x14ac:dyDescent="0.45"/>
    <row r="53302" s="6" customFormat="1" x14ac:dyDescent="0.45"/>
    <row r="53303" s="6" customFormat="1" x14ac:dyDescent="0.45"/>
    <row r="53304" s="6" customFormat="1" x14ac:dyDescent="0.45"/>
    <row r="53305" s="6" customFormat="1" x14ac:dyDescent="0.45"/>
    <row r="53306" s="6" customFormat="1" x14ac:dyDescent="0.45"/>
    <row r="53307" s="6" customFormat="1" x14ac:dyDescent="0.45"/>
    <row r="53308" s="6" customFormat="1" x14ac:dyDescent="0.45"/>
    <row r="53309" s="6" customFormat="1" x14ac:dyDescent="0.45"/>
    <row r="53310" s="6" customFormat="1" x14ac:dyDescent="0.45"/>
    <row r="53311" s="6" customFormat="1" x14ac:dyDescent="0.45"/>
    <row r="53312" s="6" customFormat="1" x14ac:dyDescent="0.45"/>
    <row r="53313" s="6" customFormat="1" x14ac:dyDescent="0.45"/>
    <row r="53314" s="6" customFormat="1" x14ac:dyDescent="0.45"/>
    <row r="53315" s="6" customFormat="1" x14ac:dyDescent="0.45"/>
    <row r="53316" s="6" customFormat="1" x14ac:dyDescent="0.45"/>
    <row r="53317" s="6" customFormat="1" x14ac:dyDescent="0.45"/>
    <row r="53318" s="6" customFormat="1" x14ac:dyDescent="0.45"/>
    <row r="53319" s="6" customFormat="1" x14ac:dyDescent="0.45"/>
    <row r="53320" s="6" customFormat="1" x14ac:dyDescent="0.45"/>
    <row r="53321" s="6" customFormat="1" x14ac:dyDescent="0.45"/>
    <row r="53322" s="6" customFormat="1" x14ac:dyDescent="0.45"/>
    <row r="53323" s="6" customFormat="1" x14ac:dyDescent="0.45"/>
    <row r="53324" s="6" customFormat="1" x14ac:dyDescent="0.45"/>
    <row r="53325" s="6" customFormat="1" x14ac:dyDescent="0.45"/>
    <row r="53326" s="6" customFormat="1" x14ac:dyDescent="0.45"/>
    <row r="53327" s="6" customFormat="1" x14ac:dyDescent="0.45"/>
    <row r="53328" s="6" customFormat="1" x14ac:dyDescent="0.45"/>
    <row r="53329" s="6" customFormat="1" x14ac:dyDescent="0.45"/>
    <row r="53330" s="6" customFormat="1" x14ac:dyDescent="0.45"/>
    <row r="53331" s="6" customFormat="1" x14ac:dyDescent="0.45"/>
    <row r="53332" s="6" customFormat="1" x14ac:dyDescent="0.45"/>
    <row r="53333" s="6" customFormat="1" x14ac:dyDescent="0.45"/>
    <row r="53334" s="6" customFormat="1" x14ac:dyDescent="0.45"/>
    <row r="53335" s="6" customFormat="1" x14ac:dyDescent="0.45"/>
    <row r="53336" s="6" customFormat="1" x14ac:dyDescent="0.45"/>
    <row r="53337" s="6" customFormat="1" x14ac:dyDescent="0.45"/>
    <row r="53338" s="6" customFormat="1" x14ac:dyDescent="0.45"/>
    <row r="53339" s="6" customFormat="1" x14ac:dyDescent="0.45"/>
    <row r="53340" s="6" customFormat="1" x14ac:dyDescent="0.45"/>
    <row r="53341" s="6" customFormat="1" x14ac:dyDescent="0.45"/>
    <row r="53342" s="6" customFormat="1" x14ac:dyDescent="0.45"/>
    <row r="53343" s="6" customFormat="1" x14ac:dyDescent="0.45"/>
    <row r="53344" s="6" customFormat="1" x14ac:dyDescent="0.45"/>
    <row r="53345" s="6" customFormat="1" x14ac:dyDescent="0.45"/>
    <row r="53346" s="6" customFormat="1" x14ac:dyDescent="0.45"/>
    <row r="53347" s="6" customFormat="1" x14ac:dyDescent="0.45"/>
    <row r="53348" s="6" customFormat="1" x14ac:dyDescent="0.45"/>
    <row r="53349" s="6" customFormat="1" x14ac:dyDescent="0.45"/>
    <row r="53350" s="6" customFormat="1" x14ac:dyDescent="0.45"/>
    <row r="53351" s="6" customFormat="1" x14ac:dyDescent="0.45"/>
    <row r="53352" s="6" customFormat="1" x14ac:dyDescent="0.45"/>
    <row r="53353" s="6" customFormat="1" x14ac:dyDescent="0.45"/>
    <row r="53354" s="6" customFormat="1" x14ac:dyDescent="0.45"/>
    <row r="53355" s="6" customFormat="1" x14ac:dyDescent="0.45"/>
    <row r="53356" s="6" customFormat="1" x14ac:dyDescent="0.45"/>
    <row r="53357" s="6" customFormat="1" x14ac:dyDescent="0.45"/>
    <row r="53358" s="6" customFormat="1" x14ac:dyDescent="0.45"/>
    <row r="53359" s="6" customFormat="1" x14ac:dyDescent="0.45"/>
    <row r="53360" s="6" customFormat="1" x14ac:dyDescent="0.45"/>
    <row r="53361" s="6" customFormat="1" x14ac:dyDescent="0.45"/>
    <row r="53362" s="6" customFormat="1" x14ac:dyDescent="0.45"/>
    <row r="53363" s="6" customFormat="1" x14ac:dyDescent="0.45"/>
    <row r="53364" s="6" customFormat="1" x14ac:dyDescent="0.45"/>
    <row r="53365" s="6" customFormat="1" x14ac:dyDescent="0.45"/>
    <row r="53366" s="6" customFormat="1" x14ac:dyDescent="0.45"/>
    <row r="53367" s="6" customFormat="1" x14ac:dyDescent="0.45"/>
    <row r="53368" s="6" customFormat="1" x14ac:dyDescent="0.45"/>
    <row r="53369" s="6" customFormat="1" x14ac:dyDescent="0.45"/>
    <row r="53370" s="6" customFormat="1" x14ac:dyDescent="0.45"/>
    <row r="53371" s="6" customFormat="1" x14ac:dyDescent="0.45"/>
    <row r="53372" s="6" customFormat="1" x14ac:dyDescent="0.45"/>
    <row r="53373" s="6" customFormat="1" x14ac:dyDescent="0.45"/>
    <row r="53374" s="6" customFormat="1" x14ac:dyDescent="0.45"/>
    <row r="53375" s="6" customFormat="1" x14ac:dyDescent="0.45"/>
    <row r="53376" s="6" customFormat="1" x14ac:dyDescent="0.45"/>
    <row r="53377" s="6" customFormat="1" x14ac:dyDescent="0.45"/>
    <row r="53378" s="6" customFormat="1" x14ac:dyDescent="0.45"/>
    <row r="53379" s="6" customFormat="1" x14ac:dyDescent="0.45"/>
    <row r="53380" s="6" customFormat="1" x14ac:dyDescent="0.45"/>
    <row r="53381" s="6" customFormat="1" x14ac:dyDescent="0.45"/>
    <row r="53382" s="6" customFormat="1" x14ac:dyDescent="0.45"/>
    <row r="53383" s="6" customFormat="1" x14ac:dyDescent="0.45"/>
    <row r="53384" s="6" customFormat="1" x14ac:dyDescent="0.45"/>
    <row r="53385" s="6" customFormat="1" x14ac:dyDescent="0.45"/>
    <row r="53386" s="6" customFormat="1" x14ac:dyDescent="0.45"/>
    <row r="53387" s="6" customFormat="1" x14ac:dyDescent="0.45"/>
    <row r="53388" s="6" customFormat="1" x14ac:dyDescent="0.45"/>
    <row r="53389" s="6" customFormat="1" x14ac:dyDescent="0.45"/>
    <row r="53390" s="6" customFormat="1" x14ac:dyDescent="0.45"/>
    <row r="53391" s="6" customFormat="1" x14ac:dyDescent="0.45"/>
    <row r="53392" s="6" customFormat="1" x14ac:dyDescent="0.45"/>
    <row r="53393" s="6" customFormat="1" x14ac:dyDescent="0.45"/>
    <row r="53394" s="6" customFormat="1" x14ac:dyDescent="0.45"/>
    <row r="53395" s="6" customFormat="1" x14ac:dyDescent="0.45"/>
    <row r="53396" s="6" customFormat="1" x14ac:dyDescent="0.45"/>
    <row r="53397" s="6" customFormat="1" x14ac:dyDescent="0.45"/>
    <row r="53398" s="6" customFormat="1" x14ac:dyDescent="0.45"/>
    <row r="53399" s="6" customFormat="1" x14ac:dyDescent="0.45"/>
    <row r="53400" s="6" customFormat="1" x14ac:dyDescent="0.45"/>
    <row r="53401" s="6" customFormat="1" x14ac:dyDescent="0.45"/>
    <row r="53402" s="6" customFormat="1" x14ac:dyDescent="0.45"/>
    <row r="53403" s="6" customFormat="1" x14ac:dyDescent="0.45"/>
    <row r="53404" s="6" customFormat="1" x14ac:dyDescent="0.45"/>
    <row r="53405" s="6" customFormat="1" x14ac:dyDescent="0.45"/>
    <row r="53406" s="6" customFormat="1" x14ac:dyDescent="0.45"/>
    <row r="53407" s="6" customFormat="1" x14ac:dyDescent="0.45"/>
    <row r="53408" s="6" customFormat="1" x14ac:dyDescent="0.45"/>
    <row r="53409" s="6" customFormat="1" x14ac:dyDescent="0.45"/>
    <row r="53410" s="6" customFormat="1" x14ac:dyDescent="0.45"/>
    <row r="53411" s="6" customFormat="1" x14ac:dyDescent="0.45"/>
    <row r="53412" s="6" customFormat="1" x14ac:dyDescent="0.45"/>
    <row r="53413" s="6" customFormat="1" x14ac:dyDescent="0.45"/>
    <row r="53414" s="6" customFormat="1" x14ac:dyDescent="0.45"/>
    <row r="53415" s="6" customFormat="1" x14ac:dyDescent="0.45"/>
    <row r="53416" s="6" customFormat="1" x14ac:dyDescent="0.45"/>
    <row r="53417" s="6" customFormat="1" x14ac:dyDescent="0.45"/>
    <row r="53418" s="6" customFormat="1" x14ac:dyDescent="0.45"/>
    <row r="53419" s="6" customFormat="1" x14ac:dyDescent="0.45"/>
    <row r="53420" s="6" customFormat="1" x14ac:dyDescent="0.45"/>
    <row r="53421" s="6" customFormat="1" x14ac:dyDescent="0.45"/>
    <row r="53422" s="6" customFormat="1" x14ac:dyDescent="0.45"/>
    <row r="53423" s="6" customFormat="1" x14ac:dyDescent="0.45"/>
    <row r="53424" s="6" customFormat="1" x14ac:dyDescent="0.45"/>
    <row r="53425" s="6" customFormat="1" x14ac:dyDescent="0.45"/>
    <row r="53426" s="6" customFormat="1" x14ac:dyDescent="0.45"/>
    <row r="53427" s="6" customFormat="1" x14ac:dyDescent="0.45"/>
    <row r="53428" s="6" customFormat="1" x14ac:dyDescent="0.45"/>
    <row r="53429" s="6" customFormat="1" x14ac:dyDescent="0.45"/>
    <row r="53430" s="6" customFormat="1" x14ac:dyDescent="0.45"/>
    <row r="53431" s="6" customFormat="1" x14ac:dyDescent="0.45"/>
    <row r="53432" s="6" customFormat="1" x14ac:dyDescent="0.45"/>
    <row r="53433" s="6" customFormat="1" x14ac:dyDescent="0.45"/>
    <row r="53434" s="6" customFormat="1" x14ac:dyDescent="0.45"/>
    <row r="53435" s="6" customFormat="1" x14ac:dyDescent="0.45"/>
    <row r="53436" s="6" customFormat="1" x14ac:dyDescent="0.45"/>
    <row r="53437" s="6" customFormat="1" x14ac:dyDescent="0.45"/>
    <row r="53438" s="6" customFormat="1" x14ac:dyDescent="0.45"/>
    <row r="53439" s="6" customFormat="1" x14ac:dyDescent="0.45"/>
    <row r="53440" s="6" customFormat="1" x14ac:dyDescent="0.45"/>
    <row r="53441" s="6" customFormat="1" x14ac:dyDescent="0.45"/>
    <row r="53442" s="6" customFormat="1" x14ac:dyDescent="0.45"/>
    <row r="53443" s="6" customFormat="1" x14ac:dyDescent="0.45"/>
    <row r="53444" s="6" customFormat="1" x14ac:dyDescent="0.45"/>
    <row r="53445" s="6" customFormat="1" x14ac:dyDescent="0.45"/>
    <row r="53446" s="6" customFormat="1" x14ac:dyDescent="0.45"/>
    <row r="53447" s="6" customFormat="1" x14ac:dyDescent="0.45"/>
    <row r="53448" s="6" customFormat="1" x14ac:dyDescent="0.45"/>
    <row r="53449" s="6" customFormat="1" x14ac:dyDescent="0.45"/>
    <row r="53450" s="6" customFormat="1" x14ac:dyDescent="0.45"/>
    <row r="53451" s="6" customFormat="1" x14ac:dyDescent="0.45"/>
    <row r="53452" s="6" customFormat="1" x14ac:dyDescent="0.45"/>
    <row r="53453" s="6" customFormat="1" x14ac:dyDescent="0.45"/>
    <row r="53454" s="6" customFormat="1" x14ac:dyDescent="0.45"/>
    <row r="53455" s="6" customFormat="1" x14ac:dyDescent="0.45"/>
    <row r="53456" s="6" customFormat="1" x14ac:dyDescent="0.45"/>
    <row r="53457" s="6" customFormat="1" x14ac:dyDescent="0.45"/>
    <row r="53458" s="6" customFormat="1" x14ac:dyDescent="0.45"/>
    <row r="53459" s="6" customFormat="1" x14ac:dyDescent="0.45"/>
    <row r="53460" s="6" customFormat="1" x14ac:dyDescent="0.45"/>
    <row r="53461" s="6" customFormat="1" x14ac:dyDescent="0.45"/>
    <row r="53462" s="6" customFormat="1" x14ac:dyDescent="0.45"/>
    <row r="53463" s="6" customFormat="1" x14ac:dyDescent="0.45"/>
    <row r="53464" s="6" customFormat="1" x14ac:dyDescent="0.45"/>
    <row r="53465" s="6" customFormat="1" x14ac:dyDescent="0.45"/>
    <row r="53466" s="6" customFormat="1" x14ac:dyDescent="0.45"/>
    <row r="53467" s="6" customFormat="1" x14ac:dyDescent="0.45"/>
    <row r="53468" s="6" customFormat="1" x14ac:dyDescent="0.45"/>
    <row r="53469" s="6" customFormat="1" x14ac:dyDescent="0.45"/>
    <row r="53470" s="6" customFormat="1" x14ac:dyDescent="0.45"/>
    <row r="53471" s="6" customFormat="1" x14ac:dyDescent="0.45"/>
    <row r="53472" s="6" customFormat="1" x14ac:dyDescent="0.45"/>
    <row r="53473" s="6" customFormat="1" x14ac:dyDescent="0.45"/>
    <row r="53474" s="6" customFormat="1" x14ac:dyDescent="0.45"/>
    <row r="53475" s="6" customFormat="1" x14ac:dyDescent="0.45"/>
    <row r="53476" s="6" customFormat="1" x14ac:dyDescent="0.45"/>
    <row r="53477" s="6" customFormat="1" x14ac:dyDescent="0.45"/>
    <row r="53478" s="6" customFormat="1" x14ac:dyDescent="0.45"/>
    <row r="53479" s="6" customFormat="1" x14ac:dyDescent="0.45"/>
    <row r="53480" s="6" customFormat="1" x14ac:dyDescent="0.45"/>
    <row r="53481" s="6" customFormat="1" x14ac:dyDescent="0.45"/>
    <row r="53482" s="6" customFormat="1" x14ac:dyDescent="0.45"/>
    <row r="53483" s="6" customFormat="1" x14ac:dyDescent="0.45"/>
    <row r="53484" s="6" customFormat="1" x14ac:dyDescent="0.45"/>
    <row r="53485" s="6" customFormat="1" x14ac:dyDescent="0.45"/>
    <row r="53486" s="6" customFormat="1" x14ac:dyDescent="0.45"/>
    <row r="53487" s="6" customFormat="1" x14ac:dyDescent="0.45"/>
    <row r="53488" s="6" customFormat="1" x14ac:dyDescent="0.45"/>
    <row r="53489" s="6" customFormat="1" x14ac:dyDescent="0.45"/>
    <row r="53490" s="6" customFormat="1" x14ac:dyDescent="0.45"/>
    <row r="53491" s="6" customFormat="1" x14ac:dyDescent="0.45"/>
    <row r="53492" s="6" customFormat="1" x14ac:dyDescent="0.45"/>
    <row r="53493" s="6" customFormat="1" x14ac:dyDescent="0.45"/>
    <row r="53494" s="6" customFormat="1" x14ac:dyDescent="0.45"/>
    <row r="53495" s="6" customFormat="1" x14ac:dyDescent="0.45"/>
    <row r="53496" s="6" customFormat="1" x14ac:dyDescent="0.45"/>
    <row r="53497" s="6" customFormat="1" x14ac:dyDescent="0.45"/>
    <row r="53498" s="6" customFormat="1" x14ac:dyDescent="0.45"/>
    <row r="53499" s="6" customFormat="1" x14ac:dyDescent="0.45"/>
    <row r="53500" s="6" customFormat="1" x14ac:dyDescent="0.45"/>
    <row r="53501" s="6" customFormat="1" x14ac:dyDescent="0.45"/>
    <row r="53502" s="6" customFormat="1" x14ac:dyDescent="0.45"/>
    <row r="53503" s="6" customFormat="1" x14ac:dyDescent="0.45"/>
    <row r="53504" s="6" customFormat="1" x14ac:dyDescent="0.45"/>
    <row r="53505" s="6" customFormat="1" x14ac:dyDescent="0.45"/>
    <row r="53506" s="6" customFormat="1" x14ac:dyDescent="0.45"/>
    <row r="53507" s="6" customFormat="1" x14ac:dyDescent="0.45"/>
    <row r="53508" s="6" customFormat="1" x14ac:dyDescent="0.45"/>
    <row r="53509" s="6" customFormat="1" x14ac:dyDescent="0.45"/>
    <row r="53510" s="6" customFormat="1" x14ac:dyDescent="0.45"/>
    <row r="53511" s="6" customFormat="1" x14ac:dyDescent="0.45"/>
    <row r="53512" s="6" customFormat="1" x14ac:dyDescent="0.45"/>
    <row r="53513" s="6" customFormat="1" x14ac:dyDescent="0.45"/>
    <row r="53514" s="6" customFormat="1" x14ac:dyDescent="0.45"/>
    <row r="53515" s="6" customFormat="1" x14ac:dyDescent="0.45"/>
    <row r="53516" s="6" customFormat="1" x14ac:dyDescent="0.45"/>
    <row r="53517" s="6" customFormat="1" x14ac:dyDescent="0.45"/>
    <row r="53518" s="6" customFormat="1" x14ac:dyDescent="0.45"/>
    <row r="53519" s="6" customFormat="1" x14ac:dyDescent="0.45"/>
    <row r="53520" s="6" customFormat="1" x14ac:dyDescent="0.45"/>
    <row r="53521" s="6" customFormat="1" x14ac:dyDescent="0.45"/>
    <row r="53522" s="6" customFormat="1" x14ac:dyDescent="0.45"/>
    <row r="53523" s="6" customFormat="1" x14ac:dyDescent="0.45"/>
    <row r="53524" s="6" customFormat="1" x14ac:dyDescent="0.45"/>
    <row r="53525" s="6" customFormat="1" x14ac:dyDescent="0.45"/>
    <row r="53526" s="6" customFormat="1" x14ac:dyDescent="0.45"/>
    <row r="53527" s="6" customFormat="1" x14ac:dyDescent="0.45"/>
    <row r="53528" s="6" customFormat="1" x14ac:dyDescent="0.45"/>
    <row r="53529" s="6" customFormat="1" x14ac:dyDescent="0.45"/>
    <row r="53530" s="6" customFormat="1" x14ac:dyDescent="0.45"/>
    <row r="53531" s="6" customFormat="1" x14ac:dyDescent="0.45"/>
    <row r="53532" s="6" customFormat="1" x14ac:dyDescent="0.45"/>
    <row r="53533" s="6" customFormat="1" x14ac:dyDescent="0.45"/>
    <row r="53534" s="6" customFormat="1" x14ac:dyDescent="0.45"/>
    <row r="53535" s="6" customFormat="1" x14ac:dyDescent="0.45"/>
    <row r="53536" s="6" customFormat="1" x14ac:dyDescent="0.45"/>
    <row r="53537" s="6" customFormat="1" x14ac:dyDescent="0.45"/>
    <row r="53538" s="6" customFormat="1" x14ac:dyDescent="0.45"/>
    <row r="53539" s="6" customFormat="1" x14ac:dyDescent="0.45"/>
    <row r="53540" s="6" customFormat="1" x14ac:dyDescent="0.45"/>
    <row r="53541" s="6" customFormat="1" x14ac:dyDescent="0.45"/>
    <row r="53542" s="6" customFormat="1" x14ac:dyDescent="0.45"/>
    <row r="53543" s="6" customFormat="1" x14ac:dyDescent="0.45"/>
    <row r="53544" s="6" customFormat="1" x14ac:dyDescent="0.45"/>
    <row r="53545" s="6" customFormat="1" x14ac:dyDescent="0.45"/>
    <row r="53546" s="6" customFormat="1" x14ac:dyDescent="0.45"/>
    <row r="53547" s="6" customFormat="1" x14ac:dyDescent="0.45"/>
    <row r="53548" s="6" customFormat="1" x14ac:dyDescent="0.45"/>
    <row r="53549" s="6" customFormat="1" x14ac:dyDescent="0.45"/>
    <row r="53550" s="6" customFormat="1" x14ac:dyDescent="0.45"/>
    <row r="53551" s="6" customFormat="1" x14ac:dyDescent="0.45"/>
    <row r="53552" s="6" customFormat="1" x14ac:dyDescent="0.45"/>
    <row r="53553" s="6" customFormat="1" x14ac:dyDescent="0.45"/>
    <row r="53554" s="6" customFormat="1" x14ac:dyDescent="0.45"/>
    <row r="53555" s="6" customFormat="1" x14ac:dyDescent="0.45"/>
    <row r="53556" s="6" customFormat="1" x14ac:dyDescent="0.45"/>
    <row r="53557" s="6" customFormat="1" x14ac:dyDescent="0.45"/>
    <row r="53558" s="6" customFormat="1" x14ac:dyDescent="0.45"/>
    <row r="53559" s="6" customFormat="1" x14ac:dyDescent="0.45"/>
    <row r="53560" s="6" customFormat="1" x14ac:dyDescent="0.45"/>
    <row r="53561" s="6" customFormat="1" x14ac:dyDescent="0.45"/>
    <row r="53562" s="6" customFormat="1" x14ac:dyDescent="0.45"/>
    <row r="53563" s="6" customFormat="1" x14ac:dyDescent="0.45"/>
    <row r="53564" s="6" customFormat="1" x14ac:dyDescent="0.45"/>
    <row r="53565" s="6" customFormat="1" x14ac:dyDescent="0.45"/>
    <row r="53566" s="6" customFormat="1" x14ac:dyDescent="0.45"/>
    <row r="53567" s="6" customFormat="1" x14ac:dyDescent="0.45"/>
    <row r="53568" s="6" customFormat="1" x14ac:dyDescent="0.45"/>
    <row r="53569" s="6" customFormat="1" x14ac:dyDescent="0.45"/>
    <row r="53570" s="6" customFormat="1" x14ac:dyDescent="0.45"/>
    <row r="53571" s="6" customFormat="1" x14ac:dyDescent="0.45"/>
    <row r="53572" s="6" customFormat="1" x14ac:dyDescent="0.45"/>
    <row r="53573" s="6" customFormat="1" x14ac:dyDescent="0.45"/>
    <row r="53574" s="6" customFormat="1" x14ac:dyDescent="0.45"/>
    <row r="53575" s="6" customFormat="1" x14ac:dyDescent="0.45"/>
    <row r="53576" s="6" customFormat="1" x14ac:dyDescent="0.45"/>
    <row r="53577" s="6" customFormat="1" x14ac:dyDescent="0.45"/>
    <row r="53578" s="6" customFormat="1" x14ac:dyDescent="0.45"/>
    <row r="53579" s="6" customFormat="1" x14ac:dyDescent="0.45"/>
    <row r="53580" s="6" customFormat="1" x14ac:dyDescent="0.45"/>
    <row r="53581" s="6" customFormat="1" x14ac:dyDescent="0.45"/>
    <row r="53582" s="6" customFormat="1" x14ac:dyDescent="0.45"/>
    <row r="53583" s="6" customFormat="1" x14ac:dyDescent="0.45"/>
    <row r="53584" s="6" customFormat="1" x14ac:dyDescent="0.45"/>
    <row r="53585" s="6" customFormat="1" x14ac:dyDescent="0.45"/>
    <row r="53586" s="6" customFormat="1" x14ac:dyDescent="0.45"/>
    <row r="53587" s="6" customFormat="1" x14ac:dyDescent="0.45"/>
    <row r="53588" s="6" customFormat="1" x14ac:dyDescent="0.45"/>
    <row r="53589" s="6" customFormat="1" x14ac:dyDescent="0.45"/>
    <row r="53590" s="6" customFormat="1" x14ac:dyDescent="0.45"/>
    <row r="53591" s="6" customFormat="1" x14ac:dyDescent="0.45"/>
    <row r="53592" s="6" customFormat="1" x14ac:dyDescent="0.45"/>
    <row r="53593" s="6" customFormat="1" x14ac:dyDescent="0.45"/>
    <row r="53594" s="6" customFormat="1" x14ac:dyDescent="0.45"/>
    <row r="53595" s="6" customFormat="1" x14ac:dyDescent="0.45"/>
    <row r="53596" s="6" customFormat="1" x14ac:dyDescent="0.45"/>
    <row r="53597" s="6" customFormat="1" x14ac:dyDescent="0.45"/>
    <row r="53598" s="6" customFormat="1" x14ac:dyDescent="0.45"/>
    <row r="53599" s="6" customFormat="1" x14ac:dyDescent="0.45"/>
    <row r="53600" s="6" customFormat="1" x14ac:dyDescent="0.45"/>
    <row r="53601" s="6" customFormat="1" x14ac:dyDescent="0.45"/>
    <row r="53602" s="6" customFormat="1" x14ac:dyDescent="0.45"/>
    <row r="53603" s="6" customFormat="1" x14ac:dyDescent="0.45"/>
    <row r="53604" s="6" customFormat="1" x14ac:dyDescent="0.45"/>
    <row r="53605" s="6" customFormat="1" x14ac:dyDescent="0.45"/>
    <row r="53606" s="6" customFormat="1" x14ac:dyDescent="0.45"/>
    <row r="53607" s="6" customFormat="1" x14ac:dyDescent="0.45"/>
    <row r="53608" s="6" customFormat="1" x14ac:dyDescent="0.45"/>
    <row r="53609" s="6" customFormat="1" x14ac:dyDescent="0.45"/>
    <row r="53610" s="6" customFormat="1" x14ac:dyDescent="0.45"/>
    <row r="53611" s="6" customFormat="1" x14ac:dyDescent="0.45"/>
    <row r="53612" s="6" customFormat="1" x14ac:dyDescent="0.45"/>
    <row r="53613" s="6" customFormat="1" x14ac:dyDescent="0.45"/>
    <row r="53614" s="6" customFormat="1" x14ac:dyDescent="0.45"/>
    <row r="53615" s="6" customFormat="1" x14ac:dyDescent="0.45"/>
    <row r="53616" s="6" customFormat="1" x14ac:dyDescent="0.45"/>
    <row r="53617" s="6" customFormat="1" x14ac:dyDescent="0.45"/>
    <row r="53618" s="6" customFormat="1" x14ac:dyDescent="0.45"/>
    <row r="53619" s="6" customFormat="1" x14ac:dyDescent="0.45"/>
    <row r="53620" s="6" customFormat="1" x14ac:dyDescent="0.45"/>
    <row r="53621" s="6" customFormat="1" x14ac:dyDescent="0.45"/>
    <row r="53622" s="6" customFormat="1" x14ac:dyDescent="0.45"/>
    <row r="53623" s="6" customFormat="1" x14ac:dyDescent="0.45"/>
    <row r="53624" s="6" customFormat="1" x14ac:dyDescent="0.45"/>
    <row r="53625" s="6" customFormat="1" x14ac:dyDescent="0.45"/>
    <row r="53626" s="6" customFormat="1" x14ac:dyDescent="0.45"/>
    <row r="53627" s="6" customFormat="1" x14ac:dyDescent="0.45"/>
    <row r="53628" s="6" customFormat="1" x14ac:dyDescent="0.45"/>
    <row r="53629" s="6" customFormat="1" x14ac:dyDescent="0.45"/>
    <row r="53630" s="6" customFormat="1" x14ac:dyDescent="0.45"/>
    <row r="53631" s="6" customFormat="1" x14ac:dyDescent="0.45"/>
    <row r="53632" s="6" customFormat="1" x14ac:dyDescent="0.45"/>
    <row r="53633" s="6" customFormat="1" x14ac:dyDescent="0.45"/>
    <row r="53634" s="6" customFormat="1" x14ac:dyDescent="0.45"/>
    <row r="53635" s="6" customFormat="1" x14ac:dyDescent="0.45"/>
    <row r="53636" s="6" customFormat="1" x14ac:dyDescent="0.45"/>
    <row r="53637" s="6" customFormat="1" x14ac:dyDescent="0.45"/>
    <row r="53638" s="6" customFormat="1" x14ac:dyDescent="0.45"/>
    <row r="53639" s="6" customFormat="1" x14ac:dyDescent="0.45"/>
    <row r="53640" s="6" customFormat="1" x14ac:dyDescent="0.45"/>
    <row r="53641" s="6" customFormat="1" x14ac:dyDescent="0.45"/>
    <row r="53642" s="6" customFormat="1" x14ac:dyDescent="0.45"/>
    <row r="53643" s="6" customFormat="1" x14ac:dyDescent="0.45"/>
    <row r="53644" s="6" customFormat="1" x14ac:dyDescent="0.45"/>
    <row r="53645" s="6" customFormat="1" x14ac:dyDescent="0.45"/>
    <row r="53646" s="6" customFormat="1" x14ac:dyDescent="0.45"/>
    <row r="53647" s="6" customFormat="1" x14ac:dyDescent="0.45"/>
    <row r="53648" s="6" customFormat="1" x14ac:dyDescent="0.45"/>
    <row r="53649" s="6" customFormat="1" x14ac:dyDescent="0.45"/>
    <row r="53650" s="6" customFormat="1" x14ac:dyDescent="0.45"/>
    <row r="53651" s="6" customFormat="1" x14ac:dyDescent="0.45"/>
    <row r="53652" s="6" customFormat="1" x14ac:dyDescent="0.45"/>
    <row r="53653" s="6" customFormat="1" x14ac:dyDescent="0.45"/>
    <row r="53654" s="6" customFormat="1" x14ac:dyDescent="0.45"/>
    <row r="53655" s="6" customFormat="1" x14ac:dyDescent="0.45"/>
    <row r="53656" s="6" customFormat="1" x14ac:dyDescent="0.45"/>
    <row r="53657" s="6" customFormat="1" x14ac:dyDescent="0.45"/>
    <row r="53658" s="6" customFormat="1" x14ac:dyDescent="0.45"/>
    <row r="53659" s="6" customFormat="1" x14ac:dyDescent="0.45"/>
    <row r="53660" s="6" customFormat="1" x14ac:dyDescent="0.45"/>
    <row r="53661" s="6" customFormat="1" x14ac:dyDescent="0.45"/>
    <row r="53662" s="6" customFormat="1" x14ac:dyDescent="0.45"/>
    <row r="53663" s="6" customFormat="1" x14ac:dyDescent="0.45"/>
    <row r="53664" s="6" customFormat="1" x14ac:dyDescent="0.45"/>
    <row r="53665" s="6" customFormat="1" x14ac:dyDescent="0.45"/>
    <row r="53666" s="6" customFormat="1" x14ac:dyDescent="0.45"/>
    <row r="53667" s="6" customFormat="1" x14ac:dyDescent="0.45"/>
    <row r="53668" s="6" customFormat="1" x14ac:dyDescent="0.45"/>
    <row r="53669" s="6" customFormat="1" x14ac:dyDescent="0.45"/>
    <row r="53670" s="6" customFormat="1" x14ac:dyDescent="0.45"/>
    <row r="53671" s="6" customFormat="1" x14ac:dyDescent="0.45"/>
    <row r="53672" s="6" customFormat="1" x14ac:dyDescent="0.45"/>
    <row r="53673" s="6" customFormat="1" x14ac:dyDescent="0.45"/>
    <row r="53674" s="6" customFormat="1" x14ac:dyDescent="0.45"/>
    <row r="53675" s="6" customFormat="1" x14ac:dyDescent="0.45"/>
    <row r="53676" s="6" customFormat="1" x14ac:dyDescent="0.45"/>
    <row r="53677" s="6" customFormat="1" x14ac:dyDescent="0.45"/>
    <row r="53678" s="6" customFormat="1" x14ac:dyDescent="0.45"/>
    <row r="53679" s="6" customFormat="1" x14ac:dyDescent="0.45"/>
    <row r="53680" s="6" customFormat="1" x14ac:dyDescent="0.45"/>
    <row r="53681" s="6" customFormat="1" x14ac:dyDescent="0.45"/>
    <row r="53682" s="6" customFormat="1" x14ac:dyDescent="0.45"/>
    <row r="53683" s="6" customFormat="1" x14ac:dyDescent="0.45"/>
    <row r="53684" s="6" customFormat="1" x14ac:dyDescent="0.45"/>
    <row r="53685" s="6" customFormat="1" x14ac:dyDescent="0.45"/>
    <row r="53686" s="6" customFormat="1" x14ac:dyDescent="0.45"/>
    <row r="53687" s="6" customFormat="1" x14ac:dyDescent="0.45"/>
    <row r="53688" s="6" customFormat="1" x14ac:dyDescent="0.45"/>
    <row r="53689" s="6" customFormat="1" x14ac:dyDescent="0.45"/>
    <row r="53690" s="6" customFormat="1" x14ac:dyDescent="0.45"/>
    <row r="53691" s="6" customFormat="1" x14ac:dyDescent="0.45"/>
    <row r="53692" s="6" customFormat="1" x14ac:dyDescent="0.45"/>
    <row r="53693" s="6" customFormat="1" x14ac:dyDescent="0.45"/>
    <row r="53694" s="6" customFormat="1" x14ac:dyDescent="0.45"/>
    <row r="53695" s="6" customFormat="1" x14ac:dyDescent="0.45"/>
    <row r="53696" s="6" customFormat="1" x14ac:dyDescent="0.45"/>
    <row r="53697" s="6" customFormat="1" x14ac:dyDescent="0.45"/>
    <row r="53698" s="6" customFormat="1" x14ac:dyDescent="0.45"/>
    <row r="53699" s="6" customFormat="1" x14ac:dyDescent="0.45"/>
    <row r="53700" s="6" customFormat="1" x14ac:dyDescent="0.45"/>
    <row r="53701" s="6" customFormat="1" x14ac:dyDescent="0.45"/>
    <row r="53702" s="6" customFormat="1" x14ac:dyDescent="0.45"/>
    <row r="53703" s="6" customFormat="1" x14ac:dyDescent="0.45"/>
    <row r="53704" s="6" customFormat="1" x14ac:dyDescent="0.45"/>
    <row r="53705" s="6" customFormat="1" x14ac:dyDescent="0.45"/>
    <row r="53706" s="6" customFormat="1" x14ac:dyDescent="0.45"/>
    <row r="53707" s="6" customFormat="1" x14ac:dyDescent="0.45"/>
    <row r="53708" s="6" customFormat="1" x14ac:dyDescent="0.45"/>
    <row r="53709" s="6" customFormat="1" x14ac:dyDescent="0.45"/>
    <row r="53710" s="6" customFormat="1" x14ac:dyDescent="0.45"/>
    <row r="53711" s="6" customFormat="1" x14ac:dyDescent="0.45"/>
    <row r="53712" s="6" customFormat="1" x14ac:dyDescent="0.45"/>
    <row r="53713" s="6" customFormat="1" x14ac:dyDescent="0.45"/>
    <row r="53714" s="6" customFormat="1" x14ac:dyDescent="0.45"/>
    <row r="53715" s="6" customFormat="1" x14ac:dyDescent="0.45"/>
    <row r="53716" s="6" customFormat="1" x14ac:dyDescent="0.45"/>
    <row r="53717" s="6" customFormat="1" x14ac:dyDescent="0.45"/>
    <row r="53718" s="6" customFormat="1" x14ac:dyDescent="0.45"/>
    <row r="53719" s="6" customFormat="1" x14ac:dyDescent="0.45"/>
    <row r="53720" s="6" customFormat="1" x14ac:dyDescent="0.45"/>
    <row r="53721" s="6" customFormat="1" x14ac:dyDescent="0.45"/>
    <row r="53722" s="6" customFormat="1" x14ac:dyDescent="0.45"/>
    <row r="53723" s="6" customFormat="1" x14ac:dyDescent="0.45"/>
    <row r="53724" s="6" customFormat="1" x14ac:dyDescent="0.45"/>
    <row r="53725" s="6" customFormat="1" x14ac:dyDescent="0.45"/>
    <row r="53726" s="6" customFormat="1" x14ac:dyDescent="0.45"/>
    <row r="53727" s="6" customFormat="1" x14ac:dyDescent="0.45"/>
    <row r="53728" s="6" customFormat="1" x14ac:dyDescent="0.45"/>
    <row r="53729" s="6" customFormat="1" x14ac:dyDescent="0.45"/>
    <row r="53730" s="6" customFormat="1" x14ac:dyDescent="0.45"/>
    <row r="53731" s="6" customFormat="1" x14ac:dyDescent="0.45"/>
    <row r="53732" s="6" customFormat="1" x14ac:dyDescent="0.45"/>
    <row r="53733" s="6" customFormat="1" x14ac:dyDescent="0.45"/>
    <row r="53734" s="6" customFormat="1" x14ac:dyDescent="0.45"/>
    <row r="53735" s="6" customFormat="1" x14ac:dyDescent="0.45"/>
    <row r="53736" s="6" customFormat="1" x14ac:dyDescent="0.45"/>
    <row r="53737" s="6" customFormat="1" x14ac:dyDescent="0.45"/>
    <row r="53738" s="6" customFormat="1" x14ac:dyDescent="0.45"/>
    <row r="53739" s="6" customFormat="1" x14ac:dyDescent="0.45"/>
    <row r="53740" s="6" customFormat="1" x14ac:dyDescent="0.45"/>
    <row r="53741" s="6" customFormat="1" x14ac:dyDescent="0.45"/>
    <row r="53742" s="6" customFormat="1" x14ac:dyDescent="0.45"/>
    <row r="53743" s="6" customFormat="1" x14ac:dyDescent="0.45"/>
    <row r="53744" s="6" customFormat="1" x14ac:dyDescent="0.45"/>
    <row r="53745" s="6" customFormat="1" x14ac:dyDescent="0.45"/>
    <row r="53746" s="6" customFormat="1" x14ac:dyDescent="0.45"/>
    <row r="53747" s="6" customFormat="1" x14ac:dyDescent="0.45"/>
    <row r="53748" s="6" customFormat="1" x14ac:dyDescent="0.45"/>
    <row r="53749" s="6" customFormat="1" x14ac:dyDescent="0.45"/>
    <row r="53750" s="6" customFormat="1" x14ac:dyDescent="0.45"/>
    <row r="53751" s="6" customFormat="1" x14ac:dyDescent="0.45"/>
    <row r="53752" s="6" customFormat="1" x14ac:dyDescent="0.45"/>
    <row r="53753" s="6" customFormat="1" x14ac:dyDescent="0.45"/>
    <row r="53754" s="6" customFormat="1" x14ac:dyDescent="0.45"/>
    <row r="53755" s="6" customFormat="1" x14ac:dyDescent="0.45"/>
    <row r="53756" s="6" customFormat="1" x14ac:dyDescent="0.45"/>
    <row r="53757" s="6" customFormat="1" x14ac:dyDescent="0.45"/>
    <row r="53758" s="6" customFormat="1" x14ac:dyDescent="0.45"/>
    <row r="53759" s="6" customFormat="1" x14ac:dyDescent="0.45"/>
    <row r="53760" s="6" customFormat="1" x14ac:dyDescent="0.45"/>
    <row r="53761" s="6" customFormat="1" x14ac:dyDescent="0.45"/>
    <row r="53762" s="6" customFormat="1" x14ac:dyDescent="0.45"/>
    <row r="53763" s="6" customFormat="1" x14ac:dyDescent="0.45"/>
    <row r="53764" s="6" customFormat="1" x14ac:dyDescent="0.45"/>
    <row r="53765" s="6" customFormat="1" x14ac:dyDescent="0.45"/>
    <row r="53766" s="6" customFormat="1" x14ac:dyDescent="0.45"/>
    <row r="53767" s="6" customFormat="1" x14ac:dyDescent="0.45"/>
    <row r="53768" s="6" customFormat="1" x14ac:dyDescent="0.45"/>
    <row r="53769" s="6" customFormat="1" x14ac:dyDescent="0.45"/>
    <row r="53770" s="6" customFormat="1" x14ac:dyDescent="0.45"/>
    <row r="53771" s="6" customFormat="1" x14ac:dyDescent="0.45"/>
    <row r="53772" s="6" customFormat="1" x14ac:dyDescent="0.45"/>
    <row r="53773" s="6" customFormat="1" x14ac:dyDescent="0.45"/>
    <row r="53774" s="6" customFormat="1" x14ac:dyDescent="0.45"/>
    <row r="53775" s="6" customFormat="1" x14ac:dyDescent="0.45"/>
    <row r="53776" s="6" customFormat="1" x14ac:dyDescent="0.45"/>
    <row r="53777" s="6" customFormat="1" x14ac:dyDescent="0.45"/>
    <row r="53778" s="6" customFormat="1" x14ac:dyDescent="0.45"/>
    <row r="53779" s="6" customFormat="1" x14ac:dyDescent="0.45"/>
    <row r="53780" s="6" customFormat="1" x14ac:dyDescent="0.45"/>
    <row r="53781" s="6" customFormat="1" x14ac:dyDescent="0.45"/>
    <row r="53782" s="6" customFormat="1" x14ac:dyDescent="0.45"/>
    <row r="53783" s="6" customFormat="1" x14ac:dyDescent="0.45"/>
    <row r="53784" s="6" customFormat="1" x14ac:dyDescent="0.45"/>
    <row r="53785" s="6" customFormat="1" x14ac:dyDescent="0.45"/>
    <row r="53786" s="6" customFormat="1" x14ac:dyDescent="0.45"/>
    <row r="53787" s="6" customFormat="1" x14ac:dyDescent="0.45"/>
    <row r="53788" s="6" customFormat="1" x14ac:dyDescent="0.45"/>
    <row r="53789" s="6" customFormat="1" x14ac:dyDescent="0.45"/>
    <row r="53790" s="6" customFormat="1" x14ac:dyDescent="0.45"/>
    <row r="53791" s="6" customFormat="1" x14ac:dyDescent="0.45"/>
    <row r="53792" s="6" customFormat="1" x14ac:dyDescent="0.45"/>
    <row r="53793" s="6" customFormat="1" x14ac:dyDescent="0.45"/>
    <row r="53794" s="6" customFormat="1" x14ac:dyDescent="0.45"/>
    <row r="53795" s="6" customFormat="1" x14ac:dyDescent="0.45"/>
    <row r="53796" s="6" customFormat="1" x14ac:dyDescent="0.45"/>
    <row r="53797" s="6" customFormat="1" x14ac:dyDescent="0.45"/>
    <row r="53798" s="6" customFormat="1" x14ac:dyDescent="0.45"/>
    <row r="53799" s="6" customFormat="1" x14ac:dyDescent="0.45"/>
    <row r="53800" s="6" customFormat="1" x14ac:dyDescent="0.45"/>
    <row r="53801" s="6" customFormat="1" x14ac:dyDescent="0.45"/>
    <row r="53802" s="6" customFormat="1" x14ac:dyDescent="0.45"/>
    <row r="53803" s="6" customFormat="1" x14ac:dyDescent="0.45"/>
    <row r="53804" s="6" customFormat="1" x14ac:dyDescent="0.45"/>
    <row r="53805" s="6" customFormat="1" x14ac:dyDescent="0.45"/>
    <row r="53806" s="6" customFormat="1" x14ac:dyDescent="0.45"/>
    <row r="53807" s="6" customFormat="1" x14ac:dyDescent="0.45"/>
    <row r="53808" s="6" customFormat="1" x14ac:dyDescent="0.45"/>
    <row r="53809" s="6" customFormat="1" x14ac:dyDescent="0.45"/>
    <row r="53810" s="6" customFormat="1" x14ac:dyDescent="0.45"/>
    <row r="53811" s="6" customFormat="1" x14ac:dyDescent="0.45"/>
    <row r="53812" s="6" customFormat="1" x14ac:dyDescent="0.45"/>
    <row r="53813" s="6" customFormat="1" x14ac:dyDescent="0.45"/>
    <row r="53814" s="6" customFormat="1" x14ac:dyDescent="0.45"/>
    <row r="53815" s="6" customFormat="1" x14ac:dyDescent="0.45"/>
    <row r="53816" s="6" customFormat="1" x14ac:dyDescent="0.45"/>
    <row r="53817" s="6" customFormat="1" x14ac:dyDescent="0.45"/>
    <row r="53818" s="6" customFormat="1" x14ac:dyDescent="0.45"/>
    <row r="53819" s="6" customFormat="1" x14ac:dyDescent="0.45"/>
    <row r="53820" s="6" customFormat="1" x14ac:dyDescent="0.45"/>
    <row r="53821" s="6" customFormat="1" x14ac:dyDescent="0.45"/>
    <row r="53822" s="6" customFormat="1" x14ac:dyDescent="0.45"/>
    <row r="53823" s="6" customFormat="1" x14ac:dyDescent="0.45"/>
    <row r="53824" s="6" customFormat="1" x14ac:dyDescent="0.45"/>
    <row r="53825" s="6" customFormat="1" x14ac:dyDescent="0.45"/>
    <row r="53826" s="6" customFormat="1" x14ac:dyDescent="0.45"/>
    <row r="53827" s="6" customFormat="1" x14ac:dyDescent="0.45"/>
    <row r="53828" s="6" customFormat="1" x14ac:dyDescent="0.45"/>
    <row r="53829" s="6" customFormat="1" x14ac:dyDescent="0.45"/>
    <row r="53830" s="6" customFormat="1" x14ac:dyDescent="0.45"/>
    <row r="53831" s="6" customFormat="1" x14ac:dyDescent="0.45"/>
    <row r="53832" s="6" customFormat="1" x14ac:dyDescent="0.45"/>
    <row r="53833" s="6" customFormat="1" x14ac:dyDescent="0.45"/>
    <row r="53834" s="6" customFormat="1" x14ac:dyDescent="0.45"/>
    <row r="53835" s="6" customFormat="1" x14ac:dyDescent="0.45"/>
    <row r="53836" s="6" customFormat="1" x14ac:dyDescent="0.45"/>
    <row r="53837" s="6" customFormat="1" x14ac:dyDescent="0.45"/>
    <row r="53838" s="6" customFormat="1" x14ac:dyDescent="0.45"/>
    <row r="53839" s="6" customFormat="1" x14ac:dyDescent="0.45"/>
    <row r="53840" s="6" customFormat="1" x14ac:dyDescent="0.45"/>
    <row r="53841" s="6" customFormat="1" x14ac:dyDescent="0.45"/>
    <row r="53842" s="6" customFormat="1" x14ac:dyDescent="0.45"/>
    <row r="53843" s="6" customFormat="1" x14ac:dyDescent="0.45"/>
    <row r="53844" s="6" customFormat="1" x14ac:dyDescent="0.45"/>
    <row r="53845" s="6" customFormat="1" x14ac:dyDescent="0.45"/>
    <row r="53846" s="6" customFormat="1" x14ac:dyDescent="0.45"/>
    <row r="53847" s="6" customFormat="1" x14ac:dyDescent="0.45"/>
    <row r="53848" s="6" customFormat="1" x14ac:dyDescent="0.45"/>
    <row r="53849" s="6" customFormat="1" x14ac:dyDescent="0.45"/>
    <row r="53850" s="6" customFormat="1" x14ac:dyDescent="0.45"/>
    <row r="53851" s="6" customFormat="1" x14ac:dyDescent="0.45"/>
    <row r="53852" s="6" customFormat="1" x14ac:dyDescent="0.45"/>
    <row r="53853" s="6" customFormat="1" x14ac:dyDescent="0.45"/>
    <row r="53854" s="6" customFormat="1" x14ac:dyDescent="0.45"/>
    <row r="53855" s="6" customFormat="1" x14ac:dyDescent="0.45"/>
    <row r="53856" s="6" customFormat="1" x14ac:dyDescent="0.45"/>
    <row r="53857" s="6" customFormat="1" x14ac:dyDescent="0.45"/>
    <row r="53858" s="6" customFormat="1" x14ac:dyDescent="0.45"/>
    <row r="53859" s="6" customFormat="1" x14ac:dyDescent="0.45"/>
    <row r="53860" s="6" customFormat="1" x14ac:dyDescent="0.45"/>
    <row r="53861" s="6" customFormat="1" x14ac:dyDescent="0.45"/>
    <row r="53862" s="6" customFormat="1" x14ac:dyDescent="0.45"/>
    <row r="53863" s="6" customFormat="1" x14ac:dyDescent="0.45"/>
    <row r="53864" s="6" customFormat="1" x14ac:dyDescent="0.45"/>
    <row r="53865" s="6" customFormat="1" x14ac:dyDescent="0.45"/>
    <row r="53866" s="6" customFormat="1" x14ac:dyDescent="0.45"/>
    <row r="53867" s="6" customFormat="1" x14ac:dyDescent="0.45"/>
    <row r="53868" s="6" customFormat="1" x14ac:dyDescent="0.45"/>
    <row r="53869" s="6" customFormat="1" x14ac:dyDescent="0.45"/>
    <row r="53870" s="6" customFormat="1" x14ac:dyDescent="0.45"/>
    <row r="53871" s="6" customFormat="1" x14ac:dyDescent="0.45"/>
    <row r="53872" s="6" customFormat="1" x14ac:dyDescent="0.45"/>
    <row r="53873" s="6" customFormat="1" x14ac:dyDescent="0.45"/>
    <row r="53874" s="6" customFormat="1" x14ac:dyDescent="0.45"/>
    <row r="53875" s="6" customFormat="1" x14ac:dyDescent="0.45"/>
    <row r="53876" s="6" customFormat="1" x14ac:dyDescent="0.45"/>
    <row r="53877" s="6" customFormat="1" x14ac:dyDescent="0.45"/>
    <row r="53878" s="6" customFormat="1" x14ac:dyDescent="0.45"/>
    <row r="53879" s="6" customFormat="1" x14ac:dyDescent="0.45"/>
    <row r="53880" s="6" customFormat="1" x14ac:dyDescent="0.45"/>
    <row r="53881" s="6" customFormat="1" x14ac:dyDescent="0.45"/>
    <row r="53882" s="6" customFormat="1" x14ac:dyDescent="0.45"/>
    <row r="53883" s="6" customFormat="1" x14ac:dyDescent="0.45"/>
    <row r="53884" s="6" customFormat="1" x14ac:dyDescent="0.45"/>
    <row r="53885" s="6" customFormat="1" x14ac:dyDescent="0.45"/>
    <row r="53886" s="6" customFormat="1" x14ac:dyDescent="0.45"/>
    <row r="53887" s="6" customFormat="1" x14ac:dyDescent="0.45"/>
    <row r="53888" s="6" customFormat="1" x14ac:dyDescent="0.45"/>
    <row r="53889" s="6" customFormat="1" x14ac:dyDescent="0.45"/>
    <row r="53890" s="6" customFormat="1" x14ac:dyDescent="0.45"/>
    <row r="53891" s="6" customFormat="1" x14ac:dyDescent="0.45"/>
    <row r="53892" s="6" customFormat="1" x14ac:dyDescent="0.45"/>
    <row r="53893" s="6" customFormat="1" x14ac:dyDescent="0.45"/>
    <row r="53894" s="6" customFormat="1" x14ac:dyDescent="0.45"/>
    <row r="53895" s="6" customFormat="1" x14ac:dyDescent="0.45"/>
    <row r="53896" s="6" customFormat="1" x14ac:dyDescent="0.45"/>
    <row r="53897" s="6" customFormat="1" x14ac:dyDescent="0.45"/>
    <row r="53898" s="6" customFormat="1" x14ac:dyDescent="0.45"/>
    <row r="53899" s="6" customFormat="1" x14ac:dyDescent="0.45"/>
    <row r="53900" s="6" customFormat="1" x14ac:dyDescent="0.45"/>
    <row r="53901" s="6" customFormat="1" x14ac:dyDescent="0.45"/>
    <row r="53902" s="6" customFormat="1" x14ac:dyDescent="0.45"/>
    <row r="53903" s="6" customFormat="1" x14ac:dyDescent="0.45"/>
    <row r="53904" s="6" customFormat="1" x14ac:dyDescent="0.45"/>
    <row r="53905" s="6" customFormat="1" x14ac:dyDescent="0.45"/>
    <row r="53906" s="6" customFormat="1" x14ac:dyDescent="0.45"/>
    <row r="53907" s="6" customFormat="1" x14ac:dyDescent="0.45"/>
    <row r="53908" s="6" customFormat="1" x14ac:dyDescent="0.45"/>
    <row r="53909" s="6" customFormat="1" x14ac:dyDescent="0.45"/>
    <row r="53910" s="6" customFormat="1" x14ac:dyDescent="0.45"/>
    <row r="53911" s="6" customFormat="1" x14ac:dyDescent="0.45"/>
    <row r="53912" s="6" customFormat="1" x14ac:dyDescent="0.45"/>
    <row r="53913" s="6" customFormat="1" x14ac:dyDescent="0.45"/>
    <row r="53914" s="6" customFormat="1" x14ac:dyDescent="0.45"/>
    <row r="53915" s="6" customFormat="1" x14ac:dyDescent="0.45"/>
    <row r="53916" s="6" customFormat="1" x14ac:dyDescent="0.45"/>
    <row r="53917" s="6" customFormat="1" x14ac:dyDescent="0.45"/>
    <row r="53918" s="6" customFormat="1" x14ac:dyDescent="0.45"/>
    <row r="53919" s="6" customFormat="1" x14ac:dyDescent="0.45"/>
    <row r="53920" s="6" customFormat="1" x14ac:dyDescent="0.45"/>
    <row r="53921" s="6" customFormat="1" x14ac:dyDescent="0.45"/>
    <row r="53922" s="6" customFormat="1" x14ac:dyDescent="0.45"/>
    <row r="53923" s="6" customFormat="1" x14ac:dyDescent="0.45"/>
    <row r="53924" s="6" customFormat="1" x14ac:dyDescent="0.45"/>
    <row r="53925" s="6" customFormat="1" x14ac:dyDescent="0.45"/>
    <row r="53926" s="6" customFormat="1" x14ac:dyDescent="0.45"/>
    <row r="53927" s="6" customFormat="1" x14ac:dyDescent="0.45"/>
    <row r="53928" s="6" customFormat="1" x14ac:dyDescent="0.45"/>
    <row r="53929" s="6" customFormat="1" x14ac:dyDescent="0.45"/>
    <row r="53930" s="6" customFormat="1" x14ac:dyDescent="0.45"/>
    <row r="53931" s="6" customFormat="1" x14ac:dyDescent="0.45"/>
    <row r="53932" s="6" customFormat="1" x14ac:dyDescent="0.45"/>
    <row r="53933" s="6" customFormat="1" x14ac:dyDescent="0.45"/>
    <row r="53934" s="6" customFormat="1" x14ac:dyDescent="0.45"/>
    <row r="53935" s="6" customFormat="1" x14ac:dyDescent="0.45"/>
    <row r="53936" s="6" customFormat="1" x14ac:dyDescent="0.45"/>
    <row r="53937" s="6" customFormat="1" x14ac:dyDescent="0.45"/>
    <row r="53938" s="6" customFormat="1" x14ac:dyDescent="0.45"/>
    <row r="53939" s="6" customFormat="1" x14ac:dyDescent="0.45"/>
    <row r="53940" s="6" customFormat="1" x14ac:dyDescent="0.45"/>
    <row r="53941" s="6" customFormat="1" x14ac:dyDescent="0.45"/>
    <row r="53942" s="6" customFormat="1" x14ac:dyDescent="0.45"/>
    <row r="53943" s="6" customFormat="1" x14ac:dyDescent="0.45"/>
    <row r="53944" s="6" customFormat="1" x14ac:dyDescent="0.45"/>
    <row r="53945" s="6" customFormat="1" x14ac:dyDescent="0.45"/>
    <row r="53946" s="6" customFormat="1" x14ac:dyDescent="0.45"/>
    <row r="53947" s="6" customFormat="1" x14ac:dyDescent="0.45"/>
    <row r="53948" s="6" customFormat="1" x14ac:dyDescent="0.45"/>
    <row r="53949" s="6" customFormat="1" x14ac:dyDescent="0.45"/>
    <row r="53950" s="6" customFormat="1" x14ac:dyDescent="0.45"/>
    <row r="53951" s="6" customFormat="1" x14ac:dyDescent="0.45"/>
    <row r="53952" s="6" customFormat="1" x14ac:dyDescent="0.45"/>
    <row r="53953" s="6" customFormat="1" x14ac:dyDescent="0.45"/>
    <row r="53954" s="6" customFormat="1" x14ac:dyDescent="0.45"/>
    <row r="53955" s="6" customFormat="1" x14ac:dyDescent="0.45"/>
    <row r="53956" s="6" customFormat="1" x14ac:dyDescent="0.45"/>
    <row r="53957" s="6" customFormat="1" x14ac:dyDescent="0.45"/>
    <row r="53958" s="6" customFormat="1" x14ac:dyDescent="0.45"/>
    <row r="53959" s="6" customFormat="1" x14ac:dyDescent="0.45"/>
    <row r="53960" s="6" customFormat="1" x14ac:dyDescent="0.45"/>
    <row r="53961" s="6" customFormat="1" x14ac:dyDescent="0.45"/>
    <row r="53962" s="6" customFormat="1" x14ac:dyDescent="0.45"/>
    <row r="53963" s="6" customFormat="1" x14ac:dyDescent="0.45"/>
    <row r="53964" s="6" customFormat="1" x14ac:dyDescent="0.45"/>
    <row r="53965" s="6" customFormat="1" x14ac:dyDescent="0.45"/>
    <row r="53966" s="6" customFormat="1" x14ac:dyDescent="0.45"/>
    <row r="53967" s="6" customFormat="1" x14ac:dyDescent="0.45"/>
    <row r="53968" s="6" customFormat="1" x14ac:dyDescent="0.45"/>
    <row r="53969" s="6" customFormat="1" x14ac:dyDescent="0.45"/>
    <row r="53970" s="6" customFormat="1" x14ac:dyDescent="0.45"/>
    <row r="53971" s="6" customFormat="1" x14ac:dyDescent="0.45"/>
    <row r="53972" s="6" customFormat="1" x14ac:dyDescent="0.45"/>
    <row r="53973" s="6" customFormat="1" x14ac:dyDescent="0.45"/>
    <row r="53974" s="6" customFormat="1" x14ac:dyDescent="0.45"/>
    <row r="53975" s="6" customFormat="1" x14ac:dyDescent="0.45"/>
    <row r="53976" s="6" customFormat="1" x14ac:dyDescent="0.45"/>
    <row r="53977" s="6" customFormat="1" x14ac:dyDescent="0.45"/>
    <row r="53978" s="6" customFormat="1" x14ac:dyDescent="0.45"/>
    <row r="53979" s="6" customFormat="1" x14ac:dyDescent="0.45"/>
    <row r="53980" s="6" customFormat="1" x14ac:dyDescent="0.45"/>
    <row r="53981" s="6" customFormat="1" x14ac:dyDescent="0.45"/>
    <row r="53982" s="6" customFormat="1" x14ac:dyDescent="0.45"/>
    <row r="53983" s="6" customFormat="1" x14ac:dyDescent="0.45"/>
    <row r="53984" s="6" customFormat="1" x14ac:dyDescent="0.45"/>
    <row r="53985" s="6" customFormat="1" x14ac:dyDescent="0.45"/>
    <row r="53986" s="6" customFormat="1" x14ac:dyDescent="0.45"/>
    <row r="53987" s="6" customFormat="1" x14ac:dyDescent="0.45"/>
    <row r="53988" s="6" customFormat="1" x14ac:dyDescent="0.45"/>
    <row r="53989" s="6" customFormat="1" x14ac:dyDescent="0.45"/>
    <row r="53990" s="6" customFormat="1" x14ac:dyDescent="0.45"/>
    <row r="53991" s="6" customFormat="1" x14ac:dyDescent="0.45"/>
    <row r="53992" s="6" customFormat="1" x14ac:dyDescent="0.45"/>
    <row r="53993" s="6" customFormat="1" x14ac:dyDescent="0.45"/>
    <row r="53994" s="6" customFormat="1" x14ac:dyDescent="0.45"/>
    <row r="53995" s="6" customFormat="1" x14ac:dyDescent="0.45"/>
    <row r="53996" s="6" customFormat="1" x14ac:dyDescent="0.45"/>
    <row r="53997" s="6" customFormat="1" x14ac:dyDescent="0.45"/>
    <row r="53998" s="6" customFormat="1" x14ac:dyDescent="0.45"/>
    <row r="53999" s="6" customFormat="1" x14ac:dyDescent="0.45"/>
    <row r="54000" s="6" customFormat="1" x14ac:dyDescent="0.45"/>
    <row r="54001" s="6" customFormat="1" x14ac:dyDescent="0.45"/>
    <row r="54002" s="6" customFormat="1" x14ac:dyDescent="0.45"/>
    <row r="54003" s="6" customFormat="1" x14ac:dyDescent="0.45"/>
    <row r="54004" s="6" customFormat="1" x14ac:dyDescent="0.45"/>
    <row r="54005" s="6" customFormat="1" x14ac:dyDescent="0.45"/>
    <row r="54006" s="6" customFormat="1" x14ac:dyDescent="0.45"/>
    <row r="54007" s="6" customFormat="1" x14ac:dyDescent="0.45"/>
    <row r="54008" s="6" customFormat="1" x14ac:dyDescent="0.45"/>
    <row r="54009" s="6" customFormat="1" x14ac:dyDescent="0.45"/>
    <row r="54010" s="6" customFormat="1" x14ac:dyDescent="0.45"/>
    <row r="54011" s="6" customFormat="1" x14ac:dyDescent="0.45"/>
    <row r="54012" s="6" customFormat="1" x14ac:dyDescent="0.45"/>
    <row r="54013" s="6" customFormat="1" x14ac:dyDescent="0.45"/>
    <row r="54014" s="6" customFormat="1" x14ac:dyDescent="0.45"/>
    <row r="54015" s="6" customFormat="1" x14ac:dyDescent="0.45"/>
    <row r="54016" s="6" customFormat="1" x14ac:dyDescent="0.45"/>
    <row r="54017" s="6" customFormat="1" x14ac:dyDescent="0.45"/>
    <row r="54018" s="6" customFormat="1" x14ac:dyDescent="0.45"/>
    <row r="54019" s="6" customFormat="1" x14ac:dyDescent="0.45"/>
    <row r="54020" s="6" customFormat="1" x14ac:dyDescent="0.45"/>
    <row r="54021" s="6" customFormat="1" x14ac:dyDescent="0.45"/>
    <row r="54022" s="6" customFormat="1" x14ac:dyDescent="0.45"/>
    <row r="54023" s="6" customFormat="1" x14ac:dyDescent="0.45"/>
    <row r="54024" s="6" customFormat="1" x14ac:dyDescent="0.45"/>
    <row r="54025" s="6" customFormat="1" x14ac:dyDescent="0.45"/>
    <row r="54026" s="6" customFormat="1" x14ac:dyDescent="0.45"/>
    <row r="54027" s="6" customFormat="1" x14ac:dyDescent="0.45"/>
    <row r="54028" s="6" customFormat="1" x14ac:dyDescent="0.45"/>
    <row r="54029" s="6" customFormat="1" x14ac:dyDescent="0.45"/>
    <row r="54030" s="6" customFormat="1" x14ac:dyDescent="0.45"/>
    <row r="54031" s="6" customFormat="1" x14ac:dyDescent="0.45"/>
    <row r="54032" s="6" customFormat="1" x14ac:dyDescent="0.45"/>
    <row r="54033" s="6" customFormat="1" x14ac:dyDescent="0.45"/>
    <row r="54034" s="6" customFormat="1" x14ac:dyDescent="0.45"/>
    <row r="54035" s="6" customFormat="1" x14ac:dyDescent="0.45"/>
    <row r="54036" s="6" customFormat="1" x14ac:dyDescent="0.45"/>
    <row r="54037" s="6" customFormat="1" x14ac:dyDescent="0.45"/>
    <row r="54038" s="6" customFormat="1" x14ac:dyDescent="0.45"/>
    <row r="54039" s="6" customFormat="1" x14ac:dyDescent="0.45"/>
    <row r="54040" s="6" customFormat="1" x14ac:dyDescent="0.45"/>
    <row r="54041" s="6" customFormat="1" x14ac:dyDescent="0.45"/>
    <row r="54042" s="6" customFormat="1" x14ac:dyDescent="0.45"/>
    <row r="54043" s="6" customFormat="1" x14ac:dyDescent="0.45"/>
    <row r="54044" s="6" customFormat="1" x14ac:dyDescent="0.45"/>
    <row r="54045" s="6" customFormat="1" x14ac:dyDescent="0.45"/>
    <row r="54046" s="6" customFormat="1" x14ac:dyDescent="0.45"/>
    <row r="54047" s="6" customFormat="1" x14ac:dyDescent="0.45"/>
    <row r="54048" s="6" customFormat="1" x14ac:dyDescent="0.45"/>
    <row r="54049" s="6" customFormat="1" x14ac:dyDescent="0.45"/>
    <row r="54050" s="6" customFormat="1" x14ac:dyDescent="0.45"/>
    <row r="54051" s="6" customFormat="1" x14ac:dyDescent="0.45"/>
    <row r="54052" s="6" customFormat="1" x14ac:dyDescent="0.45"/>
    <row r="54053" s="6" customFormat="1" x14ac:dyDescent="0.45"/>
    <row r="54054" s="6" customFormat="1" x14ac:dyDescent="0.45"/>
    <row r="54055" s="6" customFormat="1" x14ac:dyDescent="0.45"/>
    <row r="54056" s="6" customFormat="1" x14ac:dyDescent="0.45"/>
    <row r="54057" s="6" customFormat="1" x14ac:dyDescent="0.45"/>
    <row r="54058" s="6" customFormat="1" x14ac:dyDescent="0.45"/>
    <row r="54059" s="6" customFormat="1" x14ac:dyDescent="0.45"/>
    <row r="54060" s="6" customFormat="1" x14ac:dyDescent="0.45"/>
    <row r="54061" s="6" customFormat="1" x14ac:dyDescent="0.45"/>
    <row r="54062" s="6" customFormat="1" x14ac:dyDescent="0.45"/>
    <row r="54063" s="6" customFormat="1" x14ac:dyDescent="0.45"/>
    <row r="54064" s="6" customFormat="1" x14ac:dyDescent="0.45"/>
    <row r="54065" s="6" customFormat="1" x14ac:dyDescent="0.45"/>
    <row r="54066" s="6" customFormat="1" x14ac:dyDescent="0.45"/>
    <row r="54067" s="6" customFormat="1" x14ac:dyDescent="0.45"/>
    <row r="54068" s="6" customFormat="1" x14ac:dyDescent="0.45"/>
    <row r="54069" s="6" customFormat="1" x14ac:dyDescent="0.45"/>
    <row r="54070" s="6" customFormat="1" x14ac:dyDescent="0.45"/>
    <row r="54071" s="6" customFormat="1" x14ac:dyDescent="0.45"/>
    <row r="54072" s="6" customFormat="1" x14ac:dyDescent="0.45"/>
    <row r="54073" s="6" customFormat="1" x14ac:dyDescent="0.45"/>
    <row r="54074" s="6" customFormat="1" x14ac:dyDescent="0.45"/>
    <row r="54075" s="6" customFormat="1" x14ac:dyDescent="0.45"/>
    <row r="54076" s="6" customFormat="1" x14ac:dyDescent="0.45"/>
    <row r="54077" s="6" customFormat="1" x14ac:dyDescent="0.45"/>
    <row r="54078" s="6" customFormat="1" x14ac:dyDescent="0.45"/>
    <row r="54079" s="6" customFormat="1" x14ac:dyDescent="0.45"/>
    <row r="54080" s="6" customFormat="1" x14ac:dyDescent="0.45"/>
    <row r="54081" s="6" customFormat="1" x14ac:dyDescent="0.45"/>
    <row r="54082" s="6" customFormat="1" x14ac:dyDescent="0.45"/>
    <row r="54083" s="6" customFormat="1" x14ac:dyDescent="0.45"/>
    <row r="54084" s="6" customFormat="1" x14ac:dyDescent="0.45"/>
    <row r="54085" s="6" customFormat="1" x14ac:dyDescent="0.45"/>
    <row r="54086" s="6" customFormat="1" x14ac:dyDescent="0.45"/>
    <row r="54087" s="6" customFormat="1" x14ac:dyDescent="0.45"/>
    <row r="54088" s="6" customFormat="1" x14ac:dyDescent="0.45"/>
    <row r="54089" s="6" customFormat="1" x14ac:dyDescent="0.45"/>
    <row r="54090" s="6" customFormat="1" x14ac:dyDescent="0.45"/>
    <row r="54091" s="6" customFormat="1" x14ac:dyDescent="0.45"/>
    <row r="54092" s="6" customFormat="1" x14ac:dyDescent="0.45"/>
    <row r="54093" s="6" customFormat="1" x14ac:dyDescent="0.45"/>
    <row r="54094" s="6" customFormat="1" x14ac:dyDescent="0.45"/>
    <row r="54095" s="6" customFormat="1" x14ac:dyDescent="0.45"/>
    <row r="54096" s="6" customFormat="1" x14ac:dyDescent="0.45"/>
    <row r="54097" s="6" customFormat="1" x14ac:dyDescent="0.45"/>
    <row r="54098" s="6" customFormat="1" x14ac:dyDescent="0.45"/>
    <row r="54099" s="6" customFormat="1" x14ac:dyDescent="0.45"/>
    <row r="54100" s="6" customFormat="1" x14ac:dyDescent="0.45"/>
    <row r="54101" s="6" customFormat="1" x14ac:dyDescent="0.45"/>
    <row r="54102" s="6" customFormat="1" x14ac:dyDescent="0.45"/>
    <row r="54103" s="6" customFormat="1" x14ac:dyDescent="0.45"/>
    <row r="54104" s="6" customFormat="1" x14ac:dyDescent="0.45"/>
    <row r="54105" s="6" customFormat="1" x14ac:dyDescent="0.45"/>
    <row r="54106" s="6" customFormat="1" x14ac:dyDescent="0.45"/>
    <row r="54107" s="6" customFormat="1" x14ac:dyDescent="0.45"/>
    <row r="54108" s="6" customFormat="1" x14ac:dyDescent="0.45"/>
    <row r="54109" s="6" customFormat="1" x14ac:dyDescent="0.45"/>
    <row r="54110" s="6" customFormat="1" x14ac:dyDescent="0.45"/>
    <row r="54111" s="6" customFormat="1" x14ac:dyDescent="0.45"/>
    <row r="54112" s="6" customFormat="1" x14ac:dyDescent="0.45"/>
    <row r="54113" s="6" customFormat="1" x14ac:dyDescent="0.45"/>
    <row r="54114" s="6" customFormat="1" x14ac:dyDescent="0.45"/>
    <row r="54115" s="6" customFormat="1" x14ac:dyDescent="0.45"/>
    <row r="54116" s="6" customFormat="1" x14ac:dyDescent="0.45"/>
    <row r="54117" s="6" customFormat="1" x14ac:dyDescent="0.45"/>
    <row r="54118" s="6" customFormat="1" x14ac:dyDescent="0.45"/>
    <row r="54119" s="6" customFormat="1" x14ac:dyDescent="0.45"/>
    <row r="54120" s="6" customFormat="1" x14ac:dyDescent="0.45"/>
    <row r="54121" s="6" customFormat="1" x14ac:dyDescent="0.45"/>
    <row r="54122" s="6" customFormat="1" x14ac:dyDescent="0.45"/>
    <row r="54123" s="6" customFormat="1" x14ac:dyDescent="0.45"/>
    <row r="54124" s="6" customFormat="1" x14ac:dyDescent="0.45"/>
    <row r="54125" s="6" customFormat="1" x14ac:dyDescent="0.45"/>
    <row r="54126" s="6" customFormat="1" x14ac:dyDescent="0.45"/>
    <row r="54127" s="6" customFormat="1" x14ac:dyDescent="0.45"/>
    <row r="54128" s="6" customFormat="1" x14ac:dyDescent="0.45"/>
    <row r="54129" s="6" customFormat="1" x14ac:dyDescent="0.45"/>
    <row r="54130" s="6" customFormat="1" x14ac:dyDescent="0.45"/>
    <row r="54131" s="6" customFormat="1" x14ac:dyDescent="0.45"/>
    <row r="54132" s="6" customFormat="1" x14ac:dyDescent="0.45"/>
    <row r="54133" s="6" customFormat="1" x14ac:dyDescent="0.45"/>
    <row r="54134" s="6" customFormat="1" x14ac:dyDescent="0.45"/>
    <row r="54135" s="6" customFormat="1" x14ac:dyDescent="0.45"/>
    <row r="54136" s="6" customFormat="1" x14ac:dyDescent="0.45"/>
    <row r="54137" s="6" customFormat="1" x14ac:dyDescent="0.45"/>
    <row r="54138" s="6" customFormat="1" x14ac:dyDescent="0.45"/>
    <row r="54139" s="6" customFormat="1" x14ac:dyDescent="0.45"/>
    <row r="54140" s="6" customFormat="1" x14ac:dyDescent="0.45"/>
    <row r="54141" s="6" customFormat="1" x14ac:dyDescent="0.45"/>
    <row r="54142" s="6" customFormat="1" x14ac:dyDescent="0.45"/>
    <row r="54143" s="6" customFormat="1" x14ac:dyDescent="0.45"/>
    <row r="54144" s="6" customFormat="1" x14ac:dyDescent="0.45"/>
    <row r="54145" s="6" customFormat="1" x14ac:dyDescent="0.45"/>
    <row r="54146" s="6" customFormat="1" x14ac:dyDescent="0.45"/>
    <row r="54147" s="6" customFormat="1" x14ac:dyDescent="0.45"/>
    <row r="54148" s="6" customFormat="1" x14ac:dyDescent="0.45"/>
    <row r="54149" s="6" customFormat="1" x14ac:dyDescent="0.45"/>
    <row r="54150" s="6" customFormat="1" x14ac:dyDescent="0.45"/>
    <row r="54151" s="6" customFormat="1" x14ac:dyDescent="0.45"/>
    <row r="54152" s="6" customFormat="1" x14ac:dyDescent="0.45"/>
    <row r="54153" s="6" customFormat="1" x14ac:dyDescent="0.45"/>
    <row r="54154" s="6" customFormat="1" x14ac:dyDescent="0.45"/>
    <row r="54155" s="6" customFormat="1" x14ac:dyDescent="0.45"/>
    <row r="54156" s="6" customFormat="1" x14ac:dyDescent="0.45"/>
    <row r="54157" s="6" customFormat="1" x14ac:dyDescent="0.45"/>
    <row r="54158" s="6" customFormat="1" x14ac:dyDescent="0.45"/>
    <row r="54159" s="6" customFormat="1" x14ac:dyDescent="0.45"/>
    <row r="54160" s="6" customFormat="1" x14ac:dyDescent="0.45"/>
    <row r="54161" s="6" customFormat="1" x14ac:dyDescent="0.45"/>
    <row r="54162" s="6" customFormat="1" x14ac:dyDescent="0.45"/>
    <row r="54163" s="6" customFormat="1" x14ac:dyDescent="0.45"/>
    <row r="54164" s="6" customFormat="1" x14ac:dyDescent="0.45"/>
    <row r="54165" s="6" customFormat="1" x14ac:dyDescent="0.45"/>
    <row r="54166" s="6" customFormat="1" x14ac:dyDescent="0.45"/>
    <row r="54167" s="6" customFormat="1" x14ac:dyDescent="0.45"/>
    <row r="54168" s="6" customFormat="1" x14ac:dyDescent="0.45"/>
    <row r="54169" s="6" customFormat="1" x14ac:dyDescent="0.45"/>
    <row r="54170" s="6" customFormat="1" x14ac:dyDescent="0.45"/>
    <row r="54171" s="6" customFormat="1" x14ac:dyDescent="0.45"/>
    <row r="54172" s="6" customFormat="1" x14ac:dyDescent="0.45"/>
    <row r="54173" s="6" customFormat="1" x14ac:dyDescent="0.45"/>
    <row r="54174" s="6" customFormat="1" x14ac:dyDescent="0.45"/>
    <row r="54175" s="6" customFormat="1" x14ac:dyDescent="0.45"/>
    <row r="54176" s="6" customFormat="1" x14ac:dyDescent="0.45"/>
    <row r="54177" s="6" customFormat="1" x14ac:dyDescent="0.45"/>
    <row r="54178" s="6" customFormat="1" x14ac:dyDescent="0.45"/>
    <row r="54179" s="6" customFormat="1" x14ac:dyDescent="0.45"/>
    <row r="54180" s="6" customFormat="1" x14ac:dyDescent="0.45"/>
    <row r="54181" s="6" customFormat="1" x14ac:dyDescent="0.45"/>
    <row r="54182" s="6" customFormat="1" x14ac:dyDescent="0.45"/>
    <row r="54183" s="6" customFormat="1" x14ac:dyDescent="0.45"/>
    <row r="54184" s="6" customFormat="1" x14ac:dyDescent="0.45"/>
    <row r="54185" s="6" customFormat="1" x14ac:dyDescent="0.45"/>
    <row r="54186" s="6" customFormat="1" x14ac:dyDescent="0.45"/>
    <row r="54187" s="6" customFormat="1" x14ac:dyDescent="0.45"/>
    <row r="54188" s="6" customFormat="1" x14ac:dyDescent="0.45"/>
    <row r="54189" s="6" customFormat="1" x14ac:dyDescent="0.45"/>
    <row r="54190" s="6" customFormat="1" x14ac:dyDescent="0.45"/>
    <row r="54191" s="6" customFormat="1" x14ac:dyDescent="0.45"/>
    <row r="54192" s="6" customFormat="1" x14ac:dyDescent="0.45"/>
    <row r="54193" s="6" customFormat="1" x14ac:dyDescent="0.45"/>
    <row r="54194" s="6" customFormat="1" x14ac:dyDescent="0.45"/>
    <row r="54195" s="6" customFormat="1" x14ac:dyDescent="0.45"/>
    <row r="54196" s="6" customFormat="1" x14ac:dyDescent="0.45"/>
    <row r="54197" s="6" customFormat="1" x14ac:dyDescent="0.45"/>
    <row r="54198" s="6" customFormat="1" x14ac:dyDescent="0.45"/>
    <row r="54199" s="6" customFormat="1" x14ac:dyDescent="0.45"/>
    <row r="54200" s="6" customFormat="1" x14ac:dyDescent="0.45"/>
    <row r="54201" s="6" customFormat="1" x14ac:dyDescent="0.45"/>
    <row r="54202" s="6" customFormat="1" x14ac:dyDescent="0.45"/>
    <row r="54203" s="6" customFormat="1" x14ac:dyDescent="0.45"/>
    <row r="54204" s="6" customFormat="1" x14ac:dyDescent="0.45"/>
    <row r="54205" s="6" customFormat="1" x14ac:dyDescent="0.45"/>
    <row r="54206" s="6" customFormat="1" x14ac:dyDescent="0.45"/>
    <row r="54207" s="6" customFormat="1" x14ac:dyDescent="0.45"/>
    <row r="54208" s="6" customFormat="1" x14ac:dyDescent="0.45"/>
    <row r="54209" s="6" customFormat="1" x14ac:dyDescent="0.45"/>
    <row r="54210" s="6" customFormat="1" x14ac:dyDescent="0.45"/>
    <row r="54211" s="6" customFormat="1" x14ac:dyDescent="0.45"/>
    <row r="54212" s="6" customFormat="1" x14ac:dyDescent="0.45"/>
    <row r="54213" s="6" customFormat="1" x14ac:dyDescent="0.45"/>
    <row r="54214" s="6" customFormat="1" x14ac:dyDescent="0.45"/>
    <row r="54215" s="6" customFormat="1" x14ac:dyDescent="0.45"/>
    <row r="54216" s="6" customFormat="1" x14ac:dyDescent="0.45"/>
    <row r="54217" s="6" customFormat="1" x14ac:dyDescent="0.45"/>
    <row r="54218" s="6" customFormat="1" x14ac:dyDescent="0.45"/>
    <row r="54219" s="6" customFormat="1" x14ac:dyDescent="0.45"/>
    <row r="54220" s="6" customFormat="1" x14ac:dyDescent="0.45"/>
    <row r="54221" s="6" customFormat="1" x14ac:dyDescent="0.45"/>
    <row r="54222" s="6" customFormat="1" x14ac:dyDescent="0.45"/>
    <row r="54223" s="6" customFormat="1" x14ac:dyDescent="0.45"/>
    <row r="54224" s="6" customFormat="1" x14ac:dyDescent="0.45"/>
    <row r="54225" s="6" customFormat="1" x14ac:dyDescent="0.45"/>
    <row r="54226" s="6" customFormat="1" x14ac:dyDescent="0.45"/>
    <row r="54227" s="6" customFormat="1" x14ac:dyDescent="0.45"/>
    <row r="54228" s="6" customFormat="1" x14ac:dyDescent="0.45"/>
    <row r="54229" s="6" customFormat="1" x14ac:dyDescent="0.45"/>
    <row r="54230" s="6" customFormat="1" x14ac:dyDescent="0.45"/>
    <row r="54231" s="6" customFormat="1" x14ac:dyDescent="0.45"/>
    <row r="54232" s="6" customFormat="1" x14ac:dyDescent="0.45"/>
    <row r="54233" s="6" customFormat="1" x14ac:dyDescent="0.45"/>
    <row r="54234" s="6" customFormat="1" x14ac:dyDescent="0.45"/>
    <row r="54235" s="6" customFormat="1" x14ac:dyDescent="0.45"/>
    <row r="54236" s="6" customFormat="1" x14ac:dyDescent="0.45"/>
    <row r="54237" s="6" customFormat="1" x14ac:dyDescent="0.45"/>
    <row r="54238" s="6" customFormat="1" x14ac:dyDescent="0.45"/>
    <row r="54239" s="6" customFormat="1" x14ac:dyDescent="0.45"/>
    <row r="54240" s="6" customFormat="1" x14ac:dyDescent="0.45"/>
    <row r="54241" s="6" customFormat="1" x14ac:dyDescent="0.45"/>
    <row r="54242" s="6" customFormat="1" x14ac:dyDescent="0.45"/>
    <row r="54243" s="6" customFormat="1" x14ac:dyDescent="0.45"/>
    <row r="54244" s="6" customFormat="1" x14ac:dyDescent="0.45"/>
    <row r="54245" s="6" customFormat="1" x14ac:dyDescent="0.45"/>
    <row r="54246" s="6" customFormat="1" x14ac:dyDescent="0.45"/>
    <row r="54247" s="6" customFormat="1" x14ac:dyDescent="0.45"/>
    <row r="54248" s="6" customFormat="1" x14ac:dyDescent="0.45"/>
    <row r="54249" s="6" customFormat="1" x14ac:dyDescent="0.45"/>
    <row r="54250" s="6" customFormat="1" x14ac:dyDescent="0.45"/>
    <row r="54251" s="6" customFormat="1" x14ac:dyDescent="0.45"/>
    <row r="54252" s="6" customFormat="1" x14ac:dyDescent="0.45"/>
    <row r="54253" s="6" customFormat="1" x14ac:dyDescent="0.45"/>
    <row r="54254" s="6" customFormat="1" x14ac:dyDescent="0.45"/>
    <row r="54255" s="6" customFormat="1" x14ac:dyDescent="0.45"/>
    <row r="54256" s="6" customFormat="1" x14ac:dyDescent="0.45"/>
    <row r="54257" s="6" customFormat="1" x14ac:dyDescent="0.45"/>
    <row r="54258" s="6" customFormat="1" x14ac:dyDescent="0.45"/>
    <row r="54259" s="6" customFormat="1" x14ac:dyDescent="0.45"/>
    <row r="54260" s="6" customFormat="1" x14ac:dyDescent="0.45"/>
    <row r="54261" s="6" customFormat="1" x14ac:dyDescent="0.45"/>
    <row r="54262" s="6" customFormat="1" x14ac:dyDescent="0.45"/>
    <row r="54263" s="6" customFormat="1" x14ac:dyDescent="0.45"/>
    <row r="54264" s="6" customFormat="1" x14ac:dyDescent="0.45"/>
    <row r="54265" s="6" customFormat="1" x14ac:dyDescent="0.45"/>
    <row r="54266" s="6" customFormat="1" x14ac:dyDescent="0.45"/>
    <row r="54267" s="6" customFormat="1" x14ac:dyDescent="0.45"/>
    <row r="54268" s="6" customFormat="1" x14ac:dyDescent="0.45"/>
    <row r="54269" s="6" customFormat="1" x14ac:dyDescent="0.45"/>
    <row r="54270" s="6" customFormat="1" x14ac:dyDescent="0.45"/>
    <row r="54271" s="6" customFormat="1" x14ac:dyDescent="0.45"/>
    <row r="54272" s="6" customFormat="1" x14ac:dyDescent="0.45"/>
    <row r="54273" s="6" customFormat="1" x14ac:dyDescent="0.45"/>
    <row r="54274" s="6" customFormat="1" x14ac:dyDescent="0.45"/>
    <row r="54275" s="6" customFormat="1" x14ac:dyDescent="0.45"/>
    <row r="54276" s="6" customFormat="1" x14ac:dyDescent="0.45"/>
    <row r="54277" s="6" customFormat="1" x14ac:dyDescent="0.45"/>
    <row r="54278" s="6" customFormat="1" x14ac:dyDescent="0.45"/>
    <row r="54279" s="6" customFormat="1" x14ac:dyDescent="0.45"/>
    <row r="54280" s="6" customFormat="1" x14ac:dyDescent="0.45"/>
    <row r="54281" s="6" customFormat="1" x14ac:dyDescent="0.45"/>
    <row r="54282" s="6" customFormat="1" x14ac:dyDescent="0.45"/>
    <row r="54283" s="6" customFormat="1" x14ac:dyDescent="0.45"/>
    <row r="54284" s="6" customFormat="1" x14ac:dyDescent="0.45"/>
    <row r="54285" s="6" customFormat="1" x14ac:dyDescent="0.45"/>
    <row r="54286" s="6" customFormat="1" x14ac:dyDescent="0.45"/>
    <row r="54287" s="6" customFormat="1" x14ac:dyDescent="0.45"/>
    <row r="54288" s="6" customFormat="1" x14ac:dyDescent="0.45"/>
    <row r="54289" s="6" customFormat="1" x14ac:dyDescent="0.45"/>
    <row r="54290" s="6" customFormat="1" x14ac:dyDescent="0.45"/>
    <row r="54291" s="6" customFormat="1" x14ac:dyDescent="0.45"/>
    <row r="54292" s="6" customFormat="1" x14ac:dyDescent="0.45"/>
    <row r="54293" s="6" customFormat="1" x14ac:dyDescent="0.45"/>
    <row r="54294" s="6" customFormat="1" x14ac:dyDescent="0.45"/>
    <row r="54295" s="6" customFormat="1" x14ac:dyDescent="0.45"/>
    <row r="54296" s="6" customFormat="1" x14ac:dyDescent="0.45"/>
    <row r="54297" s="6" customFormat="1" x14ac:dyDescent="0.45"/>
    <row r="54298" s="6" customFormat="1" x14ac:dyDescent="0.45"/>
    <row r="54299" s="6" customFormat="1" x14ac:dyDescent="0.45"/>
    <row r="54300" s="6" customFormat="1" x14ac:dyDescent="0.45"/>
    <row r="54301" s="6" customFormat="1" x14ac:dyDescent="0.45"/>
    <row r="54302" s="6" customFormat="1" x14ac:dyDescent="0.45"/>
    <row r="54303" s="6" customFormat="1" x14ac:dyDescent="0.45"/>
    <row r="54304" s="6" customFormat="1" x14ac:dyDescent="0.45"/>
    <row r="54305" s="6" customFormat="1" x14ac:dyDescent="0.45"/>
    <row r="54306" s="6" customFormat="1" x14ac:dyDescent="0.45"/>
    <row r="54307" s="6" customFormat="1" x14ac:dyDescent="0.45"/>
    <row r="54308" s="6" customFormat="1" x14ac:dyDescent="0.45"/>
    <row r="54309" s="6" customFormat="1" x14ac:dyDescent="0.45"/>
    <row r="54310" s="6" customFormat="1" x14ac:dyDescent="0.45"/>
    <row r="54311" s="6" customFormat="1" x14ac:dyDescent="0.45"/>
    <row r="54312" s="6" customFormat="1" x14ac:dyDescent="0.45"/>
    <row r="54313" s="6" customFormat="1" x14ac:dyDescent="0.45"/>
    <row r="54314" s="6" customFormat="1" x14ac:dyDescent="0.45"/>
    <row r="54315" s="6" customFormat="1" x14ac:dyDescent="0.45"/>
    <row r="54316" s="6" customFormat="1" x14ac:dyDescent="0.45"/>
    <row r="54317" s="6" customFormat="1" x14ac:dyDescent="0.45"/>
    <row r="54318" s="6" customFormat="1" x14ac:dyDescent="0.45"/>
    <row r="54319" s="6" customFormat="1" x14ac:dyDescent="0.45"/>
    <row r="54320" s="6" customFormat="1" x14ac:dyDescent="0.45"/>
    <row r="54321" s="6" customFormat="1" x14ac:dyDescent="0.45"/>
    <row r="54322" s="6" customFormat="1" x14ac:dyDescent="0.45"/>
    <row r="54323" s="6" customFormat="1" x14ac:dyDescent="0.45"/>
    <row r="54324" s="6" customFormat="1" x14ac:dyDescent="0.45"/>
    <row r="54325" s="6" customFormat="1" x14ac:dyDescent="0.45"/>
    <row r="54326" s="6" customFormat="1" x14ac:dyDescent="0.45"/>
    <row r="54327" s="6" customFormat="1" x14ac:dyDescent="0.45"/>
    <row r="54328" s="6" customFormat="1" x14ac:dyDescent="0.45"/>
    <row r="54329" s="6" customFormat="1" x14ac:dyDescent="0.45"/>
    <row r="54330" s="6" customFormat="1" x14ac:dyDescent="0.45"/>
    <row r="54331" s="6" customFormat="1" x14ac:dyDescent="0.45"/>
    <row r="54332" s="6" customFormat="1" x14ac:dyDescent="0.45"/>
    <row r="54333" s="6" customFormat="1" x14ac:dyDescent="0.45"/>
    <row r="54334" s="6" customFormat="1" x14ac:dyDescent="0.45"/>
    <row r="54335" s="6" customFormat="1" x14ac:dyDescent="0.45"/>
    <row r="54336" s="6" customFormat="1" x14ac:dyDescent="0.45"/>
    <row r="54337" s="6" customFormat="1" x14ac:dyDescent="0.45"/>
    <row r="54338" s="6" customFormat="1" x14ac:dyDescent="0.45"/>
    <row r="54339" s="6" customFormat="1" x14ac:dyDescent="0.45"/>
    <row r="54340" s="6" customFormat="1" x14ac:dyDescent="0.45"/>
    <row r="54341" s="6" customFormat="1" x14ac:dyDescent="0.45"/>
    <row r="54342" s="6" customFormat="1" x14ac:dyDescent="0.45"/>
    <row r="54343" s="6" customFormat="1" x14ac:dyDescent="0.45"/>
    <row r="54344" s="6" customFormat="1" x14ac:dyDescent="0.45"/>
    <row r="54345" s="6" customFormat="1" x14ac:dyDescent="0.45"/>
    <row r="54346" s="6" customFormat="1" x14ac:dyDescent="0.45"/>
    <row r="54347" s="6" customFormat="1" x14ac:dyDescent="0.45"/>
    <row r="54348" s="6" customFormat="1" x14ac:dyDescent="0.45"/>
    <row r="54349" s="6" customFormat="1" x14ac:dyDescent="0.45"/>
    <row r="54350" s="6" customFormat="1" x14ac:dyDescent="0.45"/>
    <row r="54351" s="6" customFormat="1" x14ac:dyDescent="0.45"/>
    <row r="54352" s="6" customFormat="1" x14ac:dyDescent="0.45"/>
    <row r="54353" s="6" customFormat="1" x14ac:dyDescent="0.45"/>
    <row r="54354" s="6" customFormat="1" x14ac:dyDescent="0.45"/>
    <row r="54355" s="6" customFormat="1" x14ac:dyDescent="0.45"/>
    <row r="54356" s="6" customFormat="1" x14ac:dyDescent="0.45"/>
    <row r="54357" s="6" customFormat="1" x14ac:dyDescent="0.45"/>
    <row r="54358" s="6" customFormat="1" x14ac:dyDescent="0.45"/>
    <row r="54359" s="6" customFormat="1" x14ac:dyDescent="0.45"/>
    <row r="54360" s="6" customFormat="1" x14ac:dyDescent="0.45"/>
    <row r="54361" s="6" customFormat="1" x14ac:dyDescent="0.45"/>
    <row r="54362" s="6" customFormat="1" x14ac:dyDescent="0.45"/>
    <row r="54363" s="6" customFormat="1" x14ac:dyDescent="0.45"/>
    <row r="54364" s="6" customFormat="1" x14ac:dyDescent="0.45"/>
    <row r="54365" s="6" customFormat="1" x14ac:dyDescent="0.45"/>
    <row r="54366" s="6" customFormat="1" x14ac:dyDescent="0.45"/>
    <row r="54367" s="6" customFormat="1" x14ac:dyDescent="0.45"/>
    <row r="54368" s="6" customFormat="1" x14ac:dyDescent="0.45"/>
    <row r="54369" s="6" customFormat="1" x14ac:dyDescent="0.45"/>
    <row r="54370" s="6" customFormat="1" x14ac:dyDescent="0.45"/>
    <row r="54371" s="6" customFormat="1" x14ac:dyDescent="0.45"/>
    <row r="54372" s="6" customFormat="1" x14ac:dyDescent="0.45"/>
    <row r="54373" s="6" customFormat="1" x14ac:dyDescent="0.45"/>
    <row r="54374" s="6" customFormat="1" x14ac:dyDescent="0.45"/>
    <row r="54375" s="6" customFormat="1" x14ac:dyDescent="0.45"/>
    <row r="54376" s="6" customFormat="1" x14ac:dyDescent="0.45"/>
    <row r="54377" s="6" customFormat="1" x14ac:dyDescent="0.45"/>
    <row r="54378" s="6" customFormat="1" x14ac:dyDescent="0.45"/>
    <row r="54379" s="6" customFormat="1" x14ac:dyDescent="0.45"/>
    <row r="54380" s="6" customFormat="1" x14ac:dyDescent="0.45"/>
    <row r="54381" s="6" customFormat="1" x14ac:dyDescent="0.45"/>
    <row r="54382" s="6" customFormat="1" x14ac:dyDescent="0.45"/>
    <row r="54383" s="6" customFormat="1" x14ac:dyDescent="0.45"/>
    <row r="54384" s="6" customFormat="1" x14ac:dyDescent="0.45"/>
    <row r="54385" s="6" customFormat="1" x14ac:dyDescent="0.45"/>
    <row r="54386" s="6" customFormat="1" x14ac:dyDescent="0.45"/>
    <row r="54387" s="6" customFormat="1" x14ac:dyDescent="0.45"/>
    <row r="54388" s="6" customFormat="1" x14ac:dyDescent="0.45"/>
    <row r="54389" s="6" customFormat="1" x14ac:dyDescent="0.45"/>
    <row r="54390" s="6" customFormat="1" x14ac:dyDescent="0.45"/>
    <row r="54391" s="6" customFormat="1" x14ac:dyDescent="0.45"/>
    <row r="54392" s="6" customFormat="1" x14ac:dyDescent="0.45"/>
    <row r="54393" s="6" customFormat="1" x14ac:dyDescent="0.45"/>
    <row r="54394" s="6" customFormat="1" x14ac:dyDescent="0.45"/>
    <row r="54395" s="6" customFormat="1" x14ac:dyDescent="0.45"/>
    <row r="54396" s="6" customFormat="1" x14ac:dyDescent="0.45"/>
    <row r="54397" s="6" customFormat="1" x14ac:dyDescent="0.45"/>
    <row r="54398" s="6" customFormat="1" x14ac:dyDescent="0.45"/>
    <row r="54399" s="6" customFormat="1" x14ac:dyDescent="0.45"/>
    <row r="54400" s="6" customFormat="1" x14ac:dyDescent="0.45"/>
    <row r="54401" s="6" customFormat="1" x14ac:dyDescent="0.45"/>
    <row r="54402" s="6" customFormat="1" x14ac:dyDescent="0.45"/>
    <row r="54403" s="6" customFormat="1" x14ac:dyDescent="0.45"/>
    <row r="54404" s="6" customFormat="1" x14ac:dyDescent="0.45"/>
    <row r="54405" s="6" customFormat="1" x14ac:dyDescent="0.45"/>
    <row r="54406" s="6" customFormat="1" x14ac:dyDescent="0.45"/>
    <row r="54407" s="6" customFormat="1" x14ac:dyDescent="0.45"/>
    <row r="54408" s="6" customFormat="1" x14ac:dyDescent="0.45"/>
    <row r="54409" s="6" customFormat="1" x14ac:dyDescent="0.45"/>
    <row r="54410" s="6" customFormat="1" x14ac:dyDescent="0.45"/>
    <row r="54411" s="6" customFormat="1" x14ac:dyDescent="0.45"/>
    <row r="54412" s="6" customFormat="1" x14ac:dyDescent="0.45"/>
    <row r="54413" s="6" customFormat="1" x14ac:dyDescent="0.45"/>
    <row r="54414" s="6" customFormat="1" x14ac:dyDescent="0.45"/>
    <row r="54415" s="6" customFormat="1" x14ac:dyDescent="0.45"/>
    <row r="54416" s="6" customFormat="1" x14ac:dyDescent="0.45"/>
    <row r="54417" s="6" customFormat="1" x14ac:dyDescent="0.45"/>
    <row r="54418" s="6" customFormat="1" x14ac:dyDescent="0.45"/>
    <row r="54419" s="6" customFormat="1" x14ac:dyDescent="0.45"/>
    <row r="54420" s="6" customFormat="1" x14ac:dyDescent="0.45"/>
    <row r="54421" s="6" customFormat="1" x14ac:dyDescent="0.45"/>
    <row r="54422" s="6" customFormat="1" x14ac:dyDescent="0.45"/>
    <row r="54423" s="6" customFormat="1" x14ac:dyDescent="0.45"/>
    <row r="54424" s="6" customFormat="1" x14ac:dyDescent="0.45"/>
    <row r="54425" s="6" customFormat="1" x14ac:dyDescent="0.45"/>
    <row r="54426" s="6" customFormat="1" x14ac:dyDescent="0.45"/>
    <row r="54427" s="6" customFormat="1" x14ac:dyDescent="0.45"/>
    <row r="54428" s="6" customFormat="1" x14ac:dyDescent="0.45"/>
    <row r="54429" s="6" customFormat="1" x14ac:dyDescent="0.45"/>
    <row r="54430" s="6" customFormat="1" x14ac:dyDescent="0.45"/>
    <row r="54431" s="6" customFormat="1" x14ac:dyDescent="0.45"/>
    <row r="54432" s="6" customFormat="1" x14ac:dyDescent="0.45"/>
    <row r="54433" s="6" customFormat="1" x14ac:dyDescent="0.45"/>
    <row r="54434" s="6" customFormat="1" x14ac:dyDescent="0.45"/>
    <row r="54435" s="6" customFormat="1" x14ac:dyDescent="0.45"/>
    <row r="54436" s="6" customFormat="1" x14ac:dyDescent="0.45"/>
    <row r="54437" s="6" customFormat="1" x14ac:dyDescent="0.45"/>
    <row r="54438" s="6" customFormat="1" x14ac:dyDescent="0.45"/>
    <row r="54439" s="6" customFormat="1" x14ac:dyDescent="0.45"/>
    <row r="54440" s="6" customFormat="1" x14ac:dyDescent="0.45"/>
    <row r="54441" s="6" customFormat="1" x14ac:dyDescent="0.45"/>
    <row r="54442" s="6" customFormat="1" x14ac:dyDescent="0.45"/>
    <row r="54443" s="6" customFormat="1" x14ac:dyDescent="0.45"/>
    <row r="54444" s="6" customFormat="1" x14ac:dyDescent="0.45"/>
    <row r="54445" s="6" customFormat="1" x14ac:dyDescent="0.45"/>
    <row r="54446" s="6" customFormat="1" x14ac:dyDescent="0.45"/>
    <row r="54447" s="6" customFormat="1" x14ac:dyDescent="0.45"/>
    <row r="54448" s="6" customFormat="1" x14ac:dyDescent="0.45"/>
    <row r="54449" s="6" customFormat="1" x14ac:dyDescent="0.45"/>
    <row r="54450" s="6" customFormat="1" x14ac:dyDescent="0.45"/>
    <row r="54451" s="6" customFormat="1" x14ac:dyDescent="0.45"/>
    <row r="54452" s="6" customFormat="1" x14ac:dyDescent="0.45"/>
    <row r="54453" s="6" customFormat="1" x14ac:dyDescent="0.45"/>
    <row r="54454" s="6" customFormat="1" x14ac:dyDescent="0.45"/>
    <row r="54455" s="6" customFormat="1" x14ac:dyDescent="0.45"/>
    <row r="54456" s="6" customFormat="1" x14ac:dyDescent="0.45"/>
    <row r="54457" s="6" customFormat="1" x14ac:dyDescent="0.45"/>
    <row r="54458" s="6" customFormat="1" x14ac:dyDescent="0.45"/>
    <row r="54459" s="6" customFormat="1" x14ac:dyDescent="0.45"/>
    <row r="54460" s="6" customFormat="1" x14ac:dyDescent="0.45"/>
    <row r="54461" s="6" customFormat="1" x14ac:dyDescent="0.45"/>
    <row r="54462" s="6" customFormat="1" x14ac:dyDescent="0.45"/>
    <row r="54463" s="6" customFormat="1" x14ac:dyDescent="0.45"/>
    <row r="54464" s="6" customFormat="1" x14ac:dyDescent="0.45"/>
    <row r="54465" s="6" customFormat="1" x14ac:dyDescent="0.45"/>
    <row r="54466" s="6" customFormat="1" x14ac:dyDescent="0.45"/>
    <row r="54467" s="6" customFormat="1" x14ac:dyDescent="0.45"/>
    <row r="54468" s="6" customFormat="1" x14ac:dyDescent="0.45"/>
    <row r="54469" s="6" customFormat="1" x14ac:dyDescent="0.45"/>
    <row r="54470" s="6" customFormat="1" x14ac:dyDescent="0.45"/>
    <row r="54471" s="6" customFormat="1" x14ac:dyDescent="0.45"/>
    <row r="54472" s="6" customFormat="1" x14ac:dyDescent="0.45"/>
    <row r="54473" s="6" customFormat="1" x14ac:dyDescent="0.45"/>
    <row r="54474" s="6" customFormat="1" x14ac:dyDescent="0.45"/>
    <row r="54475" s="6" customFormat="1" x14ac:dyDescent="0.45"/>
    <row r="54476" s="6" customFormat="1" x14ac:dyDescent="0.45"/>
    <row r="54477" s="6" customFormat="1" x14ac:dyDescent="0.45"/>
    <row r="54478" s="6" customFormat="1" x14ac:dyDescent="0.45"/>
    <row r="54479" s="6" customFormat="1" x14ac:dyDescent="0.45"/>
    <row r="54480" s="6" customFormat="1" x14ac:dyDescent="0.45"/>
    <row r="54481" s="6" customFormat="1" x14ac:dyDescent="0.45"/>
    <row r="54482" s="6" customFormat="1" x14ac:dyDescent="0.45"/>
    <row r="54483" s="6" customFormat="1" x14ac:dyDescent="0.45"/>
    <row r="54484" s="6" customFormat="1" x14ac:dyDescent="0.45"/>
    <row r="54485" s="6" customFormat="1" x14ac:dyDescent="0.45"/>
    <row r="54486" s="6" customFormat="1" x14ac:dyDescent="0.45"/>
    <row r="54487" s="6" customFormat="1" x14ac:dyDescent="0.45"/>
    <row r="54488" s="6" customFormat="1" x14ac:dyDescent="0.45"/>
    <row r="54489" s="6" customFormat="1" x14ac:dyDescent="0.45"/>
    <row r="54490" s="6" customFormat="1" x14ac:dyDescent="0.45"/>
    <row r="54491" s="6" customFormat="1" x14ac:dyDescent="0.45"/>
    <row r="54492" s="6" customFormat="1" x14ac:dyDescent="0.45"/>
    <row r="54493" s="6" customFormat="1" x14ac:dyDescent="0.45"/>
    <row r="54494" s="6" customFormat="1" x14ac:dyDescent="0.45"/>
    <row r="54495" s="6" customFormat="1" x14ac:dyDescent="0.45"/>
    <row r="54496" s="6" customFormat="1" x14ac:dyDescent="0.45"/>
    <row r="54497" s="6" customFormat="1" x14ac:dyDescent="0.45"/>
    <row r="54498" s="6" customFormat="1" x14ac:dyDescent="0.45"/>
    <row r="54499" s="6" customFormat="1" x14ac:dyDescent="0.45"/>
    <row r="54500" s="6" customFormat="1" x14ac:dyDescent="0.45"/>
    <row r="54501" s="6" customFormat="1" x14ac:dyDescent="0.45"/>
    <row r="54502" s="6" customFormat="1" x14ac:dyDescent="0.45"/>
    <row r="54503" s="6" customFormat="1" x14ac:dyDescent="0.45"/>
    <row r="54504" s="6" customFormat="1" x14ac:dyDescent="0.45"/>
    <row r="54505" s="6" customFormat="1" x14ac:dyDescent="0.45"/>
    <row r="54506" s="6" customFormat="1" x14ac:dyDescent="0.45"/>
    <row r="54507" s="6" customFormat="1" x14ac:dyDescent="0.45"/>
    <row r="54508" s="6" customFormat="1" x14ac:dyDescent="0.45"/>
    <row r="54509" s="6" customFormat="1" x14ac:dyDescent="0.45"/>
    <row r="54510" s="6" customFormat="1" x14ac:dyDescent="0.45"/>
    <row r="54511" s="6" customFormat="1" x14ac:dyDescent="0.45"/>
    <row r="54512" s="6" customFormat="1" x14ac:dyDescent="0.45"/>
    <row r="54513" s="6" customFormat="1" x14ac:dyDescent="0.45"/>
    <row r="54514" s="6" customFormat="1" x14ac:dyDescent="0.45"/>
    <row r="54515" s="6" customFormat="1" x14ac:dyDescent="0.45"/>
    <row r="54516" s="6" customFormat="1" x14ac:dyDescent="0.45"/>
    <row r="54517" s="6" customFormat="1" x14ac:dyDescent="0.45"/>
    <row r="54518" s="6" customFormat="1" x14ac:dyDescent="0.45"/>
    <row r="54519" s="6" customFormat="1" x14ac:dyDescent="0.45"/>
    <row r="54520" s="6" customFormat="1" x14ac:dyDescent="0.45"/>
    <row r="54521" s="6" customFormat="1" x14ac:dyDescent="0.45"/>
    <row r="54522" s="6" customFormat="1" x14ac:dyDescent="0.45"/>
    <row r="54523" s="6" customFormat="1" x14ac:dyDescent="0.45"/>
    <row r="54524" s="6" customFormat="1" x14ac:dyDescent="0.45"/>
    <row r="54525" s="6" customFormat="1" x14ac:dyDescent="0.45"/>
    <row r="54526" s="6" customFormat="1" x14ac:dyDescent="0.45"/>
    <row r="54527" s="6" customFormat="1" x14ac:dyDescent="0.45"/>
    <row r="54528" s="6" customFormat="1" x14ac:dyDescent="0.45"/>
    <row r="54529" s="6" customFormat="1" x14ac:dyDescent="0.45"/>
    <row r="54530" s="6" customFormat="1" x14ac:dyDescent="0.45"/>
    <row r="54531" s="6" customFormat="1" x14ac:dyDescent="0.45"/>
    <row r="54532" s="6" customFormat="1" x14ac:dyDescent="0.45"/>
    <row r="54533" s="6" customFormat="1" x14ac:dyDescent="0.45"/>
    <row r="54534" s="6" customFormat="1" x14ac:dyDescent="0.45"/>
    <row r="54535" s="6" customFormat="1" x14ac:dyDescent="0.45"/>
    <row r="54536" s="6" customFormat="1" x14ac:dyDescent="0.45"/>
    <row r="54537" s="6" customFormat="1" x14ac:dyDescent="0.45"/>
    <row r="54538" s="6" customFormat="1" x14ac:dyDescent="0.45"/>
    <row r="54539" s="6" customFormat="1" x14ac:dyDescent="0.45"/>
    <row r="54540" s="6" customFormat="1" x14ac:dyDescent="0.45"/>
    <row r="54541" s="6" customFormat="1" x14ac:dyDescent="0.45"/>
    <row r="54542" s="6" customFormat="1" x14ac:dyDescent="0.45"/>
    <row r="54543" s="6" customFormat="1" x14ac:dyDescent="0.45"/>
    <row r="54544" s="6" customFormat="1" x14ac:dyDescent="0.45"/>
    <row r="54545" s="6" customFormat="1" x14ac:dyDescent="0.45"/>
    <row r="54546" s="6" customFormat="1" x14ac:dyDescent="0.45"/>
    <row r="54547" s="6" customFormat="1" x14ac:dyDescent="0.45"/>
    <row r="54548" s="6" customFormat="1" x14ac:dyDescent="0.45"/>
    <row r="54549" s="6" customFormat="1" x14ac:dyDescent="0.45"/>
    <row r="54550" s="6" customFormat="1" x14ac:dyDescent="0.45"/>
    <row r="54551" s="6" customFormat="1" x14ac:dyDescent="0.45"/>
    <row r="54552" s="6" customFormat="1" x14ac:dyDescent="0.45"/>
    <row r="54553" s="6" customFormat="1" x14ac:dyDescent="0.45"/>
    <row r="54554" s="6" customFormat="1" x14ac:dyDescent="0.45"/>
    <row r="54555" s="6" customFormat="1" x14ac:dyDescent="0.45"/>
    <row r="54556" s="6" customFormat="1" x14ac:dyDescent="0.45"/>
    <row r="54557" s="6" customFormat="1" x14ac:dyDescent="0.45"/>
    <row r="54558" s="6" customFormat="1" x14ac:dyDescent="0.45"/>
    <row r="54559" s="6" customFormat="1" x14ac:dyDescent="0.45"/>
    <row r="54560" s="6" customFormat="1" x14ac:dyDescent="0.45"/>
    <row r="54561" s="6" customFormat="1" x14ac:dyDescent="0.45"/>
    <row r="54562" s="6" customFormat="1" x14ac:dyDescent="0.45"/>
    <row r="54563" s="6" customFormat="1" x14ac:dyDescent="0.45"/>
    <row r="54564" s="6" customFormat="1" x14ac:dyDescent="0.45"/>
    <row r="54565" s="6" customFormat="1" x14ac:dyDescent="0.45"/>
    <row r="54566" s="6" customFormat="1" x14ac:dyDescent="0.45"/>
    <row r="54567" s="6" customFormat="1" x14ac:dyDescent="0.45"/>
    <row r="54568" s="6" customFormat="1" x14ac:dyDescent="0.45"/>
    <row r="54569" s="6" customFormat="1" x14ac:dyDescent="0.45"/>
    <row r="54570" s="6" customFormat="1" x14ac:dyDescent="0.45"/>
    <row r="54571" s="6" customFormat="1" x14ac:dyDescent="0.45"/>
    <row r="54572" s="6" customFormat="1" x14ac:dyDescent="0.45"/>
    <row r="54573" s="6" customFormat="1" x14ac:dyDescent="0.45"/>
    <row r="54574" s="6" customFormat="1" x14ac:dyDescent="0.45"/>
    <row r="54575" s="6" customFormat="1" x14ac:dyDescent="0.45"/>
    <row r="54576" s="6" customFormat="1" x14ac:dyDescent="0.45"/>
    <row r="54577" s="6" customFormat="1" x14ac:dyDescent="0.45"/>
    <row r="54578" s="6" customFormat="1" x14ac:dyDescent="0.45"/>
    <row r="54579" s="6" customFormat="1" x14ac:dyDescent="0.45"/>
    <row r="54580" s="6" customFormat="1" x14ac:dyDescent="0.45"/>
    <row r="54581" s="6" customFormat="1" x14ac:dyDescent="0.45"/>
    <row r="54582" s="6" customFormat="1" x14ac:dyDescent="0.45"/>
    <row r="54583" s="6" customFormat="1" x14ac:dyDescent="0.45"/>
    <row r="54584" s="6" customFormat="1" x14ac:dyDescent="0.45"/>
    <row r="54585" s="6" customFormat="1" x14ac:dyDescent="0.45"/>
    <row r="54586" s="6" customFormat="1" x14ac:dyDescent="0.45"/>
    <row r="54587" s="6" customFormat="1" x14ac:dyDescent="0.45"/>
    <row r="54588" s="6" customFormat="1" x14ac:dyDescent="0.45"/>
    <row r="54589" s="6" customFormat="1" x14ac:dyDescent="0.45"/>
    <row r="54590" s="6" customFormat="1" x14ac:dyDescent="0.45"/>
    <row r="54591" s="6" customFormat="1" x14ac:dyDescent="0.45"/>
    <row r="54592" s="6" customFormat="1" x14ac:dyDescent="0.45"/>
    <row r="54593" s="6" customFormat="1" x14ac:dyDescent="0.45"/>
    <row r="54594" s="6" customFormat="1" x14ac:dyDescent="0.45"/>
    <row r="54595" s="6" customFormat="1" x14ac:dyDescent="0.45"/>
    <row r="54596" s="6" customFormat="1" x14ac:dyDescent="0.45"/>
    <row r="54597" s="6" customFormat="1" x14ac:dyDescent="0.45"/>
    <row r="54598" s="6" customFormat="1" x14ac:dyDescent="0.45"/>
    <row r="54599" s="6" customFormat="1" x14ac:dyDescent="0.45"/>
    <row r="54600" s="6" customFormat="1" x14ac:dyDescent="0.45"/>
    <row r="54601" s="6" customFormat="1" x14ac:dyDescent="0.45"/>
    <row r="54602" s="6" customFormat="1" x14ac:dyDescent="0.45"/>
    <row r="54603" s="6" customFormat="1" x14ac:dyDescent="0.45"/>
    <row r="54604" s="6" customFormat="1" x14ac:dyDescent="0.45"/>
    <row r="54605" s="6" customFormat="1" x14ac:dyDescent="0.45"/>
    <row r="54606" s="6" customFormat="1" x14ac:dyDescent="0.45"/>
    <row r="54607" s="6" customFormat="1" x14ac:dyDescent="0.45"/>
    <row r="54608" s="6" customFormat="1" x14ac:dyDescent="0.45"/>
    <row r="54609" s="6" customFormat="1" x14ac:dyDescent="0.45"/>
    <row r="54610" s="6" customFormat="1" x14ac:dyDescent="0.45"/>
    <row r="54611" s="6" customFormat="1" x14ac:dyDescent="0.45"/>
    <row r="54612" s="6" customFormat="1" x14ac:dyDescent="0.45"/>
    <row r="54613" s="6" customFormat="1" x14ac:dyDescent="0.45"/>
    <row r="54614" s="6" customFormat="1" x14ac:dyDescent="0.45"/>
    <row r="54615" s="6" customFormat="1" x14ac:dyDescent="0.45"/>
    <row r="54616" s="6" customFormat="1" x14ac:dyDescent="0.45"/>
    <row r="54617" s="6" customFormat="1" x14ac:dyDescent="0.45"/>
    <row r="54618" s="6" customFormat="1" x14ac:dyDescent="0.45"/>
    <row r="54619" s="6" customFormat="1" x14ac:dyDescent="0.45"/>
    <row r="54620" s="6" customFormat="1" x14ac:dyDescent="0.45"/>
    <row r="54621" s="6" customFormat="1" x14ac:dyDescent="0.45"/>
    <row r="54622" s="6" customFormat="1" x14ac:dyDescent="0.45"/>
    <row r="54623" s="6" customFormat="1" x14ac:dyDescent="0.45"/>
    <row r="54624" s="6" customFormat="1" x14ac:dyDescent="0.45"/>
    <row r="54625" s="6" customFormat="1" x14ac:dyDescent="0.45"/>
    <row r="54626" s="6" customFormat="1" x14ac:dyDescent="0.45"/>
    <row r="54627" s="6" customFormat="1" x14ac:dyDescent="0.45"/>
    <row r="54628" s="6" customFormat="1" x14ac:dyDescent="0.45"/>
    <row r="54629" s="6" customFormat="1" x14ac:dyDescent="0.45"/>
    <row r="54630" s="6" customFormat="1" x14ac:dyDescent="0.45"/>
    <row r="54631" s="6" customFormat="1" x14ac:dyDescent="0.45"/>
    <row r="54632" s="6" customFormat="1" x14ac:dyDescent="0.45"/>
    <row r="54633" s="6" customFormat="1" x14ac:dyDescent="0.45"/>
    <row r="54634" s="6" customFormat="1" x14ac:dyDescent="0.45"/>
    <row r="54635" s="6" customFormat="1" x14ac:dyDescent="0.45"/>
    <row r="54636" s="6" customFormat="1" x14ac:dyDescent="0.45"/>
    <row r="54637" s="6" customFormat="1" x14ac:dyDescent="0.45"/>
    <row r="54638" s="6" customFormat="1" x14ac:dyDescent="0.45"/>
    <row r="54639" s="6" customFormat="1" x14ac:dyDescent="0.45"/>
    <row r="54640" s="6" customFormat="1" x14ac:dyDescent="0.45"/>
    <row r="54641" s="6" customFormat="1" x14ac:dyDescent="0.45"/>
    <row r="54642" s="6" customFormat="1" x14ac:dyDescent="0.45"/>
    <row r="54643" s="6" customFormat="1" x14ac:dyDescent="0.45"/>
    <row r="54644" s="6" customFormat="1" x14ac:dyDescent="0.45"/>
    <row r="54645" s="6" customFormat="1" x14ac:dyDescent="0.45"/>
    <row r="54646" s="6" customFormat="1" x14ac:dyDescent="0.45"/>
    <row r="54647" s="6" customFormat="1" x14ac:dyDescent="0.45"/>
    <row r="54648" s="6" customFormat="1" x14ac:dyDescent="0.45"/>
    <row r="54649" s="6" customFormat="1" x14ac:dyDescent="0.45"/>
    <row r="54650" s="6" customFormat="1" x14ac:dyDescent="0.45"/>
    <row r="54651" s="6" customFormat="1" x14ac:dyDescent="0.45"/>
    <row r="54652" s="6" customFormat="1" x14ac:dyDescent="0.45"/>
    <row r="54653" s="6" customFormat="1" x14ac:dyDescent="0.45"/>
    <row r="54654" s="6" customFormat="1" x14ac:dyDescent="0.45"/>
    <row r="54655" s="6" customFormat="1" x14ac:dyDescent="0.45"/>
    <row r="54656" s="6" customFormat="1" x14ac:dyDescent="0.45"/>
    <row r="54657" s="6" customFormat="1" x14ac:dyDescent="0.45"/>
    <row r="54658" s="6" customFormat="1" x14ac:dyDescent="0.45"/>
    <row r="54659" s="6" customFormat="1" x14ac:dyDescent="0.45"/>
    <row r="54660" s="6" customFormat="1" x14ac:dyDescent="0.45"/>
    <row r="54661" s="6" customFormat="1" x14ac:dyDescent="0.45"/>
    <row r="54662" s="6" customFormat="1" x14ac:dyDescent="0.45"/>
    <row r="54663" s="6" customFormat="1" x14ac:dyDescent="0.45"/>
    <row r="54664" s="6" customFormat="1" x14ac:dyDescent="0.45"/>
    <row r="54665" s="6" customFormat="1" x14ac:dyDescent="0.45"/>
    <row r="54666" s="6" customFormat="1" x14ac:dyDescent="0.45"/>
    <row r="54667" s="6" customFormat="1" x14ac:dyDescent="0.45"/>
    <row r="54668" s="6" customFormat="1" x14ac:dyDescent="0.45"/>
    <row r="54669" s="6" customFormat="1" x14ac:dyDescent="0.45"/>
    <row r="54670" s="6" customFormat="1" x14ac:dyDescent="0.45"/>
    <row r="54671" s="6" customFormat="1" x14ac:dyDescent="0.45"/>
    <row r="54672" s="6" customFormat="1" x14ac:dyDescent="0.45"/>
    <row r="54673" s="6" customFormat="1" x14ac:dyDescent="0.45"/>
    <row r="54674" s="6" customFormat="1" x14ac:dyDescent="0.45"/>
    <row r="54675" s="6" customFormat="1" x14ac:dyDescent="0.45"/>
    <row r="54676" s="6" customFormat="1" x14ac:dyDescent="0.45"/>
    <row r="54677" s="6" customFormat="1" x14ac:dyDescent="0.45"/>
    <row r="54678" s="6" customFormat="1" x14ac:dyDescent="0.45"/>
    <row r="54679" s="6" customFormat="1" x14ac:dyDescent="0.45"/>
    <row r="54680" s="6" customFormat="1" x14ac:dyDescent="0.45"/>
    <row r="54681" s="6" customFormat="1" x14ac:dyDescent="0.45"/>
    <row r="54682" s="6" customFormat="1" x14ac:dyDescent="0.45"/>
    <row r="54683" s="6" customFormat="1" x14ac:dyDescent="0.45"/>
    <row r="54684" s="6" customFormat="1" x14ac:dyDescent="0.45"/>
    <row r="54685" s="6" customFormat="1" x14ac:dyDescent="0.45"/>
    <row r="54686" s="6" customFormat="1" x14ac:dyDescent="0.45"/>
    <row r="54687" s="6" customFormat="1" x14ac:dyDescent="0.45"/>
    <row r="54688" s="6" customFormat="1" x14ac:dyDescent="0.45"/>
    <row r="54689" s="6" customFormat="1" x14ac:dyDescent="0.45"/>
    <row r="54690" s="6" customFormat="1" x14ac:dyDescent="0.45"/>
    <row r="54691" s="6" customFormat="1" x14ac:dyDescent="0.45"/>
    <row r="54692" s="6" customFormat="1" x14ac:dyDescent="0.45"/>
    <row r="54693" s="6" customFormat="1" x14ac:dyDescent="0.45"/>
    <row r="54694" s="6" customFormat="1" x14ac:dyDescent="0.45"/>
    <row r="54695" s="6" customFormat="1" x14ac:dyDescent="0.45"/>
    <row r="54696" s="6" customFormat="1" x14ac:dyDescent="0.45"/>
    <row r="54697" s="6" customFormat="1" x14ac:dyDescent="0.45"/>
    <row r="54698" s="6" customFormat="1" x14ac:dyDescent="0.45"/>
    <row r="54699" s="6" customFormat="1" x14ac:dyDescent="0.45"/>
    <row r="54700" s="6" customFormat="1" x14ac:dyDescent="0.45"/>
    <row r="54701" s="6" customFormat="1" x14ac:dyDescent="0.45"/>
    <row r="54702" s="6" customFormat="1" x14ac:dyDescent="0.45"/>
    <row r="54703" s="6" customFormat="1" x14ac:dyDescent="0.45"/>
    <row r="54704" s="6" customFormat="1" x14ac:dyDescent="0.45"/>
    <row r="54705" s="6" customFormat="1" x14ac:dyDescent="0.45"/>
    <row r="54706" s="6" customFormat="1" x14ac:dyDescent="0.45"/>
    <row r="54707" s="6" customFormat="1" x14ac:dyDescent="0.45"/>
    <row r="54708" s="6" customFormat="1" x14ac:dyDescent="0.45"/>
    <row r="54709" s="6" customFormat="1" x14ac:dyDescent="0.45"/>
    <row r="54710" s="6" customFormat="1" x14ac:dyDescent="0.45"/>
    <row r="54711" s="6" customFormat="1" x14ac:dyDescent="0.45"/>
    <row r="54712" s="6" customFormat="1" x14ac:dyDescent="0.45"/>
    <row r="54713" s="6" customFormat="1" x14ac:dyDescent="0.45"/>
    <row r="54714" s="6" customFormat="1" x14ac:dyDescent="0.45"/>
    <row r="54715" s="6" customFormat="1" x14ac:dyDescent="0.45"/>
    <row r="54716" s="6" customFormat="1" x14ac:dyDescent="0.45"/>
    <row r="54717" s="6" customFormat="1" x14ac:dyDescent="0.45"/>
    <row r="54718" s="6" customFormat="1" x14ac:dyDescent="0.45"/>
    <row r="54719" s="6" customFormat="1" x14ac:dyDescent="0.45"/>
    <row r="54720" s="6" customFormat="1" x14ac:dyDescent="0.45"/>
    <row r="54721" s="6" customFormat="1" x14ac:dyDescent="0.45"/>
    <row r="54722" s="6" customFormat="1" x14ac:dyDescent="0.45"/>
    <row r="54723" s="6" customFormat="1" x14ac:dyDescent="0.45"/>
    <row r="54724" s="6" customFormat="1" x14ac:dyDescent="0.45"/>
    <row r="54725" s="6" customFormat="1" x14ac:dyDescent="0.45"/>
    <row r="54726" s="6" customFormat="1" x14ac:dyDescent="0.45"/>
    <row r="54727" s="6" customFormat="1" x14ac:dyDescent="0.45"/>
    <row r="54728" s="6" customFormat="1" x14ac:dyDescent="0.45"/>
    <row r="54729" s="6" customFormat="1" x14ac:dyDescent="0.45"/>
    <row r="54730" s="6" customFormat="1" x14ac:dyDescent="0.45"/>
    <row r="54731" s="6" customFormat="1" x14ac:dyDescent="0.45"/>
    <row r="54732" s="6" customFormat="1" x14ac:dyDescent="0.45"/>
    <row r="54733" s="6" customFormat="1" x14ac:dyDescent="0.45"/>
    <row r="54734" s="6" customFormat="1" x14ac:dyDescent="0.45"/>
    <row r="54735" s="6" customFormat="1" x14ac:dyDescent="0.45"/>
    <row r="54736" s="6" customFormat="1" x14ac:dyDescent="0.45"/>
    <row r="54737" s="6" customFormat="1" x14ac:dyDescent="0.45"/>
    <row r="54738" s="6" customFormat="1" x14ac:dyDescent="0.45"/>
    <row r="54739" s="6" customFormat="1" x14ac:dyDescent="0.45"/>
    <row r="54740" s="6" customFormat="1" x14ac:dyDescent="0.45"/>
    <row r="54741" s="6" customFormat="1" x14ac:dyDescent="0.45"/>
    <row r="54742" s="6" customFormat="1" x14ac:dyDescent="0.45"/>
    <row r="54743" s="6" customFormat="1" x14ac:dyDescent="0.45"/>
    <row r="54744" s="6" customFormat="1" x14ac:dyDescent="0.45"/>
    <row r="54745" s="6" customFormat="1" x14ac:dyDescent="0.45"/>
    <row r="54746" s="6" customFormat="1" x14ac:dyDescent="0.45"/>
    <row r="54747" s="6" customFormat="1" x14ac:dyDescent="0.45"/>
    <row r="54748" s="6" customFormat="1" x14ac:dyDescent="0.45"/>
    <row r="54749" s="6" customFormat="1" x14ac:dyDescent="0.45"/>
    <row r="54750" s="6" customFormat="1" x14ac:dyDescent="0.45"/>
    <row r="54751" s="6" customFormat="1" x14ac:dyDescent="0.45"/>
    <row r="54752" s="6" customFormat="1" x14ac:dyDescent="0.45"/>
    <row r="54753" s="6" customFormat="1" x14ac:dyDescent="0.45"/>
    <row r="54754" s="6" customFormat="1" x14ac:dyDescent="0.45"/>
    <row r="54755" s="6" customFormat="1" x14ac:dyDescent="0.45"/>
    <row r="54756" s="6" customFormat="1" x14ac:dyDescent="0.45"/>
    <row r="54757" s="6" customFormat="1" x14ac:dyDescent="0.45"/>
    <row r="54758" s="6" customFormat="1" x14ac:dyDescent="0.45"/>
    <row r="54759" s="6" customFormat="1" x14ac:dyDescent="0.45"/>
    <row r="54760" s="6" customFormat="1" x14ac:dyDescent="0.45"/>
    <row r="54761" s="6" customFormat="1" x14ac:dyDescent="0.45"/>
    <row r="54762" s="6" customFormat="1" x14ac:dyDescent="0.45"/>
    <row r="54763" s="6" customFormat="1" x14ac:dyDescent="0.45"/>
    <row r="54764" s="6" customFormat="1" x14ac:dyDescent="0.45"/>
    <row r="54765" s="6" customFormat="1" x14ac:dyDescent="0.45"/>
    <row r="54766" s="6" customFormat="1" x14ac:dyDescent="0.45"/>
    <row r="54767" s="6" customFormat="1" x14ac:dyDescent="0.45"/>
    <row r="54768" s="6" customFormat="1" x14ac:dyDescent="0.45"/>
    <row r="54769" s="6" customFormat="1" x14ac:dyDescent="0.45"/>
    <row r="54770" s="6" customFormat="1" x14ac:dyDescent="0.45"/>
    <row r="54771" s="6" customFormat="1" x14ac:dyDescent="0.45"/>
    <row r="54772" s="6" customFormat="1" x14ac:dyDescent="0.45"/>
    <row r="54773" s="6" customFormat="1" x14ac:dyDescent="0.45"/>
    <row r="54774" s="6" customFormat="1" x14ac:dyDescent="0.45"/>
    <row r="54775" s="6" customFormat="1" x14ac:dyDescent="0.45"/>
    <row r="54776" s="6" customFormat="1" x14ac:dyDescent="0.45"/>
    <row r="54777" s="6" customFormat="1" x14ac:dyDescent="0.45"/>
    <row r="54778" s="6" customFormat="1" x14ac:dyDescent="0.45"/>
    <row r="54779" s="6" customFormat="1" x14ac:dyDescent="0.45"/>
    <row r="54780" s="6" customFormat="1" x14ac:dyDescent="0.45"/>
    <row r="54781" s="6" customFormat="1" x14ac:dyDescent="0.45"/>
    <row r="54782" s="6" customFormat="1" x14ac:dyDescent="0.45"/>
    <row r="54783" s="6" customFormat="1" x14ac:dyDescent="0.45"/>
    <row r="54784" s="6" customFormat="1" x14ac:dyDescent="0.45"/>
    <row r="54785" s="6" customFormat="1" x14ac:dyDescent="0.45"/>
    <row r="54786" s="6" customFormat="1" x14ac:dyDescent="0.45"/>
    <row r="54787" s="6" customFormat="1" x14ac:dyDescent="0.45"/>
    <row r="54788" s="6" customFormat="1" x14ac:dyDescent="0.45"/>
    <row r="54789" s="6" customFormat="1" x14ac:dyDescent="0.45"/>
    <row r="54790" s="6" customFormat="1" x14ac:dyDescent="0.45"/>
    <row r="54791" s="6" customFormat="1" x14ac:dyDescent="0.45"/>
    <row r="54792" s="6" customFormat="1" x14ac:dyDescent="0.45"/>
    <row r="54793" s="6" customFormat="1" x14ac:dyDescent="0.45"/>
    <row r="54794" s="6" customFormat="1" x14ac:dyDescent="0.45"/>
    <row r="54795" s="6" customFormat="1" x14ac:dyDescent="0.45"/>
    <row r="54796" s="6" customFormat="1" x14ac:dyDescent="0.45"/>
    <row r="54797" s="6" customFormat="1" x14ac:dyDescent="0.45"/>
    <row r="54798" s="6" customFormat="1" x14ac:dyDescent="0.45"/>
    <row r="54799" s="6" customFormat="1" x14ac:dyDescent="0.45"/>
    <row r="54800" s="6" customFormat="1" x14ac:dyDescent="0.45"/>
    <row r="54801" s="6" customFormat="1" x14ac:dyDescent="0.45"/>
    <row r="54802" s="6" customFormat="1" x14ac:dyDescent="0.45"/>
    <row r="54803" s="6" customFormat="1" x14ac:dyDescent="0.45"/>
    <row r="54804" s="6" customFormat="1" x14ac:dyDescent="0.45"/>
    <row r="54805" s="6" customFormat="1" x14ac:dyDescent="0.45"/>
    <row r="54806" s="6" customFormat="1" x14ac:dyDescent="0.45"/>
    <row r="54807" s="6" customFormat="1" x14ac:dyDescent="0.45"/>
    <row r="54808" s="6" customFormat="1" x14ac:dyDescent="0.45"/>
    <row r="54809" s="6" customFormat="1" x14ac:dyDescent="0.45"/>
    <row r="54810" s="6" customFormat="1" x14ac:dyDescent="0.45"/>
    <row r="54811" s="6" customFormat="1" x14ac:dyDescent="0.45"/>
    <row r="54812" s="6" customFormat="1" x14ac:dyDescent="0.45"/>
    <row r="54813" s="6" customFormat="1" x14ac:dyDescent="0.45"/>
    <row r="54814" s="6" customFormat="1" x14ac:dyDescent="0.45"/>
    <row r="54815" s="6" customFormat="1" x14ac:dyDescent="0.45"/>
    <row r="54816" s="6" customFormat="1" x14ac:dyDescent="0.45"/>
    <row r="54817" s="6" customFormat="1" x14ac:dyDescent="0.45"/>
    <row r="54818" s="6" customFormat="1" x14ac:dyDescent="0.45"/>
    <row r="54819" s="6" customFormat="1" x14ac:dyDescent="0.45"/>
    <row r="54820" s="6" customFormat="1" x14ac:dyDescent="0.45"/>
    <row r="54821" s="6" customFormat="1" x14ac:dyDescent="0.45"/>
    <row r="54822" s="6" customFormat="1" x14ac:dyDescent="0.45"/>
    <row r="54823" s="6" customFormat="1" x14ac:dyDescent="0.45"/>
    <row r="54824" s="6" customFormat="1" x14ac:dyDescent="0.45"/>
    <row r="54825" s="6" customFormat="1" x14ac:dyDescent="0.45"/>
    <row r="54826" s="6" customFormat="1" x14ac:dyDescent="0.45"/>
    <row r="54827" s="6" customFormat="1" x14ac:dyDescent="0.45"/>
    <row r="54828" s="6" customFormat="1" x14ac:dyDescent="0.45"/>
    <row r="54829" s="6" customFormat="1" x14ac:dyDescent="0.45"/>
    <row r="54830" s="6" customFormat="1" x14ac:dyDescent="0.45"/>
    <row r="54831" s="6" customFormat="1" x14ac:dyDescent="0.45"/>
    <row r="54832" s="6" customFormat="1" x14ac:dyDescent="0.45"/>
    <row r="54833" s="6" customFormat="1" x14ac:dyDescent="0.45"/>
    <row r="54834" s="6" customFormat="1" x14ac:dyDescent="0.45"/>
    <row r="54835" s="6" customFormat="1" x14ac:dyDescent="0.45"/>
    <row r="54836" s="6" customFormat="1" x14ac:dyDescent="0.45"/>
    <row r="54837" s="6" customFormat="1" x14ac:dyDescent="0.45"/>
    <row r="54838" s="6" customFormat="1" x14ac:dyDescent="0.45"/>
    <row r="54839" s="6" customFormat="1" x14ac:dyDescent="0.45"/>
    <row r="54840" s="6" customFormat="1" x14ac:dyDescent="0.45"/>
    <row r="54841" s="6" customFormat="1" x14ac:dyDescent="0.45"/>
    <row r="54842" s="6" customFormat="1" x14ac:dyDescent="0.45"/>
    <row r="54843" s="6" customFormat="1" x14ac:dyDescent="0.45"/>
    <row r="54844" s="6" customFormat="1" x14ac:dyDescent="0.45"/>
    <row r="54845" s="6" customFormat="1" x14ac:dyDescent="0.45"/>
    <row r="54846" s="6" customFormat="1" x14ac:dyDescent="0.45"/>
    <row r="54847" s="6" customFormat="1" x14ac:dyDescent="0.45"/>
    <row r="54848" s="6" customFormat="1" x14ac:dyDescent="0.45"/>
    <row r="54849" s="6" customFormat="1" x14ac:dyDescent="0.45"/>
    <row r="54850" s="6" customFormat="1" x14ac:dyDescent="0.45"/>
    <row r="54851" s="6" customFormat="1" x14ac:dyDescent="0.45"/>
    <row r="54852" s="6" customFormat="1" x14ac:dyDescent="0.45"/>
    <row r="54853" s="6" customFormat="1" x14ac:dyDescent="0.45"/>
    <row r="54854" s="6" customFormat="1" x14ac:dyDescent="0.45"/>
    <row r="54855" s="6" customFormat="1" x14ac:dyDescent="0.45"/>
    <row r="54856" s="6" customFormat="1" x14ac:dyDescent="0.45"/>
    <row r="54857" s="6" customFormat="1" x14ac:dyDescent="0.45"/>
    <row r="54858" s="6" customFormat="1" x14ac:dyDescent="0.45"/>
    <row r="54859" s="6" customFormat="1" x14ac:dyDescent="0.45"/>
    <row r="54860" s="6" customFormat="1" x14ac:dyDescent="0.45"/>
    <row r="54861" s="6" customFormat="1" x14ac:dyDescent="0.45"/>
    <row r="54862" s="6" customFormat="1" x14ac:dyDescent="0.45"/>
    <row r="54863" s="6" customFormat="1" x14ac:dyDescent="0.45"/>
    <row r="54864" s="6" customFormat="1" x14ac:dyDescent="0.45"/>
    <row r="54865" s="6" customFormat="1" x14ac:dyDescent="0.45"/>
    <row r="54866" s="6" customFormat="1" x14ac:dyDescent="0.45"/>
    <row r="54867" s="6" customFormat="1" x14ac:dyDescent="0.45"/>
    <row r="54868" s="6" customFormat="1" x14ac:dyDescent="0.45"/>
    <row r="54869" s="6" customFormat="1" x14ac:dyDescent="0.45"/>
    <row r="54870" s="6" customFormat="1" x14ac:dyDescent="0.45"/>
    <row r="54871" s="6" customFormat="1" x14ac:dyDescent="0.45"/>
    <row r="54872" s="6" customFormat="1" x14ac:dyDescent="0.45"/>
    <row r="54873" s="6" customFormat="1" x14ac:dyDescent="0.45"/>
    <row r="54874" s="6" customFormat="1" x14ac:dyDescent="0.45"/>
    <row r="54875" s="6" customFormat="1" x14ac:dyDescent="0.45"/>
    <row r="54876" s="6" customFormat="1" x14ac:dyDescent="0.45"/>
    <row r="54877" s="6" customFormat="1" x14ac:dyDescent="0.45"/>
    <row r="54878" s="6" customFormat="1" x14ac:dyDescent="0.45"/>
    <row r="54879" s="6" customFormat="1" x14ac:dyDescent="0.45"/>
    <row r="54880" s="6" customFormat="1" x14ac:dyDescent="0.45"/>
    <row r="54881" s="6" customFormat="1" x14ac:dyDescent="0.45"/>
    <row r="54882" s="6" customFormat="1" x14ac:dyDescent="0.45"/>
    <row r="54883" s="6" customFormat="1" x14ac:dyDescent="0.45"/>
    <row r="54884" s="6" customFormat="1" x14ac:dyDescent="0.45"/>
    <row r="54885" s="6" customFormat="1" x14ac:dyDescent="0.45"/>
    <row r="54886" s="6" customFormat="1" x14ac:dyDescent="0.45"/>
    <row r="54887" s="6" customFormat="1" x14ac:dyDescent="0.45"/>
    <row r="54888" s="6" customFormat="1" x14ac:dyDescent="0.45"/>
    <row r="54889" s="6" customFormat="1" x14ac:dyDescent="0.45"/>
    <row r="54890" s="6" customFormat="1" x14ac:dyDescent="0.45"/>
    <row r="54891" s="6" customFormat="1" x14ac:dyDescent="0.45"/>
    <row r="54892" s="6" customFormat="1" x14ac:dyDescent="0.45"/>
    <row r="54893" s="6" customFormat="1" x14ac:dyDescent="0.45"/>
    <row r="54894" s="6" customFormat="1" x14ac:dyDescent="0.45"/>
    <row r="54895" s="6" customFormat="1" x14ac:dyDescent="0.45"/>
    <row r="54896" s="6" customFormat="1" x14ac:dyDescent="0.45"/>
    <row r="54897" s="6" customFormat="1" x14ac:dyDescent="0.45"/>
    <row r="54898" s="6" customFormat="1" x14ac:dyDescent="0.45"/>
    <row r="54899" s="6" customFormat="1" x14ac:dyDescent="0.45"/>
    <row r="54900" s="6" customFormat="1" x14ac:dyDescent="0.45"/>
    <row r="54901" s="6" customFormat="1" x14ac:dyDescent="0.45"/>
    <row r="54902" s="6" customFormat="1" x14ac:dyDescent="0.45"/>
    <row r="54903" s="6" customFormat="1" x14ac:dyDescent="0.45"/>
    <row r="54904" s="6" customFormat="1" x14ac:dyDescent="0.45"/>
    <row r="54905" s="6" customFormat="1" x14ac:dyDescent="0.45"/>
    <row r="54906" s="6" customFormat="1" x14ac:dyDescent="0.45"/>
    <row r="54907" s="6" customFormat="1" x14ac:dyDescent="0.45"/>
    <row r="54908" s="6" customFormat="1" x14ac:dyDescent="0.45"/>
    <row r="54909" s="6" customFormat="1" x14ac:dyDescent="0.45"/>
    <row r="54910" s="6" customFormat="1" x14ac:dyDescent="0.45"/>
    <row r="54911" s="6" customFormat="1" x14ac:dyDescent="0.45"/>
    <row r="54912" s="6" customFormat="1" x14ac:dyDescent="0.45"/>
    <row r="54913" s="6" customFormat="1" x14ac:dyDescent="0.45"/>
    <row r="54914" s="6" customFormat="1" x14ac:dyDescent="0.45"/>
    <row r="54915" s="6" customFormat="1" x14ac:dyDescent="0.45"/>
    <row r="54916" s="6" customFormat="1" x14ac:dyDescent="0.45"/>
    <row r="54917" s="6" customFormat="1" x14ac:dyDescent="0.45"/>
    <row r="54918" s="6" customFormat="1" x14ac:dyDescent="0.45"/>
    <row r="54919" s="6" customFormat="1" x14ac:dyDescent="0.45"/>
    <row r="54920" s="6" customFormat="1" x14ac:dyDescent="0.45"/>
    <row r="54921" s="6" customFormat="1" x14ac:dyDescent="0.45"/>
    <row r="54922" s="6" customFormat="1" x14ac:dyDescent="0.45"/>
    <row r="54923" s="6" customFormat="1" x14ac:dyDescent="0.45"/>
    <row r="54924" s="6" customFormat="1" x14ac:dyDescent="0.45"/>
    <row r="54925" s="6" customFormat="1" x14ac:dyDescent="0.45"/>
    <row r="54926" s="6" customFormat="1" x14ac:dyDescent="0.45"/>
    <row r="54927" s="6" customFormat="1" x14ac:dyDescent="0.45"/>
    <row r="54928" s="6" customFormat="1" x14ac:dyDescent="0.45"/>
    <row r="54929" s="6" customFormat="1" x14ac:dyDescent="0.45"/>
    <row r="54930" s="6" customFormat="1" x14ac:dyDescent="0.45"/>
    <row r="54931" s="6" customFormat="1" x14ac:dyDescent="0.45"/>
    <row r="54932" s="6" customFormat="1" x14ac:dyDescent="0.45"/>
    <row r="54933" s="6" customFormat="1" x14ac:dyDescent="0.45"/>
    <row r="54934" s="6" customFormat="1" x14ac:dyDescent="0.45"/>
    <row r="54935" s="6" customFormat="1" x14ac:dyDescent="0.45"/>
    <row r="54936" s="6" customFormat="1" x14ac:dyDescent="0.45"/>
    <row r="54937" s="6" customFormat="1" x14ac:dyDescent="0.45"/>
    <row r="54938" s="6" customFormat="1" x14ac:dyDescent="0.45"/>
    <row r="54939" s="6" customFormat="1" x14ac:dyDescent="0.45"/>
    <row r="54940" s="6" customFormat="1" x14ac:dyDescent="0.45"/>
    <row r="54941" s="6" customFormat="1" x14ac:dyDescent="0.45"/>
    <row r="54942" s="6" customFormat="1" x14ac:dyDescent="0.45"/>
    <row r="54943" s="6" customFormat="1" x14ac:dyDescent="0.45"/>
    <row r="54944" s="6" customFormat="1" x14ac:dyDescent="0.45"/>
    <row r="54945" s="6" customFormat="1" x14ac:dyDescent="0.45"/>
    <row r="54946" s="6" customFormat="1" x14ac:dyDescent="0.45"/>
    <row r="54947" s="6" customFormat="1" x14ac:dyDescent="0.45"/>
    <row r="54948" s="6" customFormat="1" x14ac:dyDescent="0.45"/>
    <row r="54949" s="6" customFormat="1" x14ac:dyDescent="0.45"/>
    <row r="54950" s="6" customFormat="1" x14ac:dyDescent="0.45"/>
    <row r="54951" s="6" customFormat="1" x14ac:dyDescent="0.45"/>
    <row r="54952" s="6" customFormat="1" x14ac:dyDescent="0.45"/>
    <row r="54953" s="6" customFormat="1" x14ac:dyDescent="0.45"/>
    <row r="54954" s="6" customFormat="1" x14ac:dyDescent="0.45"/>
    <row r="54955" s="6" customFormat="1" x14ac:dyDescent="0.45"/>
    <row r="54956" s="6" customFormat="1" x14ac:dyDescent="0.45"/>
    <row r="54957" s="6" customFormat="1" x14ac:dyDescent="0.45"/>
    <row r="54958" s="6" customFormat="1" x14ac:dyDescent="0.45"/>
    <row r="54959" s="6" customFormat="1" x14ac:dyDescent="0.45"/>
    <row r="54960" s="6" customFormat="1" x14ac:dyDescent="0.45"/>
    <row r="54961" s="6" customFormat="1" x14ac:dyDescent="0.45"/>
    <row r="54962" s="6" customFormat="1" x14ac:dyDescent="0.45"/>
    <row r="54963" s="6" customFormat="1" x14ac:dyDescent="0.45"/>
    <row r="54964" s="6" customFormat="1" x14ac:dyDescent="0.45"/>
    <row r="54965" s="6" customFormat="1" x14ac:dyDescent="0.45"/>
    <row r="54966" s="6" customFormat="1" x14ac:dyDescent="0.45"/>
    <row r="54967" s="6" customFormat="1" x14ac:dyDescent="0.45"/>
    <row r="54968" s="6" customFormat="1" x14ac:dyDescent="0.45"/>
    <row r="54969" s="6" customFormat="1" x14ac:dyDescent="0.45"/>
    <row r="54970" s="6" customFormat="1" x14ac:dyDescent="0.45"/>
    <row r="54971" s="6" customFormat="1" x14ac:dyDescent="0.45"/>
    <row r="54972" s="6" customFormat="1" x14ac:dyDescent="0.45"/>
    <row r="54973" s="6" customFormat="1" x14ac:dyDescent="0.45"/>
    <row r="54974" s="6" customFormat="1" x14ac:dyDescent="0.45"/>
    <row r="54975" s="6" customFormat="1" x14ac:dyDescent="0.45"/>
    <row r="54976" s="6" customFormat="1" x14ac:dyDescent="0.45"/>
    <row r="54977" s="6" customFormat="1" x14ac:dyDescent="0.45"/>
    <row r="54978" s="6" customFormat="1" x14ac:dyDescent="0.45"/>
    <row r="54979" s="6" customFormat="1" x14ac:dyDescent="0.45"/>
    <row r="54980" s="6" customFormat="1" x14ac:dyDescent="0.45"/>
    <row r="54981" s="6" customFormat="1" x14ac:dyDescent="0.45"/>
    <row r="54982" s="6" customFormat="1" x14ac:dyDescent="0.45"/>
    <row r="54983" s="6" customFormat="1" x14ac:dyDescent="0.45"/>
    <row r="54984" s="6" customFormat="1" x14ac:dyDescent="0.45"/>
    <row r="54985" s="6" customFormat="1" x14ac:dyDescent="0.45"/>
    <row r="54986" s="6" customFormat="1" x14ac:dyDescent="0.45"/>
    <row r="54987" s="6" customFormat="1" x14ac:dyDescent="0.45"/>
    <row r="54988" s="6" customFormat="1" x14ac:dyDescent="0.45"/>
    <row r="54989" s="6" customFormat="1" x14ac:dyDescent="0.45"/>
    <row r="54990" s="6" customFormat="1" x14ac:dyDescent="0.45"/>
    <row r="54991" s="6" customFormat="1" x14ac:dyDescent="0.45"/>
    <row r="54992" s="6" customFormat="1" x14ac:dyDescent="0.45"/>
    <row r="54993" s="6" customFormat="1" x14ac:dyDescent="0.45"/>
    <row r="54994" s="6" customFormat="1" x14ac:dyDescent="0.45"/>
    <row r="54995" s="6" customFormat="1" x14ac:dyDescent="0.45"/>
    <row r="54996" s="6" customFormat="1" x14ac:dyDescent="0.45"/>
    <row r="54997" s="6" customFormat="1" x14ac:dyDescent="0.45"/>
    <row r="54998" s="6" customFormat="1" x14ac:dyDescent="0.45"/>
    <row r="54999" s="6" customFormat="1" x14ac:dyDescent="0.45"/>
    <row r="55000" s="6" customFormat="1" x14ac:dyDescent="0.45"/>
    <row r="55001" s="6" customFormat="1" x14ac:dyDescent="0.45"/>
    <row r="55002" s="6" customFormat="1" x14ac:dyDescent="0.45"/>
    <row r="55003" s="6" customFormat="1" x14ac:dyDescent="0.45"/>
    <row r="55004" s="6" customFormat="1" x14ac:dyDescent="0.45"/>
    <row r="55005" s="6" customFormat="1" x14ac:dyDescent="0.45"/>
    <row r="55006" s="6" customFormat="1" x14ac:dyDescent="0.45"/>
    <row r="55007" s="6" customFormat="1" x14ac:dyDescent="0.45"/>
    <row r="55008" s="6" customFormat="1" x14ac:dyDescent="0.45"/>
    <row r="55009" s="6" customFormat="1" x14ac:dyDescent="0.45"/>
    <row r="55010" s="6" customFormat="1" x14ac:dyDescent="0.45"/>
    <row r="55011" s="6" customFormat="1" x14ac:dyDescent="0.45"/>
    <row r="55012" s="6" customFormat="1" x14ac:dyDescent="0.45"/>
    <row r="55013" s="6" customFormat="1" x14ac:dyDescent="0.45"/>
    <row r="55014" s="6" customFormat="1" x14ac:dyDescent="0.45"/>
    <row r="55015" s="6" customFormat="1" x14ac:dyDescent="0.45"/>
    <row r="55016" s="6" customFormat="1" x14ac:dyDescent="0.45"/>
    <row r="55017" s="6" customFormat="1" x14ac:dyDescent="0.45"/>
    <row r="55018" s="6" customFormat="1" x14ac:dyDescent="0.45"/>
    <row r="55019" s="6" customFormat="1" x14ac:dyDescent="0.45"/>
    <row r="55020" s="6" customFormat="1" x14ac:dyDescent="0.45"/>
    <row r="55021" s="6" customFormat="1" x14ac:dyDescent="0.45"/>
    <row r="55022" s="6" customFormat="1" x14ac:dyDescent="0.45"/>
    <row r="55023" s="6" customFormat="1" x14ac:dyDescent="0.45"/>
    <row r="55024" s="6" customFormat="1" x14ac:dyDescent="0.45"/>
    <row r="55025" s="6" customFormat="1" x14ac:dyDescent="0.45"/>
    <row r="55026" s="6" customFormat="1" x14ac:dyDescent="0.45"/>
    <row r="55027" s="6" customFormat="1" x14ac:dyDescent="0.45"/>
    <row r="55028" s="6" customFormat="1" x14ac:dyDescent="0.45"/>
    <row r="55029" s="6" customFormat="1" x14ac:dyDescent="0.45"/>
    <row r="55030" s="6" customFormat="1" x14ac:dyDescent="0.45"/>
    <row r="55031" s="6" customFormat="1" x14ac:dyDescent="0.45"/>
    <row r="55032" s="6" customFormat="1" x14ac:dyDescent="0.45"/>
    <row r="55033" s="6" customFormat="1" x14ac:dyDescent="0.45"/>
    <row r="55034" s="6" customFormat="1" x14ac:dyDescent="0.45"/>
    <row r="55035" s="6" customFormat="1" x14ac:dyDescent="0.45"/>
    <row r="55036" s="6" customFormat="1" x14ac:dyDescent="0.45"/>
    <row r="55037" s="6" customFormat="1" x14ac:dyDescent="0.45"/>
    <row r="55038" s="6" customFormat="1" x14ac:dyDescent="0.45"/>
    <row r="55039" s="6" customFormat="1" x14ac:dyDescent="0.45"/>
    <row r="55040" s="6" customFormat="1" x14ac:dyDescent="0.45"/>
    <row r="55041" s="6" customFormat="1" x14ac:dyDescent="0.45"/>
    <row r="55042" s="6" customFormat="1" x14ac:dyDescent="0.45"/>
    <row r="55043" s="6" customFormat="1" x14ac:dyDescent="0.45"/>
    <row r="55044" s="6" customFormat="1" x14ac:dyDescent="0.45"/>
    <row r="55045" s="6" customFormat="1" x14ac:dyDescent="0.45"/>
    <row r="55046" s="6" customFormat="1" x14ac:dyDescent="0.45"/>
    <row r="55047" s="6" customFormat="1" x14ac:dyDescent="0.45"/>
    <row r="55048" s="6" customFormat="1" x14ac:dyDescent="0.45"/>
    <row r="55049" s="6" customFormat="1" x14ac:dyDescent="0.45"/>
    <row r="55050" s="6" customFormat="1" x14ac:dyDescent="0.45"/>
    <row r="55051" s="6" customFormat="1" x14ac:dyDescent="0.45"/>
    <row r="55052" s="6" customFormat="1" x14ac:dyDescent="0.45"/>
    <row r="55053" s="6" customFormat="1" x14ac:dyDescent="0.45"/>
    <row r="55054" s="6" customFormat="1" x14ac:dyDescent="0.45"/>
    <row r="55055" s="6" customFormat="1" x14ac:dyDescent="0.45"/>
    <row r="55056" s="6" customFormat="1" x14ac:dyDescent="0.45"/>
    <row r="55057" s="6" customFormat="1" x14ac:dyDescent="0.45"/>
    <row r="55058" s="6" customFormat="1" x14ac:dyDescent="0.45"/>
    <row r="55059" s="6" customFormat="1" x14ac:dyDescent="0.45"/>
    <row r="55060" s="6" customFormat="1" x14ac:dyDescent="0.45"/>
    <row r="55061" s="6" customFormat="1" x14ac:dyDescent="0.45"/>
    <row r="55062" s="6" customFormat="1" x14ac:dyDescent="0.45"/>
    <row r="55063" s="6" customFormat="1" x14ac:dyDescent="0.45"/>
    <row r="55064" s="6" customFormat="1" x14ac:dyDescent="0.45"/>
    <row r="55065" s="6" customFormat="1" x14ac:dyDescent="0.45"/>
    <row r="55066" s="6" customFormat="1" x14ac:dyDescent="0.45"/>
    <row r="55067" s="6" customFormat="1" x14ac:dyDescent="0.45"/>
    <row r="55068" s="6" customFormat="1" x14ac:dyDescent="0.45"/>
    <row r="55069" s="6" customFormat="1" x14ac:dyDescent="0.45"/>
    <row r="55070" s="6" customFormat="1" x14ac:dyDescent="0.45"/>
    <row r="55071" s="6" customFormat="1" x14ac:dyDescent="0.45"/>
    <row r="55072" s="6" customFormat="1" x14ac:dyDescent="0.45"/>
    <row r="55073" s="6" customFormat="1" x14ac:dyDescent="0.45"/>
    <row r="55074" s="6" customFormat="1" x14ac:dyDescent="0.45"/>
    <row r="55075" s="6" customFormat="1" x14ac:dyDescent="0.45"/>
    <row r="55076" s="6" customFormat="1" x14ac:dyDescent="0.45"/>
    <row r="55077" s="6" customFormat="1" x14ac:dyDescent="0.45"/>
    <row r="55078" s="6" customFormat="1" x14ac:dyDescent="0.45"/>
    <row r="55079" s="6" customFormat="1" x14ac:dyDescent="0.45"/>
    <row r="55080" s="6" customFormat="1" x14ac:dyDescent="0.45"/>
    <row r="55081" s="6" customFormat="1" x14ac:dyDescent="0.45"/>
    <row r="55082" s="6" customFormat="1" x14ac:dyDescent="0.45"/>
    <row r="55083" s="6" customFormat="1" x14ac:dyDescent="0.45"/>
    <row r="55084" s="6" customFormat="1" x14ac:dyDescent="0.45"/>
    <row r="55085" s="6" customFormat="1" x14ac:dyDescent="0.45"/>
    <row r="55086" s="6" customFormat="1" x14ac:dyDescent="0.45"/>
    <row r="55087" s="6" customFormat="1" x14ac:dyDescent="0.45"/>
    <row r="55088" s="6" customFormat="1" x14ac:dyDescent="0.45"/>
    <row r="55089" s="6" customFormat="1" x14ac:dyDescent="0.45"/>
    <row r="55090" s="6" customFormat="1" x14ac:dyDescent="0.45"/>
    <row r="55091" s="6" customFormat="1" x14ac:dyDescent="0.45"/>
    <row r="55092" s="6" customFormat="1" x14ac:dyDescent="0.45"/>
    <row r="55093" s="6" customFormat="1" x14ac:dyDescent="0.45"/>
    <row r="55094" s="6" customFormat="1" x14ac:dyDescent="0.45"/>
    <row r="55095" s="6" customFormat="1" x14ac:dyDescent="0.45"/>
    <row r="55096" s="6" customFormat="1" x14ac:dyDescent="0.45"/>
    <row r="55097" s="6" customFormat="1" x14ac:dyDescent="0.45"/>
    <row r="55098" s="6" customFormat="1" x14ac:dyDescent="0.45"/>
    <row r="55099" s="6" customFormat="1" x14ac:dyDescent="0.45"/>
    <row r="55100" s="6" customFormat="1" x14ac:dyDescent="0.45"/>
    <row r="55101" s="6" customFormat="1" x14ac:dyDescent="0.45"/>
    <row r="55102" s="6" customFormat="1" x14ac:dyDescent="0.45"/>
    <row r="55103" s="6" customFormat="1" x14ac:dyDescent="0.45"/>
    <row r="55104" s="6" customFormat="1" x14ac:dyDescent="0.45"/>
    <row r="55105" s="6" customFormat="1" x14ac:dyDescent="0.45"/>
    <row r="55106" s="6" customFormat="1" x14ac:dyDescent="0.45"/>
    <row r="55107" s="6" customFormat="1" x14ac:dyDescent="0.45"/>
    <row r="55108" s="6" customFormat="1" x14ac:dyDescent="0.45"/>
    <row r="55109" s="6" customFormat="1" x14ac:dyDescent="0.45"/>
    <row r="55110" s="6" customFormat="1" x14ac:dyDescent="0.45"/>
    <row r="55111" s="6" customFormat="1" x14ac:dyDescent="0.45"/>
    <row r="55112" s="6" customFormat="1" x14ac:dyDescent="0.45"/>
    <row r="55113" s="6" customFormat="1" x14ac:dyDescent="0.45"/>
    <row r="55114" s="6" customFormat="1" x14ac:dyDescent="0.45"/>
    <row r="55115" s="6" customFormat="1" x14ac:dyDescent="0.45"/>
    <row r="55116" s="6" customFormat="1" x14ac:dyDescent="0.45"/>
    <row r="55117" s="6" customFormat="1" x14ac:dyDescent="0.45"/>
    <row r="55118" s="6" customFormat="1" x14ac:dyDescent="0.45"/>
    <row r="55119" s="6" customFormat="1" x14ac:dyDescent="0.45"/>
    <row r="55120" s="6" customFormat="1" x14ac:dyDescent="0.45"/>
    <row r="55121" s="6" customFormat="1" x14ac:dyDescent="0.45"/>
    <row r="55122" s="6" customFormat="1" x14ac:dyDescent="0.45"/>
    <row r="55123" s="6" customFormat="1" x14ac:dyDescent="0.45"/>
    <row r="55124" s="6" customFormat="1" x14ac:dyDescent="0.45"/>
    <row r="55125" s="6" customFormat="1" x14ac:dyDescent="0.45"/>
    <row r="55126" s="6" customFormat="1" x14ac:dyDescent="0.45"/>
    <row r="55127" s="6" customFormat="1" x14ac:dyDescent="0.45"/>
    <row r="55128" s="6" customFormat="1" x14ac:dyDescent="0.45"/>
    <row r="55129" s="6" customFormat="1" x14ac:dyDescent="0.45"/>
    <row r="55130" s="6" customFormat="1" x14ac:dyDescent="0.45"/>
    <row r="55131" s="6" customFormat="1" x14ac:dyDescent="0.45"/>
    <row r="55132" s="6" customFormat="1" x14ac:dyDescent="0.45"/>
    <row r="55133" s="6" customFormat="1" x14ac:dyDescent="0.45"/>
    <row r="55134" s="6" customFormat="1" x14ac:dyDescent="0.45"/>
    <row r="55135" s="6" customFormat="1" x14ac:dyDescent="0.45"/>
    <row r="55136" s="6" customFormat="1" x14ac:dyDescent="0.45"/>
    <row r="55137" s="6" customFormat="1" x14ac:dyDescent="0.45"/>
    <row r="55138" s="6" customFormat="1" x14ac:dyDescent="0.45"/>
    <row r="55139" s="6" customFormat="1" x14ac:dyDescent="0.45"/>
    <row r="55140" s="6" customFormat="1" x14ac:dyDescent="0.45"/>
    <row r="55141" s="6" customFormat="1" x14ac:dyDescent="0.45"/>
    <row r="55142" s="6" customFormat="1" x14ac:dyDescent="0.45"/>
    <row r="55143" s="6" customFormat="1" x14ac:dyDescent="0.45"/>
    <row r="55144" s="6" customFormat="1" x14ac:dyDescent="0.45"/>
    <row r="55145" s="6" customFormat="1" x14ac:dyDescent="0.45"/>
    <row r="55146" s="6" customFormat="1" x14ac:dyDescent="0.45"/>
    <row r="55147" s="6" customFormat="1" x14ac:dyDescent="0.45"/>
    <row r="55148" s="6" customFormat="1" x14ac:dyDescent="0.45"/>
    <row r="55149" s="6" customFormat="1" x14ac:dyDescent="0.45"/>
    <row r="55150" s="6" customFormat="1" x14ac:dyDescent="0.45"/>
    <row r="55151" s="6" customFormat="1" x14ac:dyDescent="0.45"/>
    <row r="55152" s="6" customFormat="1" x14ac:dyDescent="0.45"/>
    <row r="55153" s="6" customFormat="1" x14ac:dyDescent="0.45"/>
    <row r="55154" s="6" customFormat="1" x14ac:dyDescent="0.45"/>
    <row r="55155" s="6" customFormat="1" x14ac:dyDescent="0.45"/>
    <row r="55156" s="6" customFormat="1" x14ac:dyDescent="0.45"/>
    <row r="55157" s="6" customFormat="1" x14ac:dyDescent="0.45"/>
    <row r="55158" s="6" customFormat="1" x14ac:dyDescent="0.45"/>
    <row r="55159" s="6" customFormat="1" x14ac:dyDescent="0.45"/>
    <row r="55160" s="6" customFormat="1" x14ac:dyDescent="0.45"/>
    <row r="55161" s="6" customFormat="1" x14ac:dyDescent="0.45"/>
    <row r="55162" s="6" customFormat="1" x14ac:dyDescent="0.45"/>
    <row r="55163" s="6" customFormat="1" x14ac:dyDescent="0.45"/>
    <row r="55164" s="6" customFormat="1" x14ac:dyDescent="0.45"/>
    <row r="55165" s="6" customFormat="1" x14ac:dyDescent="0.45"/>
    <row r="55166" s="6" customFormat="1" x14ac:dyDescent="0.45"/>
    <row r="55167" s="6" customFormat="1" x14ac:dyDescent="0.45"/>
    <row r="55168" s="6" customFormat="1" x14ac:dyDescent="0.45"/>
    <row r="55169" s="6" customFormat="1" x14ac:dyDescent="0.45"/>
    <row r="55170" s="6" customFormat="1" x14ac:dyDescent="0.45"/>
    <row r="55171" s="6" customFormat="1" x14ac:dyDescent="0.45"/>
    <row r="55172" s="6" customFormat="1" x14ac:dyDescent="0.45"/>
    <row r="55173" s="6" customFormat="1" x14ac:dyDescent="0.45"/>
    <row r="55174" s="6" customFormat="1" x14ac:dyDescent="0.45"/>
    <row r="55175" s="6" customFormat="1" x14ac:dyDescent="0.45"/>
    <row r="55176" s="6" customFormat="1" x14ac:dyDescent="0.45"/>
    <row r="55177" s="6" customFormat="1" x14ac:dyDescent="0.45"/>
    <row r="55178" s="6" customFormat="1" x14ac:dyDescent="0.45"/>
    <row r="55179" s="6" customFormat="1" x14ac:dyDescent="0.45"/>
    <row r="55180" s="6" customFormat="1" x14ac:dyDescent="0.45"/>
    <row r="55181" s="6" customFormat="1" x14ac:dyDescent="0.45"/>
    <row r="55182" s="6" customFormat="1" x14ac:dyDescent="0.45"/>
    <row r="55183" s="6" customFormat="1" x14ac:dyDescent="0.45"/>
    <row r="55184" s="6" customFormat="1" x14ac:dyDescent="0.45"/>
    <row r="55185" s="6" customFormat="1" x14ac:dyDescent="0.45"/>
    <row r="55186" s="6" customFormat="1" x14ac:dyDescent="0.45"/>
    <row r="55187" s="6" customFormat="1" x14ac:dyDescent="0.45"/>
    <row r="55188" s="6" customFormat="1" x14ac:dyDescent="0.45"/>
    <row r="55189" s="6" customFormat="1" x14ac:dyDescent="0.45"/>
    <row r="55190" s="6" customFormat="1" x14ac:dyDescent="0.45"/>
    <row r="55191" s="6" customFormat="1" x14ac:dyDescent="0.45"/>
    <row r="55192" s="6" customFormat="1" x14ac:dyDescent="0.45"/>
    <row r="55193" s="6" customFormat="1" x14ac:dyDescent="0.45"/>
    <row r="55194" s="6" customFormat="1" x14ac:dyDescent="0.45"/>
    <row r="55195" s="6" customFormat="1" x14ac:dyDescent="0.45"/>
    <row r="55196" s="6" customFormat="1" x14ac:dyDescent="0.45"/>
    <row r="55197" s="6" customFormat="1" x14ac:dyDescent="0.45"/>
    <row r="55198" s="6" customFormat="1" x14ac:dyDescent="0.45"/>
    <row r="55199" s="6" customFormat="1" x14ac:dyDescent="0.45"/>
    <row r="55200" s="6" customFormat="1" x14ac:dyDescent="0.45"/>
    <row r="55201" s="6" customFormat="1" x14ac:dyDescent="0.45"/>
    <row r="55202" s="6" customFormat="1" x14ac:dyDescent="0.45"/>
    <row r="55203" s="6" customFormat="1" x14ac:dyDescent="0.45"/>
    <row r="55204" s="6" customFormat="1" x14ac:dyDescent="0.45"/>
    <row r="55205" s="6" customFormat="1" x14ac:dyDescent="0.45"/>
    <row r="55206" s="6" customFormat="1" x14ac:dyDescent="0.45"/>
    <row r="55207" s="6" customFormat="1" x14ac:dyDescent="0.45"/>
    <row r="55208" s="6" customFormat="1" x14ac:dyDescent="0.45"/>
    <row r="55209" s="6" customFormat="1" x14ac:dyDescent="0.45"/>
    <row r="55210" s="6" customFormat="1" x14ac:dyDescent="0.45"/>
    <row r="55211" s="6" customFormat="1" x14ac:dyDescent="0.45"/>
    <row r="55212" s="6" customFormat="1" x14ac:dyDescent="0.45"/>
    <row r="55213" s="6" customFormat="1" x14ac:dyDescent="0.45"/>
    <row r="55214" s="6" customFormat="1" x14ac:dyDescent="0.45"/>
    <row r="55215" s="6" customFormat="1" x14ac:dyDescent="0.45"/>
    <row r="55216" s="6" customFormat="1" x14ac:dyDescent="0.45"/>
    <row r="55217" s="6" customFormat="1" x14ac:dyDescent="0.45"/>
    <row r="55218" s="6" customFormat="1" x14ac:dyDescent="0.45"/>
    <row r="55219" s="6" customFormat="1" x14ac:dyDescent="0.45"/>
    <row r="55220" s="6" customFormat="1" x14ac:dyDescent="0.45"/>
    <row r="55221" s="6" customFormat="1" x14ac:dyDescent="0.45"/>
    <row r="55222" s="6" customFormat="1" x14ac:dyDescent="0.45"/>
    <row r="55223" s="6" customFormat="1" x14ac:dyDescent="0.45"/>
    <row r="55224" s="6" customFormat="1" x14ac:dyDescent="0.45"/>
    <row r="55225" s="6" customFormat="1" x14ac:dyDescent="0.45"/>
    <row r="55226" s="6" customFormat="1" x14ac:dyDescent="0.45"/>
    <row r="55227" s="6" customFormat="1" x14ac:dyDescent="0.45"/>
    <row r="55228" s="6" customFormat="1" x14ac:dyDescent="0.45"/>
    <row r="55229" s="6" customFormat="1" x14ac:dyDescent="0.45"/>
    <row r="55230" s="6" customFormat="1" x14ac:dyDescent="0.45"/>
    <row r="55231" s="6" customFormat="1" x14ac:dyDescent="0.45"/>
    <row r="55232" s="6" customFormat="1" x14ac:dyDescent="0.45"/>
    <row r="55233" s="6" customFormat="1" x14ac:dyDescent="0.45"/>
    <row r="55234" s="6" customFormat="1" x14ac:dyDescent="0.45"/>
    <row r="55235" s="6" customFormat="1" x14ac:dyDescent="0.45"/>
    <row r="55236" s="6" customFormat="1" x14ac:dyDescent="0.45"/>
    <row r="55237" s="6" customFormat="1" x14ac:dyDescent="0.45"/>
    <row r="55238" s="6" customFormat="1" x14ac:dyDescent="0.45"/>
    <row r="55239" s="6" customFormat="1" x14ac:dyDescent="0.45"/>
    <row r="55240" s="6" customFormat="1" x14ac:dyDescent="0.45"/>
    <row r="55241" s="6" customFormat="1" x14ac:dyDescent="0.45"/>
    <row r="55242" s="6" customFormat="1" x14ac:dyDescent="0.45"/>
    <row r="55243" s="6" customFormat="1" x14ac:dyDescent="0.45"/>
    <row r="55244" s="6" customFormat="1" x14ac:dyDescent="0.45"/>
    <row r="55245" s="6" customFormat="1" x14ac:dyDescent="0.45"/>
    <row r="55246" s="6" customFormat="1" x14ac:dyDescent="0.45"/>
    <row r="55247" s="6" customFormat="1" x14ac:dyDescent="0.45"/>
    <row r="55248" s="6" customFormat="1" x14ac:dyDescent="0.45"/>
    <row r="55249" s="6" customFormat="1" x14ac:dyDescent="0.45"/>
    <row r="55250" s="6" customFormat="1" x14ac:dyDescent="0.45"/>
    <row r="55251" s="6" customFormat="1" x14ac:dyDescent="0.45"/>
    <row r="55252" s="6" customFormat="1" x14ac:dyDescent="0.45"/>
    <row r="55253" s="6" customFormat="1" x14ac:dyDescent="0.45"/>
    <row r="55254" s="6" customFormat="1" x14ac:dyDescent="0.45"/>
    <row r="55255" s="6" customFormat="1" x14ac:dyDescent="0.45"/>
    <row r="55256" s="6" customFormat="1" x14ac:dyDescent="0.45"/>
    <row r="55257" s="6" customFormat="1" x14ac:dyDescent="0.45"/>
    <row r="55258" s="6" customFormat="1" x14ac:dyDescent="0.45"/>
    <row r="55259" s="6" customFormat="1" x14ac:dyDescent="0.45"/>
    <row r="55260" s="6" customFormat="1" x14ac:dyDescent="0.45"/>
    <row r="55261" s="6" customFormat="1" x14ac:dyDescent="0.45"/>
    <row r="55262" s="6" customFormat="1" x14ac:dyDescent="0.45"/>
    <row r="55263" s="6" customFormat="1" x14ac:dyDescent="0.45"/>
    <row r="55264" s="6" customFormat="1" x14ac:dyDescent="0.45"/>
    <row r="55265" s="6" customFormat="1" x14ac:dyDescent="0.45"/>
    <row r="55266" s="6" customFormat="1" x14ac:dyDescent="0.45"/>
    <row r="55267" s="6" customFormat="1" x14ac:dyDescent="0.45"/>
    <row r="55268" s="6" customFormat="1" x14ac:dyDescent="0.45"/>
    <row r="55269" s="6" customFormat="1" x14ac:dyDescent="0.45"/>
    <row r="55270" s="6" customFormat="1" x14ac:dyDescent="0.45"/>
    <row r="55271" s="6" customFormat="1" x14ac:dyDescent="0.45"/>
    <row r="55272" s="6" customFormat="1" x14ac:dyDescent="0.45"/>
    <row r="55273" s="6" customFormat="1" x14ac:dyDescent="0.45"/>
    <row r="55274" s="6" customFormat="1" x14ac:dyDescent="0.45"/>
    <row r="55275" s="6" customFormat="1" x14ac:dyDescent="0.45"/>
    <row r="55276" s="6" customFormat="1" x14ac:dyDescent="0.45"/>
    <row r="55277" s="6" customFormat="1" x14ac:dyDescent="0.45"/>
    <row r="55278" s="6" customFormat="1" x14ac:dyDescent="0.45"/>
    <row r="55279" s="6" customFormat="1" x14ac:dyDescent="0.45"/>
    <row r="55280" s="6" customFormat="1" x14ac:dyDescent="0.45"/>
    <row r="55281" s="6" customFormat="1" x14ac:dyDescent="0.45"/>
    <row r="55282" s="6" customFormat="1" x14ac:dyDescent="0.45"/>
    <row r="55283" s="6" customFormat="1" x14ac:dyDescent="0.45"/>
    <row r="55284" s="6" customFormat="1" x14ac:dyDescent="0.45"/>
    <row r="55285" s="6" customFormat="1" x14ac:dyDescent="0.45"/>
    <row r="55286" s="6" customFormat="1" x14ac:dyDescent="0.45"/>
    <row r="55287" s="6" customFormat="1" x14ac:dyDescent="0.45"/>
    <row r="55288" s="6" customFormat="1" x14ac:dyDescent="0.45"/>
    <row r="55289" s="6" customFormat="1" x14ac:dyDescent="0.45"/>
    <row r="55290" s="6" customFormat="1" x14ac:dyDescent="0.45"/>
    <row r="55291" s="6" customFormat="1" x14ac:dyDescent="0.45"/>
    <row r="55292" s="6" customFormat="1" x14ac:dyDescent="0.45"/>
    <row r="55293" s="6" customFormat="1" x14ac:dyDescent="0.45"/>
    <row r="55294" s="6" customFormat="1" x14ac:dyDescent="0.45"/>
    <row r="55295" s="6" customFormat="1" x14ac:dyDescent="0.45"/>
    <row r="55296" s="6" customFormat="1" x14ac:dyDescent="0.45"/>
    <row r="55297" s="6" customFormat="1" x14ac:dyDescent="0.45"/>
    <row r="55298" s="6" customFormat="1" x14ac:dyDescent="0.45"/>
    <row r="55299" s="6" customFormat="1" x14ac:dyDescent="0.45"/>
    <row r="55300" s="6" customFormat="1" x14ac:dyDescent="0.45"/>
    <row r="55301" s="6" customFormat="1" x14ac:dyDescent="0.45"/>
    <row r="55302" s="6" customFormat="1" x14ac:dyDescent="0.45"/>
    <row r="55303" s="6" customFormat="1" x14ac:dyDescent="0.45"/>
    <row r="55304" s="6" customFormat="1" x14ac:dyDescent="0.45"/>
    <row r="55305" s="6" customFormat="1" x14ac:dyDescent="0.45"/>
    <row r="55306" s="6" customFormat="1" x14ac:dyDescent="0.45"/>
    <row r="55307" s="6" customFormat="1" x14ac:dyDescent="0.45"/>
    <row r="55308" s="6" customFormat="1" x14ac:dyDescent="0.45"/>
    <row r="55309" s="6" customFormat="1" x14ac:dyDescent="0.45"/>
    <row r="55310" s="6" customFormat="1" x14ac:dyDescent="0.45"/>
    <row r="55311" s="6" customFormat="1" x14ac:dyDescent="0.45"/>
    <row r="55312" s="6" customFormat="1" x14ac:dyDescent="0.45"/>
    <row r="55313" s="6" customFormat="1" x14ac:dyDescent="0.45"/>
    <row r="55314" s="6" customFormat="1" x14ac:dyDescent="0.45"/>
    <row r="55315" s="6" customFormat="1" x14ac:dyDescent="0.45"/>
    <row r="55316" s="6" customFormat="1" x14ac:dyDescent="0.45"/>
    <row r="55317" s="6" customFormat="1" x14ac:dyDescent="0.45"/>
    <row r="55318" s="6" customFormat="1" x14ac:dyDescent="0.45"/>
    <row r="55319" s="6" customFormat="1" x14ac:dyDescent="0.45"/>
    <row r="55320" s="6" customFormat="1" x14ac:dyDescent="0.45"/>
    <row r="55321" s="6" customFormat="1" x14ac:dyDescent="0.45"/>
    <row r="55322" s="6" customFormat="1" x14ac:dyDescent="0.45"/>
    <row r="55323" s="6" customFormat="1" x14ac:dyDescent="0.45"/>
    <row r="55324" s="6" customFormat="1" x14ac:dyDescent="0.45"/>
    <row r="55325" s="6" customFormat="1" x14ac:dyDescent="0.45"/>
    <row r="55326" s="6" customFormat="1" x14ac:dyDescent="0.45"/>
    <row r="55327" s="6" customFormat="1" x14ac:dyDescent="0.45"/>
    <row r="55328" s="6" customFormat="1" x14ac:dyDescent="0.45"/>
    <row r="55329" s="6" customFormat="1" x14ac:dyDescent="0.45"/>
    <row r="55330" s="6" customFormat="1" x14ac:dyDescent="0.45"/>
    <row r="55331" s="6" customFormat="1" x14ac:dyDescent="0.45"/>
    <row r="55332" s="6" customFormat="1" x14ac:dyDescent="0.45"/>
    <row r="55333" s="6" customFormat="1" x14ac:dyDescent="0.45"/>
    <row r="55334" s="6" customFormat="1" x14ac:dyDescent="0.45"/>
    <row r="55335" s="6" customFormat="1" x14ac:dyDescent="0.45"/>
    <row r="55336" s="6" customFormat="1" x14ac:dyDescent="0.45"/>
    <row r="55337" s="6" customFormat="1" x14ac:dyDescent="0.45"/>
    <row r="55338" s="6" customFormat="1" x14ac:dyDescent="0.45"/>
    <row r="55339" s="6" customFormat="1" x14ac:dyDescent="0.45"/>
    <row r="55340" s="6" customFormat="1" x14ac:dyDescent="0.45"/>
    <row r="55341" s="6" customFormat="1" x14ac:dyDescent="0.45"/>
    <row r="55342" s="6" customFormat="1" x14ac:dyDescent="0.45"/>
    <row r="55343" s="6" customFormat="1" x14ac:dyDescent="0.45"/>
    <row r="55344" s="6" customFormat="1" x14ac:dyDescent="0.45"/>
    <row r="55345" s="6" customFormat="1" x14ac:dyDescent="0.45"/>
    <row r="55346" s="6" customFormat="1" x14ac:dyDescent="0.45"/>
    <row r="55347" s="6" customFormat="1" x14ac:dyDescent="0.45"/>
    <row r="55348" s="6" customFormat="1" x14ac:dyDescent="0.45"/>
    <row r="55349" s="6" customFormat="1" x14ac:dyDescent="0.45"/>
    <row r="55350" s="6" customFormat="1" x14ac:dyDescent="0.45"/>
    <row r="55351" s="6" customFormat="1" x14ac:dyDescent="0.45"/>
    <row r="55352" s="6" customFormat="1" x14ac:dyDescent="0.45"/>
    <row r="55353" s="6" customFormat="1" x14ac:dyDescent="0.45"/>
    <row r="55354" s="6" customFormat="1" x14ac:dyDescent="0.45"/>
    <row r="55355" s="6" customFormat="1" x14ac:dyDescent="0.45"/>
    <row r="55356" s="6" customFormat="1" x14ac:dyDescent="0.45"/>
    <row r="55357" s="6" customFormat="1" x14ac:dyDescent="0.45"/>
    <row r="55358" s="6" customFormat="1" x14ac:dyDescent="0.45"/>
    <row r="55359" s="6" customFormat="1" x14ac:dyDescent="0.45"/>
    <row r="55360" s="6" customFormat="1" x14ac:dyDescent="0.45"/>
    <row r="55361" s="6" customFormat="1" x14ac:dyDescent="0.45"/>
    <row r="55362" s="6" customFormat="1" x14ac:dyDescent="0.45"/>
    <row r="55363" s="6" customFormat="1" x14ac:dyDescent="0.45"/>
    <row r="55364" s="6" customFormat="1" x14ac:dyDescent="0.45"/>
    <row r="55365" s="6" customFormat="1" x14ac:dyDescent="0.45"/>
    <row r="55366" s="6" customFormat="1" x14ac:dyDescent="0.45"/>
    <row r="55367" s="6" customFormat="1" x14ac:dyDescent="0.45"/>
    <row r="55368" s="6" customFormat="1" x14ac:dyDescent="0.45"/>
    <row r="55369" s="6" customFormat="1" x14ac:dyDescent="0.45"/>
    <row r="55370" s="6" customFormat="1" x14ac:dyDescent="0.45"/>
    <row r="55371" s="6" customFormat="1" x14ac:dyDescent="0.45"/>
    <row r="55372" s="6" customFormat="1" x14ac:dyDescent="0.45"/>
    <row r="55373" s="6" customFormat="1" x14ac:dyDescent="0.45"/>
    <row r="55374" s="6" customFormat="1" x14ac:dyDescent="0.45"/>
    <row r="55375" s="6" customFormat="1" x14ac:dyDescent="0.45"/>
    <row r="55376" s="6" customFormat="1" x14ac:dyDescent="0.45"/>
    <row r="55377" s="6" customFormat="1" x14ac:dyDescent="0.45"/>
    <row r="55378" s="6" customFormat="1" x14ac:dyDescent="0.45"/>
    <row r="55379" s="6" customFormat="1" x14ac:dyDescent="0.45"/>
    <row r="55380" s="6" customFormat="1" x14ac:dyDescent="0.45"/>
    <row r="55381" s="6" customFormat="1" x14ac:dyDescent="0.45"/>
    <row r="55382" s="6" customFormat="1" x14ac:dyDescent="0.45"/>
    <row r="55383" s="6" customFormat="1" x14ac:dyDescent="0.45"/>
    <row r="55384" s="6" customFormat="1" x14ac:dyDescent="0.45"/>
    <row r="55385" s="6" customFormat="1" x14ac:dyDescent="0.45"/>
    <row r="55386" s="6" customFormat="1" x14ac:dyDescent="0.45"/>
    <row r="55387" s="6" customFormat="1" x14ac:dyDescent="0.45"/>
    <row r="55388" s="6" customFormat="1" x14ac:dyDescent="0.45"/>
    <row r="55389" s="6" customFormat="1" x14ac:dyDescent="0.45"/>
    <row r="55390" s="6" customFormat="1" x14ac:dyDescent="0.45"/>
    <row r="55391" s="6" customFormat="1" x14ac:dyDescent="0.45"/>
    <row r="55392" s="6" customFormat="1" x14ac:dyDescent="0.45"/>
    <row r="55393" s="6" customFormat="1" x14ac:dyDescent="0.45"/>
    <row r="55394" s="6" customFormat="1" x14ac:dyDescent="0.45"/>
    <row r="55395" s="6" customFormat="1" x14ac:dyDescent="0.45"/>
    <row r="55396" s="6" customFormat="1" x14ac:dyDescent="0.45"/>
    <row r="55397" s="6" customFormat="1" x14ac:dyDescent="0.45"/>
    <row r="55398" s="6" customFormat="1" x14ac:dyDescent="0.45"/>
    <row r="55399" s="6" customFormat="1" x14ac:dyDescent="0.45"/>
    <row r="55400" s="6" customFormat="1" x14ac:dyDescent="0.45"/>
    <row r="55401" s="6" customFormat="1" x14ac:dyDescent="0.45"/>
    <row r="55402" s="6" customFormat="1" x14ac:dyDescent="0.45"/>
    <row r="55403" s="6" customFormat="1" x14ac:dyDescent="0.45"/>
    <row r="55404" s="6" customFormat="1" x14ac:dyDescent="0.45"/>
    <row r="55405" s="6" customFormat="1" x14ac:dyDescent="0.45"/>
    <row r="55406" s="6" customFormat="1" x14ac:dyDescent="0.45"/>
    <row r="55407" s="6" customFormat="1" x14ac:dyDescent="0.45"/>
    <row r="55408" s="6" customFormat="1" x14ac:dyDescent="0.45"/>
    <row r="55409" s="6" customFormat="1" x14ac:dyDescent="0.45"/>
    <row r="55410" s="6" customFormat="1" x14ac:dyDescent="0.45"/>
    <row r="55411" s="6" customFormat="1" x14ac:dyDescent="0.45"/>
    <row r="55412" s="6" customFormat="1" x14ac:dyDescent="0.45"/>
    <row r="55413" s="6" customFormat="1" x14ac:dyDescent="0.45"/>
    <row r="55414" s="6" customFormat="1" x14ac:dyDescent="0.45"/>
    <row r="55415" s="6" customFormat="1" x14ac:dyDescent="0.45"/>
    <row r="55416" s="6" customFormat="1" x14ac:dyDescent="0.45"/>
    <row r="55417" s="6" customFormat="1" x14ac:dyDescent="0.45"/>
    <row r="55418" s="6" customFormat="1" x14ac:dyDescent="0.45"/>
    <row r="55419" s="6" customFormat="1" x14ac:dyDescent="0.45"/>
    <row r="55420" s="6" customFormat="1" x14ac:dyDescent="0.45"/>
    <row r="55421" s="6" customFormat="1" x14ac:dyDescent="0.45"/>
    <row r="55422" s="6" customFormat="1" x14ac:dyDescent="0.45"/>
    <row r="55423" s="6" customFormat="1" x14ac:dyDescent="0.45"/>
    <row r="55424" s="6" customFormat="1" x14ac:dyDescent="0.45"/>
    <row r="55425" s="6" customFormat="1" x14ac:dyDescent="0.45"/>
    <row r="55426" s="6" customFormat="1" x14ac:dyDescent="0.45"/>
    <row r="55427" s="6" customFormat="1" x14ac:dyDescent="0.45"/>
    <row r="55428" s="6" customFormat="1" x14ac:dyDescent="0.45"/>
    <row r="55429" s="6" customFormat="1" x14ac:dyDescent="0.45"/>
    <row r="55430" s="6" customFormat="1" x14ac:dyDescent="0.45"/>
    <row r="55431" s="6" customFormat="1" x14ac:dyDescent="0.45"/>
    <row r="55432" s="6" customFormat="1" x14ac:dyDescent="0.45"/>
    <row r="55433" s="6" customFormat="1" x14ac:dyDescent="0.45"/>
    <row r="55434" s="6" customFormat="1" x14ac:dyDescent="0.45"/>
    <row r="55435" s="6" customFormat="1" x14ac:dyDescent="0.45"/>
    <row r="55436" s="6" customFormat="1" x14ac:dyDescent="0.45"/>
    <row r="55437" s="6" customFormat="1" x14ac:dyDescent="0.45"/>
    <row r="55438" s="6" customFormat="1" x14ac:dyDescent="0.45"/>
    <row r="55439" s="6" customFormat="1" x14ac:dyDescent="0.45"/>
    <row r="55440" s="6" customFormat="1" x14ac:dyDescent="0.45"/>
    <row r="55441" s="6" customFormat="1" x14ac:dyDescent="0.45"/>
    <row r="55442" s="6" customFormat="1" x14ac:dyDescent="0.45"/>
    <row r="55443" s="6" customFormat="1" x14ac:dyDescent="0.45"/>
    <row r="55444" s="6" customFormat="1" x14ac:dyDescent="0.45"/>
    <row r="55445" s="6" customFormat="1" x14ac:dyDescent="0.45"/>
    <row r="55446" s="6" customFormat="1" x14ac:dyDescent="0.45"/>
    <row r="55447" s="6" customFormat="1" x14ac:dyDescent="0.45"/>
    <row r="55448" s="6" customFormat="1" x14ac:dyDescent="0.45"/>
    <row r="55449" s="6" customFormat="1" x14ac:dyDescent="0.45"/>
    <row r="55450" s="6" customFormat="1" x14ac:dyDescent="0.45"/>
    <row r="55451" s="6" customFormat="1" x14ac:dyDescent="0.45"/>
    <row r="55452" s="6" customFormat="1" x14ac:dyDescent="0.45"/>
    <row r="55453" s="6" customFormat="1" x14ac:dyDescent="0.45"/>
    <row r="55454" s="6" customFormat="1" x14ac:dyDescent="0.45"/>
    <row r="55455" s="6" customFormat="1" x14ac:dyDescent="0.45"/>
    <row r="55456" s="6" customFormat="1" x14ac:dyDescent="0.45"/>
    <row r="55457" s="6" customFormat="1" x14ac:dyDescent="0.45"/>
    <row r="55458" s="6" customFormat="1" x14ac:dyDescent="0.45"/>
    <row r="55459" s="6" customFormat="1" x14ac:dyDescent="0.45"/>
    <row r="55460" s="6" customFormat="1" x14ac:dyDescent="0.45"/>
    <row r="55461" s="6" customFormat="1" x14ac:dyDescent="0.45"/>
    <row r="55462" s="6" customFormat="1" x14ac:dyDescent="0.45"/>
    <row r="55463" s="6" customFormat="1" x14ac:dyDescent="0.45"/>
    <row r="55464" s="6" customFormat="1" x14ac:dyDescent="0.45"/>
    <row r="55465" s="6" customFormat="1" x14ac:dyDescent="0.45"/>
    <row r="55466" s="6" customFormat="1" x14ac:dyDescent="0.45"/>
    <row r="55467" s="6" customFormat="1" x14ac:dyDescent="0.45"/>
    <row r="55468" s="6" customFormat="1" x14ac:dyDescent="0.45"/>
    <row r="55469" s="6" customFormat="1" x14ac:dyDescent="0.45"/>
    <row r="55470" s="6" customFormat="1" x14ac:dyDescent="0.45"/>
    <row r="55471" s="6" customFormat="1" x14ac:dyDescent="0.45"/>
    <row r="55472" s="6" customFormat="1" x14ac:dyDescent="0.45"/>
    <row r="55473" s="6" customFormat="1" x14ac:dyDescent="0.45"/>
    <row r="55474" s="6" customFormat="1" x14ac:dyDescent="0.45"/>
    <row r="55475" s="6" customFormat="1" x14ac:dyDescent="0.45"/>
    <row r="55476" s="6" customFormat="1" x14ac:dyDescent="0.45"/>
    <row r="55477" s="6" customFormat="1" x14ac:dyDescent="0.45"/>
    <row r="55478" s="6" customFormat="1" x14ac:dyDescent="0.45"/>
    <row r="55479" s="6" customFormat="1" x14ac:dyDescent="0.45"/>
    <row r="55480" s="6" customFormat="1" x14ac:dyDescent="0.45"/>
    <row r="55481" s="6" customFormat="1" x14ac:dyDescent="0.45"/>
    <row r="55482" s="6" customFormat="1" x14ac:dyDescent="0.45"/>
    <row r="55483" s="6" customFormat="1" x14ac:dyDescent="0.45"/>
    <row r="55484" s="6" customFormat="1" x14ac:dyDescent="0.45"/>
    <row r="55485" s="6" customFormat="1" x14ac:dyDescent="0.45"/>
    <row r="55486" s="6" customFormat="1" x14ac:dyDescent="0.45"/>
    <row r="55487" s="6" customFormat="1" x14ac:dyDescent="0.45"/>
    <row r="55488" s="6" customFormat="1" x14ac:dyDescent="0.45"/>
    <row r="55489" s="6" customFormat="1" x14ac:dyDescent="0.45"/>
    <row r="55490" s="6" customFormat="1" x14ac:dyDescent="0.45"/>
    <row r="55491" s="6" customFormat="1" x14ac:dyDescent="0.45"/>
    <row r="55492" s="6" customFormat="1" x14ac:dyDescent="0.45"/>
    <row r="55493" s="6" customFormat="1" x14ac:dyDescent="0.45"/>
    <row r="55494" s="6" customFormat="1" x14ac:dyDescent="0.45"/>
    <row r="55495" s="6" customFormat="1" x14ac:dyDescent="0.45"/>
    <row r="55496" s="6" customFormat="1" x14ac:dyDescent="0.45"/>
    <row r="55497" s="6" customFormat="1" x14ac:dyDescent="0.45"/>
    <row r="55498" s="6" customFormat="1" x14ac:dyDescent="0.45"/>
    <row r="55499" s="6" customFormat="1" x14ac:dyDescent="0.45"/>
    <row r="55500" s="6" customFormat="1" x14ac:dyDescent="0.45"/>
    <row r="55501" s="6" customFormat="1" x14ac:dyDescent="0.45"/>
    <row r="55502" s="6" customFormat="1" x14ac:dyDescent="0.45"/>
    <row r="55503" s="6" customFormat="1" x14ac:dyDescent="0.45"/>
    <row r="55504" s="6" customFormat="1" x14ac:dyDescent="0.45"/>
    <row r="55505" s="6" customFormat="1" x14ac:dyDescent="0.45"/>
    <row r="55506" s="6" customFormat="1" x14ac:dyDescent="0.45"/>
    <row r="55507" s="6" customFormat="1" x14ac:dyDescent="0.45"/>
    <row r="55508" s="6" customFormat="1" x14ac:dyDescent="0.45"/>
    <row r="55509" s="6" customFormat="1" x14ac:dyDescent="0.45"/>
    <row r="55510" s="6" customFormat="1" x14ac:dyDescent="0.45"/>
    <row r="55511" s="6" customFormat="1" x14ac:dyDescent="0.45"/>
    <row r="55512" s="6" customFormat="1" x14ac:dyDescent="0.45"/>
    <row r="55513" s="6" customFormat="1" x14ac:dyDescent="0.45"/>
    <row r="55514" s="6" customFormat="1" x14ac:dyDescent="0.45"/>
    <row r="55515" s="6" customFormat="1" x14ac:dyDescent="0.45"/>
    <row r="55516" s="6" customFormat="1" x14ac:dyDescent="0.45"/>
    <row r="55517" s="6" customFormat="1" x14ac:dyDescent="0.45"/>
    <row r="55518" s="6" customFormat="1" x14ac:dyDescent="0.45"/>
    <row r="55519" s="6" customFormat="1" x14ac:dyDescent="0.45"/>
    <row r="55520" s="6" customFormat="1" x14ac:dyDescent="0.45"/>
    <row r="55521" s="6" customFormat="1" x14ac:dyDescent="0.45"/>
    <row r="55522" s="6" customFormat="1" x14ac:dyDescent="0.45"/>
    <row r="55523" s="6" customFormat="1" x14ac:dyDescent="0.45"/>
    <row r="55524" s="6" customFormat="1" x14ac:dyDescent="0.45"/>
    <row r="55525" s="6" customFormat="1" x14ac:dyDescent="0.45"/>
    <row r="55526" s="6" customFormat="1" x14ac:dyDescent="0.45"/>
    <row r="55527" s="6" customFormat="1" x14ac:dyDescent="0.45"/>
    <row r="55528" s="6" customFormat="1" x14ac:dyDescent="0.45"/>
    <row r="55529" s="6" customFormat="1" x14ac:dyDescent="0.45"/>
    <row r="55530" s="6" customFormat="1" x14ac:dyDescent="0.45"/>
    <row r="55531" s="6" customFormat="1" x14ac:dyDescent="0.45"/>
    <row r="55532" s="6" customFormat="1" x14ac:dyDescent="0.45"/>
    <row r="55533" s="6" customFormat="1" x14ac:dyDescent="0.45"/>
    <row r="55534" s="6" customFormat="1" x14ac:dyDescent="0.45"/>
    <row r="55535" s="6" customFormat="1" x14ac:dyDescent="0.45"/>
    <row r="55536" s="6" customFormat="1" x14ac:dyDescent="0.45"/>
    <row r="55537" s="6" customFormat="1" x14ac:dyDescent="0.45"/>
    <row r="55538" s="6" customFormat="1" x14ac:dyDescent="0.45"/>
    <row r="55539" s="6" customFormat="1" x14ac:dyDescent="0.45"/>
    <row r="55540" s="6" customFormat="1" x14ac:dyDescent="0.45"/>
    <row r="55541" s="6" customFormat="1" x14ac:dyDescent="0.45"/>
    <row r="55542" s="6" customFormat="1" x14ac:dyDescent="0.45"/>
    <row r="55543" s="6" customFormat="1" x14ac:dyDescent="0.45"/>
    <row r="55544" s="6" customFormat="1" x14ac:dyDescent="0.45"/>
    <row r="55545" s="6" customFormat="1" x14ac:dyDescent="0.45"/>
    <row r="55546" s="6" customFormat="1" x14ac:dyDescent="0.45"/>
    <row r="55547" s="6" customFormat="1" x14ac:dyDescent="0.45"/>
    <row r="55548" s="6" customFormat="1" x14ac:dyDescent="0.45"/>
    <row r="55549" s="6" customFormat="1" x14ac:dyDescent="0.45"/>
    <row r="55550" s="6" customFormat="1" x14ac:dyDescent="0.45"/>
    <row r="55551" s="6" customFormat="1" x14ac:dyDescent="0.45"/>
    <row r="55552" s="6" customFormat="1" x14ac:dyDescent="0.45"/>
    <row r="55553" s="6" customFormat="1" x14ac:dyDescent="0.45"/>
    <row r="55554" s="6" customFormat="1" x14ac:dyDescent="0.45"/>
    <row r="55555" s="6" customFormat="1" x14ac:dyDescent="0.45"/>
    <row r="55556" s="6" customFormat="1" x14ac:dyDescent="0.45"/>
    <row r="55557" s="6" customFormat="1" x14ac:dyDescent="0.45"/>
    <row r="55558" s="6" customFormat="1" x14ac:dyDescent="0.45"/>
    <row r="55559" s="6" customFormat="1" x14ac:dyDescent="0.45"/>
    <row r="55560" s="6" customFormat="1" x14ac:dyDescent="0.45"/>
    <row r="55561" s="6" customFormat="1" x14ac:dyDescent="0.45"/>
    <row r="55562" s="6" customFormat="1" x14ac:dyDescent="0.45"/>
    <row r="55563" s="6" customFormat="1" x14ac:dyDescent="0.45"/>
    <row r="55564" s="6" customFormat="1" x14ac:dyDescent="0.45"/>
    <row r="55565" s="6" customFormat="1" x14ac:dyDescent="0.45"/>
    <row r="55566" s="6" customFormat="1" x14ac:dyDescent="0.45"/>
    <row r="55567" s="6" customFormat="1" x14ac:dyDescent="0.45"/>
    <row r="55568" s="6" customFormat="1" x14ac:dyDescent="0.45"/>
    <row r="55569" s="6" customFormat="1" x14ac:dyDescent="0.45"/>
    <row r="55570" s="6" customFormat="1" x14ac:dyDescent="0.45"/>
    <row r="55571" s="6" customFormat="1" x14ac:dyDescent="0.45"/>
    <row r="55572" s="6" customFormat="1" x14ac:dyDescent="0.45"/>
    <row r="55573" s="6" customFormat="1" x14ac:dyDescent="0.45"/>
    <row r="55574" s="6" customFormat="1" x14ac:dyDescent="0.45"/>
    <row r="55575" s="6" customFormat="1" x14ac:dyDescent="0.45"/>
    <row r="55576" s="6" customFormat="1" x14ac:dyDescent="0.45"/>
    <row r="55577" s="6" customFormat="1" x14ac:dyDescent="0.45"/>
    <row r="55578" s="6" customFormat="1" x14ac:dyDescent="0.45"/>
    <row r="55579" s="6" customFormat="1" x14ac:dyDescent="0.45"/>
    <row r="55580" s="6" customFormat="1" x14ac:dyDescent="0.45"/>
    <row r="55581" s="6" customFormat="1" x14ac:dyDescent="0.45"/>
    <row r="55582" s="6" customFormat="1" x14ac:dyDescent="0.45"/>
    <row r="55583" s="6" customFormat="1" x14ac:dyDescent="0.45"/>
    <row r="55584" s="6" customFormat="1" x14ac:dyDescent="0.45"/>
    <row r="55585" s="6" customFormat="1" x14ac:dyDescent="0.45"/>
    <row r="55586" s="6" customFormat="1" x14ac:dyDescent="0.45"/>
    <row r="55587" s="6" customFormat="1" x14ac:dyDescent="0.45"/>
    <row r="55588" s="6" customFormat="1" x14ac:dyDescent="0.45"/>
    <row r="55589" s="6" customFormat="1" x14ac:dyDescent="0.45"/>
    <row r="55590" s="6" customFormat="1" x14ac:dyDescent="0.45"/>
    <row r="55591" s="6" customFormat="1" x14ac:dyDescent="0.45"/>
    <row r="55592" s="6" customFormat="1" x14ac:dyDescent="0.45"/>
    <row r="55593" s="6" customFormat="1" x14ac:dyDescent="0.45"/>
    <row r="55594" s="6" customFormat="1" x14ac:dyDescent="0.45"/>
    <row r="55595" s="6" customFormat="1" x14ac:dyDescent="0.45"/>
    <row r="55596" s="6" customFormat="1" x14ac:dyDescent="0.45"/>
    <row r="55597" s="6" customFormat="1" x14ac:dyDescent="0.45"/>
    <row r="55598" s="6" customFormat="1" x14ac:dyDescent="0.45"/>
    <row r="55599" s="6" customFormat="1" x14ac:dyDescent="0.45"/>
    <row r="55600" s="6" customFormat="1" x14ac:dyDescent="0.45"/>
    <row r="55601" s="6" customFormat="1" x14ac:dyDescent="0.45"/>
    <row r="55602" s="6" customFormat="1" x14ac:dyDescent="0.45"/>
    <row r="55603" s="6" customFormat="1" x14ac:dyDescent="0.45"/>
    <row r="55604" s="6" customFormat="1" x14ac:dyDescent="0.45"/>
    <row r="55605" s="6" customFormat="1" x14ac:dyDescent="0.45"/>
    <row r="55606" s="6" customFormat="1" x14ac:dyDescent="0.45"/>
    <row r="55607" s="6" customFormat="1" x14ac:dyDescent="0.45"/>
    <row r="55608" s="6" customFormat="1" x14ac:dyDescent="0.45"/>
    <row r="55609" s="6" customFormat="1" x14ac:dyDescent="0.45"/>
    <row r="55610" s="6" customFormat="1" x14ac:dyDescent="0.45"/>
    <row r="55611" s="6" customFormat="1" x14ac:dyDescent="0.45"/>
    <row r="55612" s="6" customFormat="1" x14ac:dyDescent="0.45"/>
    <row r="55613" s="6" customFormat="1" x14ac:dyDescent="0.45"/>
    <row r="55614" s="6" customFormat="1" x14ac:dyDescent="0.45"/>
    <row r="55615" s="6" customFormat="1" x14ac:dyDescent="0.45"/>
    <row r="55616" s="6" customFormat="1" x14ac:dyDescent="0.45"/>
    <row r="55617" s="6" customFormat="1" x14ac:dyDescent="0.45"/>
    <row r="55618" s="6" customFormat="1" x14ac:dyDescent="0.45"/>
    <row r="55619" s="6" customFormat="1" x14ac:dyDescent="0.45"/>
    <row r="55620" s="6" customFormat="1" x14ac:dyDescent="0.45"/>
    <row r="55621" s="6" customFormat="1" x14ac:dyDescent="0.45"/>
    <row r="55622" s="6" customFormat="1" x14ac:dyDescent="0.45"/>
    <row r="55623" s="6" customFormat="1" x14ac:dyDescent="0.45"/>
    <row r="55624" s="6" customFormat="1" x14ac:dyDescent="0.45"/>
    <row r="55625" s="6" customFormat="1" x14ac:dyDescent="0.45"/>
    <row r="55626" s="6" customFormat="1" x14ac:dyDescent="0.45"/>
    <row r="55627" s="6" customFormat="1" x14ac:dyDescent="0.45"/>
    <row r="55628" s="6" customFormat="1" x14ac:dyDescent="0.45"/>
    <row r="55629" s="6" customFormat="1" x14ac:dyDescent="0.45"/>
    <row r="55630" s="6" customFormat="1" x14ac:dyDescent="0.45"/>
    <row r="55631" s="6" customFormat="1" x14ac:dyDescent="0.45"/>
    <row r="55632" s="6" customFormat="1" x14ac:dyDescent="0.45"/>
    <row r="55633" s="6" customFormat="1" x14ac:dyDescent="0.45"/>
    <row r="55634" s="6" customFormat="1" x14ac:dyDescent="0.45"/>
    <row r="55635" s="6" customFormat="1" x14ac:dyDescent="0.45"/>
    <row r="55636" s="6" customFormat="1" x14ac:dyDescent="0.45"/>
    <row r="55637" s="6" customFormat="1" x14ac:dyDescent="0.45"/>
    <row r="55638" s="6" customFormat="1" x14ac:dyDescent="0.45"/>
    <row r="55639" s="6" customFormat="1" x14ac:dyDescent="0.45"/>
    <row r="55640" s="6" customFormat="1" x14ac:dyDescent="0.45"/>
    <row r="55641" s="6" customFormat="1" x14ac:dyDescent="0.45"/>
    <row r="55642" s="6" customFormat="1" x14ac:dyDescent="0.45"/>
    <row r="55643" s="6" customFormat="1" x14ac:dyDescent="0.45"/>
    <row r="55644" s="6" customFormat="1" x14ac:dyDescent="0.45"/>
    <row r="55645" s="6" customFormat="1" x14ac:dyDescent="0.45"/>
    <row r="55646" s="6" customFormat="1" x14ac:dyDescent="0.45"/>
    <row r="55647" s="6" customFormat="1" x14ac:dyDescent="0.45"/>
    <row r="55648" s="6" customFormat="1" x14ac:dyDescent="0.45"/>
    <row r="55649" s="6" customFormat="1" x14ac:dyDescent="0.45"/>
    <row r="55650" s="6" customFormat="1" x14ac:dyDescent="0.45"/>
    <row r="55651" s="6" customFormat="1" x14ac:dyDescent="0.45"/>
    <row r="55652" s="6" customFormat="1" x14ac:dyDescent="0.45"/>
    <row r="55653" s="6" customFormat="1" x14ac:dyDescent="0.45"/>
    <row r="55654" s="6" customFormat="1" x14ac:dyDescent="0.45"/>
    <row r="55655" s="6" customFormat="1" x14ac:dyDescent="0.45"/>
    <row r="55656" s="6" customFormat="1" x14ac:dyDescent="0.45"/>
    <row r="55657" s="6" customFormat="1" x14ac:dyDescent="0.45"/>
    <row r="55658" s="6" customFormat="1" x14ac:dyDescent="0.45"/>
    <row r="55659" s="6" customFormat="1" x14ac:dyDescent="0.45"/>
    <row r="55660" s="6" customFormat="1" x14ac:dyDescent="0.45"/>
    <row r="55661" s="6" customFormat="1" x14ac:dyDescent="0.45"/>
    <row r="55662" s="6" customFormat="1" x14ac:dyDescent="0.45"/>
    <row r="55663" s="6" customFormat="1" x14ac:dyDescent="0.45"/>
    <row r="55664" s="6" customFormat="1" x14ac:dyDescent="0.45"/>
    <row r="55665" s="6" customFormat="1" x14ac:dyDescent="0.45"/>
    <row r="55666" s="6" customFormat="1" x14ac:dyDescent="0.45"/>
    <row r="55667" s="6" customFormat="1" x14ac:dyDescent="0.45"/>
    <row r="55668" s="6" customFormat="1" x14ac:dyDescent="0.45"/>
    <row r="55669" s="6" customFormat="1" x14ac:dyDescent="0.45"/>
    <row r="55670" s="6" customFormat="1" x14ac:dyDescent="0.45"/>
    <row r="55671" s="6" customFormat="1" x14ac:dyDescent="0.45"/>
    <row r="55672" s="6" customFormat="1" x14ac:dyDescent="0.45"/>
    <row r="55673" s="6" customFormat="1" x14ac:dyDescent="0.45"/>
    <row r="55674" s="6" customFormat="1" x14ac:dyDescent="0.45"/>
    <row r="55675" s="6" customFormat="1" x14ac:dyDescent="0.45"/>
    <row r="55676" s="6" customFormat="1" x14ac:dyDescent="0.45"/>
    <row r="55677" s="6" customFormat="1" x14ac:dyDescent="0.45"/>
    <row r="55678" s="6" customFormat="1" x14ac:dyDescent="0.45"/>
    <row r="55679" s="6" customFormat="1" x14ac:dyDescent="0.45"/>
    <row r="55680" s="6" customFormat="1" x14ac:dyDescent="0.45"/>
    <row r="55681" s="6" customFormat="1" x14ac:dyDescent="0.45"/>
    <row r="55682" s="6" customFormat="1" x14ac:dyDescent="0.45"/>
    <row r="55683" s="6" customFormat="1" x14ac:dyDescent="0.45"/>
    <row r="55684" s="6" customFormat="1" x14ac:dyDescent="0.45"/>
    <row r="55685" s="6" customFormat="1" x14ac:dyDescent="0.45"/>
    <row r="55686" s="6" customFormat="1" x14ac:dyDescent="0.45"/>
    <row r="55687" s="6" customFormat="1" x14ac:dyDescent="0.45"/>
    <row r="55688" s="6" customFormat="1" x14ac:dyDescent="0.45"/>
    <row r="55689" s="6" customFormat="1" x14ac:dyDescent="0.45"/>
    <row r="55690" s="6" customFormat="1" x14ac:dyDescent="0.45"/>
    <row r="55691" s="6" customFormat="1" x14ac:dyDescent="0.45"/>
    <row r="55692" s="6" customFormat="1" x14ac:dyDescent="0.45"/>
    <row r="55693" s="6" customFormat="1" x14ac:dyDescent="0.45"/>
    <row r="55694" s="6" customFormat="1" x14ac:dyDescent="0.45"/>
    <row r="55695" s="6" customFormat="1" x14ac:dyDescent="0.45"/>
    <row r="55696" s="6" customFormat="1" x14ac:dyDescent="0.45"/>
    <row r="55697" s="6" customFormat="1" x14ac:dyDescent="0.45"/>
    <row r="55698" s="6" customFormat="1" x14ac:dyDescent="0.45"/>
    <row r="55699" s="6" customFormat="1" x14ac:dyDescent="0.45"/>
    <row r="55700" s="6" customFormat="1" x14ac:dyDescent="0.45"/>
    <row r="55701" s="6" customFormat="1" x14ac:dyDescent="0.45"/>
    <row r="55702" s="6" customFormat="1" x14ac:dyDescent="0.45"/>
    <row r="55703" s="6" customFormat="1" x14ac:dyDescent="0.45"/>
    <row r="55704" s="6" customFormat="1" x14ac:dyDescent="0.45"/>
    <row r="55705" s="6" customFormat="1" x14ac:dyDescent="0.45"/>
    <row r="55706" s="6" customFormat="1" x14ac:dyDescent="0.45"/>
    <row r="55707" s="6" customFormat="1" x14ac:dyDescent="0.45"/>
    <row r="55708" s="6" customFormat="1" x14ac:dyDescent="0.45"/>
    <row r="55709" s="6" customFormat="1" x14ac:dyDescent="0.45"/>
    <row r="55710" s="6" customFormat="1" x14ac:dyDescent="0.45"/>
    <row r="55711" s="6" customFormat="1" x14ac:dyDescent="0.45"/>
    <row r="55712" s="6" customFormat="1" x14ac:dyDescent="0.45"/>
    <row r="55713" s="6" customFormat="1" x14ac:dyDescent="0.45"/>
    <row r="55714" s="6" customFormat="1" x14ac:dyDescent="0.45"/>
    <row r="55715" s="6" customFormat="1" x14ac:dyDescent="0.45"/>
    <row r="55716" s="6" customFormat="1" x14ac:dyDescent="0.45"/>
    <row r="55717" s="6" customFormat="1" x14ac:dyDescent="0.45"/>
    <row r="55718" s="6" customFormat="1" x14ac:dyDescent="0.45"/>
    <row r="55719" s="6" customFormat="1" x14ac:dyDescent="0.45"/>
    <row r="55720" s="6" customFormat="1" x14ac:dyDescent="0.45"/>
    <row r="55721" s="6" customFormat="1" x14ac:dyDescent="0.45"/>
    <row r="55722" s="6" customFormat="1" x14ac:dyDescent="0.45"/>
    <row r="55723" s="6" customFormat="1" x14ac:dyDescent="0.45"/>
    <row r="55724" s="6" customFormat="1" x14ac:dyDescent="0.45"/>
    <row r="55725" s="6" customFormat="1" x14ac:dyDescent="0.45"/>
    <row r="55726" s="6" customFormat="1" x14ac:dyDescent="0.45"/>
    <row r="55727" s="6" customFormat="1" x14ac:dyDescent="0.45"/>
    <row r="55728" s="6" customFormat="1" x14ac:dyDescent="0.45"/>
    <row r="55729" s="6" customFormat="1" x14ac:dyDescent="0.45"/>
    <row r="55730" s="6" customFormat="1" x14ac:dyDescent="0.45"/>
    <row r="55731" s="6" customFormat="1" x14ac:dyDescent="0.45"/>
    <row r="55732" s="6" customFormat="1" x14ac:dyDescent="0.45"/>
    <row r="55733" s="6" customFormat="1" x14ac:dyDescent="0.45"/>
    <row r="55734" s="6" customFormat="1" x14ac:dyDescent="0.45"/>
    <row r="55735" s="6" customFormat="1" x14ac:dyDescent="0.45"/>
    <row r="55736" s="6" customFormat="1" x14ac:dyDescent="0.45"/>
    <row r="55737" s="6" customFormat="1" x14ac:dyDescent="0.45"/>
    <row r="55738" s="6" customFormat="1" x14ac:dyDescent="0.45"/>
    <row r="55739" s="6" customFormat="1" x14ac:dyDescent="0.45"/>
    <row r="55740" s="6" customFormat="1" x14ac:dyDescent="0.45"/>
    <row r="55741" s="6" customFormat="1" x14ac:dyDescent="0.45"/>
    <row r="55742" s="6" customFormat="1" x14ac:dyDescent="0.45"/>
    <row r="55743" s="6" customFormat="1" x14ac:dyDescent="0.45"/>
    <row r="55744" s="6" customFormat="1" x14ac:dyDescent="0.45"/>
    <row r="55745" s="6" customFormat="1" x14ac:dyDescent="0.45"/>
    <row r="55746" s="6" customFormat="1" x14ac:dyDescent="0.45"/>
    <row r="55747" s="6" customFormat="1" x14ac:dyDescent="0.45"/>
    <row r="55748" s="6" customFormat="1" x14ac:dyDescent="0.45"/>
    <row r="55749" s="6" customFormat="1" x14ac:dyDescent="0.45"/>
    <row r="55750" s="6" customFormat="1" x14ac:dyDescent="0.45"/>
    <row r="55751" s="6" customFormat="1" x14ac:dyDescent="0.45"/>
    <row r="55752" s="6" customFormat="1" x14ac:dyDescent="0.45"/>
    <row r="55753" s="6" customFormat="1" x14ac:dyDescent="0.45"/>
    <row r="55754" s="6" customFormat="1" x14ac:dyDescent="0.45"/>
    <row r="55755" s="6" customFormat="1" x14ac:dyDescent="0.45"/>
    <row r="55756" s="6" customFormat="1" x14ac:dyDescent="0.45"/>
    <row r="55757" s="6" customFormat="1" x14ac:dyDescent="0.45"/>
    <row r="55758" s="6" customFormat="1" x14ac:dyDescent="0.45"/>
    <row r="55759" s="6" customFormat="1" x14ac:dyDescent="0.45"/>
    <row r="55760" s="6" customFormat="1" x14ac:dyDescent="0.45"/>
    <row r="55761" s="6" customFormat="1" x14ac:dyDescent="0.45"/>
    <row r="55762" s="6" customFormat="1" x14ac:dyDescent="0.45"/>
    <row r="55763" s="6" customFormat="1" x14ac:dyDescent="0.45"/>
    <row r="55764" s="6" customFormat="1" x14ac:dyDescent="0.45"/>
    <row r="55765" s="6" customFormat="1" x14ac:dyDescent="0.45"/>
    <row r="55766" s="6" customFormat="1" x14ac:dyDescent="0.45"/>
    <row r="55767" s="6" customFormat="1" x14ac:dyDescent="0.45"/>
    <row r="55768" s="6" customFormat="1" x14ac:dyDescent="0.45"/>
    <row r="55769" s="6" customFormat="1" x14ac:dyDescent="0.45"/>
    <row r="55770" s="6" customFormat="1" x14ac:dyDescent="0.45"/>
    <row r="55771" s="6" customFormat="1" x14ac:dyDescent="0.45"/>
    <row r="55772" s="6" customFormat="1" x14ac:dyDescent="0.45"/>
    <row r="55773" s="6" customFormat="1" x14ac:dyDescent="0.45"/>
    <row r="55774" s="6" customFormat="1" x14ac:dyDescent="0.45"/>
    <row r="55775" s="6" customFormat="1" x14ac:dyDescent="0.45"/>
    <row r="55776" s="6" customFormat="1" x14ac:dyDescent="0.45"/>
    <row r="55777" s="6" customFormat="1" x14ac:dyDescent="0.45"/>
    <row r="55778" s="6" customFormat="1" x14ac:dyDescent="0.45"/>
    <row r="55779" s="6" customFormat="1" x14ac:dyDescent="0.45"/>
    <row r="55780" s="6" customFormat="1" x14ac:dyDescent="0.45"/>
    <row r="55781" s="6" customFormat="1" x14ac:dyDescent="0.45"/>
    <row r="55782" s="6" customFormat="1" x14ac:dyDescent="0.45"/>
    <row r="55783" s="6" customFormat="1" x14ac:dyDescent="0.45"/>
    <row r="55784" s="6" customFormat="1" x14ac:dyDescent="0.45"/>
    <row r="55785" s="6" customFormat="1" x14ac:dyDescent="0.45"/>
    <row r="55786" s="6" customFormat="1" x14ac:dyDescent="0.45"/>
    <row r="55787" s="6" customFormat="1" x14ac:dyDescent="0.45"/>
    <row r="55788" s="6" customFormat="1" x14ac:dyDescent="0.45"/>
    <row r="55789" s="6" customFormat="1" x14ac:dyDescent="0.45"/>
    <row r="55790" s="6" customFormat="1" x14ac:dyDescent="0.45"/>
    <row r="55791" s="6" customFormat="1" x14ac:dyDescent="0.45"/>
    <row r="55792" s="6" customFormat="1" x14ac:dyDescent="0.45"/>
    <row r="55793" s="6" customFormat="1" x14ac:dyDescent="0.45"/>
    <row r="55794" s="6" customFormat="1" x14ac:dyDescent="0.45"/>
    <row r="55795" s="6" customFormat="1" x14ac:dyDescent="0.45"/>
    <row r="55796" s="6" customFormat="1" x14ac:dyDescent="0.45"/>
    <row r="55797" s="6" customFormat="1" x14ac:dyDescent="0.45"/>
    <row r="55798" s="6" customFormat="1" x14ac:dyDescent="0.45"/>
    <row r="55799" s="6" customFormat="1" x14ac:dyDescent="0.45"/>
    <row r="55800" s="6" customFormat="1" x14ac:dyDescent="0.45"/>
    <row r="55801" s="6" customFormat="1" x14ac:dyDescent="0.45"/>
    <row r="55802" s="6" customFormat="1" x14ac:dyDescent="0.45"/>
    <row r="55803" s="6" customFormat="1" x14ac:dyDescent="0.45"/>
    <row r="55804" s="6" customFormat="1" x14ac:dyDescent="0.45"/>
    <row r="55805" s="6" customFormat="1" x14ac:dyDescent="0.45"/>
    <row r="55806" s="6" customFormat="1" x14ac:dyDescent="0.45"/>
    <row r="55807" s="6" customFormat="1" x14ac:dyDescent="0.45"/>
    <row r="55808" s="6" customFormat="1" x14ac:dyDescent="0.45"/>
    <row r="55809" s="6" customFormat="1" x14ac:dyDescent="0.45"/>
    <row r="55810" s="6" customFormat="1" x14ac:dyDescent="0.45"/>
    <row r="55811" s="6" customFormat="1" x14ac:dyDescent="0.45"/>
    <row r="55812" s="6" customFormat="1" x14ac:dyDescent="0.45"/>
    <row r="55813" s="6" customFormat="1" x14ac:dyDescent="0.45"/>
    <row r="55814" s="6" customFormat="1" x14ac:dyDescent="0.45"/>
    <row r="55815" s="6" customFormat="1" x14ac:dyDescent="0.45"/>
    <row r="55816" s="6" customFormat="1" x14ac:dyDescent="0.45"/>
    <row r="55817" s="6" customFormat="1" x14ac:dyDescent="0.45"/>
    <row r="55818" s="6" customFormat="1" x14ac:dyDescent="0.45"/>
    <row r="55819" s="6" customFormat="1" x14ac:dyDescent="0.45"/>
    <row r="55820" s="6" customFormat="1" x14ac:dyDescent="0.45"/>
    <row r="55821" s="6" customFormat="1" x14ac:dyDescent="0.45"/>
    <row r="55822" s="6" customFormat="1" x14ac:dyDescent="0.45"/>
    <row r="55823" s="6" customFormat="1" x14ac:dyDescent="0.45"/>
    <row r="55824" s="6" customFormat="1" x14ac:dyDescent="0.45"/>
    <row r="55825" s="6" customFormat="1" x14ac:dyDescent="0.45"/>
    <row r="55826" s="6" customFormat="1" x14ac:dyDescent="0.45"/>
    <row r="55827" s="6" customFormat="1" x14ac:dyDescent="0.45"/>
    <row r="55828" s="6" customFormat="1" x14ac:dyDescent="0.45"/>
    <row r="55829" s="6" customFormat="1" x14ac:dyDescent="0.45"/>
    <row r="55830" s="6" customFormat="1" x14ac:dyDescent="0.45"/>
    <row r="55831" s="6" customFormat="1" x14ac:dyDescent="0.45"/>
    <row r="55832" s="6" customFormat="1" x14ac:dyDescent="0.45"/>
    <row r="55833" s="6" customFormat="1" x14ac:dyDescent="0.45"/>
    <row r="55834" s="6" customFormat="1" x14ac:dyDescent="0.45"/>
    <row r="55835" s="6" customFormat="1" x14ac:dyDescent="0.45"/>
    <row r="55836" s="6" customFormat="1" x14ac:dyDescent="0.45"/>
    <row r="55837" s="6" customFormat="1" x14ac:dyDescent="0.45"/>
    <row r="55838" s="6" customFormat="1" x14ac:dyDescent="0.45"/>
    <row r="55839" s="6" customFormat="1" x14ac:dyDescent="0.45"/>
    <row r="55840" s="6" customFormat="1" x14ac:dyDescent="0.45"/>
    <row r="55841" s="6" customFormat="1" x14ac:dyDescent="0.45"/>
    <row r="55842" s="6" customFormat="1" x14ac:dyDescent="0.45"/>
    <row r="55843" s="6" customFormat="1" x14ac:dyDescent="0.45"/>
    <row r="55844" s="6" customFormat="1" x14ac:dyDescent="0.45"/>
    <row r="55845" s="6" customFormat="1" x14ac:dyDescent="0.45"/>
    <row r="55846" s="6" customFormat="1" x14ac:dyDescent="0.45"/>
    <row r="55847" s="6" customFormat="1" x14ac:dyDescent="0.45"/>
    <row r="55848" s="6" customFormat="1" x14ac:dyDescent="0.45"/>
    <row r="55849" s="6" customFormat="1" x14ac:dyDescent="0.45"/>
    <row r="55850" s="6" customFormat="1" x14ac:dyDescent="0.45"/>
    <row r="55851" s="6" customFormat="1" x14ac:dyDescent="0.45"/>
    <row r="55852" s="6" customFormat="1" x14ac:dyDescent="0.45"/>
    <row r="55853" s="6" customFormat="1" x14ac:dyDescent="0.45"/>
    <row r="55854" s="6" customFormat="1" x14ac:dyDescent="0.45"/>
    <row r="55855" s="6" customFormat="1" x14ac:dyDescent="0.45"/>
    <row r="55856" s="6" customFormat="1" x14ac:dyDescent="0.45"/>
    <row r="55857" s="6" customFormat="1" x14ac:dyDescent="0.45"/>
    <row r="55858" s="6" customFormat="1" x14ac:dyDescent="0.45"/>
    <row r="55859" s="6" customFormat="1" x14ac:dyDescent="0.45"/>
    <row r="55860" s="6" customFormat="1" x14ac:dyDescent="0.45"/>
    <row r="55861" s="6" customFormat="1" x14ac:dyDescent="0.45"/>
    <row r="55862" s="6" customFormat="1" x14ac:dyDescent="0.45"/>
    <row r="55863" s="6" customFormat="1" x14ac:dyDescent="0.45"/>
    <row r="55864" s="6" customFormat="1" x14ac:dyDescent="0.45"/>
    <row r="55865" s="6" customFormat="1" x14ac:dyDescent="0.45"/>
    <row r="55866" s="6" customFormat="1" x14ac:dyDescent="0.45"/>
    <row r="55867" s="6" customFormat="1" x14ac:dyDescent="0.45"/>
    <row r="55868" s="6" customFormat="1" x14ac:dyDescent="0.45"/>
    <row r="55869" s="6" customFormat="1" x14ac:dyDescent="0.45"/>
    <row r="55870" s="6" customFormat="1" x14ac:dyDescent="0.45"/>
    <row r="55871" s="6" customFormat="1" x14ac:dyDescent="0.45"/>
    <row r="55872" s="6" customFormat="1" x14ac:dyDescent="0.45"/>
    <row r="55873" s="6" customFormat="1" x14ac:dyDescent="0.45"/>
    <row r="55874" s="6" customFormat="1" x14ac:dyDescent="0.45"/>
    <row r="55875" s="6" customFormat="1" x14ac:dyDescent="0.45"/>
    <row r="55876" s="6" customFormat="1" x14ac:dyDescent="0.45"/>
    <row r="55877" s="6" customFormat="1" x14ac:dyDescent="0.45"/>
    <row r="55878" s="6" customFormat="1" x14ac:dyDescent="0.45"/>
    <row r="55879" s="6" customFormat="1" x14ac:dyDescent="0.45"/>
    <row r="55880" s="6" customFormat="1" x14ac:dyDescent="0.45"/>
    <row r="55881" s="6" customFormat="1" x14ac:dyDescent="0.45"/>
    <row r="55882" s="6" customFormat="1" x14ac:dyDescent="0.45"/>
    <row r="55883" s="6" customFormat="1" x14ac:dyDescent="0.45"/>
    <row r="55884" s="6" customFormat="1" x14ac:dyDescent="0.45"/>
    <row r="55885" s="6" customFormat="1" x14ac:dyDescent="0.45"/>
    <row r="55886" s="6" customFormat="1" x14ac:dyDescent="0.45"/>
    <row r="55887" s="6" customFormat="1" x14ac:dyDescent="0.45"/>
    <row r="55888" s="6" customFormat="1" x14ac:dyDescent="0.45"/>
    <row r="55889" s="6" customFormat="1" x14ac:dyDescent="0.45"/>
    <row r="55890" s="6" customFormat="1" x14ac:dyDescent="0.45"/>
    <row r="55891" s="6" customFormat="1" x14ac:dyDescent="0.45"/>
    <row r="55892" s="6" customFormat="1" x14ac:dyDescent="0.45"/>
    <row r="55893" s="6" customFormat="1" x14ac:dyDescent="0.45"/>
    <row r="55894" s="6" customFormat="1" x14ac:dyDescent="0.45"/>
    <row r="55895" s="6" customFormat="1" x14ac:dyDescent="0.45"/>
    <row r="55896" s="6" customFormat="1" x14ac:dyDescent="0.45"/>
    <row r="55897" s="6" customFormat="1" x14ac:dyDescent="0.45"/>
    <row r="55898" s="6" customFormat="1" x14ac:dyDescent="0.45"/>
    <row r="55899" s="6" customFormat="1" x14ac:dyDescent="0.45"/>
    <row r="55900" s="6" customFormat="1" x14ac:dyDescent="0.45"/>
    <row r="55901" s="6" customFormat="1" x14ac:dyDescent="0.45"/>
    <row r="55902" s="6" customFormat="1" x14ac:dyDescent="0.45"/>
    <row r="55903" s="6" customFormat="1" x14ac:dyDescent="0.45"/>
    <row r="55904" s="6" customFormat="1" x14ac:dyDescent="0.45"/>
    <row r="55905" s="6" customFormat="1" x14ac:dyDescent="0.45"/>
    <row r="55906" s="6" customFormat="1" x14ac:dyDescent="0.45"/>
    <row r="55907" s="6" customFormat="1" x14ac:dyDescent="0.45"/>
    <row r="55908" s="6" customFormat="1" x14ac:dyDescent="0.45"/>
    <row r="55909" s="6" customFormat="1" x14ac:dyDescent="0.45"/>
    <row r="55910" s="6" customFormat="1" x14ac:dyDescent="0.45"/>
    <row r="55911" s="6" customFormat="1" x14ac:dyDescent="0.45"/>
    <row r="55912" s="6" customFormat="1" x14ac:dyDescent="0.45"/>
    <row r="55913" s="6" customFormat="1" x14ac:dyDescent="0.45"/>
    <row r="55914" s="6" customFormat="1" x14ac:dyDescent="0.45"/>
    <row r="55915" s="6" customFormat="1" x14ac:dyDescent="0.45"/>
    <row r="55916" s="6" customFormat="1" x14ac:dyDescent="0.45"/>
    <row r="55917" s="6" customFormat="1" x14ac:dyDescent="0.45"/>
    <row r="55918" s="6" customFormat="1" x14ac:dyDescent="0.45"/>
    <row r="55919" s="6" customFormat="1" x14ac:dyDescent="0.45"/>
    <row r="55920" s="6" customFormat="1" x14ac:dyDescent="0.45"/>
    <row r="55921" s="6" customFormat="1" x14ac:dyDescent="0.45"/>
    <row r="55922" s="6" customFormat="1" x14ac:dyDescent="0.45"/>
    <row r="55923" s="6" customFormat="1" x14ac:dyDescent="0.45"/>
    <row r="55924" s="6" customFormat="1" x14ac:dyDescent="0.45"/>
    <row r="55925" s="6" customFormat="1" x14ac:dyDescent="0.45"/>
    <row r="55926" s="6" customFormat="1" x14ac:dyDescent="0.45"/>
    <row r="55927" s="6" customFormat="1" x14ac:dyDescent="0.45"/>
    <row r="55928" s="6" customFormat="1" x14ac:dyDescent="0.45"/>
    <row r="55929" s="6" customFormat="1" x14ac:dyDescent="0.45"/>
    <row r="55930" s="6" customFormat="1" x14ac:dyDescent="0.45"/>
    <row r="55931" s="6" customFormat="1" x14ac:dyDescent="0.45"/>
    <row r="55932" s="6" customFormat="1" x14ac:dyDescent="0.45"/>
    <row r="55933" s="6" customFormat="1" x14ac:dyDescent="0.45"/>
    <row r="55934" s="6" customFormat="1" x14ac:dyDescent="0.45"/>
    <row r="55935" s="6" customFormat="1" x14ac:dyDescent="0.45"/>
    <row r="55936" s="6" customFormat="1" x14ac:dyDescent="0.45"/>
    <row r="55937" s="6" customFormat="1" x14ac:dyDescent="0.45"/>
    <row r="55938" s="6" customFormat="1" x14ac:dyDescent="0.45"/>
    <row r="55939" s="6" customFormat="1" x14ac:dyDescent="0.45"/>
    <row r="55940" s="6" customFormat="1" x14ac:dyDescent="0.45"/>
    <row r="55941" s="6" customFormat="1" x14ac:dyDescent="0.45"/>
    <row r="55942" s="6" customFormat="1" x14ac:dyDescent="0.45"/>
    <row r="55943" s="6" customFormat="1" x14ac:dyDescent="0.45"/>
    <row r="55944" s="6" customFormat="1" x14ac:dyDescent="0.45"/>
    <row r="55945" s="6" customFormat="1" x14ac:dyDescent="0.45"/>
    <row r="55946" s="6" customFormat="1" x14ac:dyDescent="0.45"/>
    <row r="55947" s="6" customFormat="1" x14ac:dyDescent="0.45"/>
    <row r="55948" s="6" customFormat="1" x14ac:dyDescent="0.45"/>
    <row r="55949" s="6" customFormat="1" x14ac:dyDescent="0.45"/>
    <row r="55950" s="6" customFormat="1" x14ac:dyDescent="0.45"/>
    <row r="55951" s="6" customFormat="1" x14ac:dyDescent="0.45"/>
    <row r="55952" s="6" customFormat="1" x14ac:dyDescent="0.45"/>
    <row r="55953" s="6" customFormat="1" x14ac:dyDescent="0.45"/>
    <row r="55954" s="6" customFormat="1" x14ac:dyDescent="0.45"/>
    <row r="55955" s="6" customFormat="1" x14ac:dyDescent="0.45"/>
    <row r="55956" s="6" customFormat="1" x14ac:dyDescent="0.45"/>
    <row r="55957" s="6" customFormat="1" x14ac:dyDescent="0.45"/>
    <row r="55958" s="6" customFormat="1" x14ac:dyDescent="0.45"/>
    <row r="55959" s="6" customFormat="1" x14ac:dyDescent="0.45"/>
    <row r="55960" s="6" customFormat="1" x14ac:dyDescent="0.45"/>
    <row r="55961" s="6" customFormat="1" x14ac:dyDescent="0.45"/>
    <row r="55962" s="6" customFormat="1" x14ac:dyDescent="0.45"/>
    <row r="55963" s="6" customFormat="1" x14ac:dyDescent="0.45"/>
    <row r="55964" s="6" customFormat="1" x14ac:dyDescent="0.45"/>
    <row r="55965" s="6" customFormat="1" x14ac:dyDescent="0.45"/>
    <row r="55966" s="6" customFormat="1" x14ac:dyDescent="0.45"/>
    <row r="55967" s="6" customFormat="1" x14ac:dyDescent="0.45"/>
    <row r="55968" s="6" customFormat="1" x14ac:dyDescent="0.45"/>
    <row r="55969" s="6" customFormat="1" x14ac:dyDescent="0.45"/>
    <row r="55970" s="6" customFormat="1" x14ac:dyDescent="0.45"/>
    <row r="55971" s="6" customFormat="1" x14ac:dyDescent="0.45"/>
    <row r="55972" s="6" customFormat="1" x14ac:dyDescent="0.45"/>
    <row r="55973" s="6" customFormat="1" x14ac:dyDescent="0.45"/>
    <row r="55974" s="6" customFormat="1" x14ac:dyDescent="0.45"/>
    <row r="55975" s="6" customFormat="1" x14ac:dyDescent="0.45"/>
    <row r="55976" s="6" customFormat="1" x14ac:dyDescent="0.45"/>
    <row r="55977" s="6" customFormat="1" x14ac:dyDescent="0.45"/>
    <row r="55978" s="6" customFormat="1" x14ac:dyDescent="0.45"/>
    <row r="55979" s="6" customFormat="1" x14ac:dyDescent="0.45"/>
    <row r="55980" s="6" customFormat="1" x14ac:dyDescent="0.45"/>
    <row r="55981" s="6" customFormat="1" x14ac:dyDescent="0.45"/>
    <row r="55982" s="6" customFormat="1" x14ac:dyDescent="0.45"/>
    <row r="55983" s="6" customFormat="1" x14ac:dyDescent="0.45"/>
    <row r="55984" s="6" customFormat="1" x14ac:dyDescent="0.45"/>
    <row r="55985" s="6" customFormat="1" x14ac:dyDescent="0.45"/>
    <row r="55986" s="6" customFormat="1" x14ac:dyDescent="0.45"/>
    <row r="55987" s="6" customFormat="1" x14ac:dyDescent="0.45"/>
    <row r="55988" s="6" customFormat="1" x14ac:dyDescent="0.45"/>
    <row r="55989" s="6" customFormat="1" x14ac:dyDescent="0.45"/>
    <row r="55990" s="6" customFormat="1" x14ac:dyDescent="0.45"/>
    <row r="55991" s="6" customFormat="1" x14ac:dyDescent="0.45"/>
    <row r="55992" s="6" customFormat="1" x14ac:dyDescent="0.45"/>
    <row r="55993" s="6" customFormat="1" x14ac:dyDescent="0.45"/>
    <row r="55994" s="6" customFormat="1" x14ac:dyDescent="0.45"/>
    <row r="55995" s="6" customFormat="1" x14ac:dyDescent="0.45"/>
    <row r="55996" s="6" customFormat="1" x14ac:dyDescent="0.45"/>
    <row r="55997" s="6" customFormat="1" x14ac:dyDescent="0.45"/>
    <row r="55998" s="6" customFormat="1" x14ac:dyDescent="0.45"/>
    <row r="55999" s="6" customFormat="1" x14ac:dyDescent="0.45"/>
    <row r="56000" s="6" customFormat="1" x14ac:dyDescent="0.45"/>
    <row r="56001" s="6" customFormat="1" x14ac:dyDescent="0.45"/>
    <row r="56002" s="6" customFormat="1" x14ac:dyDescent="0.45"/>
    <row r="56003" s="6" customFormat="1" x14ac:dyDescent="0.45"/>
    <row r="56004" s="6" customFormat="1" x14ac:dyDescent="0.45"/>
    <row r="56005" s="6" customFormat="1" x14ac:dyDescent="0.45"/>
    <row r="56006" s="6" customFormat="1" x14ac:dyDescent="0.45"/>
    <row r="56007" s="6" customFormat="1" x14ac:dyDescent="0.45"/>
    <row r="56008" s="6" customFormat="1" x14ac:dyDescent="0.45"/>
    <row r="56009" s="6" customFormat="1" x14ac:dyDescent="0.45"/>
    <row r="56010" s="6" customFormat="1" x14ac:dyDescent="0.45"/>
    <row r="56011" s="6" customFormat="1" x14ac:dyDescent="0.45"/>
    <row r="56012" s="6" customFormat="1" x14ac:dyDescent="0.45"/>
    <row r="56013" s="6" customFormat="1" x14ac:dyDescent="0.45"/>
    <row r="56014" s="6" customFormat="1" x14ac:dyDescent="0.45"/>
    <row r="56015" s="6" customFormat="1" x14ac:dyDescent="0.45"/>
    <row r="56016" s="6" customFormat="1" x14ac:dyDescent="0.45"/>
    <row r="56017" s="6" customFormat="1" x14ac:dyDescent="0.45"/>
    <row r="56018" s="6" customFormat="1" x14ac:dyDescent="0.45"/>
    <row r="56019" s="6" customFormat="1" x14ac:dyDescent="0.45"/>
    <row r="56020" s="6" customFormat="1" x14ac:dyDescent="0.45"/>
    <row r="56021" s="6" customFormat="1" x14ac:dyDescent="0.45"/>
    <row r="56022" s="6" customFormat="1" x14ac:dyDescent="0.45"/>
    <row r="56023" s="6" customFormat="1" x14ac:dyDescent="0.45"/>
    <row r="56024" s="6" customFormat="1" x14ac:dyDescent="0.45"/>
    <row r="56025" s="6" customFormat="1" x14ac:dyDescent="0.45"/>
    <row r="56026" s="6" customFormat="1" x14ac:dyDescent="0.45"/>
    <row r="56027" s="6" customFormat="1" x14ac:dyDescent="0.45"/>
    <row r="56028" s="6" customFormat="1" x14ac:dyDescent="0.45"/>
    <row r="56029" s="6" customFormat="1" x14ac:dyDescent="0.45"/>
    <row r="56030" s="6" customFormat="1" x14ac:dyDescent="0.45"/>
    <row r="56031" s="6" customFormat="1" x14ac:dyDescent="0.45"/>
    <row r="56032" s="6" customFormat="1" x14ac:dyDescent="0.45"/>
    <row r="56033" s="6" customFormat="1" x14ac:dyDescent="0.45"/>
    <row r="56034" s="6" customFormat="1" x14ac:dyDescent="0.45"/>
    <row r="56035" s="6" customFormat="1" x14ac:dyDescent="0.45"/>
    <row r="56036" s="6" customFormat="1" x14ac:dyDescent="0.45"/>
    <row r="56037" s="6" customFormat="1" x14ac:dyDescent="0.45"/>
    <row r="56038" s="6" customFormat="1" x14ac:dyDescent="0.45"/>
    <row r="56039" s="6" customFormat="1" x14ac:dyDescent="0.45"/>
    <row r="56040" s="6" customFormat="1" x14ac:dyDescent="0.45"/>
    <row r="56041" s="6" customFormat="1" x14ac:dyDescent="0.45"/>
    <row r="56042" s="6" customFormat="1" x14ac:dyDescent="0.45"/>
    <row r="56043" s="6" customFormat="1" x14ac:dyDescent="0.45"/>
    <row r="56044" s="6" customFormat="1" x14ac:dyDescent="0.45"/>
    <row r="56045" s="6" customFormat="1" x14ac:dyDescent="0.45"/>
    <row r="56046" s="6" customFormat="1" x14ac:dyDescent="0.45"/>
    <row r="56047" s="6" customFormat="1" x14ac:dyDescent="0.45"/>
    <row r="56048" s="6" customFormat="1" x14ac:dyDescent="0.45"/>
    <row r="56049" s="6" customFormat="1" x14ac:dyDescent="0.45"/>
    <row r="56050" s="6" customFormat="1" x14ac:dyDescent="0.45"/>
    <row r="56051" s="6" customFormat="1" x14ac:dyDescent="0.45"/>
    <row r="56052" s="6" customFormat="1" x14ac:dyDescent="0.45"/>
    <row r="56053" s="6" customFormat="1" x14ac:dyDescent="0.45"/>
    <row r="56054" s="6" customFormat="1" x14ac:dyDescent="0.45"/>
    <row r="56055" s="6" customFormat="1" x14ac:dyDescent="0.45"/>
    <row r="56056" s="6" customFormat="1" x14ac:dyDescent="0.45"/>
    <row r="56057" s="6" customFormat="1" x14ac:dyDescent="0.45"/>
    <row r="56058" s="6" customFormat="1" x14ac:dyDescent="0.45"/>
    <row r="56059" s="6" customFormat="1" x14ac:dyDescent="0.45"/>
    <row r="56060" s="6" customFormat="1" x14ac:dyDescent="0.45"/>
    <row r="56061" s="6" customFormat="1" x14ac:dyDescent="0.45"/>
    <row r="56062" s="6" customFormat="1" x14ac:dyDescent="0.45"/>
    <row r="56063" s="6" customFormat="1" x14ac:dyDescent="0.45"/>
    <row r="56064" s="6" customFormat="1" x14ac:dyDescent="0.45"/>
    <row r="56065" s="6" customFormat="1" x14ac:dyDescent="0.45"/>
    <row r="56066" s="6" customFormat="1" x14ac:dyDescent="0.45"/>
    <row r="56067" s="6" customFormat="1" x14ac:dyDescent="0.45"/>
    <row r="56068" s="6" customFormat="1" x14ac:dyDescent="0.45"/>
    <row r="56069" s="6" customFormat="1" x14ac:dyDescent="0.45"/>
    <row r="56070" s="6" customFormat="1" x14ac:dyDescent="0.45"/>
    <row r="56071" s="6" customFormat="1" x14ac:dyDescent="0.45"/>
    <row r="56072" s="6" customFormat="1" x14ac:dyDescent="0.45"/>
    <row r="56073" s="6" customFormat="1" x14ac:dyDescent="0.45"/>
    <row r="56074" s="6" customFormat="1" x14ac:dyDescent="0.45"/>
    <row r="56075" s="6" customFormat="1" x14ac:dyDescent="0.45"/>
    <row r="56076" s="6" customFormat="1" x14ac:dyDescent="0.45"/>
    <row r="56077" s="6" customFormat="1" x14ac:dyDescent="0.45"/>
    <row r="56078" s="6" customFormat="1" x14ac:dyDescent="0.45"/>
    <row r="56079" s="6" customFormat="1" x14ac:dyDescent="0.45"/>
    <row r="56080" s="6" customFormat="1" x14ac:dyDescent="0.45"/>
    <row r="56081" s="6" customFormat="1" x14ac:dyDescent="0.45"/>
    <row r="56082" s="6" customFormat="1" x14ac:dyDescent="0.45"/>
    <row r="56083" s="6" customFormat="1" x14ac:dyDescent="0.45"/>
    <row r="56084" s="6" customFormat="1" x14ac:dyDescent="0.45"/>
    <row r="56085" s="6" customFormat="1" x14ac:dyDescent="0.45"/>
    <row r="56086" s="6" customFormat="1" x14ac:dyDescent="0.45"/>
    <row r="56087" s="6" customFormat="1" x14ac:dyDescent="0.45"/>
    <row r="56088" s="6" customFormat="1" x14ac:dyDescent="0.45"/>
    <row r="56089" s="6" customFormat="1" x14ac:dyDescent="0.45"/>
    <row r="56090" s="6" customFormat="1" x14ac:dyDescent="0.45"/>
    <row r="56091" s="6" customFormat="1" x14ac:dyDescent="0.45"/>
    <row r="56092" s="6" customFormat="1" x14ac:dyDescent="0.45"/>
    <row r="56093" s="6" customFormat="1" x14ac:dyDescent="0.45"/>
    <row r="56094" s="6" customFormat="1" x14ac:dyDescent="0.45"/>
    <row r="56095" s="6" customFormat="1" x14ac:dyDescent="0.45"/>
    <row r="56096" s="6" customFormat="1" x14ac:dyDescent="0.45"/>
    <row r="56097" s="6" customFormat="1" x14ac:dyDescent="0.45"/>
    <row r="56098" s="6" customFormat="1" x14ac:dyDescent="0.45"/>
    <row r="56099" s="6" customFormat="1" x14ac:dyDescent="0.45"/>
    <row r="56100" s="6" customFormat="1" x14ac:dyDescent="0.45"/>
    <row r="56101" s="6" customFormat="1" x14ac:dyDescent="0.45"/>
    <row r="56102" s="6" customFormat="1" x14ac:dyDescent="0.45"/>
    <row r="56103" s="6" customFormat="1" x14ac:dyDescent="0.45"/>
    <row r="56104" s="6" customFormat="1" x14ac:dyDescent="0.45"/>
    <row r="56105" s="6" customFormat="1" x14ac:dyDescent="0.45"/>
    <row r="56106" s="6" customFormat="1" x14ac:dyDescent="0.45"/>
    <row r="56107" s="6" customFormat="1" x14ac:dyDescent="0.45"/>
    <row r="56108" s="6" customFormat="1" x14ac:dyDescent="0.45"/>
    <row r="56109" s="6" customFormat="1" x14ac:dyDescent="0.45"/>
    <row r="56110" s="6" customFormat="1" x14ac:dyDescent="0.45"/>
    <row r="56111" s="6" customFormat="1" x14ac:dyDescent="0.45"/>
    <row r="56112" s="6" customFormat="1" x14ac:dyDescent="0.45"/>
    <row r="56113" s="6" customFormat="1" x14ac:dyDescent="0.45"/>
    <row r="56114" s="6" customFormat="1" x14ac:dyDescent="0.45"/>
    <row r="56115" s="6" customFormat="1" x14ac:dyDescent="0.45"/>
    <row r="56116" s="6" customFormat="1" x14ac:dyDescent="0.45"/>
    <row r="56117" s="6" customFormat="1" x14ac:dyDescent="0.45"/>
    <row r="56118" s="6" customFormat="1" x14ac:dyDescent="0.45"/>
    <row r="56119" s="6" customFormat="1" x14ac:dyDescent="0.45"/>
    <row r="56120" s="6" customFormat="1" x14ac:dyDescent="0.45"/>
    <row r="56121" s="6" customFormat="1" x14ac:dyDescent="0.45"/>
    <row r="56122" s="6" customFormat="1" x14ac:dyDescent="0.45"/>
    <row r="56123" s="6" customFormat="1" x14ac:dyDescent="0.45"/>
    <row r="56124" s="6" customFormat="1" x14ac:dyDescent="0.45"/>
    <row r="56125" s="6" customFormat="1" x14ac:dyDescent="0.45"/>
    <row r="56126" s="6" customFormat="1" x14ac:dyDescent="0.45"/>
    <row r="56127" s="6" customFormat="1" x14ac:dyDescent="0.45"/>
    <row r="56128" s="6" customFormat="1" x14ac:dyDescent="0.45"/>
    <row r="56129" s="6" customFormat="1" x14ac:dyDescent="0.45"/>
    <row r="56130" s="6" customFormat="1" x14ac:dyDescent="0.45"/>
    <row r="56131" s="6" customFormat="1" x14ac:dyDescent="0.45"/>
    <row r="56132" s="6" customFormat="1" x14ac:dyDescent="0.45"/>
    <row r="56133" s="6" customFormat="1" x14ac:dyDescent="0.45"/>
    <row r="56134" s="6" customFormat="1" x14ac:dyDescent="0.45"/>
    <row r="56135" s="6" customFormat="1" x14ac:dyDescent="0.45"/>
    <row r="56136" s="6" customFormat="1" x14ac:dyDescent="0.45"/>
    <row r="56137" s="6" customFormat="1" x14ac:dyDescent="0.45"/>
    <row r="56138" s="6" customFormat="1" x14ac:dyDescent="0.45"/>
    <row r="56139" s="6" customFormat="1" x14ac:dyDescent="0.45"/>
    <row r="56140" s="6" customFormat="1" x14ac:dyDescent="0.45"/>
    <row r="56141" s="6" customFormat="1" x14ac:dyDescent="0.45"/>
    <row r="56142" s="6" customFormat="1" x14ac:dyDescent="0.45"/>
    <row r="56143" s="6" customFormat="1" x14ac:dyDescent="0.45"/>
    <row r="56144" s="6" customFormat="1" x14ac:dyDescent="0.45"/>
    <row r="56145" s="6" customFormat="1" x14ac:dyDescent="0.45"/>
    <row r="56146" s="6" customFormat="1" x14ac:dyDescent="0.45"/>
    <row r="56147" s="6" customFormat="1" x14ac:dyDescent="0.45"/>
    <row r="56148" s="6" customFormat="1" x14ac:dyDescent="0.45"/>
    <row r="56149" s="6" customFormat="1" x14ac:dyDescent="0.45"/>
    <row r="56150" s="6" customFormat="1" x14ac:dyDescent="0.45"/>
    <row r="56151" s="6" customFormat="1" x14ac:dyDescent="0.45"/>
    <row r="56152" s="6" customFormat="1" x14ac:dyDescent="0.45"/>
    <row r="56153" s="6" customFormat="1" x14ac:dyDescent="0.45"/>
    <row r="56154" s="6" customFormat="1" x14ac:dyDescent="0.45"/>
    <row r="56155" s="6" customFormat="1" x14ac:dyDescent="0.45"/>
    <row r="56156" s="6" customFormat="1" x14ac:dyDescent="0.45"/>
    <row r="56157" s="6" customFormat="1" x14ac:dyDescent="0.45"/>
    <row r="56158" s="6" customFormat="1" x14ac:dyDescent="0.45"/>
    <row r="56159" s="6" customFormat="1" x14ac:dyDescent="0.45"/>
    <row r="56160" s="6" customFormat="1" x14ac:dyDescent="0.45"/>
    <row r="56161" s="6" customFormat="1" x14ac:dyDescent="0.45"/>
    <row r="56162" s="6" customFormat="1" x14ac:dyDescent="0.45"/>
    <row r="56163" s="6" customFormat="1" x14ac:dyDescent="0.45"/>
    <row r="56164" s="6" customFormat="1" x14ac:dyDescent="0.45"/>
    <row r="56165" s="6" customFormat="1" x14ac:dyDescent="0.45"/>
    <row r="56166" s="6" customFormat="1" x14ac:dyDescent="0.45"/>
    <row r="56167" s="6" customFormat="1" x14ac:dyDescent="0.45"/>
    <row r="56168" s="6" customFormat="1" x14ac:dyDescent="0.45"/>
    <row r="56169" s="6" customFormat="1" x14ac:dyDescent="0.45"/>
    <row r="56170" s="6" customFormat="1" x14ac:dyDescent="0.45"/>
    <row r="56171" s="6" customFormat="1" x14ac:dyDescent="0.45"/>
    <row r="56172" s="6" customFormat="1" x14ac:dyDescent="0.45"/>
    <row r="56173" s="6" customFormat="1" x14ac:dyDescent="0.45"/>
    <row r="56174" s="6" customFormat="1" x14ac:dyDescent="0.45"/>
    <row r="56175" s="6" customFormat="1" x14ac:dyDescent="0.45"/>
    <row r="56176" s="6" customFormat="1" x14ac:dyDescent="0.45"/>
    <row r="56177" s="6" customFormat="1" x14ac:dyDescent="0.45"/>
    <row r="56178" s="6" customFormat="1" x14ac:dyDescent="0.45"/>
    <row r="56179" s="6" customFormat="1" x14ac:dyDescent="0.45"/>
    <row r="56180" s="6" customFormat="1" x14ac:dyDescent="0.45"/>
    <row r="56181" s="6" customFormat="1" x14ac:dyDescent="0.45"/>
    <row r="56182" s="6" customFormat="1" x14ac:dyDescent="0.45"/>
    <row r="56183" s="6" customFormat="1" x14ac:dyDescent="0.45"/>
    <row r="56184" s="6" customFormat="1" x14ac:dyDescent="0.45"/>
    <row r="56185" s="6" customFormat="1" x14ac:dyDescent="0.45"/>
    <row r="56186" s="6" customFormat="1" x14ac:dyDescent="0.45"/>
    <row r="56187" s="6" customFormat="1" x14ac:dyDescent="0.45"/>
    <row r="56188" s="6" customFormat="1" x14ac:dyDescent="0.45"/>
    <row r="56189" s="6" customFormat="1" x14ac:dyDescent="0.45"/>
    <row r="56190" s="6" customFormat="1" x14ac:dyDescent="0.45"/>
    <row r="56191" s="6" customFormat="1" x14ac:dyDescent="0.45"/>
    <row r="56192" s="6" customFormat="1" x14ac:dyDescent="0.45"/>
    <row r="56193" s="6" customFormat="1" x14ac:dyDescent="0.45"/>
    <row r="56194" s="6" customFormat="1" x14ac:dyDescent="0.45"/>
    <row r="56195" s="6" customFormat="1" x14ac:dyDescent="0.45"/>
    <row r="56196" s="6" customFormat="1" x14ac:dyDescent="0.45"/>
    <row r="56197" s="6" customFormat="1" x14ac:dyDescent="0.45"/>
    <row r="56198" s="6" customFormat="1" x14ac:dyDescent="0.45"/>
    <row r="56199" s="6" customFormat="1" x14ac:dyDescent="0.45"/>
    <row r="56200" s="6" customFormat="1" x14ac:dyDescent="0.45"/>
    <row r="56201" s="6" customFormat="1" x14ac:dyDescent="0.45"/>
    <row r="56202" s="6" customFormat="1" x14ac:dyDescent="0.45"/>
    <row r="56203" s="6" customFormat="1" x14ac:dyDescent="0.45"/>
    <row r="56204" s="6" customFormat="1" x14ac:dyDescent="0.45"/>
    <row r="56205" s="6" customFormat="1" x14ac:dyDescent="0.45"/>
    <row r="56206" s="6" customFormat="1" x14ac:dyDescent="0.45"/>
    <row r="56207" s="6" customFormat="1" x14ac:dyDescent="0.45"/>
    <row r="56208" s="6" customFormat="1" x14ac:dyDescent="0.45"/>
    <row r="56209" s="6" customFormat="1" x14ac:dyDescent="0.45"/>
    <row r="56210" s="6" customFormat="1" x14ac:dyDescent="0.45"/>
    <row r="56211" s="6" customFormat="1" x14ac:dyDescent="0.45"/>
    <row r="56212" s="6" customFormat="1" x14ac:dyDescent="0.45"/>
    <row r="56213" s="6" customFormat="1" x14ac:dyDescent="0.45"/>
    <row r="56214" s="6" customFormat="1" x14ac:dyDescent="0.45"/>
    <row r="56215" s="6" customFormat="1" x14ac:dyDescent="0.45"/>
    <row r="56216" s="6" customFormat="1" x14ac:dyDescent="0.45"/>
    <row r="56217" s="6" customFormat="1" x14ac:dyDescent="0.45"/>
    <row r="56218" s="6" customFormat="1" x14ac:dyDescent="0.45"/>
    <row r="56219" s="6" customFormat="1" x14ac:dyDescent="0.45"/>
    <row r="56220" s="6" customFormat="1" x14ac:dyDescent="0.45"/>
    <row r="56221" s="6" customFormat="1" x14ac:dyDescent="0.45"/>
    <row r="56222" s="6" customFormat="1" x14ac:dyDescent="0.45"/>
    <row r="56223" s="6" customFormat="1" x14ac:dyDescent="0.45"/>
    <row r="56224" s="6" customFormat="1" x14ac:dyDescent="0.45"/>
    <row r="56225" s="6" customFormat="1" x14ac:dyDescent="0.45"/>
    <row r="56226" s="6" customFormat="1" x14ac:dyDescent="0.45"/>
    <row r="56227" s="6" customFormat="1" x14ac:dyDescent="0.45"/>
    <row r="56228" s="6" customFormat="1" x14ac:dyDescent="0.45"/>
    <row r="56229" s="6" customFormat="1" x14ac:dyDescent="0.45"/>
    <row r="56230" s="6" customFormat="1" x14ac:dyDescent="0.45"/>
    <row r="56231" s="6" customFormat="1" x14ac:dyDescent="0.45"/>
    <row r="56232" s="6" customFormat="1" x14ac:dyDescent="0.45"/>
    <row r="56233" s="6" customFormat="1" x14ac:dyDescent="0.45"/>
    <row r="56234" s="6" customFormat="1" x14ac:dyDescent="0.45"/>
    <row r="56235" s="6" customFormat="1" x14ac:dyDescent="0.45"/>
    <row r="56236" s="6" customFormat="1" x14ac:dyDescent="0.45"/>
    <row r="56237" s="6" customFormat="1" x14ac:dyDescent="0.45"/>
    <row r="56238" s="6" customFormat="1" x14ac:dyDescent="0.45"/>
    <row r="56239" s="6" customFormat="1" x14ac:dyDescent="0.45"/>
    <row r="56240" s="6" customFormat="1" x14ac:dyDescent="0.45"/>
    <row r="56241" s="6" customFormat="1" x14ac:dyDescent="0.45"/>
    <row r="56242" s="6" customFormat="1" x14ac:dyDescent="0.45"/>
    <row r="56243" s="6" customFormat="1" x14ac:dyDescent="0.45"/>
    <row r="56244" s="6" customFormat="1" x14ac:dyDescent="0.45"/>
    <row r="56245" s="6" customFormat="1" x14ac:dyDescent="0.45"/>
    <row r="56246" s="6" customFormat="1" x14ac:dyDescent="0.45"/>
    <row r="56247" s="6" customFormat="1" x14ac:dyDescent="0.45"/>
    <row r="56248" s="6" customFormat="1" x14ac:dyDescent="0.45"/>
    <row r="56249" s="6" customFormat="1" x14ac:dyDescent="0.45"/>
    <row r="56250" s="6" customFormat="1" x14ac:dyDescent="0.45"/>
    <row r="56251" s="6" customFormat="1" x14ac:dyDescent="0.45"/>
    <row r="56252" s="6" customFormat="1" x14ac:dyDescent="0.45"/>
    <row r="56253" s="6" customFormat="1" x14ac:dyDescent="0.45"/>
    <row r="56254" s="6" customFormat="1" x14ac:dyDescent="0.45"/>
    <row r="56255" s="6" customFormat="1" x14ac:dyDescent="0.45"/>
    <row r="56256" s="6" customFormat="1" x14ac:dyDescent="0.45"/>
    <row r="56257" s="6" customFormat="1" x14ac:dyDescent="0.45"/>
    <row r="56258" s="6" customFormat="1" x14ac:dyDescent="0.45"/>
    <row r="56259" s="6" customFormat="1" x14ac:dyDescent="0.45"/>
    <row r="56260" s="6" customFormat="1" x14ac:dyDescent="0.45"/>
    <row r="56261" s="6" customFormat="1" x14ac:dyDescent="0.45"/>
    <row r="56262" s="6" customFormat="1" x14ac:dyDescent="0.45"/>
    <row r="56263" s="6" customFormat="1" x14ac:dyDescent="0.45"/>
    <row r="56264" s="6" customFormat="1" x14ac:dyDescent="0.45"/>
    <row r="56265" s="6" customFormat="1" x14ac:dyDescent="0.45"/>
    <row r="56266" s="6" customFormat="1" x14ac:dyDescent="0.45"/>
    <row r="56267" s="6" customFormat="1" x14ac:dyDescent="0.45"/>
    <row r="56268" s="6" customFormat="1" x14ac:dyDescent="0.45"/>
    <row r="56269" s="6" customFormat="1" x14ac:dyDescent="0.45"/>
    <row r="56270" s="6" customFormat="1" x14ac:dyDescent="0.45"/>
    <row r="56271" s="6" customFormat="1" x14ac:dyDescent="0.45"/>
    <row r="56272" s="6" customFormat="1" x14ac:dyDescent="0.45"/>
    <row r="56273" s="6" customFormat="1" x14ac:dyDescent="0.45"/>
    <row r="56274" s="6" customFormat="1" x14ac:dyDescent="0.45"/>
    <row r="56275" s="6" customFormat="1" x14ac:dyDescent="0.45"/>
    <row r="56276" s="6" customFormat="1" x14ac:dyDescent="0.45"/>
    <row r="56277" s="6" customFormat="1" x14ac:dyDescent="0.45"/>
    <row r="56278" s="6" customFormat="1" x14ac:dyDescent="0.45"/>
    <row r="56279" s="6" customFormat="1" x14ac:dyDescent="0.45"/>
    <row r="56280" s="6" customFormat="1" x14ac:dyDescent="0.45"/>
    <row r="56281" s="6" customFormat="1" x14ac:dyDescent="0.45"/>
    <row r="56282" s="6" customFormat="1" x14ac:dyDescent="0.45"/>
    <row r="56283" s="6" customFormat="1" x14ac:dyDescent="0.45"/>
    <row r="56284" s="6" customFormat="1" x14ac:dyDescent="0.45"/>
    <row r="56285" s="6" customFormat="1" x14ac:dyDescent="0.45"/>
    <row r="56286" s="6" customFormat="1" x14ac:dyDescent="0.45"/>
    <row r="56287" s="6" customFormat="1" x14ac:dyDescent="0.45"/>
    <row r="56288" s="6" customFormat="1" x14ac:dyDescent="0.45"/>
    <row r="56289" s="6" customFormat="1" x14ac:dyDescent="0.45"/>
    <row r="56290" s="6" customFormat="1" x14ac:dyDescent="0.45"/>
    <row r="56291" s="6" customFormat="1" x14ac:dyDescent="0.45"/>
    <row r="56292" s="6" customFormat="1" x14ac:dyDescent="0.45"/>
    <row r="56293" s="6" customFormat="1" x14ac:dyDescent="0.45"/>
    <row r="56294" s="6" customFormat="1" x14ac:dyDescent="0.45"/>
    <row r="56295" s="6" customFormat="1" x14ac:dyDescent="0.45"/>
    <row r="56296" s="6" customFormat="1" x14ac:dyDescent="0.45"/>
    <row r="56297" s="6" customFormat="1" x14ac:dyDescent="0.45"/>
    <row r="56298" s="6" customFormat="1" x14ac:dyDescent="0.45"/>
    <row r="56299" s="6" customFormat="1" x14ac:dyDescent="0.45"/>
    <row r="56300" s="6" customFormat="1" x14ac:dyDescent="0.45"/>
    <row r="56301" s="6" customFormat="1" x14ac:dyDescent="0.45"/>
    <row r="56302" s="6" customFormat="1" x14ac:dyDescent="0.45"/>
    <row r="56303" s="6" customFormat="1" x14ac:dyDescent="0.45"/>
    <row r="56304" s="6" customFormat="1" x14ac:dyDescent="0.45"/>
    <row r="56305" s="6" customFormat="1" x14ac:dyDescent="0.45"/>
    <row r="56306" s="6" customFormat="1" x14ac:dyDescent="0.45"/>
    <row r="56307" s="6" customFormat="1" x14ac:dyDescent="0.45"/>
    <row r="56308" s="6" customFormat="1" x14ac:dyDescent="0.45"/>
    <row r="56309" s="6" customFormat="1" x14ac:dyDescent="0.45"/>
    <row r="56310" s="6" customFormat="1" x14ac:dyDescent="0.45"/>
    <row r="56311" s="6" customFormat="1" x14ac:dyDescent="0.45"/>
    <row r="56312" s="6" customFormat="1" x14ac:dyDescent="0.45"/>
    <row r="56313" s="6" customFormat="1" x14ac:dyDescent="0.45"/>
    <row r="56314" s="6" customFormat="1" x14ac:dyDescent="0.45"/>
    <row r="56315" s="6" customFormat="1" x14ac:dyDescent="0.45"/>
    <row r="56316" s="6" customFormat="1" x14ac:dyDescent="0.45"/>
    <row r="56317" s="6" customFormat="1" x14ac:dyDescent="0.45"/>
    <row r="56318" s="6" customFormat="1" x14ac:dyDescent="0.45"/>
    <row r="56319" s="6" customFormat="1" x14ac:dyDescent="0.45"/>
    <row r="56320" s="6" customFormat="1" x14ac:dyDescent="0.45"/>
    <row r="56321" s="6" customFormat="1" x14ac:dyDescent="0.45"/>
    <row r="56322" s="6" customFormat="1" x14ac:dyDescent="0.45"/>
    <row r="56323" s="6" customFormat="1" x14ac:dyDescent="0.45"/>
    <row r="56324" s="6" customFormat="1" x14ac:dyDescent="0.45"/>
    <row r="56325" s="6" customFormat="1" x14ac:dyDescent="0.45"/>
    <row r="56326" s="6" customFormat="1" x14ac:dyDescent="0.45"/>
    <row r="56327" s="6" customFormat="1" x14ac:dyDescent="0.45"/>
    <row r="56328" s="6" customFormat="1" x14ac:dyDescent="0.45"/>
    <row r="56329" s="6" customFormat="1" x14ac:dyDescent="0.45"/>
    <row r="56330" s="6" customFormat="1" x14ac:dyDescent="0.45"/>
    <row r="56331" s="6" customFormat="1" x14ac:dyDescent="0.45"/>
    <row r="56332" s="6" customFormat="1" x14ac:dyDescent="0.45"/>
    <row r="56333" s="6" customFormat="1" x14ac:dyDescent="0.45"/>
    <row r="56334" s="6" customFormat="1" x14ac:dyDescent="0.45"/>
    <row r="56335" s="6" customFormat="1" x14ac:dyDescent="0.45"/>
    <row r="56336" s="6" customFormat="1" x14ac:dyDescent="0.45"/>
    <row r="56337" s="6" customFormat="1" x14ac:dyDescent="0.45"/>
    <row r="56338" s="6" customFormat="1" x14ac:dyDescent="0.45"/>
    <row r="56339" s="6" customFormat="1" x14ac:dyDescent="0.45"/>
    <row r="56340" s="6" customFormat="1" x14ac:dyDescent="0.45"/>
    <row r="56341" s="6" customFormat="1" x14ac:dyDescent="0.45"/>
    <row r="56342" s="6" customFormat="1" x14ac:dyDescent="0.45"/>
    <row r="56343" s="6" customFormat="1" x14ac:dyDescent="0.45"/>
    <row r="56344" s="6" customFormat="1" x14ac:dyDescent="0.45"/>
    <row r="56345" s="6" customFormat="1" x14ac:dyDescent="0.45"/>
    <row r="56346" s="6" customFormat="1" x14ac:dyDescent="0.45"/>
    <row r="56347" s="6" customFormat="1" x14ac:dyDescent="0.45"/>
    <row r="56348" s="6" customFormat="1" x14ac:dyDescent="0.45"/>
    <row r="56349" s="6" customFormat="1" x14ac:dyDescent="0.45"/>
    <row r="56350" s="6" customFormat="1" x14ac:dyDescent="0.45"/>
    <row r="56351" s="6" customFormat="1" x14ac:dyDescent="0.45"/>
    <row r="56352" s="6" customFormat="1" x14ac:dyDescent="0.45"/>
    <row r="56353" s="6" customFormat="1" x14ac:dyDescent="0.45"/>
    <row r="56354" s="6" customFormat="1" x14ac:dyDescent="0.45"/>
    <row r="56355" s="6" customFormat="1" x14ac:dyDescent="0.45"/>
    <row r="56356" s="6" customFormat="1" x14ac:dyDescent="0.45"/>
    <row r="56357" s="6" customFormat="1" x14ac:dyDescent="0.45"/>
    <row r="56358" s="6" customFormat="1" x14ac:dyDescent="0.45"/>
    <row r="56359" s="6" customFormat="1" x14ac:dyDescent="0.45"/>
    <row r="56360" s="6" customFormat="1" x14ac:dyDescent="0.45"/>
    <row r="56361" s="6" customFormat="1" x14ac:dyDescent="0.45"/>
    <row r="56362" s="6" customFormat="1" x14ac:dyDescent="0.45"/>
    <row r="56363" s="6" customFormat="1" x14ac:dyDescent="0.45"/>
    <row r="56364" s="6" customFormat="1" x14ac:dyDescent="0.45"/>
    <row r="56365" s="6" customFormat="1" x14ac:dyDescent="0.45"/>
    <row r="56366" s="6" customFormat="1" x14ac:dyDescent="0.45"/>
    <row r="56367" s="6" customFormat="1" x14ac:dyDescent="0.45"/>
    <row r="56368" s="6" customFormat="1" x14ac:dyDescent="0.45"/>
    <row r="56369" s="6" customFormat="1" x14ac:dyDescent="0.45"/>
    <row r="56370" s="6" customFormat="1" x14ac:dyDescent="0.45"/>
    <row r="56371" s="6" customFormat="1" x14ac:dyDescent="0.45"/>
    <row r="56372" s="6" customFormat="1" x14ac:dyDescent="0.45"/>
    <row r="56373" s="6" customFormat="1" x14ac:dyDescent="0.45"/>
    <row r="56374" s="6" customFormat="1" x14ac:dyDescent="0.45"/>
    <row r="56375" s="6" customFormat="1" x14ac:dyDescent="0.45"/>
    <row r="56376" s="6" customFormat="1" x14ac:dyDescent="0.45"/>
    <row r="56377" s="6" customFormat="1" x14ac:dyDescent="0.45"/>
    <row r="56378" s="6" customFormat="1" x14ac:dyDescent="0.45"/>
    <row r="56379" s="6" customFormat="1" x14ac:dyDescent="0.45"/>
    <row r="56380" s="6" customFormat="1" x14ac:dyDescent="0.45"/>
    <row r="56381" s="6" customFormat="1" x14ac:dyDescent="0.45"/>
    <row r="56382" s="6" customFormat="1" x14ac:dyDescent="0.45"/>
    <row r="56383" s="6" customFormat="1" x14ac:dyDescent="0.45"/>
    <row r="56384" s="6" customFormat="1" x14ac:dyDescent="0.45"/>
    <row r="56385" s="6" customFormat="1" x14ac:dyDescent="0.45"/>
    <row r="56386" s="6" customFormat="1" x14ac:dyDescent="0.45"/>
    <row r="56387" s="6" customFormat="1" x14ac:dyDescent="0.45"/>
    <row r="56388" s="6" customFormat="1" x14ac:dyDescent="0.45"/>
    <row r="56389" s="6" customFormat="1" x14ac:dyDescent="0.45"/>
    <row r="56390" s="6" customFormat="1" x14ac:dyDescent="0.45"/>
    <row r="56391" s="6" customFormat="1" x14ac:dyDescent="0.45"/>
    <row r="56392" s="6" customFormat="1" x14ac:dyDescent="0.45"/>
    <row r="56393" s="6" customFormat="1" x14ac:dyDescent="0.45"/>
    <row r="56394" s="6" customFormat="1" x14ac:dyDescent="0.45"/>
    <row r="56395" s="6" customFormat="1" x14ac:dyDescent="0.45"/>
    <row r="56396" s="6" customFormat="1" x14ac:dyDescent="0.45"/>
    <row r="56397" s="6" customFormat="1" x14ac:dyDescent="0.45"/>
    <row r="56398" s="6" customFormat="1" x14ac:dyDescent="0.45"/>
    <row r="56399" s="6" customFormat="1" x14ac:dyDescent="0.45"/>
    <row r="56400" s="6" customFormat="1" x14ac:dyDescent="0.45"/>
    <row r="56401" s="6" customFormat="1" x14ac:dyDescent="0.45"/>
    <row r="56402" s="6" customFormat="1" x14ac:dyDescent="0.45"/>
    <row r="56403" s="6" customFormat="1" x14ac:dyDescent="0.45"/>
    <row r="56404" s="6" customFormat="1" x14ac:dyDescent="0.45"/>
    <row r="56405" s="6" customFormat="1" x14ac:dyDescent="0.45"/>
    <row r="56406" s="6" customFormat="1" x14ac:dyDescent="0.45"/>
    <row r="56407" s="6" customFormat="1" x14ac:dyDescent="0.45"/>
    <row r="56408" s="6" customFormat="1" x14ac:dyDescent="0.45"/>
    <row r="56409" s="6" customFormat="1" x14ac:dyDescent="0.45"/>
    <row r="56410" s="6" customFormat="1" x14ac:dyDescent="0.45"/>
    <row r="56411" s="6" customFormat="1" x14ac:dyDescent="0.45"/>
    <row r="56412" s="6" customFormat="1" x14ac:dyDescent="0.45"/>
    <row r="56413" s="6" customFormat="1" x14ac:dyDescent="0.45"/>
    <row r="56414" s="6" customFormat="1" x14ac:dyDescent="0.45"/>
    <row r="56415" s="6" customFormat="1" x14ac:dyDescent="0.45"/>
    <row r="56416" s="6" customFormat="1" x14ac:dyDescent="0.45"/>
    <row r="56417" s="6" customFormat="1" x14ac:dyDescent="0.45"/>
    <row r="56418" s="6" customFormat="1" x14ac:dyDescent="0.45"/>
    <row r="56419" s="6" customFormat="1" x14ac:dyDescent="0.45"/>
    <row r="56420" s="6" customFormat="1" x14ac:dyDescent="0.45"/>
    <row r="56421" s="6" customFormat="1" x14ac:dyDescent="0.45"/>
    <row r="56422" s="6" customFormat="1" x14ac:dyDescent="0.45"/>
    <row r="56423" s="6" customFormat="1" x14ac:dyDescent="0.45"/>
    <row r="56424" s="6" customFormat="1" x14ac:dyDescent="0.45"/>
    <row r="56425" s="6" customFormat="1" x14ac:dyDescent="0.45"/>
    <row r="56426" s="6" customFormat="1" x14ac:dyDescent="0.45"/>
    <row r="56427" s="6" customFormat="1" x14ac:dyDescent="0.45"/>
    <row r="56428" s="6" customFormat="1" x14ac:dyDescent="0.45"/>
    <row r="56429" s="6" customFormat="1" x14ac:dyDescent="0.45"/>
    <row r="56430" s="6" customFormat="1" x14ac:dyDescent="0.45"/>
    <row r="56431" s="6" customFormat="1" x14ac:dyDescent="0.45"/>
    <row r="56432" s="6" customFormat="1" x14ac:dyDescent="0.45"/>
    <row r="56433" s="6" customFormat="1" x14ac:dyDescent="0.45"/>
    <row r="56434" s="6" customFormat="1" x14ac:dyDescent="0.45"/>
    <row r="56435" s="6" customFormat="1" x14ac:dyDescent="0.45"/>
    <row r="56436" s="6" customFormat="1" x14ac:dyDescent="0.45"/>
    <row r="56437" s="6" customFormat="1" x14ac:dyDescent="0.45"/>
    <row r="56438" s="6" customFormat="1" x14ac:dyDescent="0.45"/>
    <row r="56439" s="6" customFormat="1" x14ac:dyDescent="0.45"/>
    <row r="56440" s="6" customFormat="1" x14ac:dyDescent="0.45"/>
    <row r="56441" s="6" customFormat="1" x14ac:dyDescent="0.45"/>
    <row r="56442" s="6" customFormat="1" x14ac:dyDescent="0.45"/>
    <row r="56443" s="6" customFormat="1" x14ac:dyDescent="0.45"/>
    <row r="56444" s="6" customFormat="1" x14ac:dyDescent="0.45"/>
    <row r="56445" s="6" customFormat="1" x14ac:dyDescent="0.45"/>
    <row r="56446" s="6" customFormat="1" x14ac:dyDescent="0.45"/>
    <row r="56447" s="6" customFormat="1" x14ac:dyDescent="0.45"/>
    <row r="56448" s="6" customFormat="1" x14ac:dyDescent="0.45"/>
    <row r="56449" s="6" customFormat="1" x14ac:dyDescent="0.45"/>
    <row r="56450" s="6" customFormat="1" x14ac:dyDescent="0.45"/>
    <row r="56451" s="6" customFormat="1" x14ac:dyDescent="0.45"/>
    <row r="56452" s="6" customFormat="1" x14ac:dyDescent="0.45"/>
    <row r="56453" s="6" customFormat="1" x14ac:dyDescent="0.45"/>
    <row r="56454" s="6" customFormat="1" x14ac:dyDescent="0.45"/>
    <row r="56455" s="6" customFormat="1" x14ac:dyDescent="0.45"/>
    <row r="56456" s="6" customFormat="1" x14ac:dyDescent="0.45"/>
    <row r="56457" s="6" customFormat="1" x14ac:dyDescent="0.45"/>
    <row r="56458" s="6" customFormat="1" x14ac:dyDescent="0.45"/>
    <row r="56459" s="6" customFormat="1" x14ac:dyDescent="0.45"/>
    <row r="56460" s="6" customFormat="1" x14ac:dyDescent="0.45"/>
    <row r="56461" s="6" customFormat="1" x14ac:dyDescent="0.45"/>
    <row r="56462" s="6" customFormat="1" x14ac:dyDescent="0.45"/>
    <row r="56463" s="6" customFormat="1" x14ac:dyDescent="0.45"/>
    <row r="56464" s="6" customFormat="1" x14ac:dyDescent="0.45"/>
    <row r="56465" s="6" customFormat="1" x14ac:dyDescent="0.45"/>
    <row r="56466" s="6" customFormat="1" x14ac:dyDescent="0.45"/>
    <row r="56467" s="6" customFormat="1" x14ac:dyDescent="0.45"/>
    <row r="56468" s="6" customFormat="1" x14ac:dyDescent="0.45"/>
    <row r="56469" s="6" customFormat="1" x14ac:dyDescent="0.45"/>
    <row r="56470" s="6" customFormat="1" x14ac:dyDescent="0.45"/>
    <row r="56471" s="6" customFormat="1" x14ac:dyDescent="0.45"/>
    <row r="56472" s="6" customFormat="1" x14ac:dyDescent="0.45"/>
    <row r="56473" s="6" customFormat="1" x14ac:dyDescent="0.45"/>
    <row r="56474" s="6" customFormat="1" x14ac:dyDescent="0.45"/>
    <row r="56475" s="6" customFormat="1" x14ac:dyDescent="0.45"/>
    <row r="56476" s="6" customFormat="1" x14ac:dyDescent="0.45"/>
    <row r="56477" s="6" customFormat="1" x14ac:dyDescent="0.45"/>
    <row r="56478" s="6" customFormat="1" x14ac:dyDescent="0.45"/>
    <row r="56479" s="6" customFormat="1" x14ac:dyDescent="0.45"/>
    <row r="56480" s="6" customFormat="1" x14ac:dyDescent="0.45"/>
    <row r="56481" s="6" customFormat="1" x14ac:dyDescent="0.45"/>
    <row r="56482" s="6" customFormat="1" x14ac:dyDescent="0.45"/>
    <row r="56483" s="6" customFormat="1" x14ac:dyDescent="0.45"/>
    <row r="56484" s="6" customFormat="1" x14ac:dyDescent="0.45"/>
    <row r="56485" s="6" customFormat="1" x14ac:dyDescent="0.45"/>
    <row r="56486" s="6" customFormat="1" x14ac:dyDescent="0.45"/>
    <row r="56487" s="6" customFormat="1" x14ac:dyDescent="0.45"/>
    <row r="56488" s="6" customFormat="1" x14ac:dyDescent="0.45"/>
    <row r="56489" s="6" customFormat="1" x14ac:dyDescent="0.45"/>
    <row r="56490" s="6" customFormat="1" x14ac:dyDescent="0.45"/>
    <row r="56491" s="6" customFormat="1" x14ac:dyDescent="0.45"/>
    <row r="56492" s="6" customFormat="1" x14ac:dyDescent="0.45"/>
    <row r="56493" s="6" customFormat="1" x14ac:dyDescent="0.45"/>
    <row r="56494" s="6" customFormat="1" x14ac:dyDescent="0.45"/>
    <row r="56495" s="6" customFormat="1" x14ac:dyDescent="0.45"/>
    <row r="56496" s="6" customFormat="1" x14ac:dyDescent="0.45"/>
    <row r="56497" s="6" customFormat="1" x14ac:dyDescent="0.45"/>
    <row r="56498" s="6" customFormat="1" x14ac:dyDescent="0.45"/>
    <row r="56499" s="6" customFormat="1" x14ac:dyDescent="0.45"/>
    <row r="56500" s="6" customFormat="1" x14ac:dyDescent="0.45"/>
    <row r="56501" s="6" customFormat="1" x14ac:dyDescent="0.45"/>
    <row r="56502" s="6" customFormat="1" x14ac:dyDescent="0.45"/>
    <row r="56503" s="6" customFormat="1" x14ac:dyDescent="0.45"/>
    <row r="56504" s="6" customFormat="1" x14ac:dyDescent="0.45"/>
    <row r="56505" s="6" customFormat="1" x14ac:dyDescent="0.45"/>
    <row r="56506" s="6" customFormat="1" x14ac:dyDescent="0.45"/>
    <row r="56507" s="6" customFormat="1" x14ac:dyDescent="0.45"/>
    <row r="56508" s="6" customFormat="1" x14ac:dyDescent="0.45"/>
    <row r="56509" s="6" customFormat="1" x14ac:dyDescent="0.45"/>
    <row r="56510" s="6" customFormat="1" x14ac:dyDescent="0.45"/>
    <row r="56511" s="6" customFormat="1" x14ac:dyDescent="0.45"/>
    <row r="56512" s="6" customFormat="1" x14ac:dyDescent="0.45"/>
    <row r="56513" s="6" customFormat="1" x14ac:dyDescent="0.45"/>
    <row r="56514" s="6" customFormat="1" x14ac:dyDescent="0.45"/>
    <row r="56515" s="6" customFormat="1" x14ac:dyDescent="0.45"/>
    <row r="56516" s="6" customFormat="1" x14ac:dyDescent="0.45"/>
    <row r="56517" s="6" customFormat="1" x14ac:dyDescent="0.45"/>
    <row r="56518" s="6" customFormat="1" x14ac:dyDescent="0.45"/>
    <row r="56519" s="6" customFormat="1" x14ac:dyDescent="0.45"/>
    <row r="56520" s="6" customFormat="1" x14ac:dyDescent="0.45"/>
    <row r="56521" s="6" customFormat="1" x14ac:dyDescent="0.45"/>
    <row r="56522" s="6" customFormat="1" x14ac:dyDescent="0.45"/>
    <row r="56523" s="6" customFormat="1" x14ac:dyDescent="0.45"/>
    <row r="56524" s="6" customFormat="1" x14ac:dyDescent="0.45"/>
    <row r="56525" s="6" customFormat="1" x14ac:dyDescent="0.45"/>
    <row r="56526" s="6" customFormat="1" x14ac:dyDescent="0.45"/>
    <row r="56527" s="6" customFormat="1" x14ac:dyDescent="0.45"/>
    <row r="56528" s="6" customFormat="1" x14ac:dyDescent="0.45"/>
    <row r="56529" s="6" customFormat="1" x14ac:dyDescent="0.45"/>
    <row r="56530" s="6" customFormat="1" x14ac:dyDescent="0.45"/>
    <row r="56531" s="6" customFormat="1" x14ac:dyDescent="0.45"/>
    <row r="56532" s="6" customFormat="1" x14ac:dyDescent="0.45"/>
    <row r="56533" s="6" customFormat="1" x14ac:dyDescent="0.45"/>
    <row r="56534" s="6" customFormat="1" x14ac:dyDescent="0.45"/>
    <row r="56535" s="6" customFormat="1" x14ac:dyDescent="0.45"/>
    <row r="56536" s="6" customFormat="1" x14ac:dyDescent="0.45"/>
    <row r="56537" s="6" customFormat="1" x14ac:dyDescent="0.45"/>
    <row r="56538" s="6" customFormat="1" x14ac:dyDescent="0.45"/>
    <row r="56539" s="6" customFormat="1" x14ac:dyDescent="0.45"/>
    <row r="56540" s="6" customFormat="1" x14ac:dyDescent="0.45"/>
    <row r="56541" s="6" customFormat="1" x14ac:dyDescent="0.45"/>
    <row r="56542" s="6" customFormat="1" x14ac:dyDescent="0.45"/>
    <row r="56543" s="6" customFormat="1" x14ac:dyDescent="0.45"/>
    <row r="56544" s="6" customFormat="1" x14ac:dyDescent="0.45"/>
    <row r="56545" s="6" customFormat="1" x14ac:dyDescent="0.45"/>
    <row r="56546" s="6" customFormat="1" x14ac:dyDescent="0.45"/>
    <row r="56547" s="6" customFormat="1" x14ac:dyDescent="0.45"/>
    <row r="56548" s="6" customFormat="1" x14ac:dyDescent="0.45"/>
    <row r="56549" s="6" customFormat="1" x14ac:dyDescent="0.45"/>
    <row r="56550" s="6" customFormat="1" x14ac:dyDescent="0.45"/>
    <row r="56551" s="6" customFormat="1" x14ac:dyDescent="0.45"/>
    <row r="56552" s="6" customFormat="1" x14ac:dyDescent="0.45"/>
    <row r="56553" s="6" customFormat="1" x14ac:dyDescent="0.45"/>
    <row r="56554" s="6" customFormat="1" x14ac:dyDescent="0.45"/>
    <row r="56555" s="6" customFormat="1" x14ac:dyDescent="0.45"/>
    <row r="56556" s="6" customFormat="1" x14ac:dyDescent="0.45"/>
    <row r="56557" s="6" customFormat="1" x14ac:dyDescent="0.45"/>
    <row r="56558" s="6" customFormat="1" x14ac:dyDescent="0.45"/>
    <row r="56559" s="6" customFormat="1" x14ac:dyDescent="0.45"/>
    <row r="56560" s="6" customFormat="1" x14ac:dyDescent="0.45"/>
    <row r="56561" s="6" customFormat="1" x14ac:dyDescent="0.45"/>
    <row r="56562" s="6" customFormat="1" x14ac:dyDescent="0.45"/>
    <row r="56563" s="6" customFormat="1" x14ac:dyDescent="0.45"/>
    <row r="56564" s="6" customFormat="1" x14ac:dyDescent="0.45"/>
    <row r="56565" s="6" customFormat="1" x14ac:dyDescent="0.45"/>
    <row r="56566" s="6" customFormat="1" x14ac:dyDescent="0.45"/>
    <row r="56567" s="6" customFormat="1" x14ac:dyDescent="0.45"/>
    <row r="56568" s="6" customFormat="1" x14ac:dyDescent="0.45"/>
    <row r="56569" s="6" customFormat="1" x14ac:dyDescent="0.45"/>
    <row r="56570" s="6" customFormat="1" x14ac:dyDescent="0.45"/>
    <row r="56571" s="6" customFormat="1" x14ac:dyDescent="0.45"/>
    <row r="56572" s="6" customFormat="1" x14ac:dyDescent="0.45"/>
    <row r="56573" s="6" customFormat="1" x14ac:dyDescent="0.45"/>
    <row r="56574" s="6" customFormat="1" x14ac:dyDescent="0.45"/>
    <row r="56575" s="6" customFormat="1" x14ac:dyDescent="0.45"/>
    <row r="56576" s="6" customFormat="1" x14ac:dyDescent="0.45"/>
    <row r="56577" s="6" customFormat="1" x14ac:dyDescent="0.45"/>
    <row r="56578" s="6" customFormat="1" x14ac:dyDescent="0.45"/>
    <row r="56579" s="6" customFormat="1" x14ac:dyDescent="0.45"/>
    <row r="56580" s="6" customFormat="1" x14ac:dyDescent="0.45"/>
    <row r="56581" s="6" customFormat="1" x14ac:dyDescent="0.45"/>
    <row r="56582" s="6" customFormat="1" x14ac:dyDescent="0.45"/>
    <row r="56583" s="6" customFormat="1" x14ac:dyDescent="0.45"/>
    <row r="56584" s="6" customFormat="1" x14ac:dyDescent="0.45"/>
    <row r="56585" s="6" customFormat="1" x14ac:dyDescent="0.45"/>
    <row r="56586" s="6" customFormat="1" x14ac:dyDescent="0.45"/>
    <row r="56587" s="6" customFormat="1" x14ac:dyDescent="0.45"/>
    <row r="56588" s="6" customFormat="1" x14ac:dyDescent="0.45"/>
    <row r="56589" s="6" customFormat="1" x14ac:dyDescent="0.45"/>
    <row r="56590" s="6" customFormat="1" x14ac:dyDescent="0.45"/>
    <row r="56591" s="6" customFormat="1" x14ac:dyDescent="0.45"/>
    <row r="56592" s="6" customFormat="1" x14ac:dyDescent="0.45"/>
    <row r="56593" s="6" customFormat="1" x14ac:dyDescent="0.45"/>
    <row r="56594" s="6" customFormat="1" x14ac:dyDescent="0.45"/>
    <row r="56595" s="6" customFormat="1" x14ac:dyDescent="0.45"/>
    <row r="56596" s="6" customFormat="1" x14ac:dyDescent="0.45"/>
    <row r="56597" s="6" customFormat="1" x14ac:dyDescent="0.45"/>
    <row r="56598" s="6" customFormat="1" x14ac:dyDescent="0.45"/>
    <row r="56599" s="6" customFormat="1" x14ac:dyDescent="0.45"/>
    <row r="56600" s="6" customFormat="1" x14ac:dyDescent="0.45"/>
    <row r="56601" s="6" customFormat="1" x14ac:dyDescent="0.45"/>
    <row r="56602" s="6" customFormat="1" x14ac:dyDescent="0.45"/>
    <row r="56603" s="6" customFormat="1" x14ac:dyDescent="0.45"/>
    <row r="56604" s="6" customFormat="1" x14ac:dyDescent="0.45"/>
    <row r="56605" s="6" customFormat="1" x14ac:dyDescent="0.45"/>
    <row r="56606" s="6" customFormat="1" x14ac:dyDescent="0.45"/>
    <row r="56607" s="6" customFormat="1" x14ac:dyDescent="0.45"/>
    <row r="56608" s="6" customFormat="1" x14ac:dyDescent="0.45"/>
    <row r="56609" s="6" customFormat="1" x14ac:dyDescent="0.45"/>
    <row r="56610" s="6" customFormat="1" x14ac:dyDescent="0.45"/>
    <row r="56611" s="6" customFormat="1" x14ac:dyDescent="0.45"/>
    <row r="56612" s="6" customFormat="1" x14ac:dyDescent="0.45"/>
    <row r="56613" s="6" customFormat="1" x14ac:dyDescent="0.45"/>
    <row r="56614" s="6" customFormat="1" x14ac:dyDescent="0.45"/>
    <row r="56615" s="6" customFormat="1" x14ac:dyDescent="0.45"/>
    <row r="56616" s="6" customFormat="1" x14ac:dyDescent="0.45"/>
    <row r="56617" s="6" customFormat="1" x14ac:dyDescent="0.45"/>
    <row r="56618" s="6" customFormat="1" x14ac:dyDescent="0.45"/>
    <row r="56619" s="6" customFormat="1" x14ac:dyDescent="0.45"/>
    <row r="56620" s="6" customFormat="1" x14ac:dyDescent="0.45"/>
    <row r="56621" s="6" customFormat="1" x14ac:dyDescent="0.45"/>
    <row r="56622" s="6" customFormat="1" x14ac:dyDescent="0.45"/>
    <row r="56623" s="6" customFormat="1" x14ac:dyDescent="0.45"/>
    <row r="56624" s="6" customFormat="1" x14ac:dyDescent="0.45"/>
    <row r="56625" s="6" customFormat="1" x14ac:dyDescent="0.45"/>
    <row r="56626" s="6" customFormat="1" x14ac:dyDescent="0.45"/>
    <row r="56627" s="6" customFormat="1" x14ac:dyDescent="0.45"/>
    <row r="56628" s="6" customFormat="1" x14ac:dyDescent="0.45"/>
    <row r="56629" s="6" customFormat="1" x14ac:dyDescent="0.45"/>
    <row r="56630" s="6" customFormat="1" x14ac:dyDescent="0.45"/>
    <row r="56631" s="6" customFormat="1" x14ac:dyDescent="0.45"/>
    <row r="56632" s="6" customFormat="1" x14ac:dyDescent="0.45"/>
    <row r="56633" s="6" customFormat="1" x14ac:dyDescent="0.45"/>
    <row r="56634" s="6" customFormat="1" x14ac:dyDescent="0.45"/>
    <row r="56635" s="6" customFormat="1" x14ac:dyDescent="0.45"/>
    <row r="56636" s="6" customFormat="1" x14ac:dyDescent="0.45"/>
    <row r="56637" s="6" customFormat="1" x14ac:dyDescent="0.45"/>
    <row r="56638" s="6" customFormat="1" x14ac:dyDescent="0.45"/>
    <row r="56639" s="6" customFormat="1" x14ac:dyDescent="0.45"/>
    <row r="56640" s="6" customFormat="1" x14ac:dyDescent="0.45"/>
    <row r="56641" s="6" customFormat="1" x14ac:dyDescent="0.45"/>
    <row r="56642" s="6" customFormat="1" x14ac:dyDescent="0.45"/>
    <row r="56643" s="6" customFormat="1" x14ac:dyDescent="0.45"/>
    <row r="56644" s="6" customFormat="1" x14ac:dyDescent="0.45"/>
    <row r="56645" s="6" customFormat="1" x14ac:dyDescent="0.45"/>
    <row r="56646" s="6" customFormat="1" x14ac:dyDescent="0.45"/>
    <row r="56647" s="6" customFormat="1" x14ac:dyDescent="0.45"/>
    <row r="56648" s="6" customFormat="1" x14ac:dyDescent="0.45"/>
    <row r="56649" s="6" customFormat="1" x14ac:dyDescent="0.45"/>
    <row r="56650" s="6" customFormat="1" x14ac:dyDescent="0.45"/>
    <row r="56651" s="6" customFormat="1" x14ac:dyDescent="0.45"/>
    <row r="56652" s="6" customFormat="1" x14ac:dyDescent="0.45"/>
    <row r="56653" s="6" customFormat="1" x14ac:dyDescent="0.45"/>
    <row r="56654" s="6" customFormat="1" x14ac:dyDescent="0.45"/>
    <row r="56655" s="6" customFormat="1" x14ac:dyDescent="0.45"/>
    <row r="56656" s="6" customFormat="1" x14ac:dyDescent="0.45"/>
    <row r="56657" s="6" customFormat="1" x14ac:dyDescent="0.45"/>
    <row r="56658" s="6" customFormat="1" x14ac:dyDescent="0.45"/>
    <row r="56659" s="6" customFormat="1" x14ac:dyDescent="0.45"/>
    <row r="56660" s="6" customFormat="1" x14ac:dyDescent="0.45"/>
    <row r="56661" s="6" customFormat="1" x14ac:dyDescent="0.45"/>
    <row r="56662" s="6" customFormat="1" x14ac:dyDescent="0.45"/>
    <row r="56663" s="6" customFormat="1" x14ac:dyDescent="0.45"/>
    <row r="56664" s="6" customFormat="1" x14ac:dyDescent="0.45"/>
    <row r="56665" s="6" customFormat="1" x14ac:dyDescent="0.45"/>
    <row r="56666" s="6" customFormat="1" x14ac:dyDescent="0.45"/>
    <row r="56667" s="6" customFormat="1" x14ac:dyDescent="0.45"/>
    <row r="56668" s="6" customFormat="1" x14ac:dyDescent="0.45"/>
    <row r="56669" s="6" customFormat="1" x14ac:dyDescent="0.45"/>
    <row r="56670" s="6" customFormat="1" x14ac:dyDescent="0.45"/>
    <row r="56671" s="6" customFormat="1" x14ac:dyDescent="0.45"/>
    <row r="56672" s="6" customFormat="1" x14ac:dyDescent="0.45"/>
    <row r="56673" s="6" customFormat="1" x14ac:dyDescent="0.45"/>
    <row r="56674" s="6" customFormat="1" x14ac:dyDescent="0.45"/>
    <row r="56675" s="6" customFormat="1" x14ac:dyDescent="0.45"/>
    <row r="56676" s="6" customFormat="1" x14ac:dyDescent="0.45"/>
    <row r="56677" s="6" customFormat="1" x14ac:dyDescent="0.45"/>
    <row r="56678" s="6" customFormat="1" x14ac:dyDescent="0.45"/>
    <row r="56679" s="6" customFormat="1" x14ac:dyDescent="0.45"/>
    <row r="56680" s="6" customFormat="1" x14ac:dyDescent="0.45"/>
    <row r="56681" s="6" customFormat="1" x14ac:dyDescent="0.45"/>
    <row r="56682" s="6" customFormat="1" x14ac:dyDescent="0.45"/>
    <row r="56683" s="6" customFormat="1" x14ac:dyDescent="0.45"/>
    <row r="56684" s="6" customFormat="1" x14ac:dyDescent="0.45"/>
    <row r="56685" s="6" customFormat="1" x14ac:dyDescent="0.45"/>
    <row r="56686" s="6" customFormat="1" x14ac:dyDescent="0.45"/>
    <row r="56687" s="6" customFormat="1" x14ac:dyDescent="0.45"/>
    <row r="56688" s="6" customFormat="1" x14ac:dyDescent="0.45"/>
    <row r="56689" s="6" customFormat="1" x14ac:dyDescent="0.45"/>
    <row r="56690" s="6" customFormat="1" x14ac:dyDescent="0.45"/>
    <row r="56691" s="6" customFormat="1" x14ac:dyDescent="0.45"/>
    <row r="56692" s="6" customFormat="1" x14ac:dyDescent="0.45"/>
    <row r="56693" s="6" customFormat="1" x14ac:dyDescent="0.45"/>
    <row r="56694" s="6" customFormat="1" x14ac:dyDescent="0.45"/>
    <row r="56695" s="6" customFormat="1" x14ac:dyDescent="0.45"/>
    <row r="56696" s="6" customFormat="1" x14ac:dyDescent="0.45"/>
    <row r="56697" s="6" customFormat="1" x14ac:dyDescent="0.45"/>
    <row r="56698" s="6" customFormat="1" x14ac:dyDescent="0.45"/>
    <row r="56699" s="6" customFormat="1" x14ac:dyDescent="0.45"/>
    <row r="56700" s="6" customFormat="1" x14ac:dyDescent="0.45"/>
    <row r="56701" s="6" customFormat="1" x14ac:dyDescent="0.45"/>
    <row r="56702" s="6" customFormat="1" x14ac:dyDescent="0.45"/>
    <row r="56703" s="6" customFormat="1" x14ac:dyDescent="0.45"/>
    <row r="56704" s="6" customFormat="1" x14ac:dyDescent="0.45"/>
    <row r="56705" s="6" customFormat="1" x14ac:dyDescent="0.45"/>
    <row r="56706" s="6" customFormat="1" x14ac:dyDescent="0.45"/>
    <row r="56707" s="6" customFormat="1" x14ac:dyDescent="0.45"/>
    <row r="56708" s="6" customFormat="1" x14ac:dyDescent="0.45"/>
    <row r="56709" s="6" customFormat="1" x14ac:dyDescent="0.45"/>
    <row r="56710" s="6" customFormat="1" x14ac:dyDescent="0.45"/>
    <row r="56711" s="6" customFormat="1" x14ac:dyDescent="0.45"/>
    <row r="56712" s="6" customFormat="1" x14ac:dyDescent="0.45"/>
    <row r="56713" s="6" customFormat="1" x14ac:dyDescent="0.45"/>
    <row r="56714" s="6" customFormat="1" x14ac:dyDescent="0.45"/>
    <row r="56715" s="6" customFormat="1" x14ac:dyDescent="0.45"/>
    <row r="56716" s="6" customFormat="1" x14ac:dyDescent="0.45"/>
    <row r="56717" s="6" customFormat="1" x14ac:dyDescent="0.45"/>
    <row r="56718" s="6" customFormat="1" x14ac:dyDescent="0.45"/>
    <row r="56719" s="6" customFormat="1" x14ac:dyDescent="0.45"/>
    <row r="56720" s="6" customFormat="1" x14ac:dyDescent="0.45"/>
    <row r="56721" s="6" customFormat="1" x14ac:dyDescent="0.45"/>
    <row r="56722" s="6" customFormat="1" x14ac:dyDescent="0.45"/>
    <row r="56723" s="6" customFormat="1" x14ac:dyDescent="0.45"/>
    <row r="56724" s="6" customFormat="1" x14ac:dyDescent="0.45"/>
    <row r="56725" s="6" customFormat="1" x14ac:dyDescent="0.45"/>
    <row r="56726" s="6" customFormat="1" x14ac:dyDescent="0.45"/>
    <row r="56727" s="6" customFormat="1" x14ac:dyDescent="0.45"/>
    <row r="56728" s="6" customFormat="1" x14ac:dyDescent="0.45"/>
    <row r="56729" s="6" customFormat="1" x14ac:dyDescent="0.45"/>
    <row r="56730" s="6" customFormat="1" x14ac:dyDescent="0.45"/>
    <row r="56731" s="6" customFormat="1" x14ac:dyDescent="0.45"/>
    <row r="56732" s="6" customFormat="1" x14ac:dyDescent="0.45"/>
    <row r="56733" s="6" customFormat="1" x14ac:dyDescent="0.45"/>
    <row r="56734" s="6" customFormat="1" x14ac:dyDescent="0.45"/>
    <row r="56735" s="6" customFormat="1" x14ac:dyDescent="0.45"/>
    <row r="56736" s="6" customFormat="1" x14ac:dyDescent="0.45"/>
    <row r="56737" s="6" customFormat="1" x14ac:dyDescent="0.45"/>
    <row r="56738" s="6" customFormat="1" x14ac:dyDescent="0.45"/>
    <row r="56739" s="6" customFormat="1" x14ac:dyDescent="0.45"/>
    <row r="56740" s="6" customFormat="1" x14ac:dyDescent="0.45"/>
    <row r="56741" s="6" customFormat="1" x14ac:dyDescent="0.45"/>
    <row r="56742" s="6" customFormat="1" x14ac:dyDescent="0.45"/>
    <row r="56743" s="6" customFormat="1" x14ac:dyDescent="0.45"/>
    <row r="56744" s="6" customFormat="1" x14ac:dyDescent="0.45"/>
    <row r="56745" s="6" customFormat="1" x14ac:dyDescent="0.45"/>
    <row r="56746" s="6" customFormat="1" x14ac:dyDescent="0.45"/>
    <row r="56747" s="6" customFormat="1" x14ac:dyDescent="0.45"/>
    <row r="56748" s="6" customFormat="1" x14ac:dyDescent="0.45"/>
    <row r="56749" s="6" customFormat="1" x14ac:dyDescent="0.45"/>
    <row r="56750" s="6" customFormat="1" x14ac:dyDescent="0.45"/>
    <row r="56751" s="6" customFormat="1" x14ac:dyDescent="0.45"/>
    <row r="56752" s="6" customFormat="1" x14ac:dyDescent="0.45"/>
    <row r="56753" s="6" customFormat="1" x14ac:dyDescent="0.45"/>
    <row r="56754" s="6" customFormat="1" x14ac:dyDescent="0.45"/>
    <row r="56755" s="6" customFormat="1" x14ac:dyDescent="0.45"/>
    <row r="56756" s="6" customFormat="1" x14ac:dyDescent="0.45"/>
    <row r="56757" s="6" customFormat="1" x14ac:dyDescent="0.45"/>
    <row r="56758" s="6" customFormat="1" x14ac:dyDescent="0.45"/>
    <row r="56759" s="6" customFormat="1" x14ac:dyDescent="0.45"/>
    <row r="56760" s="6" customFormat="1" x14ac:dyDescent="0.45"/>
    <row r="56761" s="6" customFormat="1" x14ac:dyDescent="0.45"/>
    <row r="56762" s="6" customFormat="1" x14ac:dyDescent="0.45"/>
    <row r="56763" s="6" customFormat="1" x14ac:dyDescent="0.45"/>
    <row r="56764" s="6" customFormat="1" x14ac:dyDescent="0.45"/>
    <row r="56765" s="6" customFormat="1" x14ac:dyDescent="0.45"/>
    <row r="56766" s="6" customFormat="1" x14ac:dyDescent="0.45"/>
    <row r="56767" s="6" customFormat="1" x14ac:dyDescent="0.45"/>
    <row r="56768" s="6" customFormat="1" x14ac:dyDescent="0.45"/>
    <row r="56769" s="6" customFormat="1" x14ac:dyDescent="0.45"/>
    <row r="56770" s="6" customFormat="1" x14ac:dyDescent="0.45"/>
    <row r="56771" s="6" customFormat="1" x14ac:dyDescent="0.45"/>
    <row r="56772" s="6" customFormat="1" x14ac:dyDescent="0.45"/>
    <row r="56773" s="6" customFormat="1" x14ac:dyDescent="0.45"/>
    <row r="56774" s="6" customFormat="1" x14ac:dyDescent="0.45"/>
    <row r="56775" s="6" customFormat="1" x14ac:dyDescent="0.45"/>
    <row r="56776" s="6" customFormat="1" x14ac:dyDescent="0.45"/>
    <row r="56777" s="6" customFormat="1" x14ac:dyDescent="0.45"/>
    <row r="56778" s="6" customFormat="1" x14ac:dyDescent="0.45"/>
    <row r="56779" s="6" customFormat="1" x14ac:dyDescent="0.45"/>
    <row r="56780" s="6" customFormat="1" x14ac:dyDescent="0.45"/>
    <row r="56781" s="6" customFormat="1" x14ac:dyDescent="0.45"/>
    <row r="56782" s="6" customFormat="1" x14ac:dyDescent="0.45"/>
    <row r="56783" s="6" customFormat="1" x14ac:dyDescent="0.45"/>
    <row r="56784" s="6" customFormat="1" x14ac:dyDescent="0.45"/>
    <row r="56785" s="6" customFormat="1" x14ac:dyDescent="0.45"/>
    <row r="56786" s="6" customFormat="1" x14ac:dyDescent="0.45"/>
    <row r="56787" s="6" customFormat="1" x14ac:dyDescent="0.45"/>
    <row r="56788" s="6" customFormat="1" x14ac:dyDescent="0.45"/>
    <row r="56789" s="6" customFormat="1" x14ac:dyDescent="0.45"/>
    <row r="56790" s="6" customFormat="1" x14ac:dyDescent="0.45"/>
    <row r="56791" s="6" customFormat="1" x14ac:dyDescent="0.45"/>
    <row r="56792" s="6" customFormat="1" x14ac:dyDescent="0.45"/>
    <row r="56793" s="6" customFormat="1" x14ac:dyDescent="0.45"/>
    <row r="56794" s="6" customFormat="1" x14ac:dyDescent="0.45"/>
    <row r="56795" s="6" customFormat="1" x14ac:dyDescent="0.45"/>
    <row r="56796" s="6" customFormat="1" x14ac:dyDescent="0.45"/>
    <row r="56797" s="6" customFormat="1" x14ac:dyDescent="0.45"/>
    <row r="56798" s="6" customFormat="1" x14ac:dyDescent="0.45"/>
    <row r="56799" s="6" customFormat="1" x14ac:dyDescent="0.45"/>
    <row r="56800" s="6" customFormat="1" x14ac:dyDescent="0.45"/>
    <row r="56801" s="6" customFormat="1" x14ac:dyDescent="0.45"/>
    <row r="56802" s="6" customFormat="1" x14ac:dyDescent="0.45"/>
    <row r="56803" s="6" customFormat="1" x14ac:dyDescent="0.45"/>
    <row r="56804" s="6" customFormat="1" x14ac:dyDescent="0.45"/>
    <row r="56805" s="6" customFormat="1" x14ac:dyDescent="0.45"/>
    <row r="56806" s="6" customFormat="1" x14ac:dyDescent="0.45"/>
    <row r="56807" s="6" customFormat="1" x14ac:dyDescent="0.45"/>
    <row r="56808" s="6" customFormat="1" x14ac:dyDescent="0.45"/>
    <row r="56809" s="6" customFormat="1" x14ac:dyDescent="0.45"/>
    <row r="56810" s="6" customFormat="1" x14ac:dyDescent="0.45"/>
    <row r="56811" s="6" customFormat="1" x14ac:dyDescent="0.45"/>
    <row r="56812" s="6" customFormat="1" x14ac:dyDescent="0.45"/>
    <row r="56813" s="6" customFormat="1" x14ac:dyDescent="0.45"/>
    <row r="56814" s="6" customFormat="1" x14ac:dyDescent="0.45"/>
    <row r="56815" s="6" customFormat="1" x14ac:dyDescent="0.45"/>
    <row r="56816" s="6" customFormat="1" x14ac:dyDescent="0.45"/>
    <row r="56817" s="6" customFormat="1" x14ac:dyDescent="0.45"/>
    <row r="56818" s="6" customFormat="1" x14ac:dyDescent="0.45"/>
    <row r="56819" s="6" customFormat="1" x14ac:dyDescent="0.45"/>
    <row r="56820" s="6" customFormat="1" x14ac:dyDescent="0.45"/>
    <row r="56821" s="6" customFormat="1" x14ac:dyDescent="0.45"/>
    <row r="56822" s="6" customFormat="1" x14ac:dyDescent="0.45"/>
    <row r="56823" s="6" customFormat="1" x14ac:dyDescent="0.45"/>
    <row r="56824" s="6" customFormat="1" x14ac:dyDescent="0.45"/>
    <row r="56825" s="6" customFormat="1" x14ac:dyDescent="0.45"/>
    <row r="56826" s="6" customFormat="1" x14ac:dyDescent="0.45"/>
    <row r="56827" s="6" customFormat="1" x14ac:dyDescent="0.45"/>
    <row r="56828" s="6" customFormat="1" x14ac:dyDescent="0.45"/>
    <row r="56829" s="6" customFormat="1" x14ac:dyDescent="0.45"/>
    <row r="56830" s="6" customFormat="1" x14ac:dyDescent="0.45"/>
    <row r="56831" s="6" customFormat="1" x14ac:dyDescent="0.45"/>
    <row r="56832" s="6" customFormat="1" x14ac:dyDescent="0.45"/>
    <row r="56833" s="6" customFormat="1" x14ac:dyDescent="0.45"/>
    <row r="56834" s="6" customFormat="1" x14ac:dyDescent="0.45"/>
    <row r="56835" s="6" customFormat="1" x14ac:dyDescent="0.45"/>
    <row r="56836" s="6" customFormat="1" x14ac:dyDescent="0.45"/>
    <row r="56837" s="6" customFormat="1" x14ac:dyDescent="0.45"/>
    <row r="56838" s="6" customFormat="1" x14ac:dyDescent="0.45"/>
    <row r="56839" s="6" customFormat="1" x14ac:dyDescent="0.45"/>
    <row r="56840" s="6" customFormat="1" x14ac:dyDescent="0.45"/>
    <row r="56841" s="6" customFormat="1" x14ac:dyDescent="0.45"/>
    <row r="56842" s="6" customFormat="1" x14ac:dyDescent="0.45"/>
    <row r="56843" s="6" customFormat="1" x14ac:dyDescent="0.45"/>
    <row r="56844" s="6" customFormat="1" x14ac:dyDescent="0.45"/>
    <row r="56845" s="6" customFormat="1" x14ac:dyDescent="0.45"/>
    <row r="56846" s="6" customFormat="1" x14ac:dyDescent="0.45"/>
    <row r="56847" s="6" customFormat="1" x14ac:dyDescent="0.45"/>
    <row r="56848" s="6" customFormat="1" x14ac:dyDescent="0.45"/>
    <row r="56849" s="6" customFormat="1" x14ac:dyDescent="0.45"/>
    <row r="56850" s="6" customFormat="1" x14ac:dyDescent="0.45"/>
    <row r="56851" s="6" customFormat="1" x14ac:dyDescent="0.45"/>
    <row r="56852" s="6" customFormat="1" x14ac:dyDescent="0.45"/>
    <row r="56853" s="6" customFormat="1" x14ac:dyDescent="0.45"/>
    <row r="56854" s="6" customFormat="1" x14ac:dyDescent="0.45"/>
    <row r="56855" s="6" customFormat="1" x14ac:dyDescent="0.45"/>
    <row r="56856" s="6" customFormat="1" x14ac:dyDescent="0.45"/>
    <row r="56857" s="6" customFormat="1" x14ac:dyDescent="0.45"/>
    <row r="56858" s="6" customFormat="1" x14ac:dyDescent="0.45"/>
    <row r="56859" s="6" customFormat="1" x14ac:dyDescent="0.45"/>
    <row r="56860" s="6" customFormat="1" x14ac:dyDescent="0.45"/>
    <row r="56861" s="6" customFormat="1" x14ac:dyDescent="0.45"/>
    <row r="56862" s="6" customFormat="1" x14ac:dyDescent="0.45"/>
    <row r="56863" s="6" customFormat="1" x14ac:dyDescent="0.45"/>
    <row r="56864" s="6" customFormat="1" x14ac:dyDescent="0.45"/>
    <row r="56865" s="6" customFormat="1" x14ac:dyDescent="0.45"/>
    <row r="56866" s="6" customFormat="1" x14ac:dyDescent="0.45"/>
    <row r="56867" s="6" customFormat="1" x14ac:dyDescent="0.45"/>
    <row r="56868" s="6" customFormat="1" x14ac:dyDescent="0.45"/>
    <row r="56869" s="6" customFormat="1" x14ac:dyDescent="0.45"/>
    <row r="56870" s="6" customFormat="1" x14ac:dyDescent="0.45"/>
    <row r="56871" s="6" customFormat="1" x14ac:dyDescent="0.45"/>
    <row r="56872" s="6" customFormat="1" x14ac:dyDescent="0.45"/>
    <row r="56873" s="6" customFormat="1" x14ac:dyDescent="0.45"/>
    <row r="56874" s="6" customFormat="1" x14ac:dyDescent="0.45"/>
    <row r="56875" s="6" customFormat="1" x14ac:dyDescent="0.45"/>
    <row r="56876" s="6" customFormat="1" x14ac:dyDescent="0.45"/>
    <row r="56877" s="6" customFormat="1" x14ac:dyDescent="0.45"/>
    <row r="56878" s="6" customFormat="1" x14ac:dyDescent="0.45"/>
    <row r="56879" s="6" customFormat="1" x14ac:dyDescent="0.45"/>
    <row r="56880" s="6" customFormat="1" x14ac:dyDescent="0.45"/>
    <row r="56881" s="6" customFormat="1" x14ac:dyDescent="0.45"/>
    <row r="56882" s="6" customFormat="1" x14ac:dyDescent="0.45"/>
    <row r="56883" s="6" customFormat="1" x14ac:dyDescent="0.45"/>
    <row r="56884" s="6" customFormat="1" x14ac:dyDescent="0.45"/>
    <row r="56885" s="6" customFormat="1" x14ac:dyDescent="0.45"/>
    <row r="56886" s="6" customFormat="1" x14ac:dyDescent="0.45"/>
    <row r="56887" s="6" customFormat="1" x14ac:dyDescent="0.45"/>
    <row r="56888" s="6" customFormat="1" x14ac:dyDescent="0.45"/>
    <row r="56889" s="6" customFormat="1" x14ac:dyDescent="0.45"/>
    <row r="56890" s="6" customFormat="1" x14ac:dyDescent="0.45"/>
    <row r="56891" s="6" customFormat="1" x14ac:dyDescent="0.45"/>
    <row r="56892" s="6" customFormat="1" x14ac:dyDescent="0.45"/>
    <row r="56893" s="6" customFormat="1" x14ac:dyDescent="0.45"/>
    <row r="56894" s="6" customFormat="1" x14ac:dyDescent="0.45"/>
    <row r="56895" s="6" customFormat="1" x14ac:dyDescent="0.45"/>
    <row r="56896" s="6" customFormat="1" x14ac:dyDescent="0.45"/>
    <row r="56897" s="6" customFormat="1" x14ac:dyDescent="0.45"/>
    <row r="56898" s="6" customFormat="1" x14ac:dyDescent="0.45"/>
    <row r="56899" s="6" customFormat="1" x14ac:dyDescent="0.45"/>
    <row r="56900" s="6" customFormat="1" x14ac:dyDescent="0.45"/>
    <row r="56901" s="6" customFormat="1" x14ac:dyDescent="0.45"/>
    <row r="56902" s="6" customFormat="1" x14ac:dyDescent="0.45"/>
    <row r="56903" s="6" customFormat="1" x14ac:dyDescent="0.45"/>
    <row r="56904" s="6" customFormat="1" x14ac:dyDescent="0.45"/>
    <row r="56905" s="6" customFormat="1" x14ac:dyDescent="0.45"/>
    <row r="56906" s="6" customFormat="1" x14ac:dyDescent="0.45"/>
    <row r="56907" s="6" customFormat="1" x14ac:dyDescent="0.45"/>
    <row r="56908" s="6" customFormat="1" x14ac:dyDescent="0.45"/>
    <row r="56909" s="6" customFormat="1" x14ac:dyDescent="0.45"/>
    <row r="56910" s="6" customFormat="1" x14ac:dyDescent="0.45"/>
    <row r="56911" s="6" customFormat="1" x14ac:dyDescent="0.45"/>
    <row r="56912" s="6" customFormat="1" x14ac:dyDescent="0.45"/>
    <row r="56913" s="6" customFormat="1" x14ac:dyDescent="0.45"/>
    <row r="56914" s="6" customFormat="1" x14ac:dyDescent="0.45"/>
    <row r="56915" s="6" customFormat="1" x14ac:dyDescent="0.45"/>
    <row r="56916" s="6" customFormat="1" x14ac:dyDescent="0.45"/>
    <row r="56917" s="6" customFormat="1" x14ac:dyDescent="0.45"/>
    <row r="56918" s="6" customFormat="1" x14ac:dyDescent="0.45"/>
    <row r="56919" s="6" customFormat="1" x14ac:dyDescent="0.45"/>
    <row r="56920" s="6" customFormat="1" x14ac:dyDescent="0.45"/>
    <row r="56921" s="6" customFormat="1" x14ac:dyDescent="0.45"/>
    <row r="56922" s="6" customFormat="1" x14ac:dyDescent="0.45"/>
    <row r="56923" s="6" customFormat="1" x14ac:dyDescent="0.45"/>
    <row r="56924" s="6" customFormat="1" x14ac:dyDescent="0.45"/>
    <row r="56925" s="6" customFormat="1" x14ac:dyDescent="0.45"/>
    <row r="56926" s="6" customFormat="1" x14ac:dyDescent="0.45"/>
    <row r="56927" s="6" customFormat="1" x14ac:dyDescent="0.45"/>
    <row r="56928" s="6" customFormat="1" x14ac:dyDescent="0.45"/>
    <row r="56929" s="6" customFormat="1" x14ac:dyDescent="0.45"/>
    <row r="56930" s="6" customFormat="1" x14ac:dyDescent="0.45"/>
    <row r="56931" s="6" customFormat="1" x14ac:dyDescent="0.45"/>
    <row r="56932" s="6" customFormat="1" x14ac:dyDescent="0.45"/>
    <row r="56933" s="6" customFormat="1" x14ac:dyDescent="0.45"/>
    <row r="56934" s="6" customFormat="1" x14ac:dyDescent="0.45"/>
    <row r="56935" s="6" customFormat="1" x14ac:dyDescent="0.45"/>
    <row r="56936" s="6" customFormat="1" x14ac:dyDescent="0.45"/>
    <row r="56937" s="6" customFormat="1" x14ac:dyDescent="0.45"/>
    <row r="56938" s="6" customFormat="1" x14ac:dyDescent="0.45"/>
    <row r="56939" s="6" customFormat="1" x14ac:dyDescent="0.45"/>
    <row r="56940" s="6" customFormat="1" x14ac:dyDescent="0.45"/>
    <row r="56941" s="6" customFormat="1" x14ac:dyDescent="0.45"/>
    <row r="56942" s="6" customFormat="1" x14ac:dyDescent="0.45"/>
    <row r="56943" s="6" customFormat="1" x14ac:dyDescent="0.45"/>
    <row r="56944" s="6" customFormat="1" x14ac:dyDescent="0.45"/>
    <row r="56945" s="6" customFormat="1" x14ac:dyDescent="0.45"/>
    <row r="56946" s="6" customFormat="1" x14ac:dyDescent="0.45"/>
    <row r="56947" s="6" customFormat="1" x14ac:dyDescent="0.45"/>
    <row r="56948" s="6" customFormat="1" x14ac:dyDescent="0.45"/>
    <row r="56949" s="6" customFormat="1" x14ac:dyDescent="0.45"/>
    <row r="56950" s="6" customFormat="1" x14ac:dyDescent="0.45"/>
    <row r="56951" s="6" customFormat="1" x14ac:dyDescent="0.45"/>
    <row r="56952" s="6" customFormat="1" x14ac:dyDescent="0.45"/>
    <row r="56953" s="6" customFormat="1" x14ac:dyDescent="0.45"/>
    <row r="56954" s="6" customFormat="1" x14ac:dyDescent="0.45"/>
    <row r="56955" s="6" customFormat="1" x14ac:dyDescent="0.45"/>
    <row r="56956" s="6" customFormat="1" x14ac:dyDescent="0.45"/>
    <row r="56957" s="6" customFormat="1" x14ac:dyDescent="0.45"/>
    <row r="56958" s="6" customFormat="1" x14ac:dyDescent="0.45"/>
    <row r="56959" s="6" customFormat="1" x14ac:dyDescent="0.45"/>
    <row r="56960" s="6" customFormat="1" x14ac:dyDescent="0.45"/>
    <row r="56961" s="6" customFormat="1" x14ac:dyDescent="0.45"/>
    <row r="56962" s="6" customFormat="1" x14ac:dyDescent="0.45"/>
    <row r="56963" s="6" customFormat="1" x14ac:dyDescent="0.45"/>
    <row r="56964" s="6" customFormat="1" x14ac:dyDescent="0.45"/>
    <row r="56965" s="6" customFormat="1" x14ac:dyDescent="0.45"/>
    <row r="56966" s="6" customFormat="1" x14ac:dyDescent="0.45"/>
    <row r="56967" s="6" customFormat="1" x14ac:dyDescent="0.45"/>
    <row r="56968" s="6" customFormat="1" x14ac:dyDescent="0.45"/>
    <row r="56969" s="6" customFormat="1" x14ac:dyDescent="0.45"/>
    <row r="56970" s="6" customFormat="1" x14ac:dyDescent="0.45"/>
    <row r="56971" s="6" customFormat="1" x14ac:dyDescent="0.45"/>
    <row r="56972" s="6" customFormat="1" x14ac:dyDescent="0.45"/>
    <row r="56973" s="6" customFormat="1" x14ac:dyDescent="0.45"/>
    <row r="56974" s="6" customFormat="1" x14ac:dyDescent="0.45"/>
    <row r="56975" s="6" customFormat="1" x14ac:dyDescent="0.45"/>
    <row r="56976" s="6" customFormat="1" x14ac:dyDescent="0.45"/>
    <row r="56977" s="6" customFormat="1" x14ac:dyDescent="0.45"/>
    <row r="56978" s="6" customFormat="1" x14ac:dyDescent="0.45"/>
    <row r="56979" s="6" customFormat="1" x14ac:dyDescent="0.45"/>
    <row r="56980" s="6" customFormat="1" x14ac:dyDescent="0.45"/>
    <row r="56981" s="6" customFormat="1" x14ac:dyDescent="0.45"/>
    <row r="56982" s="6" customFormat="1" x14ac:dyDescent="0.45"/>
    <row r="56983" s="6" customFormat="1" x14ac:dyDescent="0.45"/>
    <row r="56984" s="6" customFormat="1" x14ac:dyDescent="0.45"/>
    <row r="56985" s="6" customFormat="1" x14ac:dyDescent="0.45"/>
    <row r="56986" s="6" customFormat="1" x14ac:dyDescent="0.45"/>
    <row r="56987" s="6" customFormat="1" x14ac:dyDescent="0.45"/>
    <row r="56988" s="6" customFormat="1" x14ac:dyDescent="0.45"/>
    <row r="56989" s="6" customFormat="1" x14ac:dyDescent="0.45"/>
    <row r="56990" s="6" customFormat="1" x14ac:dyDescent="0.45"/>
    <row r="56991" s="6" customFormat="1" x14ac:dyDescent="0.45"/>
    <row r="56992" s="6" customFormat="1" x14ac:dyDescent="0.45"/>
    <row r="56993" s="6" customFormat="1" x14ac:dyDescent="0.45"/>
    <row r="56994" s="6" customFormat="1" x14ac:dyDescent="0.45"/>
    <row r="56995" s="6" customFormat="1" x14ac:dyDescent="0.45"/>
    <row r="56996" s="6" customFormat="1" x14ac:dyDescent="0.45"/>
    <row r="56997" s="6" customFormat="1" x14ac:dyDescent="0.45"/>
    <row r="56998" s="6" customFormat="1" x14ac:dyDescent="0.45"/>
    <row r="56999" s="6" customFormat="1" x14ac:dyDescent="0.45"/>
    <row r="57000" s="6" customFormat="1" x14ac:dyDescent="0.45"/>
    <row r="57001" s="6" customFormat="1" x14ac:dyDescent="0.45"/>
    <row r="57002" s="6" customFormat="1" x14ac:dyDescent="0.45"/>
    <row r="57003" s="6" customFormat="1" x14ac:dyDescent="0.45"/>
    <row r="57004" s="6" customFormat="1" x14ac:dyDescent="0.45"/>
    <row r="57005" s="6" customFormat="1" x14ac:dyDescent="0.45"/>
    <row r="57006" s="6" customFormat="1" x14ac:dyDescent="0.45"/>
    <row r="57007" s="6" customFormat="1" x14ac:dyDescent="0.45"/>
    <row r="57008" s="6" customFormat="1" x14ac:dyDescent="0.45"/>
    <row r="57009" s="6" customFormat="1" x14ac:dyDescent="0.45"/>
    <row r="57010" s="6" customFormat="1" x14ac:dyDescent="0.45"/>
    <row r="57011" s="6" customFormat="1" x14ac:dyDescent="0.45"/>
    <row r="57012" s="6" customFormat="1" x14ac:dyDescent="0.45"/>
    <row r="57013" s="6" customFormat="1" x14ac:dyDescent="0.45"/>
    <row r="57014" s="6" customFormat="1" x14ac:dyDescent="0.45"/>
    <row r="57015" s="6" customFormat="1" x14ac:dyDescent="0.45"/>
    <row r="57016" s="6" customFormat="1" x14ac:dyDescent="0.45"/>
    <row r="57017" s="6" customFormat="1" x14ac:dyDescent="0.45"/>
    <row r="57018" s="6" customFormat="1" x14ac:dyDescent="0.45"/>
    <row r="57019" s="6" customFormat="1" x14ac:dyDescent="0.45"/>
    <row r="57020" s="6" customFormat="1" x14ac:dyDescent="0.45"/>
    <row r="57021" s="6" customFormat="1" x14ac:dyDescent="0.45"/>
    <row r="57022" s="6" customFormat="1" x14ac:dyDescent="0.45"/>
    <row r="57023" s="6" customFormat="1" x14ac:dyDescent="0.45"/>
    <row r="57024" s="6" customFormat="1" x14ac:dyDescent="0.45"/>
    <row r="57025" s="6" customFormat="1" x14ac:dyDescent="0.45"/>
    <row r="57026" s="6" customFormat="1" x14ac:dyDescent="0.45"/>
    <row r="57027" s="6" customFormat="1" x14ac:dyDescent="0.45"/>
    <row r="57028" s="6" customFormat="1" x14ac:dyDescent="0.45"/>
    <row r="57029" s="6" customFormat="1" x14ac:dyDescent="0.45"/>
    <row r="57030" s="6" customFormat="1" x14ac:dyDescent="0.45"/>
    <row r="57031" s="6" customFormat="1" x14ac:dyDescent="0.45"/>
    <row r="57032" s="6" customFormat="1" x14ac:dyDescent="0.45"/>
    <row r="57033" s="6" customFormat="1" x14ac:dyDescent="0.45"/>
    <row r="57034" s="6" customFormat="1" x14ac:dyDescent="0.45"/>
    <row r="57035" s="6" customFormat="1" x14ac:dyDescent="0.45"/>
    <row r="57036" s="6" customFormat="1" x14ac:dyDescent="0.45"/>
    <row r="57037" s="6" customFormat="1" x14ac:dyDescent="0.45"/>
    <row r="57038" s="6" customFormat="1" x14ac:dyDescent="0.45"/>
    <row r="57039" s="6" customFormat="1" x14ac:dyDescent="0.45"/>
    <row r="57040" s="6" customFormat="1" x14ac:dyDescent="0.45"/>
    <row r="57041" s="6" customFormat="1" x14ac:dyDescent="0.45"/>
    <row r="57042" s="6" customFormat="1" x14ac:dyDescent="0.45"/>
    <row r="57043" s="6" customFormat="1" x14ac:dyDescent="0.45"/>
    <row r="57044" s="6" customFormat="1" x14ac:dyDescent="0.45"/>
    <row r="57045" s="6" customFormat="1" x14ac:dyDescent="0.45"/>
    <row r="57046" s="6" customFormat="1" x14ac:dyDescent="0.45"/>
    <row r="57047" s="6" customFormat="1" x14ac:dyDescent="0.45"/>
    <row r="57048" s="6" customFormat="1" x14ac:dyDescent="0.45"/>
    <row r="57049" s="6" customFormat="1" x14ac:dyDescent="0.45"/>
    <row r="57050" s="6" customFormat="1" x14ac:dyDescent="0.45"/>
    <row r="57051" s="6" customFormat="1" x14ac:dyDescent="0.45"/>
    <row r="57052" s="6" customFormat="1" x14ac:dyDescent="0.45"/>
    <row r="57053" s="6" customFormat="1" x14ac:dyDescent="0.45"/>
    <row r="57054" s="6" customFormat="1" x14ac:dyDescent="0.45"/>
    <row r="57055" s="6" customFormat="1" x14ac:dyDescent="0.45"/>
    <row r="57056" s="6" customFormat="1" x14ac:dyDescent="0.45"/>
    <row r="57057" s="6" customFormat="1" x14ac:dyDescent="0.45"/>
    <row r="57058" s="6" customFormat="1" x14ac:dyDescent="0.45"/>
    <row r="57059" s="6" customFormat="1" x14ac:dyDescent="0.45"/>
    <row r="57060" s="6" customFormat="1" x14ac:dyDescent="0.45"/>
    <row r="57061" s="6" customFormat="1" x14ac:dyDescent="0.45"/>
    <row r="57062" s="6" customFormat="1" x14ac:dyDescent="0.45"/>
    <row r="57063" s="6" customFormat="1" x14ac:dyDescent="0.45"/>
    <row r="57064" s="6" customFormat="1" x14ac:dyDescent="0.45"/>
    <row r="57065" s="6" customFormat="1" x14ac:dyDescent="0.45"/>
    <row r="57066" s="6" customFormat="1" x14ac:dyDescent="0.45"/>
    <row r="57067" s="6" customFormat="1" x14ac:dyDescent="0.45"/>
    <row r="57068" s="6" customFormat="1" x14ac:dyDescent="0.45"/>
    <row r="57069" s="6" customFormat="1" x14ac:dyDescent="0.45"/>
    <row r="57070" s="6" customFormat="1" x14ac:dyDescent="0.45"/>
    <row r="57071" s="6" customFormat="1" x14ac:dyDescent="0.45"/>
    <row r="57072" s="6" customFormat="1" x14ac:dyDescent="0.45"/>
    <row r="57073" s="6" customFormat="1" x14ac:dyDescent="0.45"/>
    <row r="57074" s="6" customFormat="1" x14ac:dyDescent="0.45"/>
    <row r="57075" s="6" customFormat="1" x14ac:dyDescent="0.45"/>
    <row r="57076" s="6" customFormat="1" x14ac:dyDescent="0.45"/>
    <row r="57077" s="6" customFormat="1" x14ac:dyDescent="0.45"/>
    <row r="57078" s="6" customFormat="1" x14ac:dyDescent="0.45"/>
    <row r="57079" s="6" customFormat="1" x14ac:dyDescent="0.45"/>
    <row r="57080" s="6" customFormat="1" x14ac:dyDescent="0.45"/>
    <row r="57081" s="6" customFormat="1" x14ac:dyDescent="0.45"/>
    <row r="57082" s="6" customFormat="1" x14ac:dyDescent="0.45"/>
    <row r="57083" s="6" customFormat="1" x14ac:dyDescent="0.45"/>
    <row r="57084" s="6" customFormat="1" x14ac:dyDescent="0.45"/>
    <row r="57085" s="6" customFormat="1" x14ac:dyDescent="0.45"/>
    <row r="57086" s="6" customFormat="1" x14ac:dyDescent="0.45"/>
    <row r="57087" s="6" customFormat="1" x14ac:dyDescent="0.45"/>
    <row r="57088" s="6" customFormat="1" x14ac:dyDescent="0.45"/>
    <row r="57089" s="6" customFormat="1" x14ac:dyDescent="0.45"/>
    <row r="57090" s="6" customFormat="1" x14ac:dyDescent="0.45"/>
    <row r="57091" s="6" customFormat="1" x14ac:dyDescent="0.45"/>
    <row r="57092" s="6" customFormat="1" x14ac:dyDescent="0.45"/>
    <row r="57093" s="6" customFormat="1" x14ac:dyDescent="0.45"/>
    <row r="57094" s="6" customFormat="1" x14ac:dyDescent="0.45"/>
    <row r="57095" s="6" customFormat="1" x14ac:dyDescent="0.45"/>
    <row r="57096" s="6" customFormat="1" x14ac:dyDescent="0.45"/>
    <row r="57097" s="6" customFormat="1" x14ac:dyDescent="0.45"/>
    <row r="57098" s="6" customFormat="1" x14ac:dyDescent="0.45"/>
    <row r="57099" s="6" customFormat="1" x14ac:dyDescent="0.45"/>
    <row r="57100" s="6" customFormat="1" x14ac:dyDescent="0.45"/>
    <row r="57101" s="6" customFormat="1" x14ac:dyDescent="0.45"/>
    <row r="57102" s="6" customFormat="1" x14ac:dyDescent="0.45"/>
    <row r="57103" s="6" customFormat="1" x14ac:dyDescent="0.45"/>
    <row r="57104" s="6" customFormat="1" x14ac:dyDescent="0.45"/>
    <row r="57105" s="6" customFormat="1" x14ac:dyDescent="0.45"/>
    <row r="57106" s="6" customFormat="1" x14ac:dyDescent="0.45"/>
    <row r="57107" s="6" customFormat="1" x14ac:dyDescent="0.45"/>
    <row r="57108" s="6" customFormat="1" x14ac:dyDescent="0.45"/>
    <row r="57109" s="6" customFormat="1" x14ac:dyDescent="0.45"/>
    <row r="57110" s="6" customFormat="1" x14ac:dyDescent="0.45"/>
    <row r="57111" s="6" customFormat="1" x14ac:dyDescent="0.45"/>
    <row r="57112" s="6" customFormat="1" x14ac:dyDescent="0.45"/>
    <row r="57113" s="6" customFormat="1" x14ac:dyDescent="0.45"/>
    <row r="57114" s="6" customFormat="1" x14ac:dyDescent="0.45"/>
    <row r="57115" s="6" customFormat="1" x14ac:dyDescent="0.45"/>
    <row r="57116" s="6" customFormat="1" x14ac:dyDescent="0.45"/>
    <row r="57117" s="6" customFormat="1" x14ac:dyDescent="0.45"/>
    <row r="57118" s="6" customFormat="1" x14ac:dyDescent="0.45"/>
    <row r="57119" s="6" customFormat="1" x14ac:dyDescent="0.45"/>
    <row r="57120" s="6" customFormat="1" x14ac:dyDescent="0.45"/>
    <row r="57121" s="6" customFormat="1" x14ac:dyDescent="0.45"/>
    <row r="57122" s="6" customFormat="1" x14ac:dyDescent="0.45"/>
    <row r="57123" s="6" customFormat="1" x14ac:dyDescent="0.45"/>
    <row r="57124" s="6" customFormat="1" x14ac:dyDescent="0.45"/>
    <row r="57125" s="6" customFormat="1" x14ac:dyDescent="0.45"/>
    <row r="57126" s="6" customFormat="1" x14ac:dyDescent="0.45"/>
    <row r="57127" s="6" customFormat="1" x14ac:dyDescent="0.45"/>
    <row r="57128" s="6" customFormat="1" x14ac:dyDescent="0.45"/>
    <row r="57129" s="6" customFormat="1" x14ac:dyDescent="0.45"/>
    <row r="57130" s="6" customFormat="1" x14ac:dyDescent="0.45"/>
    <row r="57131" s="6" customFormat="1" x14ac:dyDescent="0.45"/>
    <row r="57132" s="6" customFormat="1" x14ac:dyDescent="0.45"/>
    <row r="57133" s="6" customFormat="1" x14ac:dyDescent="0.45"/>
    <row r="57134" s="6" customFormat="1" x14ac:dyDescent="0.45"/>
    <row r="57135" s="6" customFormat="1" x14ac:dyDescent="0.45"/>
    <row r="57136" s="6" customFormat="1" x14ac:dyDescent="0.45"/>
    <row r="57137" s="6" customFormat="1" x14ac:dyDescent="0.45"/>
    <row r="57138" s="6" customFormat="1" x14ac:dyDescent="0.45"/>
    <row r="57139" s="6" customFormat="1" x14ac:dyDescent="0.45"/>
    <row r="57140" s="6" customFormat="1" x14ac:dyDescent="0.45"/>
    <row r="57141" s="6" customFormat="1" x14ac:dyDescent="0.45"/>
    <row r="57142" s="6" customFormat="1" x14ac:dyDescent="0.45"/>
    <row r="57143" s="6" customFormat="1" x14ac:dyDescent="0.45"/>
    <row r="57144" s="6" customFormat="1" x14ac:dyDescent="0.45"/>
    <row r="57145" s="6" customFormat="1" x14ac:dyDescent="0.45"/>
    <row r="57146" s="6" customFormat="1" x14ac:dyDescent="0.45"/>
    <row r="57147" s="6" customFormat="1" x14ac:dyDescent="0.45"/>
    <row r="57148" s="6" customFormat="1" x14ac:dyDescent="0.45"/>
    <row r="57149" s="6" customFormat="1" x14ac:dyDescent="0.45"/>
    <row r="57150" s="6" customFormat="1" x14ac:dyDescent="0.45"/>
    <row r="57151" s="6" customFormat="1" x14ac:dyDescent="0.45"/>
    <row r="57152" s="6" customFormat="1" x14ac:dyDescent="0.45"/>
    <row r="57153" s="6" customFormat="1" x14ac:dyDescent="0.45"/>
    <row r="57154" s="6" customFormat="1" x14ac:dyDescent="0.45"/>
    <row r="57155" s="6" customFormat="1" x14ac:dyDescent="0.45"/>
    <row r="57156" s="6" customFormat="1" x14ac:dyDescent="0.45"/>
    <row r="57157" s="6" customFormat="1" x14ac:dyDescent="0.45"/>
    <row r="57158" s="6" customFormat="1" x14ac:dyDescent="0.45"/>
    <row r="57159" s="6" customFormat="1" x14ac:dyDescent="0.45"/>
    <row r="57160" s="6" customFormat="1" x14ac:dyDescent="0.45"/>
    <row r="57161" s="6" customFormat="1" x14ac:dyDescent="0.45"/>
    <row r="57162" s="6" customFormat="1" x14ac:dyDescent="0.45"/>
    <row r="57163" s="6" customFormat="1" x14ac:dyDescent="0.45"/>
    <row r="57164" s="6" customFormat="1" x14ac:dyDescent="0.45"/>
    <row r="57165" s="6" customFormat="1" x14ac:dyDescent="0.45"/>
    <row r="57166" s="6" customFormat="1" x14ac:dyDescent="0.45"/>
    <row r="57167" s="6" customFormat="1" x14ac:dyDescent="0.45"/>
    <row r="57168" s="6" customFormat="1" x14ac:dyDescent="0.45"/>
    <row r="57169" s="6" customFormat="1" x14ac:dyDescent="0.45"/>
    <row r="57170" s="6" customFormat="1" x14ac:dyDescent="0.45"/>
    <row r="57171" s="6" customFormat="1" x14ac:dyDescent="0.45"/>
    <row r="57172" s="6" customFormat="1" x14ac:dyDescent="0.45"/>
    <row r="57173" s="6" customFormat="1" x14ac:dyDescent="0.45"/>
    <row r="57174" s="6" customFormat="1" x14ac:dyDescent="0.45"/>
    <row r="57175" s="6" customFormat="1" x14ac:dyDescent="0.45"/>
    <row r="57176" s="6" customFormat="1" x14ac:dyDescent="0.45"/>
    <row r="57177" s="6" customFormat="1" x14ac:dyDescent="0.45"/>
    <row r="57178" s="6" customFormat="1" x14ac:dyDescent="0.45"/>
    <row r="57179" s="6" customFormat="1" x14ac:dyDescent="0.45"/>
    <row r="57180" s="6" customFormat="1" x14ac:dyDescent="0.45"/>
    <row r="57181" s="6" customFormat="1" x14ac:dyDescent="0.45"/>
    <row r="57182" s="6" customFormat="1" x14ac:dyDescent="0.45"/>
    <row r="57183" s="6" customFormat="1" x14ac:dyDescent="0.45"/>
    <row r="57184" s="6" customFormat="1" x14ac:dyDescent="0.45"/>
    <row r="57185" s="6" customFormat="1" x14ac:dyDescent="0.45"/>
    <row r="57186" s="6" customFormat="1" x14ac:dyDescent="0.45"/>
    <row r="57187" s="6" customFormat="1" x14ac:dyDescent="0.45"/>
    <row r="57188" s="6" customFormat="1" x14ac:dyDescent="0.45"/>
    <row r="57189" s="6" customFormat="1" x14ac:dyDescent="0.45"/>
    <row r="57190" s="6" customFormat="1" x14ac:dyDescent="0.45"/>
    <row r="57191" s="6" customFormat="1" x14ac:dyDescent="0.45"/>
    <row r="57192" s="6" customFormat="1" x14ac:dyDescent="0.45"/>
    <row r="57193" s="6" customFormat="1" x14ac:dyDescent="0.45"/>
    <row r="57194" s="6" customFormat="1" x14ac:dyDescent="0.45"/>
    <row r="57195" s="6" customFormat="1" x14ac:dyDescent="0.45"/>
    <row r="57196" s="6" customFormat="1" x14ac:dyDescent="0.45"/>
    <row r="57197" s="6" customFormat="1" x14ac:dyDescent="0.45"/>
    <row r="57198" s="6" customFormat="1" x14ac:dyDescent="0.45"/>
    <row r="57199" s="6" customFormat="1" x14ac:dyDescent="0.45"/>
    <row r="57200" s="6" customFormat="1" x14ac:dyDescent="0.45"/>
    <row r="57201" s="6" customFormat="1" x14ac:dyDescent="0.45"/>
    <row r="57202" s="6" customFormat="1" x14ac:dyDescent="0.45"/>
    <row r="57203" s="6" customFormat="1" x14ac:dyDescent="0.45"/>
    <row r="57204" s="6" customFormat="1" x14ac:dyDescent="0.45"/>
    <row r="57205" s="6" customFormat="1" x14ac:dyDescent="0.45"/>
    <row r="57206" s="6" customFormat="1" x14ac:dyDescent="0.45"/>
    <row r="57207" s="6" customFormat="1" x14ac:dyDescent="0.45"/>
    <row r="57208" s="6" customFormat="1" x14ac:dyDescent="0.45"/>
    <row r="57209" s="6" customFormat="1" x14ac:dyDescent="0.45"/>
    <row r="57210" s="6" customFormat="1" x14ac:dyDescent="0.45"/>
    <row r="57211" s="6" customFormat="1" x14ac:dyDescent="0.45"/>
    <row r="57212" s="6" customFormat="1" x14ac:dyDescent="0.45"/>
    <row r="57213" s="6" customFormat="1" x14ac:dyDescent="0.45"/>
    <row r="57214" s="6" customFormat="1" x14ac:dyDescent="0.45"/>
    <row r="57215" s="6" customFormat="1" x14ac:dyDescent="0.45"/>
    <row r="57216" s="6" customFormat="1" x14ac:dyDescent="0.45"/>
    <row r="57217" s="6" customFormat="1" x14ac:dyDescent="0.45"/>
    <row r="57218" s="6" customFormat="1" x14ac:dyDescent="0.45"/>
    <row r="57219" s="6" customFormat="1" x14ac:dyDescent="0.45"/>
    <row r="57220" s="6" customFormat="1" x14ac:dyDescent="0.45"/>
    <row r="57221" s="6" customFormat="1" x14ac:dyDescent="0.45"/>
    <row r="57222" s="6" customFormat="1" x14ac:dyDescent="0.45"/>
    <row r="57223" s="6" customFormat="1" x14ac:dyDescent="0.45"/>
    <row r="57224" s="6" customFormat="1" x14ac:dyDescent="0.45"/>
    <row r="57225" s="6" customFormat="1" x14ac:dyDescent="0.45"/>
    <row r="57226" s="6" customFormat="1" x14ac:dyDescent="0.45"/>
    <row r="57227" s="6" customFormat="1" x14ac:dyDescent="0.45"/>
    <row r="57228" s="6" customFormat="1" x14ac:dyDescent="0.45"/>
    <row r="57229" s="6" customFormat="1" x14ac:dyDescent="0.45"/>
    <row r="57230" s="6" customFormat="1" x14ac:dyDescent="0.45"/>
    <row r="57231" s="6" customFormat="1" x14ac:dyDescent="0.45"/>
    <row r="57232" s="6" customFormat="1" x14ac:dyDescent="0.45"/>
    <row r="57233" s="6" customFormat="1" x14ac:dyDescent="0.45"/>
    <row r="57234" s="6" customFormat="1" x14ac:dyDescent="0.45"/>
    <row r="57235" s="6" customFormat="1" x14ac:dyDescent="0.45"/>
    <row r="57236" s="6" customFormat="1" x14ac:dyDescent="0.45"/>
    <row r="57237" s="6" customFormat="1" x14ac:dyDescent="0.45"/>
    <row r="57238" s="6" customFormat="1" x14ac:dyDescent="0.45"/>
    <row r="57239" s="6" customFormat="1" x14ac:dyDescent="0.45"/>
    <row r="57240" s="6" customFormat="1" x14ac:dyDescent="0.45"/>
    <row r="57241" s="6" customFormat="1" x14ac:dyDescent="0.45"/>
    <row r="57242" s="6" customFormat="1" x14ac:dyDescent="0.45"/>
    <row r="57243" s="6" customFormat="1" x14ac:dyDescent="0.45"/>
    <row r="57244" s="6" customFormat="1" x14ac:dyDescent="0.45"/>
    <row r="57245" s="6" customFormat="1" x14ac:dyDescent="0.45"/>
    <row r="57246" s="6" customFormat="1" x14ac:dyDescent="0.45"/>
    <row r="57247" s="6" customFormat="1" x14ac:dyDescent="0.45"/>
    <row r="57248" s="6" customFormat="1" x14ac:dyDescent="0.45"/>
    <row r="57249" s="6" customFormat="1" x14ac:dyDescent="0.45"/>
    <row r="57250" s="6" customFormat="1" x14ac:dyDescent="0.45"/>
    <row r="57251" s="6" customFormat="1" x14ac:dyDescent="0.45"/>
    <row r="57252" s="6" customFormat="1" x14ac:dyDescent="0.45"/>
    <row r="57253" s="6" customFormat="1" x14ac:dyDescent="0.45"/>
    <row r="57254" s="6" customFormat="1" x14ac:dyDescent="0.45"/>
    <row r="57255" s="6" customFormat="1" x14ac:dyDescent="0.45"/>
    <row r="57256" s="6" customFormat="1" x14ac:dyDescent="0.45"/>
    <row r="57257" s="6" customFormat="1" x14ac:dyDescent="0.45"/>
    <row r="57258" s="6" customFormat="1" x14ac:dyDescent="0.45"/>
    <row r="57259" s="6" customFormat="1" x14ac:dyDescent="0.45"/>
    <row r="57260" s="6" customFormat="1" x14ac:dyDescent="0.45"/>
    <row r="57261" s="6" customFormat="1" x14ac:dyDescent="0.45"/>
    <row r="57262" s="6" customFormat="1" x14ac:dyDescent="0.45"/>
    <row r="57263" s="6" customFormat="1" x14ac:dyDescent="0.45"/>
    <row r="57264" s="6" customFormat="1" x14ac:dyDescent="0.45"/>
    <row r="57265" s="6" customFormat="1" x14ac:dyDescent="0.45"/>
    <row r="57266" s="6" customFormat="1" x14ac:dyDescent="0.45"/>
    <row r="57267" s="6" customFormat="1" x14ac:dyDescent="0.45"/>
    <row r="57268" s="6" customFormat="1" x14ac:dyDescent="0.45"/>
    <row r="57269" s="6" customFormat="1" x14ac:dyDescent="0.45"/>
    <row r="57270" s="6" customFormat="1" x14ac:dyDescent="0.45"/>
    <row r="57271" s="6" customFormat="1" x14ac:dyDescent="0.45"/>
    <row r="57272" s="6" customFormat="1" x14ac:dyDescent="0.45"/>
    <row r="57273" s="6" customFormat="1" x14ac:dyDescent="0.45"/>
    <row r="57274" s="6" customFormat="1" x14ac:dyDescent="0.45"/>
    <row r="57275" s="6" customFormat="1" x14ac:dyDescent="0.45"/>
    <row r="57276" s="6" customFormat="1" x14ac:dyDescent="0.45"/>
    <row r="57277" s="6" customFormat="1" x14ac:dyDescent="0.45"/>
    <row r="57278" s="6" customFormat="1" x14ac:dyDescent="0.45"/>
    <row r="57279" s="6" customFormat="1" x14ac:dyDescent="0.45"/>
    <row r="57280" s="6" customFormat="1" x14ac:dyDescent="0.45"/>
    <row r="57281" s="6" customFormat="1" x14ac:dyDescent="0.45"/>
    <row r="57282" s="6" customFormat="1" x14ac:dyDescent="0.45"/>
    <row r="57283" s="6" customFormat="1" x14ac:dyDescent="0.45"/>
    <row r="57284" s="6" customFormat="1" x14ac:dyDescent="0.45"/>
    <row r="57285" s="6" customFormat="1" x14ac:dyDescent="0.45"/>
    <row r="57286" s="6" customFormat="1" x14ac:dyDescent="0.45"/>
    <row r="57287" s="6" customFormat="1" x14ac:dyDescent="0.45"/>
    <row r="57288" s="6" customFormat="1" x14ac:dyDescent="0.45"/>
    <row r="57289" s="6" customFormat="1" x14ac:dyDescent="0.45"/>
    <row r="57290" s="6" customFormat="1" x14ac:dyDescent="0.45"/>
    <row r="57291" s="6" customFormat="1" x14ac:dyDescent="0.45"/>
    <row r="57292" s="6" customFormat="1" x14ac:dyDescent="0.45"/>
    <row r="57293" s="6" customFormat="1" x14ac:dyDescent="0.45"/>
    <row r="57294" s="6" customFormat="1" x14ac:dyDescent="0.45"/>
    <row r="57295" s="6" customFormat="1" x14ac:dyDescent="0.45"/>
    <row r="57296" s="6" customFormat="1" x14ac:dyDescent="0.45"/>
    <row r="57297" s="6" customFormat="1" x14ac:dyDescent="0.45"/>
    <row r="57298" s="6" customFormat="1" x14ac:dyDescent="0.45"/>
    <row r="57299" s="6" customFormat="1" x14ac:dyDescent="0.45"/>
    <row r="57300" s="6" customFormat="1" x14ac:dyDescent="0.45"/>
    <row r="57301" s="6" customFormat="1" x14ac:dyDescent="0.45"/>
    <row r="57302" s="6" customFormat="1" x14ac:dyDescent="0.45"/>
    <row r="57303" s="6" customFormat="1" x14ac:dyDescent="0.45"/>
    <row r="57304" s="6" customFormat="1" x14ac:dyDescent="0.45"/>
    <row r="57305" s="6" customFormat="1" x14ac:dyDescent="0.45"/>
    <row r="57306" s="6" customFormat="1" x14ac:dyDescent="0.45"/>
    <row r="57307" s="6" customFormat="1" x14ac:dyDescent="0.45"/>
    <row r="57308" s="6" customFormat="1" x14ac:dyDescent="0.45"/>
    <row r="57309" s="6" customFormat="1" x14ac:dyDescent="0.45"/>
    <row r="57310" s="6" customFormat="1" x14ac:dyDescent="0.45"/>
    <row r="57311" s="6" customFormat="1" x14ac:dyDescent="0.45"/>
    <row r="57312" s="6" customFormat="1" x14ac:dyDescent="0.45"/>
    <row r="57313" s="6" customFormat="1" x14ac:dyDescent="0.45"/>
    <row r="57314" s="6" customFormat="1" x14ac:dyDescent="0.45"/>
    <row r="57315" s="6" customFormat="1" x14ac:dyDescent="0.45"/>
    <row r="57316" s="6" customFormat="1" x14ac:dyDescent="0.45"/>
    <row r="57317" s="6" customFormat="1" x14ac:dyDescent="0.45"/>
    <row r="57318" s="6" customFormat="1" x14ac:dyDescent="0.45"/>
    <row r="57319" s="6" customFormat="1" x14ac:dyDescent="0.45"/>
    <row r="57320" s="6" customFormat="1" x14ac:dyDescent="0.45"/>
    <row r="57321" s="6" customFormat="1" x14ac:dyDescent="0.45"/>
    <row r="57322" s="6" customFormat="1" x14ac:dyDescent="0.45"/>
    <row r="57323" s="6" customFormat="1" x14ac:dyDescent="0.45"/>
    <row r="57324" s="6" customFormat="1" x14ac:dyDescent="0.45"/>
    <row r="57325" s="6" customFormat="1" x14ac:dyDescent="0.45"/>
    <row r="57326" s="6" customFormat="1" x14ac:dyDescent="0.45"/>
    <row r="57327" s="6" customFormat="1" x14ac:dyDescent="0.45"/>
    <row r="57328" s="6" customFormat="1" x14ac:dyDescent="0.45"/>
    <row r="57329" s="6" customFormat="1" x14ac:dyDescent="0.45"/>
    <row r="57330" s="6" customFormat="1" x14ac:dyDescent="0.45"/>
    <row r="57331" s="6" customFormat="1" x14ac:dyDescent="0.45"/>
    <row r="57332" s="6" customFormat="1" x14ac:dyDescent="0.45"/>
    <row r="57333" s="6" customFormat="1" x14ac:dyDescent="0.45"/>
    <row r="57334" s="6" customFormat="1" x14ac:dyDescent="0.45"/>
    <row r="57335" s="6" customFormat="1" x14ac:dyDescent="0.45"/>
    <row r="57336" s="6" customFormat="1" x14ac:dyDescent="0.45"/>
    <row r="57337" s="6" customFormat="1" x14ac:dyDescent="0.45"/>
    <row r="57338" s="6" customFormat="1" x14ac:dyDescent="0.45"/>
    <row r="57339" s="6" customFormat="1" x14ac:dyDescent="0.45"/>
    <row r="57340" s="6" customFormat="1" x14ac:dyDescent="0.45"/>
    <row r="57341" s="6" customFormat="1" x14ac:dyDescent="0.45"/>
    <row r="57342" s="6" customFormat="1" x14ac:dyDescent="0.45"/>
    <row r="57343" s="6" customFormat="1" x14ac:dyDescent="0.45"/>
    <row r="57344" s="6" customFormat="1" x14ac:dyDescent="0.45"/>
    <row r="57345" s="6" customFormat="1" x14ac:dyDescent="0.45"/>
    <row r="57346" s="6" customFormat="1" x14ac:dyDescent="0.45"/>
    <row r="57347" s="6" customFormat="1" x14ac:dyDescent="0.45"/>
    <row r="57348" s="6" customFormat="1" x14ac:dyDescent="0.45"/>
    <row r="57349" s="6" customFormat="1" x14ac:dyDescent="0.45"/>
    <row r="57350" s="6" customFormat="1" x14ac:dyDescent="0.45"/>
    <row r="57351" s="6" customFormat="1" x14ac:dyDescent="0.45"/>
    <row r="57352" s="6" customFormat="1" x14ac:dyDescent="0.45"/>
    <row r="57353" s="6" customFormat="1" x14ac:dyDescent="0.45"/>
    <row r="57354" s="6" customFormat="1" x14ac:dyDescent="0.45"/>
    <row r="57355" s="6" customFormat="1" x14ac:dyDescent="0.45"/>
    <row r="57356" s="6" customFormat="1" x14ac:dyDescent="0.45"/>
    <row r="57357" s="6" customFormat="1" x14ac:dyDescent="0.45"/>
    <row r="57358" s="6" customFormat="1" x14ac:dyDescent="0.45"/>
    <row r="57359" s="6" customFormat="1" x14ac:dyDescent="0.45"/>
    <row r="57360" s="6" customFormat="1" x14ac:dyDescent="0.45"/>
    <row r="57361" s="6" customFormat="1" x14ac:dyDescent="0.45"/>
    <row r="57362" s="6" customFormat="1" x14ac:dyDescent="0.45"/>
    <row r="57363" s="6" customFormat="1" x14ac:dyDescent="0.45"/>
    <row r="57364" s="6" customFormat="1" x14ac:dyDescent="0.45"/>
    <row r="57365" s="6" customFormat="1" x14ac:dyDescent="0.45"/>
    <row r="57366" s="6" customFormat="1" x14ac:dyDescent="0.45"/>
    <row r="57367" s="6" customFormat="1" x14ac:dyDescent="0.45"/>
    <row r="57368" s="6" customFormat="1" x14ac:dyDescent="0.45"/>
    <row r="57369" s="6" customFormat="1" x14ac:dyDescent="0.45"/>
    <row r="57370" s="6" customFormat="1" x14ac:dyDescent="0.45"/>
    <row r="57371" s="6" customFormat="1" x14ac:dyDescent="0.45"/>
    <row r="57372" s="6" customFormat="1" x14ac:dyDescent="0.45"/>
    <row r="57373" s="6" customFormat="1" x14ac:dyDescent="0.45"/>
    <row r="57374" s="6" customFormat="1" x14ac:dyDescent="0.45"/>
    <row r="57375" s="6" customFormat="1" x14ac:dyDescent="0.45"/>
    <row r="57376" s="6" customFormat="1" x14ac:dyDescent="0.45"/>
    <row r="57377" s="6" customFormat="1" x14ac:dyDescent="0.45"/>
    <row r="57378" s="6" customFormat="1" x14ac:dyDescent="0.45"/>
    <row r="57379" s="6" customFormat="1" x14ac:dyDescent="0.45"/>
    <row r="57380" s="6" customFormat="1" x14ac:dyDescent="0.45"/>
    <row r="57381" s="6" customFormat="1" x14ac:dyDescent="0.45"/>
    <row r="57382" s="6" customFormat="1" x14ac:dyDescent="0.45"/>
    <row r="57383" s="6" customFormat="1" x14ac:dyDescent="0.45"/>
    <row r="57384" s="6" customFormat="1" x14ac:dyDescent="0.45"/>
    <row r="57385" s="6" customFormat="1" x14ac:dyDescent="0.45"/>
    <row r="57386" s="6" customFormat="1" x14ac:dyDescent="0.45"/>
    <row r="57387" s="6" customFormat="1" x14ac:dyDescent="0.45"/>
    <row r="57388" s="6" customFormat="1" x14ac:dyDescent="0.45"/>
    <row r="57389" s="6" customFormat="1" x14ac:dyDescent="0.45"/>
    <row r="57390" s="6" customFormat="1" x14ac:dyDescent="0.45"/>
    <row r="57391" s="6" customFormat="1" x14ac:dyDescent="0.45"/>
    <row r="57392" s="6" customFormat="1" x14ac:dyDescent="0.45"/>
    <row r="57393" s="6" customFormat="1" x14ac:dyDescent="0.45"/>
    <row r="57394" s="6" customFormat="1" x14ac:dyDescent="0.45"/>
    <row r="57395" s="6" customFormat="1" x14ac:dyDescent="0.45"/>
    <row r="57396" s="6" customFormat="1" x14ac:dyDescent="0.45"/>
    <row r="57397" s="6" customFormat="1" x14ac:dyDescent="0.45"/>
    <row r="57398" s="6" customFormat="1" x14ac:dyDescent="0.45"/>
    <row r="57399" s="6" customFormat="1" x14ac:dyDescent="0.45"/>
    <row r="57400" s="6" customFormat="1" x14ac:dyDescent="0.45"/>
    <row r="57401" s="6" customFormat="1" x14ac:dyDescent="0.45"/>
    <row r="57402" s="6" customFormat="1" x14ac:dyDescent="0.45"/>
    <row r="57403" s="6" customFormat="1" x14ac:dyDescent="0.45"/>
    <row r="57404" s="6" customFormat="1" x14ac:dyDescent="0.45"/>
    <row r="57405" s="6" customFormat="1" x14ac:dyDescent="0.45"/>
    <row r="57406" s="6" customFormat="1" x14ac:dyDescent="0.45"/>
    <row r="57407" s="6" customFormat="1" x14ac:dyDescent="0.45"/>
    <row r="57408" s="6" customFormat="1" x14ac:dyDescent="0.45"/>
    <row r="57409" s="6" customFormat="1" x14ac:dyDescent="0.45"/>
    <row r="57410" s="6" customFormat="1" x14ac:dyDescent="0.45"/>
    <row r="57411" s="6" customFormat="1" x14ac:dyDescent="0.45"/>
    <row r="57412" s="6" customFormat="1" x14ac:dyDescent="0.45"/>
    <row r="57413" s="6" customFormat="1" x14ac:dyDescent="0.45"/>
    <row r="57414" s="6" customFormat="1" x14ac:dyDescent="0.45"/>
    <row r="57415" s="6" customFormat="1" x14ac:dyDescent="0.45"/>
    <row r="57416" s="6" customFormat="1" x14ac:dyDescent="0.45"/>
    <row r="57417" s="6" customFormat="1" x14ac:dyDescent="0.45"/>
    <row r="57418" s="6" customFormat="1" x14ac:dyDescent="0.45"/>
    <row r="57419" s="6" customFormat="1" x14ac:dyDescent="0.45"/>
    <row r="57420" s="6" customFormat="1" x14ac:dyDescent="0.45"/>
    <row r="57421" s="6" customFormat="1" x14ac:dyDescent="0.45"/>
    <row r="57422" s="6" customFormat="1" x14ac:dyDescent="0.45"/>
    <row r="57423" s="6" customFormat="1" x14ac:dyDescent="0.45"/>
    <row r="57424" s="6" customFormat="1" x14ac:dyDescent="0.45"/>
    <row r="57425" s="6" customFormat="1" x14ac:dyDescent="0.45"/>
    <row r="57426" s="6" customFormat="1" x14ac:dyDescent="0.45"/>
    <row r="57427" s="6" customFormat="1" x14ac:dyDescent="0.45"/>
    <row r="57428" s="6" customFormat="1" x14ac:dyDescent="0.45"/>
    <row r="57429" s="6" customFormat="1" x14ac:dyDescent="0.45"/>
    <row r="57430" s="6" customFormat="1" x14ac:dyDescent="0.45"/>
    <row r="57431" s="6" customFormat="1" x14ac:dyDescent="0.45"/>
    <row r="57432" s="6" customFormat="1" x14ac:dyDescent="0.45"/>
    <row r="57433" s="6" customFormat="1" x14ac:dyDescent="0.45"/>
    <row r="57434" s="6" customFormat="1" x14ac:dyDescent="0.45"/>
    <row r="57435" s="6" customFormat="1" x14ac:dyDescent="0.45"/>
    <row r="57436" s="6" customFormat="1" x14ac:dyDescent="0.45"/>
    <row r="57437" s="6" customFormat="1" x14ac:dyDescent="0.45"/>
    <row r="57438" s="6" customFormat="1" x14ac:dyDescent="0.45"/>
    <row r="57439" s="6" customFormat="1" x14ac:dyDescent="0.45"/>
    <row r="57440" s="6" customFormat="1" x14ac:dyDescent="0.45"/>
    <row r="57441" s="6" customFormat="1" x14ac:dyDescent="0.45"/>
    <row r="57442" s="6" customFormat="1" x14ac:dyDescent="0.45"/>
    <row r="57443" s="6" customFormat="1" x14ac:dyDescent="0.45"/>
    <row r="57444" s="6" customFormat="1" x14ac:dyDescent="0.45"/>
    <row r="57445" s="6" customFormat="1" x14ac:dyDescent="0.45"/>
    <row r="57446" s="6" customFormat="1" x14ac:dyDescent="0.45"/>
    <row r="57447" s="6" customFormat="1" x14ac:dyDescent="0.45"/>
    <row r="57448" s="6" customFormat="1" x14ac:dyDescent="0.45"/>
    <row r="57449" s="6" customFormat="1" x14ac:dyDescent="0.45"/>
    <row r="57450" s="6" customFormat="1" x14ac:dyDescent="0.45"/>
    <row r="57451" s="6" customFormat="1" x14ac:dyDescent="0.45"/>
    <row r="57452" s="6" customFormat="1" x14ac:dyDescent="0.45"/>
    <row r="57453" s="6" customFormat="1" x14ac:dyDescent="0.45"/>
    <row r="57454" s="6" customFormat="1" x14ac:dyDescent="0.45"/>
    <row r="57455" s="6" customFormat="1" x14ac:dyDescent="0.45"/>
    <row r="57456" s="6" customFormat="1" x14ac:dyDescent="0.45"/>
    <row r="57457" s="6" customFormat="1" x14ac:dyDescent="0.45"/>
    <row r="57458" s="6" customFormat="1" x14ac:dyDescent="0.45"/>
    <row r="57459" s="6" customFormat="1" x14ac:dyDescent="0.45"/>
    <row r="57460" s="6" customFormat="1" x14ac:dyDescent="0.45"/>
    <row r="57461" s="6" customFormat="1" x14ac:dyDescent="0.45"/>
    <row r="57462" s="6" customFormat="1" x14ac:dyDescent="0.45"/>
    <row r="57463" s="6" customFormat="1" x14ac:dyDescent="0.45"/>
    <row r="57464" s="6" customFormat="1" x14ac:dyDescent="0.45"/>
    <row r="57465" s="6" customFormat="1" x14ac:dyDescent="0.45"/>
    <row r="57466" s="6" customFormat="1" x14ac:dyDescent="0.45"/>
    <row r="57467" s="6" customFormat="1" x14ac:dyDescent="0.45"/>
    <row r="57468" s="6" customFormat="1" x14ac:dyDescent="0.45"/>
    <row r="57469" s="6" customFormat="1" x14ac:dyDescent="0.45"/>
    <row r="57470" s="6" customFormat="1" x14ac:dyDescent="0.45"/>
    <row r="57471" s="6" customFormat="1" x14ac:dyDescent="0.45"/>
    <row r="57472" s="6" customFormat="1" x14ac:dyDescent="0.45"/>
    <row r="57473" s="6" customFormat="1" x14ac:dyDescent="0.45"/>
    <row r="57474" s="6" customFormat="1" x14ac:dyDescent="0.45"/>
    <row r="57475" s="6" customFormat="1" x14ac:dyDescent="0.45"/>
    <row r="57476" s="6" customFormat="1" x14ac:dyDescent="0.45"/>
    <row r="57477" s="6" customFormat="1" x14ac:dyDescent="0.45"/>
    <row r="57478" s="6" customFormat="1" x14ac:dyDescent="0.45"/>
    <row r="57479" s="6" customFormat="1" x14ac:dyDescent="0.45"/>
    <row r="57480" s="6" customFormat="1" x14ac:dyDescent="0.45"/>
    <row r="57481" s="6" customFormat="1" x14ac:dyDescent="0.45"/>
    <row r="57482" s="6" customFormat="1" x14ac:dyDescent="0.45"/>
    <row r="57483" s="6" customFormat="1" x14ac:dyDescent="0.45"/>
    <row r="57484" s="6" customFormat="1" x14ac:dyDescent="0.45"/>
    <row r="57485" s="6" customFormat="1" x14ac:dyDescent="0.45"/>
    <row r="57486" s="6" customFormat="1" x14ac:dyDescent="0.45"/>
    <row r="57487" s="6" customFormat="1" x14ac:dyDescent="0.45"/>
    <row r="57488" s="6" customFormat="1" x14ac:dyDescent="0.45"/>
    <row r="57489" s="6" customFormat="1" x14ac:dyDescent="0.45"/>
    <row r="57490" s="6" customFormat="1" x14ac:dyDescent="0.45"/>
    <row r="57491" s="6" customFormat="1" x14ac:dyDescent="0.45"/>
    <row r="57492" s="6" customFormat="1" x14ac:dyDescent="0.45"/>
    <row r="57493" s="6" customFormat="1" x14ac:dyDescent="0.45"/>
    <row r="57494" s="6" customFormat="1" x14ac:dyDescent="0.45"/>
    <row r="57495" s="6" customFormat="1" x14ac:dyDescent="0.45"/>
    <row r="57496" s="6" customFormat="1" x14ac:dyDescent="0.45"/>
    <row r="57497" s="6" customFormat="1" x14ac:dyDescent="0.45"/>
    <row r="57498" s="6" customFormat="1" x14ac:dyDescent="0.45"/>
    <row r="57499" s="6" customFormat="1" x14ac:dyDescent="0.45"/>
    <row r="57500" s="6" customFormat="1" x14ac:dyDescent="0.45"/>
    <row r="57501" s="6" customFormat="1" x14ac:dyDescent="0.45"/>
    <row r="57502" s="6" customFormat="1" x14ac:dyDescent="0.45"/>
    <row r="57503" s="6" customFormat="1" x14ac:dyDescent="0.45"/>
    <row r="57504" s="6" customFormat="1" x14ac:dyDescent="0.45"/>
    <row r="57505" s="6" customFormat="1" x14ac:dyDescent="0.45"/>
    <row r="57506" s="6" customFormat="1" x14ac:dyDescent="0.45"/>
    <row r="57507" s="6" customFormat="1" x14ac:dyDescent="0.45"/>
    <row r="57508" s="6" customFormat="1" x14ac:dyDescent="0.45"/>
    <row r="57509" s="6" customFormat="1" x14ac:dyDescent="0.45"/>
    <row r="57510" s="6" customFormat="1" x14ac:dyDescent="0.45"/>
    <row r="57511" s="6" customFormat="1" x14ac:dyDescent="0.45"/>
    <row r="57512" s="6" customFormat="1" x14ac:dyDescent="0.45"/>
    <row r="57513" s="6" customFormat="1" x14ac:dyDescent="0.45"/>
    <row r="57514" s="6" customFormat="1" x14ac:dyDescent="0.45"/>
    <row r="57515" s="6" customFormat="1" x14ac:dyDescent="0.45"/>
    <row r="57516" s="6" customFormat="1" x14ac:dyDescent="0.45"/>
    <row r="57517" s="6" customFormat="1" x14ac:dyDescent="0.45"/>
    <row r="57518" s="6" customFormat="1" x14ac:dyDescent="0.45"/>
    <row r="57519" s="6" customFormat="1" x14ac:dyDescent="0.45"/>
    <row r="57520" s="6" customFormat="1" x14ac:dyDescent="0.45"/>
    <row r="57521" s="6" customFormat="1" x14ac:dyDescent="0.45"/>
    <row r="57522" s="6" customFormat="1" x14ac:dyDescent="0.45"/>
    <row r="57523" s="6" customFormat="1" x14ac:dyDescent="0.45"/>
    <row r="57524" s="6" customFormat="1" x14ac:dyDescent="0.45"/>
    <row r="57525" s="6" customFormat="1" x14ac:dyDescent="0.45"/>
    <row r="57526" s="6" customFormat="1" x14ac:dyDescent="0.45"/>
    <row r="57527" s="6" customFormat="1" x14ac:dyDescent="0.45"/>
    <row r="57528" s="6" customFormat="1" x14ac:dyDescent="0.45"/>
    <row r="57529" s="6" customFormat="1" x14ac:dyDescent="0.45"/>
    <row r="57530" s="6" customFormat="1" x14ac:dyDescent="0.45"/>
    <row r="57531" s="6" customFormat="1" x14ac:dyDescent="0.45"/>
    <row r="57532" s="6" customFormat="1" x14ac:dyDescent="0.45"/>
    <row r="57533" s="6" customFormat="1" x14ac:dyDescent="0.45"/>
    <row r="57534" s="6" customFormat="1" x14ac:dyDescent="0.45"/>
    <row r="57535" s="6" customFormat="1" x14ac:dyDescent="0.45"/>
    <row r="57536" s="6" customFormat="1" x14ac:dyDescent="0.45"/>
    <row r="57537" s="6" customFormat="1" x14ac:dyDescent="0.45"/>
    <row r="57538" s="6" customFormat="1" x14ac:dyDescent="0.45"/>
    <row r="57539" s="6" customFormat="1" x14ac:dyDescent="0.45"/>
    <row r="57540" s="6" customFormat="1" x14ac:dyDescent="0.45"/>
    <row r="57541" s="6" customFormat="1" x14ac:dyDescent="0.45"/>
    <row r="57542" s="6" customFormat="1" x14ac:dyDescent="0.45"/>
    <row r="57543" s="6" customFormat="1" x14ac:dyDescent="0.45"/>
    <row r="57544" s="6" customFormat="1" x14ac:dyDescent="0.45"/>
    <row r="57545" s="6" customFormat="1" x14ac:dyDescent="0.45"/>
    <row r="57546" s="6" customFormat="1" x14ac:dyDescent="0.45"/>
    <row r="57547" s="6" customFormat="1" x14ac:dyDescent="0.45"/>
    <row r="57548" s="6" customFormat="1" x14ac:dyDescent="0.45"/>
    <row r="57549" s="6" customFormat="1" x14ac:dyDescent="0.45"/>
    <row r="57550" s="6" customFormat="1" x14ac:dyDescent="0.45"/>
    <row r="57551" s="6" customFormat="1" x14ac:dyDescent="0.45"/>
    <row r="57552" s="6" customFormat="1" x14ac:dyDescent="0.45"/>
    <row r="57553" s="6" customFormat="1" x14ac:dyDescent="0.45"/>
    <row r="57554" s="6" customFormat="1" x14ac:dyDescent="0.45"/>
    <row r="57555" s="6" customFormat="1" x14ac:dyDescent="0.45"/>
    <row r="57556" s="6" customFormat="1" x14ac:dyDescent="0.45"/>
    <row r="57557" s="6" customFormat="1" x14ac:dyDescent="0.45"/>
    <row r="57558" s="6" customFormat="1" x14ac:dyDescent="0.45"/>
    <row r="57559" s="6" customFormat="1" x14ac:dyDescent="0.45"/>
    <row r="57560" s="6" customFormat="1" x14ac:dyDescent="0.45"/>
    <row r="57561" s="6" customFormat="1" x14ac:dyDescent="0.45"/>
    <row r="57562" s="6" customFormat="1" x14ac:dyDescent="0.45"/>
    <row r="57563" s="6" customFormat="1" x14ac:dyDescent="0.45"/>
    <row r="57564" s="6" customFormat="1" x14ac:dyDescent="0.45"/>
    <row r="57565" s="6" customFormat="1" x14ac:dyDescent="0.45"/>
    <row r="57566" s="6" customFormat="1" x14ac:dyDescent="0.45"/>
    <row r="57567" s="6" customFormat="1" x14ac:dyDescent="0.45"/>
    <row r="57568" s="6" customFormat="1" x14ac:dyDescent="0.45"/>
    <row r="57569" s="6" customFormat="1" x14ac:dyDescent="0.45"/>
    <row r="57570" s="6" customFormat="1" x14ac:dyDescent="0.45"/>
    <row r="57571" s="6" customFormat="1" x14ac:dyDescent="0.45"/>
    <row r="57572" s="6" customFormat="1" x14ac:dyDescent="0.45"/>
    <row r="57573" s="6" customFormat="1" x14ac:dyDescent="0.45"/>
    <row r="57574" s="6" customFormat="1" x14ac:dyDescent="0.45"/>
    <row r="57575" s="6" customFormat="1" x14ac:dyDescent="0.45"/>
    <row r="57576" s="6" customFormat="1" x14ac:dyDescent="0.45"/>
    <row r="57577" s="6" customFormat="1" x14ac:dyDescent="0.45"/>
    <row r="57578" s="6" customFormat="1" x14ac:dyDescent="0.45"/>
    <row r="57579" s="6" customFormat="1" x14ac:dyDescent="0.45"/>
    <row r="57580" s="6" customFormat="1" x14ac:dyDescent="0.45"/>
    <row r="57581" s="6" customFormat="1" x14ac:dyDescent="0.45"/>
    <row r="57582" s="6" customFormat="1" x14ac:dyDescent="0.45"/>
    <row r="57583" s="6" customFormat="1" x14ac:dyDescent="0.45"/>
    <row r="57584" s="6" customFormat="1" x14ac:dyDescent="0.45"/>
    <row r="57585" s="6" customFormat="1" x14ac:dyDescent="0.45"/>
    <row r="57586" s="6" customFormat="1" x14ac:dyDescent="0.45"/>
    <row r="57587" s="6" customFormat="1" x14ac:dyDescent="0.45"/>
    <row r="57588" s="6" customFormat="1" x14ac:dyDescent="0.45"/>
    <row r="57589" s="6" customFormat="1" x14ac:dyDescent="0.45"/>
    <row r="57590" s="6" customFormat="1" x14ac:dyDescent="0.45"/>
    <row r="57591" s="6" customFormat="1" x14ac:dyDescent="0.45"/>
    <row r="57592" s="6" customFormat="1" x14ac:dyDescent="0.45"/>
    <row r="57593" s="6" customFormat="1" x14ac:dyDescent="0.45"/>
    <row r="57594" s="6" customFormat="1" x14ac:dyDescent="0.45"/>
    <row r="57595" s="6" customFormat="1" x14ac:dyDescent="0.45"/>
    <row r="57596" s="6" customFormat="1" x14ac:dyDescent="0.45"/>
    <row r="57597" s="6" customFormat="1" x14ac:dyDescent="0.45"/>
    <row r="57598" s="6" customFormat="1" x14ac:dyDescent="0.45"/>
    <row r="57599" s="6" customFormat="1" x14ac:dyDescent="0.45"/>
    <row r="57600" s="6" customFormat="1" x14ac:dyDescent="0.45"/>
    <row r="57601" s="6" customFormat="1" x14ac:dyDescent="0.45"/>
    <row r="57602" s="6" customFormat="1" x14ac:dyDescent="0.45"/>
    <row r="57603" s="6" customFormat="1" x14ac:dyDescent="0.45"/>
    <row r="57604" s="6" customFormat="1" x14ac:dyDescent="0.45"/>
    <row r="57605" s="6" customFormat="1" x14ac:dyDescent="0.45"/>
    <row r="57606" s="6" customFormat="1" x14ac:dyDescent="0.45"/>
    <row r="57607" s="6" customFormat="1" x14ac:dyDescent="0.45"/>
    <row r="57608" s="6" customFormat="1" x14ac:dyDescent="0.45"/>
    <row r="57609" s="6" customFormat="1" x14ac:dyDescent="0.45"/>
    <row r="57610" s="6" customFormat="1" x14ac:dyDescent="0.45"/>
    <row r="57611" s="6" customFormat="1" x14ac:dyDescent="0.45"/>
    <row r="57612" s="6" customFormat="1" x14ac:dyDescent="0.45"/>
    <row r="57613" s="6" customFormat="1" x14ac:dyDescent="0.45"/>
    <row r="57614" s="6" customFormat="1" x14ac:dyDescent="0.45"/>
    <row r="57615" s="6" customFormat="1" x14ac:dyDescent="0.45"/>
    <row r="57616" s="6" customFormat="1" x14ac:dyDescent="0.45"/>
    <row r="57617" s="6" customFormat="1" x14ac:dyDescent="0.45"/>
    <row r="57618" s="6" customFormat="1" x14ac:dyDescent="0.45"/>
    <row r="57619" s="6" customFormat="1" x14ac:dyDescent="0.45"/>
    <row r="57620" s="6" customFormat="1" x14ac:dyDescent="0.45"/>
    <row r="57621" s="6" customFormat="1" x14ac:dyDescent="0.45"/>
    <row r="57622" s="6" customFormat="1" x14ac:dyDescent="0.45"/>
    <row r="57623" s="6" customFormat="1" x14ac:dyDescent="0.45"/>
    <row r="57624" s="6" customFormat="1" x14ac:dyDescent="0.45"/>
    <row r="57625" s="6" customFormat="1" x14ac:dyDescent="0.45"/>
    <row r="57626" s="6" customFormat="1" x14ac:dyDescent="0.45"/>
    <row r="57627" s="6" customFormat="1" x14ac:dyDescent="0.45"/>
    <row r="57628" s="6" customFormat="1" x14ac:dyDescent="0.45"/>
    <row r="57629" s="6" customFormat="1" x14ac:dyDescent="0.45"/>
    <row r="57630" s="6" customFormat="1" x14ac:dyDescent="0.45"/>
    <row r="57631" s="6" customFormat="1" x14ac:dyDescent="0.45"/>
    <row r="57632" s="6" customFormat="1" x14ac:dyDescent="0.45"/>
    <row r="57633" s="6" customFormat="1" x14ac:dyDescent="0.45"/>
    <row r="57634" s="6" customFormat="1" x14ac:dyDescent="0.45"/>
    <row r="57635" s="6" customFormat="1" x14ac:dyDescent="0.45"/>
    <row r="57636" s="6" customFormat="1" x14ac:dyDescent="0.45"/>
    <row r="57637" s="6" customFormat="1" x14ac:dyDescent="0.45"/>
    <row r="57638" s="6" customFormat="1" x14ac:dyDescent="0.45"/>
    <row r="57639" s="6" customFormat="1" x14ac:dyDescent="0.45"/>
    <row r="57640" s="6" customFormat="1" x14ac:dyDescent="0.45"/>
    <row r="57641" s="6" customFormat="1" x14ac:dyDescent="0.45"/>
    <row r="57642" s="6" customFormat="1" x14ac:dyDescent="0.45"/>
    <row r="57643" s="6" customFormat="1" x14ac:dyDescent="0.45"/>
    <row r="57644" s="6" customFormat="1" x14ac:dyDescent="0.45"/>
    <row r="57645" s="6" customFormat="1" x14ac:dyDescent="0.45"/>
    <row r="57646" s="6" customFormat="1" x14ac:dyDescent="0.45"/>
    <row r="57647" s="6" customFormat="1" x14ac:dyDescent="0.45"/>
    <row r="57648" s="6" customFormat="1" x14ac:dyDescent="0.45"/>
    <row r="57649" s="6" customFormat="1" x14ac:dyDescent="0.45"/>
    <row r="57650" s="6" customFormat="1" x14ac:dyDescent="0.45"/>
    <row r="57651" s="6" customFormat="1" x14ac:dyDescent="0.45"/>
    <row r="57652" s="6" customFormat="1" x14ac:dyDescent="0.45"/>
    <row r="57653" s="6" customFormat="1" x14ac:dyDescent="0.45"/>
    <row r="57654" s="6" customFormat="1" x14ac:dyDescent="0.45"/>
    <row r="57655" s="6" customFormat="1" x14ac:dyDescent="0.45"/>
    <row r="57656" s="6" customFormat="1" x14ac:dyDescent="0.45"/>
    <row r="57657" s="6" customFormat="1" x14ac:dyDescent="0.45"/>
    <row r="57658" s="6" customFormat="1" x14ac:dyDescent="0.45"/>
    <row r="57659" s="6" customFormat="1" x14ac:dyDescent="0.45"/>
    <row r="57660" s="6" customFormat="1" x14ac:dyDescent="0.45"/>
    <row r="57661" s="6" customFormat="1" x14ac:dyDescent="0.45"/>
    <row r="57662" s="6" customFormat="1" x14ac:dyDescent="0.45"/>
    <row r="57663" s="6" customFormat="1" x14ac:dyDescent="0.45"/>
    <row r="57664" s="6" customFormat="1" x14ac:dyDescent="0.45"/>
    <row r="57665" s="6" customFormat="1" x14ac:dyDescent="0.45"/>
    <row r="57666" s="6" customFormat="1" x14ac:dyDescent="0.45"/>
    <row r="57667" s="6" customFormat="1" x14ac:dyDescent="0.45"/>
    <row r="57668" s="6" customFormat="1" x14ac:dyDescent="0.45"/>
    <row r="57669" s="6" customFormat="1" x14ac:dyDescent="0.45"/>
    <row r="57670" s="6" customFormat="1" x14ac:dyDescent="0.45"/>
    <row r="57671" s="6" customFormat="1" x14ac:dyDescent="0.45"/>
    <row r="57672" s="6" customFormat="1" x14ac:dyDescent="0.45"/>
    <row r="57673" s="6" customFormat="1" x14ac:dyDescent="0.45"/>
    <row r="57674" s="6" customFormat="1" x14ac:dyDescent="0.45"/>
    <row r="57675" s="6" customFormat="1" x14ac:dyDescent="0.45"/>
    <row r="57676" s="6" customFormat="1" x14ac:dyDescent="0.45"/>
    <row r="57677" s="6" customFormat="1" x14ac:dyDescent="0.45"/>
    <row r="57678" s="6" customFormat="1" x14ac:dyDescent="0.45"/>
    <row r="57679" s="6" customFormat="1" x14ac:dyDescent="0.45"/>
    <row r="57680" s="6" customFormat="1" x14ac:dyDescent="0.45"/>
    <row r="57681" s="6" customFormat="1" x14ac:dyDescent="0.45"/>
    <row r="57682" s="6" customFormat="1" x14ac:dyDescent="0.45"/>
    <row r="57683" s="6" customFormat="1" x14ac:dyDescent="0.45"/>
    <row r="57684" s="6" customFormat="1" x14ac:dyDescent="0.45"/>
    <row r="57685" s="6" customFormat="1" x14ac:dyDescent="0.45"/>
    <row r="57686" s="6" customFormat="1" x14ac:dyDescent="0.45"/>
    <row r="57687" s="6" customFormat="1" x14ac:dyDescent="0.45"/>
    <row r="57688" s="6" customFormat="1" x14ac:dyDescent="0.45"/>
    <row r="57689" s="6" customFormat="1" x14ac:dyDescent="0.45"/>
    <row r="57690" s="6" customFormat="1" x14ac:dyDescent="0.45"/>
    <row r="57691" s="6" customFormat="1" x14ac:dyDescent="0.45"/>
    <row r="57692" s="6" customFormat="1" x14ac:dyDescent="0.45"/>
    <row r="57693" s="6" customFormat="1" x14ac:dyDescent="0.45"/>
    <row r="57694" s="6" customFormat="1" x14ac:dyDescent="0.45"/>
    <row r="57695" s="6" customFormat="1" x14ac:dyDescent="0.45"/>
    <row r="57696" s="6" customFormat="1" x14ac:dyDescent="0.45"/>
    <row r="57697" s="6" customFormat="1" x14ac:dyDescent="0.45"/>
    <row r="57698" s="6" customFormat="1" x14ac:dyDescent="0.45"/>
    <row r="57699" s="6" customFormat="1" x14ac:dyDescent="0.45"/>
    <row r="57700" s="6" customFormat="1" x14ac:dyDescent="0.45"/>
    <row r="57701" s="6" customFormat="1" x14ac:dyDescent="0.45"/>
    <row r="57702" s="6" customFormat="1" x14ac:dyDescent="0.45"/>
    <row r="57703" s="6" customFormat="1" x14ac:dyDescent="0.45"/>
    <row r="57704" s="6" customFormat="1" x14ac:dyDescent="0.45"/>
    <row r="57705" s="6" customFormat="1" x14ac:dyDescent="0.45"/>
    <row r="57706" s="6" customFormat="1" x14ac:dyDescent="0.45"/>
    <row r="57707" s="6" customFormat="1" x14ac:dyDescent="0.45"/>
    <row r="57708" s="6" customFormat="1" x14ac:dyDescent="0.45"/>
    <row r="57709" s="6" customFormat="1" x14ac:dyDescent="0.45"/>
    <row r="57710" s="6" customFormat="1" x14ac:dyDescent="0.45"/>
    <row r="57711" s="6" customFormat="1" x14ac:dyDescent="0.45"/>
    <row r="57712" s="6" customFormat="1" x14ac:dyDescent="0.45"/>
    <row r="57713" s="6" customFormat="1" x14ac:dyDescent="0.45"/>
    <row r="57714" s="6" customFormat="1" x14ac:dyDescent="0.45"/>
    <row r="57715" s="6" customFormat="1" x14ac:dyDescent="0.45"/>
    <row r="57716" s="6" customFormat="1" x14ac:dyDescent="0.45"/>
    <row r="57717" s="6" customFormat="1" x14ac:dyDescent="0.45"/>
    <row r="57718" s="6" customFormat="1" x14ac:dyDescent="0.45"/>
    <row r="57719" s="6" customFormat="1" x14ac:dyDescent="0.45"/>
    <row r="57720" s="6" customFormat="1" x14ac:dyDescent="0.45"/>
    <row r="57721" s="6" customFormat="1" x14ac:dyDescent="0.45"/>
    <row r="57722" s="6" customFormat="1" x14ac:dyDescent="0.45"/>
    <row r="57723" s="6" customFormat="1" x14ac:dyDescent="0.45"/>
    <row r="57724" s="6" customFormat="1" x14ac:dyDescent="0.45"/>
    <row r="57725" s="6" customFormat="1" x14ac:dyDescent="0.45"/>
    <row r="57726" s="6" customFormat="1" x14ac:dyDescent="0.45"/>
    <row r="57727" s="6" customFormat="1" x14ac:dyDescent="0.45"/>
    <row r="57728" s="6" customFormat="1" x14ac:dyDescent="0.45"/>
    <row r="57729" s="6" customFormat="1" x14ac:dyDescent="0.45"/>
    <row r="57730" s="6" customFormat="1" x14ac:dyDescent="0.45"/>
    <row r="57731" s="6" customFormat="1" x14ac:dyDescent="0.45"/>
    <row r="57732" s="6" customFormat="1" x14ac:dyDescent="0.45"/>
    <row r="57733" s="6" customFormat="1" x14ac:dyDescent="0.45"/>
    <row r="57734" s="6" customFormat="1" x14ac:dyDescent="0.45"/>
    <row r="57735" s="6" customFormat="1" x14ac:dyDescent="0.45"/>
    <row r="57736" s="6" customFormat="1" x14ac:dyDescent="0.45"/>
    <row r="57737" s="6" customFormat="1" x14ac:dyDescent="0.45"/>
    <row r="57738" s="6" customFormat="1" x14ac:dyDescent="0.45"/>
    <row r="57739" s="6" customFormat="1" x14ac:dyDescent="0.45"/>
    <row r="57740" s="6" customFormat="1" x14ac:dyDescent="0.45"/>
    <row r="57741" s="6" customFormat="1" x14ac:dyDescent="0.45"/>
    <row r="57742" s="6" customFormat="1" x14ac:dyDescent="0.45"/>
    <row r="57743" s="6" customFormat="1" x14ac:dyDescent="0.45"/>
    <row r="57744" s="6" customFormat="1" x14ac:dyDescent="0.45"/>
    <row r="57745" s="6" customFormat="1" x14ac:dyDescent="0.45"/>
    <row r="57746" s="6" customFormat="1" x14ac:dyDescent="0.45"/>
    <row r="57747" s="6" customFormat="1" x14ac:dyDescent="0.45"/>
    <row r="57748" s="6" customFormat="1" x14ac:dyDescent="0.45"/>
    <row r="57749" s="6" customFormat="1" x14ac:dyDescent="0.45"/>
    <row r="57750" s="6" customFormat="1" x14ac:dyDescent="0.45"/>
    <row r="57751" s="6" customFormat="1" x14ac:dyDescent="0.45"/>
    <row r="57752" s="6" customFormat="1" x14ac:dyDescent="0.45"/>
    <row r="57753" s="6" customFormat="1" x14ac:dyDescent="0.45"/>
    <row r="57754" s="6" customFormat="1" x14ac:dyDescent="0.45"/>
    <row r="57755" s="6" customFormat="1" x14ac:dyDescent="0.45"/>
    <row r="57756" s="6" customFormat="1" x14ac:dyDescent="0.45"/>
    <row r="57757" s="6" customFormat="1" x14ac:dyDescent="0.45"/>
    <row r="57758" s="6" customFormat="1" x14ac:dyDescent="0.45"/>
    <row r="57759" s="6" customFormat="1" x14ac:dyDescent="0.45"/>
    <row r="57760" s="6" customFormat="1" x14ac:dyDescent="0.45"/>
    <row r="57761" s="6" customFormat="1" x14ac:dyDescent="0.45"/>
    <row r="57762" s="6" customFormat="1" x14ac:dyDescent="0.45"/>
    <row r="57763" s="6" customFormat="1" x14ac:dyDescent="0.45"/>
    <row r="57764" s="6" customFormat="1" x14ac:dyDescent="0.45"/>
    <row r="57765" s="6" customFormat="1" x14ac:dyDescent="0.45"/>
    <row r="57766" s="6" customFormat="1" x14ac:dyDescent="0.45"/>
    <row r="57767" s="6" customFormat="1" x14ac:dyDescent="0.45"/>
    <row r="57768" s="6" customFormat="1" x14ac:dyDescent="0.45"/>
    <row r="57769" s="6" customFormat="1" x14ac:dyDescent="0.45"/>
    <row r="57770" s="6" customFormat="1" x14ac:dyDescent="0.45"/>
    <row r="57771" s="6" customFormat="1" x14ac:dyDescent="0.45"/>
    <row r="57772" s="6" customFormat="1" x14ac:dyDescent="0.45"/>
    <row r="57773" s="6" customFormat="1" x14ac:dyDescent="0.45"/>
    <row r="57774" s="6" customFormat="1" x14ac:dyDescent="0.45"/>
    <row r="57775" s="6" customFormat="1" x14ac:dyDescent="0.45"/>
    <row r="57776" s="6" customFormat="1" x14ac:dyDescent="0.45"/>
    <row r="57777" s="6" customFormat="1" x14ac:dyDescent="0.45"/>
    <row r="57778" s="6" customFormat="1" x14ac:dyDescent="0.45"/>
    <row r="57779" s="6" customFormat="1" x14ac:dyDescent="0.45"/>
    <row r="57780" s="6" customFormat="1" x14ac:dyDescent="0.45"/>
    <row r="57781" s="6" customFormat="1" x14ac:dyDescent="0.45"/>
    <row r="57782" s="6" customFormat="1" x14ac:dyDescent="0.45"/>
    <row r="57783" s="6" customFormat="1" x14ac:dyDescent="0.45"/>
    <row r="57784" s="6" customFormat="1" x14ac:dyDescent="0.45"/>
    <row r="57785" s="6" customFormat="1" x14ac:dyDescent="0.45"/>
    <row r="57786" s="6" customFormat="1" x14ac:dyDescent="0.45"/>
    <row r="57787" s="6" customFormat="1" x14ac:dyDescent="0.45"/>
    <row r="57788" s="6" customFormat="1" x14ac:dyDescent="0.45"/>
    <row r="57789" s="6" customFormat="1" x14ac:dyDescent="0.45"/>
    <row r="57790" s="6" customFormat="1" x14ac:dyDescent="0.45"/>
    <row r="57791" s="6" customFormat="1" x14ac:dyDescent="0.45"/>
    <row r="57792" s="6" customFormat="1" x14ac:dyDescent="0.45"/>
    <row r="57793" s="6" customFormat="1" x14ac:dyDescent="0.45"/>
    <row r="57794" s="6" customFormat="1" x14ac:dyDescent="0.45"/>
    <row r="57795" s="6" customFormat="1" x14ac:dyDescent="0.45"/>
    <row r="57796" s="6" customFormat="1" x14ac:dyDescent="0.45"/>
    <row r="57797" s="6" customFormat="1" x14ac:dyDescent="0.45"/>
    <row r="57798" s="6" customFormat="1" x14ac:dyDescent="0.45"/>
    <row r="57799" s="6" customFormat="1" x14ac:dyDescent="0.45"/>
    <row r="57800" s="6" customFormat="1" x14ac:dyDescent="0.45"/>
    <row r="57801" s="6" customFormat="1" x14ac:dyDescent="0.45"/>
    <row r="57802" s="6" customFormat="1" x14ac:dyDescent="0.45"/>
    <row r="57803" s="6" customFormat="1" x14ac:dyDescent="0.45"/>
    <row r="57804" s="6" customFormat="1" x14ac:dyDescent="0.45"/>
    <row r="57805" s="6" customFormat="1" x14ac:dyDescent="0.45"/>
    <row r="57806" s="6" customFormat="1" x14ac:dyDescent="0.45"/>
    <row r="57807" s="6" customFormat="1" x14ac:dyDescent="0.45"/>
    <row r="57808" s="6" customFormat="1" x14ac:dyDescent="0.45"/>
    <row r="57809" s="6" customFormat="1" x14ac:dyDescent="0.45"/>
    <row r="57810" s="6" customFormat="1" x14ac:dyDescent="0.45"/>
    <row r="57811" s="6" customFormat="1" x14ac:dyDescent="0.45"/>
    <row r="57812" s="6" customFormat="1" x14ac:dyDescent="0.45"/>
    <row r="57813" s="6" customFormat="1" x14ac:dyDescent="0.45"/>
    <row r="57814" s="6" customFormat="1" x14ac:dyDescent="0.45"/>
    <row r="57815" s="6" customFormat="1" x14ac:dyDescent="0.45"/>
    <row r="57816" s="6" customFormat="1" x14ac:dyDescent="0.45"/>
    <row r="57817" s="6" customFormat="1" x14ac:dyDescent="0.45"/>
    <row r="57818" s="6" customFormat="1" x14ac:dyDescent="0.45"/>
    <row r="57819" s="6" customFormat="1" x14ac:dyDescent="0.45"/>
    <row r="57820" s="6" customFormat="1" x14ac:dyDescent="0.45"/>
    <row r="57821" s="6" customFormat="1" x14ac:dyDescent="0.45"/>
    <row r="57822" s="6" customFormat="1" x14ac:dyDescent="0.45"/>
    <row r="57823" s="6" customFormat="1" x14ac:dyDescent="0.45"/>
    <row r="57824" s="6" customFormat="1" x14ac:dyDescent="0.45"/>
    <row r="57825" s="6" customFormat="1" x14ac:dyDescent="0.45"/>
    <row r="57826" s="6" customFormat="1" x14ac:dyDescent="0.45"/>
    <row r="57827" s="6" customFormat="1" x14ac:dyDescent="0.45"/>
    <row r="57828" s="6" customFormat="1" x14ac:dyDescent="0.45"/>
    <row r="57829" s="6" customFormat="1" x14ac:dyDescent="0.45"/>
    <row r="57830" s="6" customFormat="1" x14ac:dyDescent="0.45"/>
    <row r="57831" s="6" customFormat="1" x14ac:dyDescent="0.45"/>
    <row r="57832" s="6" customFormat="1" x14ac:dyDescent="0.45"/>
    <row r="57833" s="6" customFormat="1" x14ac:dyDescent="0.45"/>
    <row r="57834" s="6" customFormat="1" x14ac:dyDescent="0.45"/>
    <row r="57835" s="6" customFormat="1" x14ac:dyDescent="0.45"/>
    <row r="57836" s="6" customFormat="1" x14ac:dyDescent="0.45"/>
    <row r="57837" s="6" customFormat="1" x14ac:dyDescent="0.45"/>
    <row r="57838" s="6" customFormat="1" x14ac:dyDescent="0.45"/>
    <row r="57839" s="6" customFormat="1" x14ac:dyDescent="0.45"/>
    <row r="57840" s="6" customFormat="1" x14ac:dyDescent="0.45"/>
    <row r="57841" s="6" customFormat="1" x14ac:dyDescent="0.45"/>
    <row r="57842" s="6" customFormat="1" x14ac:dyDescent="0.45"/>
    <row r="57843" s="6" customFormat="1" x14ac:dyDescent="0.45"/>
    <row r="57844" s="6" customFormat="1" x14ac:dyDescent="0.45"/>
    <row r="57845" s="6" customFormat="1" x14ac:dyDescent="0.45"/>
    <row r="57846" s="6" customFormat="1" x14ac:dyDescent="0.45"/>
    <row r="57847" s="6" customFormat="1" x14ac:dyDescent="0.45"/>
    <row r="57848" s="6" customFormat="1" x14ac:dyDescent="0.45"/>
    <row r="57849" s="6" customFormat="1" x14ac:dyDescent="0.45"/>
    <row r="57850" s="6" customFormat="1" x14ac:dyDescent="0.45"/>
    <row r="57851" s="6" customFormat="1" x14ac:dyDescent="0.45"/>
    <row r="57852" s="6" customFormat="1" x14ac:dyDescent="0.45"/>
    <row r="57853" s="6" customFormat="1" x14ac:dyDescent="0.45"/>
    <row r="57854" s="6" customFormat="1" x14ac:dyDescent="0.45"/>
    <row r="57855" s="6" customFormat="1" x14ac:dyDescent="0.45"/>
    <row r="57856" s="6" customFormat="1" x14ac:dyDescent="0.45"/>
    <row r="57857" s="6" customFormat="1" x14ac:dyDescent="0.45"/>
    <row r="57858" s="6" customFormat="1" x14ac:dyDescent="0.45"/>
    <row r="57859" s="6" customFormat="1" x14ac:dyDescent="0.45"/>
    <row r="57860" s="6" customFormat="1" x14ac:dyDescent="0.45"/>
    <row r="57861" s="6" customFormat="1" x14ac:dyDescent="0.45"/>
    <row r="57862" s="6" customFormat="1" x14ac:dyDescent="0.45"/>
    <row r="57863" s="6" customFormat="1" x14ac:dyDescent="0.45"/>
    <row r="57864" s="6" customFormat="1" x14ac:dyDescent="0.45"/>
    <row r="57865" s="6" customFormat="1" x14ac:dyDescent="0.45"/>
    <row r="57866" s="6" customFormat="1" x14ac:dyDescent="0.45"/>
    <row r="57867" s="6" customFormat="1" x14ac:dyDescent="0.45"/>
    <row r="57868" s="6" customFormat="1" x14ac:dyDescent="0.45"/>
    <row r="57869" s="6" customFormat="1" x14ac:dyDescent="0.45"/>
    <row r="57870" s="6" customFormat="1" x14ac:dyDescent="0.45"/>
    <row r="57871" s="6" customFormat="1" x14ac:dyDescent="0.45"/>
    <row r="57872" s="6" customFormat="1" x14ac:dyDescent="0.45"/>
    <row r="57873" s="6" customFormat="1" x14ac:dyDescent="0.45"/>
    <row r="57874" s="6" customFormat="1" x14ac:dyDescent="0.45"/>
    <row r="57875" s="6" customFormat="1" x14ac:dyDescent="0.45"/>
    <row r="57876" s="6" customFormat="1" x14ac:dyDescent="0.45"/>
    <row r="57877" s="6" customFormat="1" x14ac:dyDescent="0.45"/>
    <row r="57878" s="6" customFormat="1" x14ac:dyDescent="0.45"/>
    <row r="57879" s="6" customFormat="1" x14ac:dyDescent="0.45"/>
    <row r="57880" s="6" customFormat="1" x14ac:dyDescent="0.45"/>
    <row r="57881" s="6" customFormat="1" x14ac:dyDescent="0.45"/>
    <row r="57882" s="6" customFormat="1" x14ac:dyDescent="0.45"/>
    <row r="57883" s="6" customFormat="1" x14ac:dyDescent="0.45"/>
    <row r="57884" s="6" customFormat="1" x14ac:dyDescent="0.45"/>
    <row r="57885" s="6" customFormat="1" x14ac:dyDescent="0.45"/>
    <row r="57886" s="6" customFormat="1" x14ac:dyDescent="0.45"/>
    <row r="57887" s="6" customFormat="1" x14ac:dyDescent="0.45"/>
    <row r="57888" s="6" customFormat="1" x14ac:dyDescent="0.45"/>
    <row r="57889" s="6" customFormat="1" x14ac:dyDescent="0.45"/>
    <row r="57890" s="6" customFormat="1" x14ac:dyDescent="0.45"/>
    <row r="57891" s="6" customFormat="1" x14ac:dyDescent="0.45"/>
    <row r="57892" s="6" customFormat="1" x14ac:dyDescent="0.45"/>
    <row r="57893" s="6" customFormat="1" x14ac:dyDescent="0.45"/>
    <row r="57894" s="6" customFormat="1" x14ac:dyDescent="0.45"/>
    <row r="57895" s="6" customFormat="1" x14ac:dyDescent="0.45"/>
    <row r="57896" s="6" customFormat="1" x14ac:dyDescent="0.45"/>
    <row r="57897" s="6" customFormat="1" x14ac:dyDescent="0.45"/>
    <row r="57898" s="6" customFormat="1" x14ac:dyDescent="0.45"/>
    <row r="57899" s="6" customFormat="1" x14ac:dyDescent="0.45"/>
    <row r="57900" s="6" customFormat="1" x14ac:dyDescent="0.45"/>
    <row r="57901" s="6" customFormat="1" x14ac:dyDescent="0.45"/>
    <row r="57902" s="6" customFormat="1" x14ac:dyDescent="0.45"/>
    <row r="57903" s="6" customFormat="1" x14ac:dyDescent="0.45"/>
    <row r="57904" s="6" customFormat="1" x14ac:dyDescent="0.45"/>
    <row r="57905" s="6" customFormat="1" x14ac:dyDescent="0.45"/>
    <row r="57906" s="6" customFormat="1" x14ac:dyDescent="0.45"/>
    <row r="57907" s="6" customFormat="1" x14ac:dyDescent="0.45"/>
    <row r="57908" s="6" customFormat="1" x14ac:dyDescent="0.45"/>
    <row r="57909" s="6" customFormat="1" x14ac:dyDescent="0.45"/>
    <row r="57910" s="6" customFormat="1" x14ac:dyDescent="0.45"/>
    <row r="57911" s="6" customFormat="1" x14ac:dyDescent="0.45"/>
    <row r="57912" s="6" customFormat="1" x14ac:dyDescent="0.45"/>
    <row r="57913" s="6" customFormat="1" x14ac:dyDescent="0.45"/>
    <row r="57914" s="6" customFormat="1" x14ac:dyDescent="0.45"/>
    <row r="57915" s="6" customFormat="1" x14ac:dyDescent="0.45"/>
    <row r="57916" s="6" customFormat="1" x14ac:dyDescent="0.45"/>
    <row r="57917" s="6" customFormat="1" x14ac:dyDescent="0.45"/>
    <row r="57918" s="6" customFormat="1" x14ac:dyDescent="0.45"/>
    <row r="57919" s="6" customFormat="1" x14ac:dyDescent="0.45"/>
    <row r="57920" s="6" customFormat="1" x14ac:dyDescent="0.45"/>
    <row r="57921" s="6" customFormat="1" x14ac:dyDescent="0.45"/>
    <row r="57922" s="6" customFormat="1" x14ac:dyDescent="0.45"/>
    <row r="57923" s="6" customFormat="1" x14ac:dyDescent="0.45"/>
    <row r="57924" s="6" customFormat="1" x14ac:dyDescent="0.45"/>
    <row r="57925" s="6" customFormat="1" x14ac:dyDescent="0.45"/>
    <row r="57926" s="6" customFormat="1" x14ac:dyDescent="0.45"/>
    <row r="57927" s="6" customFormat="1" x14ac:dyDescent="0.45"/>
    <row r="57928" s="6" customFormat="1" x14ac:dyDescent="0.45"/>
    <row r="57929" s="6" customFormat="1" x14ac:dyDescent="0.45"/>
    <row r="57930" s="6" customFormat="1" x14ac:dyDescent="0.45"/>
    <row r="57931" s="6" customFormat="1" x14ac:dyDescent="0.45"/>
    <row r="57932" s="6" customFormat="1" x14ac:dyDescent="0.45"/>
    <row r="57933" s="6" customFormat="1" x14ac:dyDescent="0.45"/>
    <row r="57934" s="6" customFormat="1" x14ac:dyDescent="0.45"/>
    <row r="57935" s="6" customFormat="1" x14ac:dyDescent="0.45"/>
    <row r="57936" s="6" customFormat="1" x14ac:dyDescent="0.45"/>
    <row r="57937" s="6" customFormat="1" x14ac:dyDescent="0.45"/>
    <row r="57938" s="6" customFormat="1" x14ac:dyDescent="0.45"/>
    <row r="57939" s="6" customFormat="1" x14ac:dyDescent="0.45"/>
    <row r="57940" s="6" customFormat="1" x14ac:dyDescent="0.45"/>
    <row r="57941" s="6" customFormat="1" x14ac:dyDescent="0.45"/>
    <row r="57942" s="6" customFormat="1" x14ac:dyDescent="0.45"/>
    <row r="57943" s="6" customFormat="1" x14ac:dyDescent="0.45"/>
    <row r="57944" s="6" customFormat="1" x14ac:dyDescent="0.45"/>
    <row r="57945" s="6" customFormat="1" x14ac:dyDescent="0.45"/>
    <row r="57946" s="6" customFormat="1" x14ac:dyDescent="0.45"/>
    <row r="57947" s="6" customFormat="1" x14ac:dyDescent="0.45"/>
    <row r="57948" s="6" customFormat="1" x14ac:dyDescent="0.45"/>
    <row r="57949" s="6" customFormat="1" x14ac:dyDescent="0.45"/>
    <row r="57950" s="6" customFormat="1" x14ac:dyDescent="0.45"/>
    <row r="57951" s="6" customFormat="1" x14ac:dyDescent="0.45"/>
    <row r="57952" s="6" customFormat="1" x14ac:dyDescent="0.45"/>
    <row r="57953" s="6" customFormat="1" x14ac:dyDescent="0.45"/>
    <row r="57954" s="6" customFormat="1" x14ac:dyDescent="0.45"/>
    <row r="57955" s="6" customFormat="1" x14ac:dyDescent="0.45"/>
    <row r="57956" s="6" customFormat="1" x14ac:dyDescent="0.45"/>
    <row r="57957" s="6" customFormat="1" x14ac:dyDescent="0.45"/>
    <row r="57958" s="6" customFormat="1" x14ac:dyDescent="0.45"/>
    <row r="57959" s="6" customFormat="1" x14ac:dyDescent="0.45"/>
    <row r="57960" s="6" customFormat="1" x14ac:dyDescent="0.45"/>
    <row r="57961" s="6" customFormat="1" x14ac:dyDescent="0.45"/>
    <row r="57962" s="6" customFormat="1" x14ac:dyDescent="0.45"/>
    <row r="57963" s="6" customFormat="1" x14ac:dyDescent="0.45"/>
    <row r="57964" s="6" customFormat="1" x14ac:dyDescent="0.45"/>
    <row r="57965" s="6" customFormat="1" x14ac:dyDescent="0.45"/>
    <row r="57966" s="6" customFormat="1" x14ac:dyDescent="0.45"/>
    <row r="57967" s="6" customFormat="1" x14ac:dyDescent="0.45"/>
    <row r="57968" s="6" customFormat="1" x14ac:dyDescent="0.45"/>
    <row r="57969" s="6" customFormat="1" x14ac:dyDescent="0.45"/>
    <row r="57970" s="6" customFormat="1" x14ac:dyDescent="0.45"/>
    <row r="57971" s="6" customFormat="1" x14ac:dyDescent="0.45"/>
    <row r="57972" s="6" customFormat="1" x14ac:dyDescent="0.45"/>
    <row r="57973" s="6" customFormat="1" x14ac:dyDescent="0.45"/>
    <row r="57974" s="6" customFormat="1" x14ac:dyDescent="0.45"/>
    <row r="57975" s="6" customFormat="1" x14ac:dyDescent="0.45"/>
    <row r="57976" s="6" customFormat="1" x14ac:dyDescent="0.45"/>
    <row r="57977" s="6" customFormat="1" x14ac:dyDescent="0.45"/>
    <row r="57978" s="6" customFormat="1" x14ac:dyDescent="0.45"/>
    <row r="57979" s="6" customFormat="1" x14ac:dyDescent="0.45"/>
    <row r="57980" s="6" customFormat="1" x14ac:dyDescent="0.45"/>
    <row r="57981" s="6" customFormat="1" x14ac:dyDescent="0.45"/>
    <row r="57982" s="6" customFormat="1" x14ac:dyDescent="0.45"/>
    <row r="57983" s="6" customFormat="1" x14ac:dyDescent="0.45"/>
    <row r="57984" s="6" customFormat="1" x14ac:dyDescent="0.45"/>
    <row r="57985" s="6" customFormat="1" x14ac:dyDescent="0.45"/>
    <row r="57986" s="6" customFormat="1" x14ac:dyDescent="0.45"/>
    <row r="57987" s="6" customFormat="1" x14ac:dyDescent="0.45"/>
    <row r="57988" s="6" customFormat="1" x14ac:dyDescent="0.45"/>
    <row r="57989" s="6" customFormat="1" x14ac:dyDescent="0.45"/>
    <row r="57990" s="6" customFormat="1" x14ac:dyDescent="0.45"/>
    <row r="57991" s="6" customFormat="1" x14ac:dyDescent="0.45"/>
    <row r="57992" s="6" customFormat="1" x14ac:dyDescent="0.45"/>
    <row r="57993" s="6" customFormat="1" x14ac:dyDescent="0.45"/>
    <row r="57994" s="6" customFormat="1" x14ac:dyDescent="0.45"/>
    <row r="57995" s="6" customFormat="1" x14ac:dyDescent="0.45"/>
    <row r="57996" s="6" customFormat="1" x14ac:dyDescent="0.45"/>
    <row r="57997" s="6" customFormat="1" x14ac:dyDescent="0.45"/>
    <row r="57998" s="6" customFormat="1" x14ac:dyDescent="0.45"/>
    <row r="57999" s="6" customFormat="1" x14ac:dyDescent="0.45"/>
    <row r="58000" s="6" customFormat="1" x14ac:dyDescent="0.45"/>
    <row r="58001" s="6" customFormat="1" x14ac:dyDescent="0.45"/>
    <row r="58002" s="6" customFormat="1" x14ac:dyDescent="0.45"/>
    <row r="58003" s="6" customFormat="1" x14ac:dyDescent="0.45"/>
    <row r="58004" s="6" customFormat="1" x14ac:dyDescent="0.45"/>
    <row r="58005" s="6" customFormat="1" x14ac:dyDescent="0.45"/>
    <row r="58006" s="6" customFormat="1" x14ac:dyDescent="0.45"/>
    <row r="58007" s="6" customFormat="1" x14ac:dyDescent="0.45"/>
    <row r="58008" s="6" customFormat="1" x14ac:dyDescent="0.45"/>
    <row r="58009" s="6" customFormat="1" x14ac:dyDescent="0.45"/>
    <row r="58010" s="6" customFormat="1" x14ac:dyDescent="0.45"/>
    <row r="58011" s="6" customFormat="1" x14ac:dyDescent="0.45"/>
    <row r="58012" s="6" customFormat="1" x14ac:dyDescent="0.45"/>
    <row r="58013" s="6" customFormat="1" x14ac:dyDescent="0.45"/>
    <row r="58014" s="6" customFormat="1" x14ac:dyDescent="0.45"/>
    <row r="58015" s="6" customFormat="1" x14ac:dyDescent="0.45"/>
    <row r="58016" s="6" customFormat="1" x14ac:dyDescent="0.45"/>
    <row r="58017" s="6" customFormat="1" x14ac:dyDescent="0.45"/>
    <row r="58018" s="6" customFormat="1" x14ac:dyDescent="0.45"/>
    <row r="58019" s="6" customFormat="1" x14ac:dyDescent="0.45"/>
    <row r="58020" s="6" customFormat="1" x14ac:dyDescent="0.45"/>
    <row r="58021" s="6" customFormat="1" x14ac:dyDescent="0.45"/>
    <row r="58022" s="6" customFormat="1" x14ac:dyDescent="0.45"/>
    <row r="58023" s="6" customFormat="1" x14ac:dyDescent="0.45"/>
    <row r="58024" s="6" customFormat="1" x14ac:dyDescent="0.45"/>
    <row r="58025" s="6" customFormat="1" x14ac:dyDescent="0.45"/>
    <row r="58026" s="6" customFormat="1" x14ac:dyDescent="0.45"/>
    <row r="58027" s="6" customFormat="1" x14ac:dyDescent="0.45"/>
    <row r="58028" s="6" customFormat="1" x14ac:dyDescent="0.45"/>
    <row r="58029" s="6" customFormat="1" x14ac:dyDescent="0.45"/>
    <row r="58030" s="6" customFormat="1" x14ac:dyDescent="0.45"/>
    <row r="58031" s="6" customFormat="1" x14ac:dyDescent="0.45"/>
    <row r="58032" s="6" customFormat="1" x14ac:dyDescent="0.45"/>
    <row r="58033" s="6" customFormat="1" x14ac:dyDescent="0.45"/>
    <row r="58034" s="6" customFormat="1" x14ac:dyDescent="0.45"/>
    <row r="58035" s="6" customFormat="1" x14ac:dyDescent="0.45"/>
    <row r="58036" s="6" customFormat="1" x14ac:dyDescent="0.45"/>
    <row r="58037" s="6" customFormat="1" x14ac:dyDescent="0.45"/>
    <row r="58038" s="6" customFormat="1" x14ac:dyDescent="0.45"/>
    <row r="58039" s="6" customFormat="1" x14ac:dyDescent="0.45"/>
    <row r="58040" s="6" customFormat="1" x14ac:dyDescent="0.45"/>
    <row r="58041" s="6" customFormat="1" x14ac:dyDescent="0.45"/>
    <row r="58042" s="6" customFormat="1" x14ac:dyDescent="0.45"/>
    <row r="58043" s="6" customFormat="1" x14ac:dyDescent="0.45"/>
    <row r="58044" s="6" customFormat="1" x14ac:dyDescent="0.45"/>
    <row r="58045" s="6" customFormat="1" x14ac:dyDescent="0.45"/>
    <row r="58046" s="6" customFormat="1" x14ac:dyDescent="0.45"/>
    <row r="58047" s="6" customFormat="1" x14ac:dyDescent="0.45"/>
    <row r="58048" s="6" customFormat="1" x14ac:dyDescent="0.45"/>
    <row r="58049" s="6" customFormat="1" x14ac:dyDescent="0.45"/>
    <row r="58050" s="6" customFormat="1" x14ac:dyDescent="0.45"/>
    <row r="58051" s="6" customFormat="1" x14ac:dyDescent="0.45"/>
    <row r="58052" s="6" customFormat="1" x14ac:dyDescent="0.45"/>
    <row r="58053" s="6" customFormat="1" x14ac:dyDescent="0.45"/>
    <row r="58054" s="6" customFormat="1" x14ac:dyDescent="0.45"/>
    <row r="58055" s="6" customFormat="1" x14ac:dyDescent="0.45"/>
    <row r="58056" s="6" customFormat="1" x14ac:dyDescent="0.45"/>
    <row r="58057" s="6" customFormat="1" x14ac:dyDescent="0.45"/>
    <row r="58058" s="6" customFormat="1" x14ac:dyDescent="0.45"/>
    <row r="58059" s="6" customFormat="1" x14ac:dyDescent="0.45"/>
    <row r="58060" s="6" customFormat="1" x14ac:dyDescent="0.45"/>
    <row r="58061" s="6" customFormat="1" x14ac:dyDescent="0.45"/>
    <row r="58062" s="6" customFormat="1" x14ac:dyDescent="0.45"/>
    <row r="58063" s="6" customFormat="1" x14ac:dyDescent="0.45"/>
    <row r="58064" s="6" customFormat="1" x14ac:dyDescent="0.45"/>
    <row r="58065" s="6" customFormat="1" x14ac:dyDescent="0.45"/>
    <row r="58066" s="6" customFormat="1" x14ac:dyDescent="0.45"/>
    <row r="58067" s="6" customFormat="1" x14ac:dyDescent="0.45"/>
    <row r="58068" s="6" customFormat="1" x14ac:dyDescent="0.45"/>
    <row r="58069" s="6" customFormat="1" x14ac:dyDescent="0.45"/>
    <row r="58070" s="6" customFormat="1" x14ac:dyDescent="0.45"/>
    <row r="58071" s="6" customFormat="1" x14ac:dyDescent="0.45"/>
    <row r="58072" s="6" customFormat="1" x14ac:dyDescent="0.45"/>
    <row r="58073" s="6" customFormat="1" x14ac:dyDescent="0.45"/>
    <row r="58074" s="6" customFormat="1" x14ac:dyDescent="0.45"/>
    <row r="58075" s="6" customFormat="1" x14ac:dyDescent="0.45"/>
    <row r="58076" s="6" customFormat="1" x14ac:dyDescent="0.45"/>
    <row r="58077" s="6" customFormat="1" x14ac:dyDescent="0.45"/>
    <row r="58078" s="6" customFormat="1" x14ac:dyDescent="0.45"/>
    <row r="58079" s="6" customFormat="1" x14ac:dyDescent="0.45"/>
    <row r="58080" s="6" customFormat="1" x14ac:dyDescent="0.45"/>
    <row r="58081" s="6" customFormat="1" x14ac:dyDescent="0.45"/>
    <row r="58082" s="6" customFormat="1" x14ac:dyDescent="0.45"/>
    <row r="58083" s="6" customFormat="1" x14ac:dyDescent="0.45"/>
    <row r="58084" s="6" customFormat="1" x14ac:dyDescent="0.45"/>
    <row r="58085" s="6" customFormat="1" x14ac:dyDescent="0.45"/>
    <row r="58086" s="6" customFormat="1" x14ac:dyDescent="0.45"/>
    <row r="58087" s="6" customFormat="1" x14ac:dyDescent="0.45"/>
    <row r="58088" s="6" customFormat="1" x14ac:dyDescent="0.45"/>
    <row r="58089" s="6" customFormat="1" x14ac:dyDescent="0.45"/>
    <row r="58090" s="6" customFormat="1" x14ac:dyDescent="0.45"/>
    <row r="58091" s="6" customFormat="1" x14ac:dyDescent="0.45"/>
    <row r="58092" s="6" customFormat="1" x14ac:dyDescent="0.45"/>
    <row r="58093" s="6" customFormat="1" x14ac:dyDescent="0.45"/>
    <row r="58094" s="6" customFormat="1" x14ac:dyDescent="0.45"/>
    <row r="58095" s="6" customFormat="1" x14ac:dyDescent="0.45"/>
    <row r="58096" s="6" customFormat="1" x14ac:dyDescent="0.45"/>
    <row r="58097" s="6" customFormat="1" x14ac:dyDescent="0.45"/>
    <row r="58098" s="6" customFormat="1" x14ac:dyDescent="0.45"/>
    <row r="58099" s="6" customFormat="1" x14ac:dyDescent="0.45"/>
    <row r="58100" s="6" customFormat="1" x14ac:dyDescent="0.45"/>
    <row r="58101" s="6" customFormat="1" x14ac:dyDescent="0.45"/>
    <row r="58102" s="6" customFormat="1" x14ac:dyDescent="0.45"/>
    <row r="58103" s="6" customFormat="1" x14ac:dyDescent="0.45"/>
    <row r="58104" s="6" customFormat="1" x14ac:dyDescent="0.45"/>
    <row r="58105" s="6" customFormat="1" x14ac:dyDescent="0.45"/>
    <row r="58106" s="6" customFormat="1" x14ac:dyDescent="0.45"/>
    <row r="58107" s="6" customFormat="1" x14ac:dyDescent="0.45"/>
    <row r="58108" s="6" customFormat="1" x14ac:dyDescent="0.45"/>
    <row r="58109" s="6" customFormat="1" x14ac:dyDescent="0.45"/>
    <row r="58110" s="6" customFormat="1" x14ac:dyDescent="0.45"/>
    <row r="58111" s="6" customFormat="1" x14ac:dyDescent="0.45"/>
    <row r="58112" s="6" customFormat="1" x14ac:dyDescent="0.45"/>
    <row r="58113" s="6" customFormat="1" x14ac:dyDescent="0.45"/>
    <row r="58114" s="6" customFormat="1" x14ac:dyDescent="0.45"/>
    <row r="58115" s="6" customFormat="1" x14ac:dyDescent="0.45"/>
    <row r="58116" s="6" customFormat="1" x14ac:dyDescent="0.45"/>
    <row r="58117" s="6" customFormat="1" x14ac:dyDescent="0.45"/>
    <row r="58118" s="6" customFormat="1" x14ac:dyDescent="0.45"/>
    <row r="58119" s="6" customFormat="1" x14ac:dyDescent="0.45"/>
    <row r="58120" s="6" customFormat="1" x14ac:dyDescent="0.45"/>
    <row r="58121" s="6" customFormat="1" x14ac:dyDescent="0.45"/>
    <row r="58122" s="6" customFormat="1" x14ac:dyDescent="0.45"/>
    <row r="58123" s="6" customFormat="1" x14ac:dyDescent="0.45"/>
    <row r="58124" s="6" customFormat="1" x14ac:dyDescent="0.45"/>
    <row r="58125" s="6" customFormat="1" x14ac:dyDescent="0.45"/>
    <row r="58126" s="6" customFormat="1" x14ac:dyDescent="0.45"/>
    <row r="58127" s="6" customFormat="1" x14ac:dyDescent="0.45"/>
    <row r="58128" s="6" customFormat="1" x14ac:dyDescent="0.45"/>
    <row r="58129" s="6" customFormat="1" x14ac:dyDescent="0.45"/>
    <row r="58130" s="6" customFormat="1" x14ac:dyDescent="0.45"/>
    <row r="58131" s="6" customFormat="1" x14ac:dyDescent="0.45"/>
    <row r="58132" s="6" customFormat="1" x14ac:dyDescent="0.45"/>
    <row r="58133" s="6" customFormat="1" x14ac:dyDescent="0.45"/>
    <row r="58134" s="6" customFormat="1" x14ac:dyDescent="0.45"/>
    <row r="58135" s="6" customFormat="1" x14ac:dyDescent="0.45"/>
    <row r="58136" s="6" customFormat="1" x14ac:dyDescent="0.45"/>
    <row r="58137" s="6" customFormat="1" x14ac:dyDescent="0.45"/>
    <row r="58138" s="6" customFormat="1" x14ac:dyDescent="0.45"/>
    <row r="58139" s="6" customFormat="1" x14ac:dyDescent="0.45"/>
    <row r="58140" s="6" customFormat="1" x14ac:dyDescent="0.45"/>
    <row r="58141" s="6" customFormat="1" x14ac:dyDescent="0.45"/>
    <row r="58142" s="6" customFormat="1" x14ac:dyDescent="0.45"/>
    <row r="58143" s="6" customFormat="1" x14ac:dyDescent="0.45"/>
    <row r="58144" s="6" customFormat="1" x14ac:dyDescent="0.45"/>
    <row r="58145" s="6" customFormat="1" x14ac:dyDescent="0.45"/>
    <row r="58146" s="6" customFormat="1" x14ac:dyDescent="0.45"/>
    <row r="58147" s="6" customFormat="1" x14ac:dyDescent="0.45"/>
    <row r="58148" s="6" customFormat="1" x14ac:dyDescent="0.45"/>
    <row r="58149" s="6" customFormat="1" x14ac:dyDescent="0.45"/>
    <row r="58150" s="6" customFormat="1" x14ac:dyDescent="0.45"/>
    <row r="58151" s="6" customFormat="1" x14ac:dyDescent="0.45"/>
    <row r="58152" s="6" customFormat="1" x14ac:dyDescent="0.45"/>
    <row r="58153" s="6" customFormat="1" x14ac:dyDescent="0.45"/>
    <row r="58154" s="6" customFormat="1" x14ac:dyDescent="0.45"/>
    <row r="58155" s="6" customFormat="1" x14ac:dyDescent="0.45"/>
    <row r="58156" s="6" customFormat="1" x14ac:dyDescent="0.45"/>
    <row r="58157" s="6" customFormat="1" x14ac:dyDescent="0.45"/>
    <row r="58158" s="6" customFormat="1" x14ac:dyDescent="0.45"/>
    <row r="58159" s="6" customFormat="1" x14ac:dyDescent="0.45"/>
    <row r="58160" s="6" customFormat="1" x14ac:dyDescent="0.45"/>
    <row r="58161" s="6" customFormat="1" x14ac:dyDescent="0.45"/>
    <row r="58162" s="6" customFormat="1" x14ac:dyDescent="0.45"/>
    <row r="58163" s="6" customFormat="1" x14ac:dyDescent="0.45"/>
    <row r="58164" s="6" customFormat="1" x14ac:dyDescent="0.45"/>
    <row r="58165" s="6" customFormat="1" x14ac:dyDescent="0.45"/>
    <row r="58166" s="6" customFormat="1" x14ac:dyDescent="0.45"/>
    <row r="58167" s="6" customFormat="1" x14ac:dyDescent="0.45"/>
    <row r="58168" s="6" customFormat="1" x14ac:dyDescent="0.45"/>
    <row r="58169" s="6" customFormat="1" x14ac:dyDescent="0.45"/>
    <row r="58170" s="6" customFormat="1" x14ac:dyDescent="0.45"/>
    <row r="58171" s="6" customFormat="1" x14ac:dyDescent="0.45"/>
    <row r="58172" s="6" customFormat="1" x14ac:dyDescent="0.45"/>
    <row r="58173" s="6" customFormat="1" x14ac:dyDescent="0.45"/>
    <row r="58174" s="6" customFormat="1" x14ac:dyDescent="0.45"/>
    <row r="58175" s="6" customFormat="1" x14ac:dyDescent="0.45"/>
    <row r="58176" s="6" customFormat="1" x14ac:dyDescent="0.45"/>
    <row r="58177" s="6" customFormat="1" x14ac:dyDescent="0.45"/>
    <row r="58178" s="6" customFormat="1" x14ac:dyDescent="0.45"/>
    <row r="58179" s="6" customFormat="1" x14ac:dyDescent="0.45"/>
    <row r="58180" s="6" customFormat="1" x14ac:dyDescent="0.45"/>
    <row r="58181" s="6" customFormat="1" x14ac:dyDescent="0.45"/>
    <row r="58182" s="6" customFormat="1" x14ac:dyDescent="0.45"/>
    <row r="58183" s="6" customFormat="1" x14ac:dyDescent="0.45"/>
    <row r="58184" s="6" customFormat="1" x14ac:dyDescent="0.45"/>
    <row r="58185" s="6" customFormat="1" x14ac:dyDescent="0.45"/>
    <row r="58186" s="6" customFormat="1" x14ac:dyDescent="0.45"/>
    <row r="58187" s="6" customFormat="1" x14ac:dyDescent="0.45"/>
    <row r="58188" s="6" customFormat="1" x14ac:dyDescent="0.45"/>
    <row r="58189" s="6" customFormat="1" x14ac:dyDescent="0.45"/>
    <row r="58190" s="6" customFormat="1" x14ac:dyDescent="0.45"/>
    <row r="58191" s="6" customFormat="1" x14ac:dyDescent="0.45"/>
    <row r="58192" s="6" customFormat="1" x14ac:dyDescent="0.45"/>
    <row r="58193" s="6" customFormat="1" x14ac:dyDescent="0.45"/>
    <row r="58194" s="6" customFormat="1" x14ac:dyDescent="0.45"/>
    <row r="58195" s="6" customFormat="1" x14ac:dyDescent="0.45"/>
    <row r="58196" s="6" customFormat="1" x14ac:dyDescent="0.45"/>
    <row r="58197" s="6" customFormat="1" x14ac:dyDescent="0.45"/>
    <row r="58198" s="6" customFormat="1" x14ac:dyDescent="0.45"/>
    <row r="58199" s="6" customFormat="1" x14ac:dyDescent="0.45"/>
    <row r="58200" s="6" customFormat="1" x14ac:dyDescent="0.45"/>
    <row r="58201" s="6" customFormat="1" x14ac:dyDescent="0.45"/>
    <row r="58202" s="6" customFormat="1" x14ac:dyDescent="0.45"/>
    <row r="58203" s="6" customFormat="1" x14ac:dyDescent="0.45"/>
    <row r="58204" s="6" customFormat="1" x14ac:dyDescent="0.45"/>
    <row r="58205" s="6" customFormat="1" x14ac:dyDescent="0.45"/>
    <row r="58206" s="6" customFormat="1" x14ac:dyDescent="0.45"/>
    <row r="58207" s="6" customFormat="1" x14ac:dyDescent="0.45"/>
    <row r="58208" s="6" customFormat="1" x14ac:dyDescent="0.45"/>
    <row r="58209" s="6" customFormat="1" x14ac:dyDescent="0.45"/>
    <row r="58210" s="6" customFormat="1" x14ac:dyDescent="0.45"/>
    <row r="58211" s="6" customFormat="1" x14ac:dyDescent="0.45"/>
    <row r="58212" s="6" customFormat="1" x14ac:dyDescent="0.45"/>
    <row r="58213" s="6" customFormat="1" x14ac:dyDescent="0.45"/>
    <row r="58214" s="6" customFormat="1" x14ac:dyDescent="0.45"/>
    <row r="58215" s="6" customFormat="1" x14ac:dyDescent="0.45"/>
    <row r="58216" s="6" customFormat="1" x14ac:dyDescent="0.45"/>
    <row r="58217" s="6" customFormat="1" x14ac:dyDescent="0.45"/>
    <row r="58218" s="6" customFormat="1" x14ac:dyDescent="0.45"/>
    <row r="58219" s="6" customFormat="1" x14ac:dyDescent="0.45"/>
    <row r="58220" s="6" customFormat="1" x14ac:dyDescent="0.45"/>
    <row r="58221" s="6" customFormat="1" x14ac:dyDescent="0.45"/>
    <row r="58222" s="6" customFormat="1" x14ac:dyDescent="0.45"/>
    <row r="58223" s="6" customFormat="1" x14ac:dyDescent="0.45"/>
    <row r="58224" s="6" customFormat="1" x14ac:dyDescent="0.45"/>
    <row r="58225" s="6" customFormat="1" x14ac:dyDescent="0.45"/>
    <row r="58226" s="6" customFormat="1" x14ac:dyDescent="0.45"/>
    <row r="58227" s="6" customFormat="1" x14ac:dyDescent="0.45"/>
    <row r="58228" s="6" customFormat="1" x14ac:dyDescent="0.45"/>
    <row r="58229" s="6" customFormat="1" x14ac:dyDescent="0.45"/>
    <row r="58230" s="6" customFormat="1" x14ac:dyDescent="0.45"/>
    <row r="58231" s="6" customFormat="1" x14ac:dyDescent="0.45"/>
    <row r="58232" s="6" customFormat="1" x14ac:dyDescent="0.45"/>
    <row r="58233" s="6" customFormat="1" x14ac:dyDescent="0.45"/>
    <row r="58234" s="6" customFormat="1" x14ac:dyDescent="0.45"/>
    <row r="58235" s="6" customFormat="1" x14ac:dyDescent="0.45"/>
    <row r="58236" s="6" customFormat="1" x14ac:dyDescent="0.45"/>
    <row r="58237" s="6" customFormat="1" x14ac:dyDescent="0.45"/>
    <row r="58238" s="6" customFormat="1" x14ac:dyDescent="0.45"/>
    <row r="58239" s="6" customFormat="1" x14ac:dyDescent="0.45"/>
    <row r="58240" s="6" customFormat="1" x14ac:dyDescent="0.45"/>
    <row r="58241" s="6" customFormat="1" x14ac:dyDescent="0.45"/>
    <row r="58242" s="6" customFormat="1" x14ac:dyDescent="0.45"/>
    <row r="58243" s="6" customFormat="1" x14ac:dyDescent="0.45"/>
    <row r="58244" s="6" customFormat="1" x14ac:dyDescent="0.45"/>
    <row r="58245" s="6" customFormat="1" x14ac:dyDescent="0.45"/>
    <row r="58246" s="6" customFormat="1" x14ac:dyDescent="0.45"/>
    <row r="58247" s="6" customFormat="1" x14ac:dyDescent="0.45"/>
    <row r="58248" s="6" customFormat="1" x14ac:dyDescent="0.45"/>
    <row r="58249" s="6" customFormat="1" x14ac:dyDescent="0.45"/>
    <row r="58250" s="6" customFormat="1" x14ac:dyDescent="0.45"/>
    <row r="58251" s="6" customFormat="1" x14ac:dyDescent="0.45"/>
    <row r="58252" s="6" customFormat="1" x14ac:dyDescent="0.45"/>
    <row r="58253" s="6" customFormat="1" x14ac:dyDescent="0.45"/>
    <row r="58254" s="6" customFormat="1" x14ac:dyDescent="0.45"/>
    <row r="58255" s="6" customFormat="1" x14ac:dyDescent="0.45"/>
    <row r="58256" s="6" customFormat="1" x14ac:dyDescent="0.45"/>
    <row r="58257" s="6" customFormat="1" x14ac:dyDescent="0.45"/>
    <row r="58258" s="6" customFormat="1" x14ac:dyDescent="0.45"/>
    <row r="58259" s="6" customFormat="1" x14ac:dyDescent="0.45"/>
    <row r="58260" s="6" customFormat="1" x14ac:dyDescent="0.45"/>
    <row r="58261" s="6" customFormat="1" x14ac:dyDescent="0.45"/>
    <row r="58262" s="6" customFormat="1" x14ac:dyDescent="0.45"/>
    <row r="58263" s="6" customFormat="1" x14ac:dyDescent="0.45"/>
    <row r="58264" s="6" customFormat="1" x14ac:dyDescent="0.45"/>
    <row r="58265" s="6" customFormat="1" x14ac:dyDescent="0.45"/>
    <row r="58266" s="6" customFormat="1" x14ac:dyDescent="0.45"/>
    <row r="58267" s="6" customFormat="1" x14ac:dyDescent="0.45"/>
    <row r="58268" s="6" customFormat="1" x14ac:dyDescent="0.45"/>
    <row r="58269" s="6" customFormat="1" x14ac:dyDescent="0.45"/>
    <row r="58270" s="6" customFormat="1" x14ac:dyDescent="0.45"/>
    <row r="58271" s="6" customFormat="1" x14ac:dyDescent="0.45"/>
    <row r="58272" s="6" customFormat="1" x14ac:dyDescent="0.45"/>
    <row r="58273" s="6" customFormat="1" x14ac:dyDescent="0.45"/>
    <row r="58274" s="6" customFormat="1" x14ac:dyDescent="0.45"/>
    <row r="58275" s="6" customFormat="1" x14ac:dyDescent="0.45"/>
    <row r="58276" s="6" customFormat="1" x14ac:dyDescent="0.45"/>
    <row r="58277" s="6" customFormat="1" x14ac:dyDescent="0.45"/>
    <row r="58278" s="6" customFormat="1" x14ac:dyDescent="0.45"/>
    <row r="58279" s="6" customFormat="1" x14ac:dyDescent="0.45"/>
    <row r="58280" s="6" customFormat="1" x14ac:dyDescent="0.45"/>
    <row r="58281" s="6" customFormat="1" x14ac:dyDescent="0.45"/>
    <row r="58282" s="6" customFormat="1" x14ac:dyDescent="0.45"/>
    <row r="58283" s="6" customFormat="1" x14ac:dyDescent="0.45"/>
    <row r="58284" s="6" customFormat="1" x14ac:dyDescent="0.45"/>
    <row r="58285" s="6" customFormat="1" x14ac:dyDescent="0.45"/>
    <row r="58286" s="6" customFormat="1" x14ac:dyDescent="0.45"/>
    <row r="58287" s="6" customFormat="1" x14ac:dyDescent="0.45"/>
    <row r="58288" s="6" customFormat="1" x14ac:dyDescent="0.45"/>
    <row r="58289" s="6" customFormat="1" x14ac:dyDescent="0.45"/>
    <row r="58290" s="6" customFormat="1" x14ac:dyDescent="0.45"/>
    <row r="58291" s="6" customFormat="1" x14ac:dyDescent="0.45"/>
    <row r="58292" s="6" customFormat="1" x14ac:dyDescent="0.45"/>
    <row r="58293" s="6" customFormat="1" x14ac:dyDescent="0.45"/>
    <row r="58294" s="6" customFormat="1" x14ac:dyDescent="0.45"/>
    <row r="58295" s="6" customFormat="1" x14ac:dyDescent="0.45"/>
    <row r="58296" s="6" customFormat="1" x14ac:dyDescent="0.45"/>
    <row r="58297" s="6" customFormat="1" x14ac:dyDescent="0.45"/>
    <row r="58298" s="6" customFormat="1" x14ac:dyDescent="0.45"/>
    <row r="58299" s="6" customFormat="1" x14ac:dyDescent="0.45"/>
    <row r="58300" s="6" customFormat="1" x14ac:dyDescent="0.45"/>
    <row r="58301" s="6" customFormat="1" x14ac:dyDescent="0.45"/>
    <row r="58302" s="6" customFormat="1" x14ac:dyDescent="0.45"/>
    <row r="58303" s="6" customFormat="1" x14ac:dyDescent="0.45"/>
    <row r="58304" s="6" customFormat="1" x14ac:dyDescent="0.45"/>
    <row r="58305" s="6" customFormat="1" x14ac:dyDescent="0.45"/>
    <row r="58306" s="6" customFormat="1" x14ac:dyDescent="0.45"/>
    <row r="58307" s="6" customFormat="1" x14ac:dyDescent="0.45"/>
    <row r="58308" s="6" customFormat="1" x14ac:dyDescent="0.45"/>
    <row r="58309" s="6" customFormat="1" x14ac:dyDescent="0.45"/>
    <row r="58310" s="6" customFormat="1" x14ac:dyDescent="0.45"/>
    <row r="58311" s="6" customFormat="1" x14ac:dyDescent="0.45"/>
    <row r="58312" s="6" customFormat="1" x14ac:dyDescent="0.45"/>
    <row r="58313" s="6" customFormat="1" x14ac:dyDescent="0.45"/>
    <row r="58314" s="6" customFormat="1" x14ac:dyDescent="0.45"/>
    <row r="58315" s="6" customFormat="1" x14ac:dyDescent="0.45"/>
    <row r="58316" s="6" customFormat="1" x14ac:dyDescent="0.45"/>
    <row r="58317" s="6" customFormat="1" x14ac:dyDescent="0.45"/>
    <row r="58318" s="6" customFormat="1" x14ac:dyDescent="0.45"/>
    <row r="58319" s="6" customFormat="1" x14ac:dyDescent="0.45"/>
    <row r="58320" s="6" customFormat="1" x14ac:dyDescent="0.45"/>
    <row r="58321" s="6" customFormat="1" x14ac:dyDescent="0.45"/>
    <row r="58322" s="6" customFormat="1" x14ac:dyDescent="0.45"/>
    <row r="58323" s="6" customFormat="1" x14ac:dyDescent="0.45"/>
    <row r="58324" s="6" customFormat="1" x14ac:dyDescent="0.45"/>
    <row r="58325" s="6" customFormat="1" x14ac:dyDescent="0.45"/>
    <row r="58326" s="6" customFormat="1" x14ac:dyDescent="0.45"/>
    <row r="58327" s="6" customFormat="1" x14ac:dyDescent="0.45"/>
    <row r="58328" s="6" customFormat="1" x14ac:dyDescent="0.45"/>
    <row r="58329" s="6" customFormat="1" x14ac:dyDescent="0.45"/>
    <row r="58330" s="6" customFormat="1" x14ac:dyDescent="0.45"/>
    <row r="58331" s="6" customFormat="1" x14ac:dyDescent="0.45"/>
    <row r="58332" s="6" customFormat="1" x14ac:dyDescent="0.45"/>
    <row r="58333" s="6" customFormat="1" x14ac:dyDescent="0.45"/>
    <row r="58334" s="6" customFormat="1" x14ac:dyDescent="0.45"/>
    <row r="58335" s="6" customFormat="1" x14ac:dyDescent="0.45"/>
    <row r="58336" s="6" customFormat="1" x14ac:dyDescent="0.45"/>
    <row r="58337" s="6" customFormat="1" x14ac:dyDescent="0.45"/>
    <row r="58338" s="6" customFormat="1" x14ac:dyDescent="0.45"/>
    <row r="58339" s="6" customFormat="1" x14ac:dyDescent="0.45"/>
    <row r="58340" s="6" customFormat="1" x14ac:dyDescent="0.45"/>
    <row r="58341" s="6" customFormat="1" x14ac:dyDescent="0.45"/>
    <row r="58342" s="6" customFormat="1" x14ac:dyDescent="0.45"/>
    <row r="58343" s="6" customFormat="1" x14ac:dyDescent="0.45"/>
    <row r="58344" s="6" customFormat="1" x14ac:dyDescent="0.45"/>
    <row r="58345" s="6" customFormat="1" x14ac:dyDescent="0.45"/>
    <row r="58346" s="6" customFormat="1" x14ac:dyDescent="0.45"/>
    <row r="58347" s="6" customFormat="1" x14ac:dyDescent="0.45"/>
    <row r="58348" s="6" customFormat="1" x14ac:dyDescent="0.45"/>
    <row r="58349" s="6" customFormat="1" x14ac:dyDescent="0.45"/>
    <row r="58350" s="6" customFormat="1" x14ac:dyDescent="0.45"/>
    <row r="58351" s="6" customFormat="1" x14ac:dyDescent="0.45"/>
    <row r="58352" s="6" customFormat="1" x14ac:dyDescent="0.45"/>
    <row r="58353" s="6" customFormat="1" x14ac:dyDescent="0.45"/>
    <row r="58354" s="6" customFormat="1" x14ac:dyDescent="0.45"/>
    <row r="58355" s="6" customFormat="1" x14ac:dyDescent="0.45"/>
    <row r="58356" s="6" customFormat="1" x14ac:dyDescent="0.45"/>
    <row r="58357" s="6" customFormat="1" x14ac:dyDescent="0.45"/>
    <row r="58358" s="6" customFormat="1" x14ac:dyDescent="0.45"/>
    <row r="58359" s="6" customFormat="1" x14ac:dyDescent="0.45"/>
    <row r="58360" s="6" customFormat="1" x14ac:dyDescent="0.45"/>
    <row r="58361" s="6" customFormat="1" x14ac:dyDescent="0.45"/>
    <row r="58362" s="6" customFormat="1" x14ac:dyDescent="0.45"/>
    <row r="58363" s="6" customFormat="1" x14ac:dyDescent="0.45"/>
    <row r="58364" s="6" customFormat="1" x14ac:dyDescent="0.45"/>
    <row r="58365" s="6" customFormat="1" x14ac:dyDescent="0.45"/>
    <row r="58366" s="6" customFormat="1" x14ac:dyDescent="0.45"/>
    <row r="58367" s="6" customFormat="1" x14ac:dyDescent="0.45"/>
    <row r="58368" s="6" customFormat="1" x14ac:dyDescent="0.45"/>
    <row r="58369" s="6" customFormat="1" x14ac:dyDescent="0.45"/>
    <row r="58370" s="6" customFormat="1" x14ac:dyDescent="0.45"/>
    <row r="58371" s="6" customFormat="1" x14ac:dyDescent="0.45"/>
    <row r="58372" s="6" customFormat="1" x14ac:dyDescent="0.45"/>
    <row r="58373" s="6" customFormat="1" x14ac:dyDescent="0.45"/>
    <row r="58374" s="6" customFormat="1" x14ac:dyDescent="0.45"/>
    <row r="58375" s="6" customFormat="1" x14ac:dyDescent="0.45"/>
    <row r="58376" s="6" customFormat="1" x14ac:dyDescent="0.45"/>
    <row r="58377" s="6" customFormat="1" x14ac:dyDescent="0.45"/>
    <row r="58378" s="6" customFormat="1" x14ac:dyDescent="0.45"/>
    <row r="58379" s="6" customFormat="1" x14ac:dyDescent="0.45"/>
    <row r="58380" s="6" customFormat="1" x14ac:dyDescent="0.45"/>
    <row r="58381" s="6" customFormat="1" x14ac:dyDescent="0.45"/>
    <row r="58382" s="6" customFormat="1" x14ac:dyDescent="0.45"/>
    <row r="58383" s="6" customFormat="1" x14ac:dyDescent="0.45"/>
    <row r="58384" s="6" customFormat="1" x14ac:dyDescent="0.45"/>
    <row r="58385" s="6" customFormat="1" x14ac:dyDescent="0.45"/>
    <row r="58386" s="6" customFormat="1" x14ac:dyDescent="0.45"/>
    <row r="58387" s="6" customFormat="1" x14ac:dyDescent="0.45"/>
    <row r="58388" s="6" customFormat="1" x14ac:dyDescent="0.45"/>
    <row r="58389" s="6" customFormat="1" x14ac:dyDescent="0.45"/>
    <row r="58390" s="6" customFormat="1" x14ac:dyDescent="0.45"/>
    <row r="58391" s="6" customFormat="1" x14ac:dyDescent="0.45"/>
    <row r="58392" s="6" customFormat="1" x14ac:dyDescent="0.45"/>
    <row r="58393" s="6" customFormat="1" x14ac:dyDescent="0.45"/>
    <row r="58394" s="6" customFormat="1" x14ac:dyDescent="0.45"/>
    <row r="58395" s="6" customFormat="1" x14ac:dyDescent="0.45"/>
    <row r="58396" s="6" customFormat="1" x14ac:dyDescent="0.45"/>
    <row r="58397" s="6" customFormat="1" x14ac:dyDescent="0.45"/>
    <row r="58398" s="6" customFormat="1" x14ac:dyDescent="0.45"/>
    <row r="58399" s="6" customFormat="1" x14ac:dyDescent="0.45"/>
    <row r="58400" s="6" customFormat="1" x14ac:dyDescent="0.45"/>
    <row r="58401" s="6" customFormat="1" x14ac:dyDescent="0.45"/>
    <row r="58402" s="6" customFormat="1" x14ac:dyDescent="0.45"/>
    <row r="58403" s="6" customFormat="1" x14ac:dyDescent="0.45"/>
    <row r="58404" s="6" customFormat="1" x14ac:dyDescent="0.45"/>
    <row r="58405" s="6" customFormat="1" x14ac:dyDescent="0.45"/>
    <row r="58406" s="6" customFormat="1" x14ac:dyDescent="0.45"/>
    <row r="58407" s="6" customFormat="1" x14ac:dyDescent="0.45"/>
    <row r="58408" s="6" customFormat="1" x14ac:dyDescent="0.45"/>
    <row r="58409" s="6" customFormat="1" x14ac:dyDescent="0.45"/>
    <row r="58410" s="6" customFormat="1" x14ac:dyDescent="0.45"/>
    <row r="58411" s="6" customFormat="1" x14ac:dyDescent="0.45"/>
    <row r="58412" s="6" customFormat="1" x14ac:dyDescent="0.45"/>
    <row r="58413" s="6" customFormat="1" x14ac:dyDescent="0.45"/>
    <row r="58414" s="6" customFormat="1" x14ac:dyDescent="0.45"/>
    <row r="58415" s="6" customFormat="1" x14ac:dyDescent="0.45"/>
    <row r="58416" s="6" customFormat="1" x14ac:dyDescent="0.45"/>
    <row r="58417" s="6" customFormat="1" x14ac:dyDescent="0.45"/>
    <row r="58418" s="6" customFormat="1" x14ac:dyDescent="0.45"/>
    <row r="58419" s="6" customFormat="1" x14ac:dyDescent="0.45"/>
    <row r="58420" s="6" customFormat="1" x14ac:dyDescent="0.45"/>
    <row r="58421" s="6" customFormat="1" x14ac:dyDescent="0.45"/>
    <row r="58422" s="6" customFormat="1" x14ac:dyDescent="0.45"/>
    <row r="58423" s="6" customFormat="1" x14ac:dyDescent="0.45"/>
    <row r="58424" s="6" customFormat="1" x14ac:dyDescent="0.45"/>
    <row r="58425" s="6" customFormat="1" x14ac:dyDescent="0.45"/>
    <row r="58426" s="6" customFormat="1" x14ac:dyDescent="0.45"/>
    <row r="58427" s="6" customFormat="1" x14ac:dyDescent="0.45"/>
    <row r="58428" s="6" customFormat="1" x14ac:dyDescent="0.45"/>
    <row r="58429" s="6" customFormat="1" x14ac:dyDescent="0.45"/>
    <row r="58430" s="6" customFormat="1" x14ac:dyDescent="0.45"/>
    <row r="58431" s="6" customFormat="1" x14ac:dyDescent="0.45"/>
    <row r="58432" s="6" customFormat="1" x14ac:dyDescent="0.45"/>
    <row r="58433" s="6" customFormat="1" x14ac:dyDescent="0.45"/>
    <row r="58434" s="6" customFormat="1" x14ac:dyDescent="0.45"/>
    <row r="58435" s="6" customFormat="1" x14ac:dyDescent="0.45"/>
    <row r="58436" s="6" customFormat="1" x14ac:dyDescent="0.45"/>
    <row r="58437" s="6" customFormat="1" x14ac:dyDescent="0.45"/>
    <row r="58438" s="6" customFormat="1" x14ac:dyDescent="0.45"/>
    <row r="58439" s="6" customFormat="1" x14ac:dyDescent="0.45"/>
    <row r="58440" s="6" customFormat="1" x14ac:dyDescent="0.45"/>
    <row r="58441" s="6" customFormat="1" x14ac:dyDescent="0.45"/>
    <row r="58442" s="6" customFormat="1" x14ac:dyDescent="0.45"/>
    <row r="58443" s="6" customFormat="1" x14ac:dyDescent="0.45"/>
    <row r="58444" s="6" customFormat="1" x14ac:dyDescent="0.45"/>
    <row r="58445" s="6" customFormat="1" x14ac:dyDescent="0.45"/>
    <row r="58446" s="6" customFormat="1" x14ac:dyDescent="0.45"/>
    <row r="58447" s="6" customFormat="1" x14ac:dyDescent="0.45"/>
    <row r="58448" s="6" customFormat="1" x14ac:dyDescent="0.45"/>
    <row r="58449" s="6" customFormat="1" x14ac:dyDescent="0.45"/>
    <row r="58450" s="6" customFormat="1" x14ac:dyDescent="0.45"/>
    <row r="58451" s="6" customFormat="1" x14ac:dyDescent="0.45"/>
    <row r="58452" s="6" customFormat="1" x14ac:dyDescent="0.45"/>
    <row r="58453" s="6" customFormat="1" x14ac:dyDescent="0.45"/>
    <row r="58454" s="6" customFormat="1" x14ac:dyDescent="0.45"/>
    <row r="58455" s="6" customFormat="1" x14ac:dyDescent="0.45"/>
    <row r="58456" s="6" customFormat="1" x14ac:dyDescent="0.45"/>
    <row r="58457" s="6" customFormat="1" x14ac:dyDescent="0.45"/>
    <row r="58458" s="6" customFormat="1" x14ac:dyDescent="0.45"/>
    <row r="58459" s="6" customFormat="1" x14ac:dyDescent="0.45"/>
    <row r="58460" s="6" customFormat="1" x14ac:dyDescent="0.45"/>
    <row r="58461" s="6" customFormat="1" x14ac:dyDescent="0.45"/>
    <row r="58462" s="6" customFormat="1" x14ac:dyDescent="0.45"/>
    <row r="58463" s="6" customFormat="1" x14ac:dyDescent="0.45"/>
    <row r="58464" s="6" customFormat="1" x14ac:dyDescent="0.45"/>
    <row r="58465" s="6" customFormat="1" x14ac:dyDescent="0.45"/>
    <row r="58466" s="6" customFormat="1" x14ac:dyDescent="0.45"/>
    <row r="58467" s="6" customFormat="1" x14ac:dyDescent="0.45"/>
    <row r="58468" s="6" customFormat="1" x14ac:dyDescent="0.45"/>
    <row r="58469" s="6" customFormat="1" x14ac:dyDescent="0.45"/>
    <row r="58470" s="6" customFormat="1" x14ac:dyDescent="0.45"/>
    <row r="58471" s="6" customFormat="1" x14ac:dyDescent="0.45"/>
    <row r="58472" s="6" customFormat="1" x14ac:dyDescent="0.45"/>
    <row r="58473" s="6" customFormat="1" x14ac:dyDescent="0.45"/>
    <row r="58474" s="6" customFormat="1" x14ac:dyDescent="0.45"/>
    <row r="58475" s="6" customFormat="1" x14ac:dyDescent="0.45"/>
    <row r="58476" s="6" customFormat="1" x14ac:dyDescent="0.45"/>
    <row r="58477" s="6" customFormat="1" x14ac:dyDescent="0.45"/>
    <row r="58478" s="6" customFormat="1" x14ac:dyDescent="0.45"/>
    <row r="58479" s="6" customFormat="1" x14ac:dyDescent="0.45"/>
    <row r="58480" s="6" customFormat="1" x14ac:dyDescent="0.45"/>
    <row r="58481" s="6" customFormat="1" x14ac:dyDescent="0.45"/>
    <row r="58482" s="6" customFormat="1" x14ac:dyDescent="0.45"/>
    <row r="58483" s="6" customFormat="1" x14ac:dyDescent="0.45"/>
    <row r="58484" s="6" customFormat="1" x14ac:dyDescent="0.45"/>
    <row r="58485" s="6" customFormat="1" x14ac:dyDescent="0.45"/>
    <row r="58486" s="6" customFormat="1" x14ac:dyDescent="0.45"/>
    <row r="58487" s="6" customFormat="1" x14ac:dyDescent="0.45"/>
    <row r="58488" s="6" customFormat="1" x14ac:dyDescent="0.45"/>
    <row r="58489" s="6" customFormat="1" x14ac:dyDescent="0.45"/>
    <row r="58490" s="6" customFormat="1" x14ac:dyDescent="0.45"/>
    <row r="58491" s="6" customFormat="1" x14ac:dyDescent="0.45"/>
    <row r="58492" s="6" customFormat="1" x14ac:dyDescent="0.45"/>
    <row r="58493" s="6" customFormat="1" x14ac:dyDescent="0.45"/>
    <row r="58494" s="6" customFormat="1" x14ac:dyDescent="0.45"/>
    <row r="58495" s="6" customFormat="1" x14ac:dyDescent="0.45"/>
    <row r="58496" s="6" customFormat="1" x14ac:dyDescent="0.45"/>
    <row r="58497" s="6" customFormat="1" x14ac:dyDescent="0.45"/>
    <row r="58498" s="6" customFormat="1" x14ac:dyDescent="0.45"/>
    <row r="58499" s="6" customFormat="1" x14ac:dyDescent="0.45"/>
    <row r="58500" s="6" customFormat="1" x14ac:dyDescent="0.45"/>
    <row r="58501" s="6" customFormat="1" x14ac:dyDescent="0.45"/>
    <row r="58502" s="6" customFormat="1" x14ac:dyDescent="0.45"/>
    <row r="58503" s="6" customFormat="1" x14ac:dyDescent="0.45"/>
    <row r="58504" s="6" customFormat="1" x14ac:dyDescent="0.45"/>
    <row r="58505" s="6" customFormat="1" x14ac:dyDescent="0.45"/>
    <row r="58506" s="6" customFormat="1" x14ac:dyDescent="0.45"/>
    <row r="58507" s="6" customFormat="1" x14ac:dyDescent="0.45"/>
    <row r="58508" s="6" customFormat="1" x14ac:dyDescent="0.45"/>
    <row r="58509" s="6" customFormat="1" x14ac:dyDescent="0.45"/>
    <row r="58510" s="6" customFormat="1" x14ac:dyDescent="0.45"/>
    <row r="58511" s="6" customFormat="1" x14ac:dyDescent="0.45"/>
    <row r="58512" s="6" customFormat="1" x14ac:dyDescent="0.45"/>
    <row r="58513" s="6" customFormat="1" x14ac:dyDescent="0.45"/>
    <row r="58514" s="6" customFormat="1" x14ac:dyDescent="0.45"/>
    <row r="58515" s="6" customFormat="1" x14ac:dyDescent="0.45"/>
    <row r="58516" s="6" customFormat="1" x14ac:dyDescent="0.45"/>
    <row r="58517" s="6" customFormat="1" x14ac:dyDescent="0.45"/>
    <row r="58518" s="6" customFormat="1" x14ac:dyDescent="0.45"/>
    <row r="58519" s="6" customFormat="1" x14ac:dyDescent="0.45"/>
    <row r="58520" s="6" customFormat="1" x14ac:dyDescent="0.45"/>
    <row r="58521" s="6" customFormat="1" x14ac:dyDescent="0.45"/>
    <row r="58522" s="6" customFormat="1" x14ac:dyDescent="0.45"/>
    <row r="58523" s="6" customFormat="1" x14ac:dyDescent="0.45"/>
    <row r="58524" s="6" customFormat="1" x14ac:dyDescent="0.45"/>
    <row r="58525" s="6" customFormat="1" x14ac:dyDescent="0.45"/>
    <row r="58526" s="6" customFormat="1" x14ac:dyDescent="0.45"/>
    <row r="58527" s="6" customFormat="1" x14ac:dyDescent="0.45"/>
    <row r="58528" s="6" customFormat="1" x14ac:dyDescent="0.45"/>
    <row r="58529" s="6" customFormat="1" x14ac:dyDescent="0.45"/>
    <row r="58530" s="6" customFormat="1" x14ac:dyDescent="0.45"/>
    <row r="58531" s="6" customFormat="1" x14ac:dyDescent="0.45"/>
    <row r="58532" s="6" customFormat="1" x14ac:dyDescent="0.45"/>
    <row r="58533" s="6" customFormat="1" x14ac:dyDescent="0.45"/>
    <row r="58534" s="6" customFormat="1" x14ac:dyDescent="0.45"/>
    <row r="58535" s="6" customFormat="1" x14ac:dyDescent="0.45"/>
    <row r="58536" s="6" customFormat="1" x14ac:dyDescent="0.45"/>
    <row r="58537" s="6" customFormat="1" x14ac:dyDescent="0.45"/>
    <row r="58538" s="6" customFormat="1" x14ac:dyDescent="0.45"/>
    <row r="58539" s="6" customFormat="1" x14ac:dyDescent="0.45"/>
    <row r="58540" s="6" customFormat="1" x14ac:dyDescent="0.45"/>
    <row r="58541" s="6" customFormat="1" x14ac:dyDescent="0.45"/>
    <row r="58542" s="6" customFormat="1" x14ac:dyDescent="0.45"/>
    <row r="58543" s="6" customFormat="1" x14ac:dyDescent="0.45"/>
    <row r="58544" s="6" customFormat="1" x14ac:dyDescent="0.45"/>
    <row r="58545" s="6" customFormat="1" x14ac:dyDescent="0.45"/>
    <row r="58546" s="6" customFormat="1" x14ac:dyDescent="0.45"/>
    <row r="58547" s="6" customFormat="1" x14ac:dyDescent="0.45"/>
    <row r="58548" s="6" customFormat="1" x14ac:dyDescent="0.45"/>
    <row r="58549" s="6" customFormat="1" x14ac:dyDescent="0.45"/>
    <row r="58550" s="6" customFormat="1" x14ac:dyDescent="0.45"/>
    <row r="58551" s="6" customFormat="1" x14ac:dyDescent="0.45"/>
    <row r="58552" s="6" customFormat="1" x14ac:dyDescent="0.45"/>
    <row r="58553" s="6" customFormat="1" x14ac:dyDescent="0.45"/>
    <row r="58554" s="6" customFormat="1" x14ac:dyDescent="0.45"/>
    <row r="58555" s="6" customFormat="1" x14ac:dyDescent="0.45"/>
    <row r="58556" s="6" customFormat="1" x14ac:dyDescent="0.45"/>
    <row r="58557" s="6" customFormat="1" x14ac:dyDescent="0.45"/>
    <row r="58558" s="6" customFormat="1" x14ac:dyDescent="0.45"/>
    <row r="58559" s="6" customFormat="1" x14ac:dyDescent="0.45"/>
    <row r="58560" s="6" customFormat="1" x14ac:dyDescent="0.45"/>
    <row r="58561" s="6" customFormat="1" x14ac:dyDescent="0.45"/>
    <row r="58562" s="6" customFormat="1" x14ac:dyDescent="0.45"/>
    <row r="58563" s="6" customFormat="1" x14ac:dyDescent="0.45"/>
    <row r="58564" s="6" customFormat="1" x14ac:dyDescent="0.45"/>
    <row r="58565" s="6" customFormat="1" x14ac:dyDescent="0.45"/>
    <row r="58566" s="6" customFormat="1" x14ac:dyDescent="0.45"/>
    <row r="58567" s="6" customFormat="1" x14ac:dyDescent="0.45"/>
    <row r="58568" s="6" customFormat="1" x14ac:dyDescent="0.45"/>
    <row r="58569" s="6" customFormat="1" x14ac:dyDescent="0.45"/>
    <row r="58570" s="6" customFormat="1" x14ac:dyDescent="0.45"/>
    <row r="58571" s="6" customFormat="1" x14ac:dyDescent="0.45"/>
    <row r="58572" s="6" customFormat="1" x14ac:dyDescent="0.45"/>
    <row r="58573" s="6" customFormat="1" x14ac:dyDescent="0.45"/>
    <row r="58574" s="6" customFormat="1" x14ac:dyDescent="0.45"/>
    <row r="58575" s="6" customFormat="1" x14ac:dyDescent="0.45"/>
    <row r="58576" s="6" customFormat="1" x14ac:dyDescent="0.45"/>
    <row r="58577" s="6" customFormat="1" x14ac:dyDescent="0.45"/>
    <row r="58578" s="6" customFormat="1" x14ac:dyDescent="0.45"/>
    <row r="58579" s="6" customFormat="1" x14ac:dyDescent="0.45"/>
    <row r="58580" s="6" customFormat="1" x14ac:dyDescent="0.45"/>
    <row r="58581" s="6" customFormat="1" x14ac:dyDescent="0.45"/>
    <row r="58582" s="6" customFormat="1" x14ac:dyDescent="0.45"/>
    <row r="58583" s="6" customFormat="1" x14ac:dyDescent="0.45"/>
    <row r="58584" s="6" customFormat="1" x14ac:dyDescent="0.45"/>
    <row r="58585" s="6" customFormat="1" x14ac:dyDescent="0.45"/>
    <row r="58586" s="6" customFormat="1" x14ac:dyDescent="0.45"/>
    <row r="58587" s="6" customFormat="1" x14ac:dyDescent="0.45"/>
    <row r="58588" s="6" customFormat="1" x14ac:dyDescent="0.45"/>
    <row r="58589" s="6" customFormat="1" x14ac:dyDescent="0.45"/>
    <row r="58590" s="6" customFormat="1" x14ac:dyDescent="0.45"/>
    <row r="58591" s="6" customFormat="1" x14ac:dyDescent="0.45"/>
    <row r="58592" s="6" customFormat="1" x14ac:dyDescent="0.45"/>
    <row r="58593" s="6" customFormat="1" x14ac:dyDescent="0.45"/>
    <row r="58594" s="6" customFormat="1" x14ac:dyDescent="0.45"/>
    <row r="58595" s="6" customFormat="1" x14ac:dyDescent="0.45"/>
    <row r="58596" s="6" customFormat="1" x14ac:dyDescent="0.45"/>
    <row r="58597" s="6" customFormat="1" x14ac:dyDescent="0.45"/>
    <row r="58598" s="6" customFormat="1" x14ac:dyDescent="0.45"/>
    <row r="58599" s="6" customFormat="1" x14ac:dyDescent="0.45"/>
    <row r="58600" s="6" customFormat="1" x14ac:dyDescent="0.45"/>
    <row r="58601" s="6" customFormat="1" x14ac:dyDescent="0.45"/>
    <row r="58602" s="6" customFormat="1" x14ac:dyDescent="0.45"/>
    <row r="58603" s="6" customFormat="1" x14ac:dyDescent="0.45"/>
    <row r="58604" s="6" customFormat="1" x14ac:dyDescent="0.45"/>
    <row r="58605" s="6" customFormat="1" x14ac:dyDescent="0.45"/>
    <row r="58606" s="6" customFormat="1" x14ac:dyDescent="0.45"/>
    <row r="58607" s="6" customFormat="1" x14ac:dyDescent="0.45"/>
    <row r="58608" s="6" customFormat="1" x14ac:dyDescent="0.45"/>
    <row r="58609" s="6" customFormat="1" x14ac:dyDescent="0.45"/>
    <row r="58610" s="6" customFormat="1" x14ac:dyDescent="0.45"/>
    <row r="58611" s="6" customFormat="1" x14ac:dyDescent="0.45"/>
    <row r="58612" s="6" customFormat="1" x14ac:dyDescent="0.45"/>
    <row r="58613" s="6" customFormat="1" x14ac:dyDescent="0.45"/>
    <row r="58614" s="6" customFormat="1" x14ac:dyDescent="0.45"/>
    <row r="58615" s="6" customFormat="1" x14ac:dyDescent="0.45"/>
    <row r="58616" s="6" customFormat="1" x14ac:dyDescent="0.45"/>
    <row r="58617" s="6" customFormat="1" x14ac:dyDescent="0.45"/>
    <row r="58618" s="6" customFormat="1" x14ac:dyDescent="0.45"/>
    <row r="58619" s="6" customFormat="1" x14ac:dyDescent="0.45"/>
    <row r="58620" s="6" customFormat="1" x14ac:dyDescent="0.45"/>
    <row r="58621" s="6" customFormat="1" x14ac:dyDescent="0.45"/>
    <row r="58622" s="6" customFormat="1" x14ac:dyDescent="0.45"/>
    <row r="58623" s="6" customFormat="1" x14ac:dyDescent="0.45"/>
    <row r="58624" s="6" customFormat="1" x14ac:dyDescent="0.45"/>
    <row r="58625" s="6" customFormat="1" x14ac:dyDescent="0.45"/>
    <row r="58626" s="6" customFormat="1" x14ac:dyDescent="0.45"/>
    <row r="58627" s="6" customFormat="1" x14ac:dyDescent="0.45"/>
    <row r="58628" s="6" customFormat="1" x14ac:dyDescent="0.45"/>
    <row r="58629" s="6" customFormat="1" x14ac:dyDescent="0.45"/>
    <row r="58630" s="6" customFormat="1" x14ac:dyDescent="0.45"/>
    <row r="58631" s="6" customFormat="1" x14ac:dyDescent="0.45"/>
    <row r="58632" s="6" customFormat="1" x14ac:dyDescent="0.45"/>
    <row r="58633" s="6" customFormat="1" x14ac:dyDescent="0.45"/>
    <row r="58634" s="6" customFormat="1" x14ac:dyDescent="0.45"/>
    <row r="58635" s="6" customFormat="1" x14ac:dyDescent="0.45"/>
    <row r="58636" s="6" customFormat="1" x14ac:dyDescent="0.45"/>
    <row r="58637" s="6" customFormat="1" x14ac:dyDescent="0.45"/>
    <row r="58638" s="6" customFormat="1" x14ac:dyDescent="0.45"/>
    <row r="58639" s="6" customFormat="1" x14ac:dyDescent="0.45"/>
    <row r="58640" s="6" customFormat="1" x14ac:dyDescent="0.45"/>
    <row r="58641" s="6" customFormat="1" x14ac:dyDescent="0.45"/>
    <row r="58642" s="6" customFormat="1" x14ac:dyDescent="0.45"/>
    <row r="58643" s="6" customFormat="1" x14ac:dyDescent="0.45"/>
    <row r="58644" s="6" customFormat="1" x14ac:dyDescent="0.45"/>
    <row r="58645" s="6" customFormat="1" x14ac:dyDescent="0.45"/>
    <row r="58646" s="6" customFormat="1" x14ac:dyDescent="0.45"/>
    <row r="58647" s="6" customFormat="1" x14ac:dyDescent="0.45"/>
    <row r="58648" s="6" customFormat="1" x14ac:dyDescent="0.45"/>
    <row r="58649" s="6" customFormat="1" x14ac:dyDescent="0.45"/>
    <row r="58650" s="6" customFormat="1" x14ac:dyDescent="0.45"/>
    <row r="58651" s="6" customFormat="1" x14ac:dyDescent="0.45"/>
    <row r="58652" s="6" customFormat="1" x14ac:dyDescent="0.45"/>
    <row r="58653" s="6" customFormat="1" x14ac:dyDescent="0.45"/>
    <row r="58654" s="6" customFormat="1" x14ac:dyDescent="0.45"/>
    <row r="58655" s="6" customFormat="1" x14ac:dyDescent="0.45"/>
    <row r="58656" s="6" customFormat="1" x14ac:dyDescent="0.45"/>
    <row r="58657" s="6" customFormat="1" x14ac:dyDescent="0.45"/>
    <row r="58658" s="6" customFormat="1" x14ac:dyDescent="0.45"/>
    <row r="58659" s="6" customFormat="1" x14ac:dyDescent="0.45"/>
    <row r="58660" s="6" customFormat="1" x14ac:dyDescent="0.45"/>
    <row r="58661" s="6" customFormat="1" x14ac:dyDescent="0.45"/>
    <row r="58662" s="6" customFormat="1" x14ac:dyDescent="0.45"/>
    <row r="58663" s="6" customFormat="1" x14ac:dyDescent="0.45"/>
    <row r="58664" s="6" customFormat="1" x14ac:dyDescent="0.45"/>
    <row r="58665" s="6" customFormat="1" x14ac:dyDescent="0.45"/>
    <row r="58666" s="6" customFormat="1" x14ac:dyDescent="0.45"/>
    <row r="58667" s="6" customFormat="1" x14ac:dyDescent="0.45"/>
    <row r="58668" s="6" customFormat="1" x14ac:dyDescent="0.45"/>
    <row r="58669" s="6" customFormat="1" x14ac:dyDescent="0.45"/>
    <row r="58670" s="6" customFormat="1" x14ac:dyDescent="0.45"/>
    <row r="58671" s="6" customFormat="1" x14ac:dyDescent="0.45"/>
    <row r="58672" s="6" customFormat="1" x14ac:dyDescent="0.45"/>
    <row r="58673" s="6" customFormat="1" x14ac:dyDescent="0.45"/>
    <row r="58674" s="6" customFormat="1" x14ac:dyDescent="0.45"/>
    <row r="58675" s="6" customFormat="1" x14ac:dyDescent="0.45"/>
    <row r="58676" s="6" customFormat="1" x14ac:dyDescent="0.45"/>
    <row r="58677" s="6" customFormat="1" x14ac:dyDescent="0.45"/>
    <row r="58678" s="6" customFormat="1" x14ac:dyDescent="0.45"/>
    <row r="58679" s="6" customFormat="1" x14ac:dyDescent="0.45"/>
    <row r="58680" s="6" customFormat="1" x14ac:dyDescent="0.45"/>
    <row r="58681" s="6" customFormat="1" x14ac:dyDescent="0.45"/>
    <row r="58682" s="6" customFormat="1" x14ac:dyDescent="0.45"/>
    <row r="58683" s="6" customFormat="1" x14ac:dyDescent="0.45"/>
    <row r="58684" s="6" customFormat="1" x14ac:dyDescent="0.45"/>
    <row r="58685" s="6" customFormat="1" x14ac:dyDescent="0.45"/>
    <row r="58686" s="6" customFormat="1" x14ac:dyDescent="0.45"/>
    <row r="58687" s="6" customFormat="1" x14ac:dyDescent="0.45"/>
    <row r="58688" s="6" customFormat="1" x14ac:dyDescent="0.45"/>
    <row r="58689" s="6" customFormat="1" x14ac:dyDescent="0.45"/>
    <row r="58690" s="6" customFormat="1" x14ac:dyDescent="0.45"/>
    <row r="58691" s="6" customFormat="1" x14ac:dyDescent="0.45"/>
    <row r="58692" s="6" customFormat="1" x14ac:dyDescent="0.45"/>
    <row r="58693" s="6" customFormat="1" x14ac:dyDescent="0.45"/>
    <row r="58694" s="6" customFormat="1" x14ac:dyDescent="0.45"/>
    <row r="58695" s="6" customFormat="1" x14ac:dyDescent="0.45"/>
    <row r="58696" s="6" customFormat="1" x14ac:dyDescent="0.45"/>
    <row r="58697" s="6" customFormat="1" x14ac:dyDescent="0.45"/>
    <row r="58698" s="6" customFormat="1" x14ac:dyDescent="0.45"/>
    <row r="58699" s="6" customFormat="1" x14ac:dyDescent="0.45"/>
    <row r="58700" s="6" customFormat="1" x14ac:dyDescent="0.45"/>
    <row r="58701" s="6" customFormat="1" x14ac:dyDescent="0.45"/>
    <row r="58702" s="6" customFormat="1" x14ac:dyDescent="0.45"/>
    <row r="58703" s="6" customFormat="1" x14ac:dyDescent="0.45"/>
    <row r="58704" s="6" customFormat="1" x14ac:dyDescent="0.45"/>
    <row r="58705" s="6" customFormat="1" x14ac:dyDescent="0.45"/>
    <row r="58706" s="6" customFormat="1" x14ac:dyDescent="0.45"/>
    <row r="58707" s="6" customFormat="1" x14ac:dyDescent="0.45"/>
    <row r="58708" s="6" customFormat="1" x14ac:dyDescent="0.45"/>
    <row r="58709" s="6" customFormat="1" x14ac:dyDescent="0.45"/>
    <row r="58710" s="6" customFormat="1" x14ac:dyDescent="0.45"/>
    <row r="58711" s="6" customFormat="1" x14ac:dyDescent="0.45"/>
    <row r="58712" s="6" customFormat="1" x14ac:dyDescent="0.45"/>
    <row r="58713" s="6" customFormat="1" x14ac:dyDescent="0.45"/>
    <row r="58714" s="6" customFormat="1" x14ac:dyDescent="0.45"/>
    <row r="58715" s="6" customFormat="1" x14ac:dyDescent="0.45"/>
    <row r="58716" s="6" customFormat="1" x14ac:dyDescent="0.45"/>
    <row r="58717" s="6" customFormat="1" x14ac:dyDescent="0.45"/>
    <row r="58718" s="6" customFormat="1" x14ac:dyDescent="0.45"/>
    <row r="58719" s="6" customFormat="1" x14ac:dyDescent="0.45"/>
    <row r="58720" s="6" customFormat="1" x14ac:dyDescent="0.45"/>
    <row r="58721" s="6" customFormat="1" x14ac:dyDescent="0.45"/>
    <row r="58722" s="6" customFormat="1" x14ac:dyDescent="0.45"/>
    <row r="58723" s="6" customFormat="1" x14ac:dyDescent="0.45"/>
    <row r="58724" s="6" customFormat="1" x14ac:dyDescent="0.45"/>
    <row r="58725" s="6" customFormat="1" x14ac:dyDescent="0.45"/>
    <row r="58726" s="6" customFormat="1" x14ac:dyDescent="0.45"/>
    <row r="58727" s="6" customFormat="1" x14ac:dyDescent="0.45"/>
    <row r="58728" s="6" customFormat="1" x14ac:dyDescent="0.45"/>
    <row r="58729" s="6" customFormat="1" x14ac:dyDescent="0.45"/>
    <row r="58730" s="6" customFormat="1" x14ac:dyDescent="0.45"/>
    <row r="58731" s="6" customFormat="1" x14ac:dyDescent="0.45"/>
    <row r="58732" s="6" customFormat="1" x14ac:dyDescent="0.45"/>
    <row r="58733" s="6" customFormat="1" x14ac:dyDescent="0.45"/>
    <row r="58734" s="6" customFormat="1" x14ac:dyDescent="0.45"/>
    <row r="58735" s="6" customFormat="1" x14ac:dyDescent="0.45"/>
    <row r="58736" s="6" customFormat="1" x14ac:dyDescent="0.45"/>
    <row r="58737" s="6" customFormat="1" x14ac:dyDescent="0.45"/>
    <row r="58738" s="6" customFormat="1" x14ac:dyDescent="0.45"/>
    <row r="58739" s="6" customFormat="1" x14ac:dyDescent="0.45"/>
    <row r="58740" s="6" customFormat="1" x14ac:dyDescent="0.45"/>
    <row r="58741" s="6" customFormat="1" x14ac:dyDescent="0.45"/>
    <row r="58742" s="6" customFormat="1" x14ac:dyDescent="0.45"/>
    <row r="58743" s="6" customFormat="1" x14ac:dyDescent="0.45"/>
    <row r="58744" s="6" customFormat="1" x14ac:dyDescent="0.45"/>
    <row r="58745" s="6" customFormat="1" x14ac:dyDescent="0.45"/>
    <row r="58746" s="6" customFormat="1" x14ac:dyDescent="0.45"/>
    <row r="58747" s="6" customFormat="1" x14ac:dyDescent="0.45"/>
    <row r="58748" s="6" customFormat="1" x14ac:dyDescent="0.45"/>
    <row r="58749" s="6" customFormat="1" x14ac:dyDescent="0.45"/>
    <row r="58750" s="6" customFormat="1" x14ac:dyDescent="0.45"/>
    <row r="58751" s="6" customFormat="1" x14ac:dyDescent="0.45"/>
    <row r="58752" s="6" customFormat="1" x14ac:dyDescent="0.45"/>
    <row r="58753" s="6" customFormat="1" x14ac:dyDescent="0.45"/>
    <row r="58754" s="6" customFormat="1" x14ac:dyDescent="0.45"/>
    <row r="58755" s="6" customFormat="1" x14ac:dyDescent="0.45"/>
    <row r="58756" s="6" customFormat="1" x14ac:dyDescent="0.45"/>
    <row r="58757" s="6" customFormat="1" x14ac:dyDescent="0.45"/>
    <row r="58758" s="6" customFormat="1" x14ac:dyDescent="0.45"/>
    <row r="58759" s="6" customFormat="1" x14ac:dyDescent="0.45"/>
    <row r="58760" s="6" customFormat="1" x14ac:dyDescent="0.45"/>
    <row r="58761" s="6" customFormat="1" x14ac:dyDescent="0.45"/>
    <row r="58762" s="6" customFormat="1" x14ac:dyDescent="0.45"/>
    <row r="58763" s="6" customFormat="1" x14ac:dyDescent="0.45"/>
    <row r="58764" s="6" customFormat="1" x14ac:dyDescent="0.45"/>
    <row r="58765" s="6" customFormat="1" x14ac:dyDescent="0.45"/>
    <row r="58766" s="6" customFormat="1" x14ac:dyDescent="0.45"/>
    <row r="58767" s="6" customFormat="1" x14ac:dyDescent="0.45"/>
    <row r="58768" s="6" customFormat="1" x14ac:dyDescent="0.45"/>
    <row r="58769" s="6" customFormat="1" x14ac:dyDescent="0.45"/>
    <row r="58770" s="6" customFormat="1" x14ac:dyDescent="0.45"/>
    <row r="58771" s="6" customFormat="1" x14ac:dyDescent="0.45"/>
    <row r="58772" s="6" customFormat="1" x14ac:dyDescent="0.45"/>
    <row r="58773" s="6" customFormat="1" x14ac:dyDescent="0.45"/>
    <row r="58774" s="6" customFormat="1" x14ac:dyDescent="0.45"/>
    <row r="58775" s="6" customFormat="1" x14ac:dyDescent="0.45"/>
    <row r="58776" s="6" customFormat="1" x14ac:dyDescent="0.45"/>
    <row r="58777" s="6" customFormat="1" x14ac:dyDescent="0.45"/>
    <row r="58778" s="6" customFormat="1" x14ac:dyDescent="0.45"/>
    <row r="58779" s="6" customFormat="1" x14ac:dyDescent="0.45"/>
    <row r="58780" s="6" customFormat="1" x14ac:dyDescent="0.45"/>
    <row r="58781" s="6" customFormat="1" x14ac:dyDescent="0.45"/>
    <row r="58782" s="6" customFormat="1" x14ac:dyDescent="0.45"/>
    <row r="58783" s="6" customFormat="1" x14ac:dyDescent="0.45"/>
    <row r="58784" s="6" customFormat="1" x14ac:dyDescent="0.45"/>
    <row r="58785" s="6" customFormat="1" x14ac:dyDescent="0.45"/>
    <row r="58786" s="6" customFormat="1" x14ac:dyDescent="0.45"/>
    <row r="58787" s="6" customFormat="1" x14ac:dyDescent="0.45"/>
    <row r="58788" s="6" customFormat="1" x14ac:dyDescent="0.45"/>
    <row r="58789" s="6" customFormat="1" x14ac:dyDescent="0.45"/>
    <row r="58790" s="6" customFormat="1" x14ac:dyDescent="0.45"/>
    <row r="58791" s="6" customFormat="1" x14ac:dyDescent="0.45"/>
    <row r="58792" s="6" customFormat="1" x14ac:dyDescent="0.45"/>
    <row r="58793" s="6" customFormat="1" x14ac:dyDescent="0.45"/>
    <row r="58794" s="6" customFormat="1" x14ac:dyDescent="0.45"/>
    <row r="58795" s="6" customFormat="1" x14ac:dyDescent="0.45"/>
    <row r="58796" s="6" customFormat="1" x14ac:dyDescent="0.45"/>
    <row r="58797" s="6" customFormat="1" x14ac:dyDescent="0.45"/>
    <row r="58798" s="6" customFormat="1" x14ac:dyDescent="0.45"/>
    <row r="58799" s="6" customFormat="1" x14ac:dyDescent="0.45"/>
    <row r="58800" s="6" customFormat="1" x14ac:dyDescent="0.45"/>
    <row r="58801" s="6" customFormat="1" x14ac:dyDescent="0.45"/>
    <row r="58802" s="6" customFormat="1" x14ac:dyDescent="0.45"/>
    <row r="58803" s="6" customFormat="1" x14ac:dyDescent="0.45"/>
    <row r="58804" s="6" customFormat="1" x14ac:dyDescent="0.45"/>
    <row r="58805" s="6" customFormat="1" x14ac:dyDescent="0.45"/>
    <row r="58806" s="6" customFormat="1" x14ac:dyDescent="0.45"/>
    <row r="58807" s="6" customFormat="1" x14ac:dyDescent="0.45"/>
    <row r="58808" s="6" customFormat="1" x14ac:dyDescent="0.45"/>
    <row r="58809" s="6" customFormat="1" x14ac:dyDescent="0.45"/>
    <row r="58810" s="6" customFormat="1" x14ac:dyDescent="0.45"/>
    <row r="58811" s="6" customFormat="1" x14ac:dyDescent="0.45"/>
    <row r="58812" s="6" customFormat="1" x14ac:dyDescent="0.45"/>
    <row r="58813" s="6" customFormat="1" x14ac:dyDescent="0.45"/>
    <row r="58814" s="6" customFormat="1" x14ac:dyDescent="0.45"/>
    <row r="58815" s="6" customFormat="1" x14ac:dyDescent="0.45"/>
    <row r="58816" s="6" customFormat="1" x14ac:dyDescent="0.45"/>
    <row r="58817" s="6" customFormat="1" x14ac:dyDescent="0.45"/>
    <row r="58818" s="6" customFormat="1" x14ac:dyDescent="0.45"/>
    <row r="58819" s="6" customFormat="1" x14ac:dyDescent="0.45"/>
    <row r="58820" s="6" customFormat="1" x14ac:dyDescent="0.45"/>
    <row r="58821" s="6" customFormat="1" x14ac:dyDescent="0.45"/>
    <row r="58822" s="6" customFormat="1" x14ac:dyDescent="0.45"/>
    <row r="58823" s="6" customFormat="1" x14ac:dyDescent="0.45"/>
    <row r="58824" s="6" customFormat="1" x14ac:dyDescent="0.45"/>
    <row r="58825" s="6" customFormat="1" x14ac:dyDescent="0.45"/>
    <row r="58826" s="6" customFormat="1" x14ac:dyDescent="0.45"/>
    <row r="58827" s="6" customFormat="1" x14ac:dyDescent="0.45"/>
    <row r="58828" s="6" customFormat="1" x14ac:dyDescent="0.45"/>
    <row r="58829" s="6" customFormat="1" x14ac:dyDescent="0.45"/>
    <row r="58830" s="6" customFormat="1" x14ac:dyDescent="0.45"/>
    <row r="58831" s="6" customFormat="1" x14ac:dyDescent="0.45"/>
    <row r="58832" s="6" customFormat="1" x14ac:dyDescent="0.45"/>
    <row r="58833" s="6" customFormat="1" x14ac:dyDescent="0.45"/>
    <row r="58834" s="6" customFormat="1" x14ac:dyDescent="0.45"/>
    <row r="58835" s="6" customFormat="1" x14ac:dyDescent="0.45"/>
    <row r="58836" s="6" customFormat="1" x14ac:dyDescent="0.45"/>
    <row r="58837" s="6" customFormat="1" x14ac:dyDescent="0.45"/>
    <row r="58838" s="6" customFormat="1" x14ac:dyDescent="0.45"/>
    <row r="58839" s="6" customFormat="1" x14ac:dyDescent="0.45"/>
    <row r="58840" s="6" customFormat="1" x14ac:dyDescent="0.45"/>
    <row r="58841" s="6" customFormat="1" x14ac:dyDescent="0.45"/>
    <row r="58842" s="6" customFormat="1" x14ac:dyDescent="0.45"/>
    <row r="58843" s="6" customFormat="1" x14ac:dyDescent="0.45"/>
    <row r="58844" s="6" customFormat="1" x14ac:dyDescent="0.45"/>
    <row r="58845" s="6" customFormat="1" x14ac:dyDescent="0.45"/>
    <row r="58846" s="6" customFormat="1" x14ac:dyDescent="0.45"/>
    <row r="58847" s="6" customFormat="1" x14ac:dyDescent="0.45"/>
    <row r="58848" s="6" customFormat="1" x14ac:dyDescent="0.45"/>
    <row r="58849" s="6" customFormat="1" x14ac:dyDescent="0.45"/>
    <row r="58850" s="6" customFormat="1" x14ac:dyDescent="0.45"/>
    <row r="58851" s="6" customFormat="1" x14ac:dyDescent="0.45"/>
    <row r="58852" s="6" customFormat="1" x14ac:dyDescent="0.45"/>
    <row r="58853" s="6" customFormat="1" x14ac:dyDescent="0.45"/>
    <row r="58854" s="6" customFormat="1" x14ac:dyDescent="0.45"/>
    <row r="58855" s="6" customFormat="1" x14ac:dyDescent="0.45"/>
    <row r="58856" s="6" customFormat="1" x14ac:dyDescent="0.45"/>
    <row r="58857" s="6" customFormat="1" x14ac:dyDescent="0.45"/>
    <row r="58858" s="6" customFormat="1" x14ac:dyDescent="0.45"/>
    <row r="58859" s="6" customFormat="1" x14ac:dyDescent="0.45"/>
    <row r="58860" s="6" customFormat="1" x14ac:dyDescent="0.45"/>
    <row r="58861" s="6" customFormat="1" x14ac:dyDescent="0.45"/>
    <row r="58862" s="6" customFormat="1" x14ac:dyDescent="0.45"/>
    <row r="58863" s="6" customFormat="1" x14ac:dyDescent="0.45"/>
    <row r="58864" s="6" customFormat="1" x14ac:dyDescent="0.45"/>
    <row r="58865" s="6" customFormat="1" x14ac:dyDescent="0.45"/>
    <row r="58866" s="6" customFormat="1" x14ac:dyDescent="0.45"/>
    <row r="58867" s="6" customFormat="1" x14ac:dyDescent="0.45"/>
    <row r="58868" s="6" customFormat="1" x14ac:dyDescent="0.45"/>
    <row r="58869" s="6" customFormat="1" x14ac:dyDescent="0.45"/>
    <row r="58870" s="6" customFormat="1" x14ac:dyDescent="0.45"/>
    <row r="58871" s="6" customFormat="1" x14ac:dyDescent="0.45"/>
    <row r="58872" s="6" customFormat="1" x14ac:dyDescent="0.45"/>
    <row r="58873" s="6" customFormat="1" x14ac:dyDescent="0.45"/>
    <row r="58874" s="6" customFormat="1" x14ac:dyDescent="0.45"/>
    <row r="58875" s="6" customFormat="1" x14ac:dyDescent="0.45"/>
    <row r="58876" s="6" customFormat="1" x14ac:dyDescent="0.45"/>
    <row r="58877" s="6" customFormat="1" x14ac:dyDescent="0.45"/>
    <row r="58878" s="6" customFormat="1" x14ac:dyDescent="0.45"/>
    <row r="58879" s="6" customFormat="1" x14ac:dyDescent="0.45"/>
    <row r="58880" s="6" customFormat="1" x14ac:dyDescent="0.45"/>
    <row r="58881" s="6" customFormat="1" x14ac:dyDescent="0.45"/>
    <row r="58882" s="6" customFormat="1" x14ac:dyDescent="0.45"/>
    <row r="58883" s="6" customFormat="1" x14ac:dyDescent="0.45"/>
    <row r="58884" s="6" customFormat="1" x14ac:dyDescent="0.45"/>
    <row r="58885" s="6" customFormat="1" x14ac:dyDescent="0.45"/>
    <row r="58886" s="6" customFormat="1" x14ac:dyDescent="0.45"/>
    <row r="58887" s="6" customFormat="1" x14ac:dyDescent="0.45"/>
    <row r="58888" s="6" customFormat="1" x14ac:dyDescent="0.45"/>
    <row r="58889" s="6" customFormat="1" x14ac:dyDescent="0.45"/>
    <row r="58890" s="6" customFormat="1" x14ac:dyDescent="0.45"/>
    <row r="58891" s="6" customFormat="1" x14ac:dyDescent="0.45"/>
    <row r="58892" s="6" customFormat="1" x14ac:dyDescent="0.45"/>
    <row r="58893" s="6" customFormat="1" x14ac:dyDescent="0.45"/>
    <row r="58894" s="6" customFormat="1" x14ac:dyDescent="0.45"/>
    <row r="58895" s="6" customFormat="1" x14ac:dyDescent="0.45"/>
    <row r="58896" s="6" customFormat="1" x14ac:dyDescent="0.45"/>
    <row r="58897" s="6" customFormat="1" x14ac:dyDescent="0.45"/>
    <row r="58898" s="6" customFormat="1" x14ac:dyDescent="0.45"/>
    <row r="58899" s="6" customFormat="1" x14ac:dyDescent="0.45"/>
    <row r="58900" s="6" customFormat="1" x14ac:dyDescent="0.45"/>
    <row r="58901" s="6" customFormat="1" x14ac:dyDescent="0.45"/>
    <row r="58902" s="6" customFormat="1" x14ac:dyDescent="0.45"/>
    <row r="58903" s="6" customFormat="1" x14ac:dyDescent="0.45"/>
    <row r="58904" s="6" customFormat="1" x14ac:dyDescent="0.45"/>
    <row r="58905" s="6" customFormat="1" x14ac:dyDescent="0.45"/>
    <row r="58906" s="6" customFormat="1" x14ac:dyDescent="0.45"/>
    <row r="58907" s="6" customFormat="1" x14ac:dyDescent="0.45"/>
    <row r="58908" s="6" customFormat="1" x14ac:dyDescent="0.45"/>
    <row r="58909" s="6" customFormat="1" x14ac:dyDescent="0.45"/>
    <row r="58910" s="6" customFormat="1" x14ac:dyDescent="0.45"/>
    <row r="58911" s="6" customFormat="1" x14ac:dyDescent="0.45"/>
    <row r="58912" s="6" customFormat="1" x14ac:dyDescent="0.45"/>
    <row r="58913" s="6" customFormat="1" x14ac:dyDescent="0.45"/>
    <row r="58914" s="6" customFormat="1" x14ac:dyDescent="0.45"/>
    <row r="58915" s="6" customFormat="1" x14ac:dyDescent="0.45"/>
    <row r="58916" s="6" customFormat="1" x14ac:dyDescent="0.45"/>
    <row r="58917" s="6" customFormat="1" x14ac:dyDescent="0.45"/>
    <row r="58918" s="6" customFormat="1" x14ac:dyDescent="0.45"/>
    <row r="58919" s="6" customFormat="1" x14ac:dyDescent="0.45"/>
    <row r="58920" s="6" customFormat="1" x14ac:dyDescent="0.45"/>
    <row r="58921" s="6" customFormat="1" x14ac:dyDescent="0.45"/>
    <row r="58922" s="6" customFormat="1" x14ac:dyDescent="0.45"/>
    <row r="58923" s="6" customFormat="1" x14ac:dyDescent="0.45"/>
    <row r="58924" s="6" customFormat="1" x14ac:dyDescent="0.45"/>
    <row r="58925" s="6" customFormat="1" x14ac:dyDescent="0.45"/>
    <row r="58926" s="6" customFormat="1" x14ac:dyDescent="0.45"/>
    <row r="58927" s="6" customFormat="1" x14ac:dyDescent="0.45"/>
    <row r="58928" s="6" customFormat="1" x14ac:dyDescent="0.45"/>
    <row r="58929" s="6" customFormat="1" x14ac:dyDescent="0.45"/>
    <row r="58930" s="6" customFormat="1" x14ac:dyDescent="0.45"/>
    <row r="58931" s="6" customFormat="1" x14ac:dyDescent="0.45"/>
    <row r="58932" s="6" customFormat="1" x14ac:dyDescent="0.45"/>
    <row r="58933" s="6" customFormat="1" x14ac:dyDescent="0.45"/>
    <row r="58934" s="6" customFormat="1" x14ac:dyDescent="0.45"/>
    <row r="58935" s="6" customFormat="1" x14ac:dyDescent="0.45"/>
    <row r="58936" s="6" customFormat="1" x14ac:dyDescent="0.45"/>
    <row r="58937" s="6" customFormat="1" x14ac:dyDescent="0.45"/>
    <row r="58938" s="6" customFormat="1" x14ac:dyDescent="0.45"/>
    <row r="58939" s="6" customFormat="1" x14ac:dyDescent="0.45"/>
    <row r="58940" s="6" customFormat="1" x14ac:dyDescent="0.45"/>
    <row r="58941" s="6" customFormat="1" x14ac:dyDescent="0.45"/>
    <row r="58942" s="6" customFormat="1" x14ac:dyDescent="0.45"/>
    <row r="58943" s="6" customFormat="1" x14ac:dyDescent="0.45"/>
    <row r="58944" s="6" customFormat="1" x14ac:dyDescent="0.45"/>
    <row r="58945" s="6" customFormat="1" x14ac:dyDescent="0.45"/>
    <row r="58946" s="6" customFormat="1" x14ac:dyDescent="0.45"/>
    <row r="58947" s="6" customFormat="1" x14ac:dyDescent="0.45"/>
    <row r="58948" s="6" customFormat="1" x14ac:dyDescent="0.45"/>
    <row r="58949" s="6" customFormat="1" x14ac:dyDescent="0.45"/>
    <row r="58950" s="6" customFormat="1" x14ac:dyDescent="0.45"/>
    <row r="58951" s="6" customFormat="1" x14ac:dyDescent="0.45"/>
    <row r="58952" s="6" customFormat="1" x14ac:dyDescent="0.45"/>
    <row r="58953" s="6" customFormat="1" x14ac:dyDescent="0.45"/>
    <row r="58954" s="6" customFormat="1" x14ac:dyDescent="0.45"/>
    <row r="58955" s="6" customFormat="1" x14ac:dyDescent="0.45"/>
    <row r="58956" s="6" customFormat="1" x14ac:dyDescent="0.45"/>
    <row r="58957" s="6" customFormat="1" x14ac:dyDescent="0.45"/>
    <row r="58958" s="6" customFormat="1" x14ac:dyDescent="0.45"/>
    <row r="58959" s="6" customFormat="1" x14ac:dyDescent="0.45"/>
    <row r="58960" s="6" customFormat="1" x14ac:dyDescent="0.45"/>
    <row r="58961" s="6" customFormat="1" x14ac:dyDescent="0.45"/>
    <row r="58962" s="6" customFormat="1" x14ac:dyDescent="0.45"/>
    <row r="58963" s="6" customFormat="1" x14ac:dyDescent="0.45"/>
    <row r="58964" s="6" customFormat="1" x14ac:dyDescent="0.45"/>
    <row r="58965" s="6" customFormat="1" x14ac:dyDescent="0.45"/>
    <row r="58966" s="6" customFormat="1" x14ac:dyDescent="0.45"/>
    <row r="58967" s="6" customFormat="1" x14ac:dyDescent="0.45"/>
    <row r="58968" s="6" customFormat="1" x14ac:dyDescent="0.45"/>
    <row r="58969" s="6" customFormat="1" x14ac:dyDescent="0.45"/>
    <row r="58970" s="6" customFormat="1" x14ac:dyDescent="0.45"/>
    <row r="58971" s="6" customFormat="1" x14ac:dyDescent="0.45"/>
    <row r="58972" s="6" customFormat="1" x14ac:dyDescent="0.45"/>
    <row r="58973" s="6" customFormat="1" x14ac:dyDescent="0.45"/>
    <row r="58974" s="6" customFormat="1" x14ac:dyDescent="0.45"/>
    <row r="58975" s="6" customFormat="1" x14ac:dyDescent="0.45"/>
    <row r="58976" s="6" customFormat="1" x14ac:dyDescent="0.45"/>
    <row r="58977" s="6" customFormat="1" x14ac:dyDescent="0.45"/>
    <row r="58978" s="6" customFormat="1" x14ac:dyDescent="0.45"/>
    <row r="58979" s="6" customFormat="1" x14ac:dyDescent="0.45"/>
    <row r="58980" s="6" customFormat="1" x14ac:dyDescent="0.45"/>
    <row r="58981" s="6" customFormat="1" x14ac:dyDescent="0.45"/>
    <row r="58982" s="6" customFormat="1" x14ac:dyDescent="0.45"/>
    <row r="58983" s="6" customFormat="1" x14ac:dyDescent="0.45"/>
    <row r="58984" s="6" customFormat="1" x14ac:dyDescent="0.45"/>
    <row r="58985" s="6" customFormat="1" x14ac:dyDescent="0.45"/>
    <row r="58986" s="6" customFormat="1" x14ac:dyDescent="0.45"/>
    <row r="58987" s="6" customFormat="1" x14ac:dyDescent="0.45"/>
    <row r="58988" s="6" customFormat="1" x14ac:dyDescent="0.45"/>
    <row r="58989" s="6" customFormat="1" x14ac:dyDescent="0.45"/>
    <row r="58990" s="6" customFormat="1" x14ac:dyDescent="0.45"/>
    <row r="58991" s="6" customFormat="1" x14ac:dyDescent="0.45"/>
    <row r="58992" s="6" customFormat="1" x14ac:dyDescent="0.45"/>
    <row r="58993" s="6" customFormat="1" x14ac:dyDescent="0.45"/>
    <row r="58994" s="6" customFormat="1" x14ac:dyDescent="0.45"/>
    <row r="58995" s="6" customFormat="1" x14ac:dyDescent="0.45"/>
    <row r="58996" s="6" customFormat="1" x14ac:dyDescent="0.45"/>
    <row r="58997" s="6" customFormat="1" x14ac:dyDescent="0.45"/>
    <row r="58998" s="6" customFormat="1" x14ac:dyDescent="0.45"/>
    <row r="58999" s="6" customFormat="1" x14ac:dyDescent="0.45"/>
    <row r="59000" s="6" customFormat="1" x14ac:dyDescent="0.45"/>
    <row r="59001" s="6" customFormat="1" x14ac:dyDescent="0.45"/>
    <row r="59002" s="6" customFormat="1" x14ac:dyDescent="0.45"/>
    <row r="59003" s="6" customFormat="1" x14ac:dyDescent="0.45"/>
    <row r="59004" s="6" customFormat="1" x14ac:dyDescent="0.45"/>
    <row r="59005" s="6" customFormat="1" x14ac:dyDescent="0.45"/>
    <row r="59006" s="6" customFormat="1" x14ac:dyDescent="0.45"/>
    <row r="59007" s="6" customFormat="1" x14ac:dyDescent="0.45"/>
    <row r="59008" s="6" customFormat="1" x14ac:dyDescent="0.45"/>
    <row r="59009" s="6" customFormat="1" x14ac:dyDescent="0.45"/>
    <row r="59010" s="6" customFormat="1" x14ac:dyDescent="0.45"/>
    <row r="59011" s="6" customFormat="1" x14ac:dyDescent="0.45"/>
    <row r="59012" s="6" customFormat="1" x14ac:dyDescent="0.45"/>
    <row r="59013" s="6" customFormat="1" x14ac:dyDescent="0.45"/>
    <row r="59014" s="6" customFormat="1" x14ac:dyDescent="0.45"/>
    <row r="59015" s="6" customFormat="1" x14ac:dyDescent="0.45"/>
    <row r="59016" s="6" customFormat="1" x14ac:dyDescent="0.45"/>
    <row r="59017" s="6" customFormat="1" x14ac:dyDescent="0.45"/>
    <row r="59018" s="6" customFormat="1" x14ac:dyDescent="0.45"/>
    <row r="59019" s="6" customFormat="1" x14ac:dyDescent="0.45"/>
    <row r="59020" s="6" customFormat="1" x14ac:dyDescent="0.45"/>
    <row r="59021" s="6" customFormat="1" x14ac:dyDescent="0.45"/>
    <row r="59022" s="6" customFormat="1" x14ac:dyDescent="0.45"/>
    <row r="59023" s="6" customFormat="1" x14ac:dyDescent="0.45"/>
    <row r="59024" s="6" customFormat="1" x14ac:dyDescent="0.45"/>
    <row r="59025" s="6" customFormat="1" x14ac:dyDescent="0.45"/>
    <row r="59026" s="6" customFormat="1" x14ac:dyDescent="0.45"/>
    <row r="59027" s="6" customFormat="1" x14ac:dyDescent="0.45"/>
    <row r="59028" s="6" customFormat="1" x14ac:dyDescent="0.45"/>
    <row r="59029" s="6" customFormat="1" x14ac:dyDescent="0.45"/>
    <row r="59030" s="6" customFormat="1" x14ac:dyDescent="0.45"/>
    <row r="59031" s="6" customFormat="1" x14ac:dyDescent="0.45"/>
    <row r="59032" s="6" customFormat="1" x14ac:dyDescent="0.45"/>
    <row r="59033" s="6" customFormat="1" x14ac:dyDescent="0.45"/>
    <row r="59034" s="6" customFormat="1" x14ac:dyDescent="0.45"/>
    <row r="59035" s="6" customFormat="1" x14ac:dyDescent="0.45"/>
    <row r="59036" s="6" customFormat="1" x14ac:dyDescent="0.45"/>
    <row r="59037" s="6" customFormat="1" x14ac:dyDescent="0.45"/>
    <row r="59038" s="6" customFormat="1" x14ac:dyDescent="0.45"/>
    <row r="59039" s="6" customFormat="1" x14ac:dyDescent="0.45"/>
    <row r="59040" s="6" customFormat="1" x14ac:dyDescent="0.45"/>
    <row r="59041" s="6" customFormat="1" x14ac:dyDescent="0.45"/>
    <row r="59042" s="6" customFormat="1" x14ac:dyDescent="0.45"/>
    <row r="59043" s="6" customFormat="1" x14ac:dyDescent="0.45"/>
    <row r="59044" s="6" customFormat="1" x14ac:dyDescent="0.45"/>
    <row r="59045" s="6" customFormat="1" x14ac:dyDescent="0.45"/>
    <row r="59046" s="6" customFormat="1" x14ac:dyDescent="0.45"/>
    <row r="59047" s="6" customFormat="1" x14ac:dyDescent="0.45"/>
    <row r="59048" s="6" customFormat="1" x14ac:dyDescent="0.45"/>
    <row r="59049" s="6" customFormat="1" x14ac:dyDescent="0.45"/>
    <row r="59050" s="6" customFormat="1" x14ac:dyDescent="0.45"/>
    <row r="59051" s="6" customFormat="1" x14ac:dyDescent="0.45"/>
    <row r="59052" s="6" customFormat="1" x14ac:dyDescent="0.45"/>
    <row r="59053" s="6" customFormat="1" x14ac:dyDescent="0.45"/>
    <row r="59054" s="6" customFormat="1" x14ac:dyDescent="0.45"/>
    <row r="59055" s="6" customFormat="1" x14ac:dyDescent="0.45"/>
    <row r="59056" s="6" customFormat="1" x14ac:dyDescent="0.45"/>
    <row r="59057" s="6" customFormat="1" x14ac:dyDescent="0.45"/>
    <row r="59058" s="6" customFormat="1" x14ac:dyDescent="0.45"/>
    <row r="59059" s="6" customFormat="1" x14ac:dyDescent="0.45"/>
    <row r="59060" s="6" customFormat="1" x14ac:dyDescent="0.45"/>
    <row r="59061" s="6" customFormat="1" x14ac:dyDescent="0.45"/>
    <row r="59062" s="6" customFormat="1" x14ac:dyDescent="0.45"/>
    <row r="59063" s="6" customFormat="1" x14ac:dyDescent="0.45"/>
    <row r="59064" s="6" customFormat="1" x14ac:dyDescent="0.45"/>
    <row r="59065" s="6" customFormat="1" x14ac:dyDescent="0.45"/>
    <row r="59066" s="6" customFormat="1" x14ac:dyDescent="0.45"/>
    <row r="59067" s="6" customFormat="1" x14ac:dyDescent="0.45"/>
    <row r="59068" s="6" customFormat="1" x14ac:dyDescent="0.45"/>
    <row r="59069" s="6" customFormat="1" x14ac:dyDescent="0.45"/>
    <row r="59070" s="6" customFormat="1" x14ac:dyDescent="0.45"/>
    <row r="59071" s="6" customFormat="1" x14ac:dyDescent="0.45"/>
    <row r="59072" s="6" customFormat="1" x14ac:dyDescent="0.45"/>
    <row r="59073" s="6" customFormat="1" x14ac:dyDescent="0.45"/>
    <row r="59074" s="6" customFormat="1" x14ac:dyDescent="0.45"/>
    <row r="59075" s="6" customFormat="1" x14ac:dyDescent="0.45"/>
    <row r="59076" s="6" customFormat="1" x14ac:dyDescent="0.45"/>
    <row r="59077" s="6" customFormat="1" x14ac:dyDescent="0.45"/>
    <row r="59078" s="6" customFormat="1" x14ac:dyDescent="0.45"/>
    <row r="59079" s="6" customFormat="1" x14ac:dyDescent="0.45"/>
    <row r="59080" s="6" customFormat="1" x14ac:dyDescent="0.45"/>
    <row r="59081" s="6" customFormat="1" x14ac:dyDescent="0.45"/>
    <row r="59082" s="6" customFormat="1" x14ac:dyDescent="0.45"/>
    <row r="59083" s="6" customFormat="1" x14ac:dyDescent="0.45"/>
    <row r="59084" s="6" customFormat="1" x14ac:dyDescent="0.45"/>
    <row r="59085" s="6" customFormat="1" x14ac:dyDescent="0.45"/>
    <row r="59086" s="6" customFormat="1" x14ac:dyDescent="0.45"/>
    <row r="59087" s="6" customFormat="1" x14ac:dyDescent="0.45"/>
    <row r="59088" s="6" customFormat="1" x14ac:dyDescent="0.45"/>
    <row r="59089" s="6" customFormat="1" x14ac:dyDescent="0.45"/>
    <row r="59090" s="6" customFormat="1" x14ac:dyDescent="0.45"/>
    <row r="59091" s="6" customFormat="1" x14ac:dyDescent="0.45"/>
    <row r="59092" s="6" customFormat="1" x14ac:dyDescent="0.45"/>
    <row r="59093" s="6" customFormat="1" x14ac:dyDescent="0.45"/>
    <row r="59094" s="6" customFormat="1" x14ac:dyDescent="0.45"/>
    <row r="59095" s="6" customFormat="1" x14ac:dyDescent="0.45"/>
    <row r="59096" s="6" customFormat="1" x14ac:dyDescent="0.45"/>
    <row r="59097" s="6" customFormat="1" x14ac:dyDescent="0.45"/>
    <row r="59098" s="6" customFormat="1" x14ac:dyDescent="0.45"/>
    <row r="59099" s="6" customFormat="1" x14ac:dyDescent="0.45"/>
    <row r="59100" s="6" customFormat="1" x14ac:dyDescent="0.45"/>
    <row r="59101" s="6" customFormat="1" x14ac:dyDescent="0.45"/>
    <row r="59102" s="6" customFormat="1" x14ac:dyDescent="0.45"/>
    <row r="59103" s="6" customFormat="1" x14ac:dyDescent="0.45"/>
    <row r="59104" s="6" customFormat="1" x14ac:dyDescent="0.45"/>
    <row r="59105" s="6" customFormat="1" x14ac:dyDescent="0.45"/>
    <row r="59106" s="6" customFormat="1" x14ac:dyDescent="0.45"/>
    <row r="59107" s="6" customFormat="1" x14ac:dyDescent="0.45"/>
    <row r="59108" s="6" customFormat="1" x14ac:dyDescent="0.45"/>
    <row r="59109" s="6" customFormat="1" x14ac:dyDescent="0.45"/>
    <row r="59110" s="6" customFormat="1" x14ac:dyDescent="0.45"/>
    <row r="59111" s="6" customFormat="1" x14ac:dyDescent="0.45"/>
    <row r="59112" s="6" customFormat="1" x14ac:dyDescent="0.45"/>
    <row r="59113" s="6" customFormat="1" x14ac:dyDescent="0.45"/>
    <row r="59114" s="6" customFormat="1" x14ac:dyDescent="0.45"/>
    <row r="59115" s="6" customFormat="1" x14ac:dyDescent="0.45"/>
    <row r="59116" s="6" customFormat="1" x14ac:dyDescent="0.45"/>
    <row r="59117" s="6" customFormat="1" x14ac:dyDescent="0.45"/>
    <row r="59118" s="6" customFormat="1" x14ac:dyDescent="0.45"/>
    <row r="59119" s="6" customFormat="1" x14ac:dyDescent="0.45"/>
    <row r="59120" s="6" customFormat="1" x14ac:dyDescent="0.45"/>
    <row r="59121" s="6" customFormat="1" x14ac:dyDescent="0.45"/>
    <row r="59122" s="6" customFormat="1" x14ac:dyDescent="0.45"/>
    <row r="59123" s="6" customFormat="1" x14ac:dyDescent="0.45"/>
    <row r="59124" s="6" customFormat="1" x14ac:dyDescent="0.45"/>
    <row r="59125" s="6" customFormat="1" x14ac:dyDescent="0.45"/>
    <row r="59126" s="6" customFormat="1" x14ac:dyDescent="0.45"/>
    <row r="59127" s="6" customFormat="1" x14ac:dyDescent="0.45"/>
    <row r="59128" s="6" customFormat="1" x14ac:dyDescent="0.45"/>
    <row r="59129" s="6" customFormat="1" x14ac:dyDescent="0.45"/>
    <row r="59130" s="6" customFormat="1" x14ac:dyDescent="0.45"/>
    <row r="59131" s="6" customFormat="1" x14ac:dyDescent="0.45"/>
    <row r="59132" s="6" customFormat="1" x14ac:dyDescent="0.45"/>
    <row r="59133" s="6" customFormat="1" x14ac:dyDescent="0.45"/>
    <row r="59134" s="6" customFormat="1" x14ac:dyDescent="0.45"/>
    <row r="59135" s="6" customFormat="1" x14ac:dyDescent="0.45"/>
    <row r="59136" s="6" customFormat="1" x14ac:dyDescent="0.45"/>
    <row r="59137" s="6" customFormat="1" x14ac:dyDescent="0.45"/>
    <row r="59138" s="6" customFormat="1" x14ac:dyDescent="0.45"/>
    <row r="59139" s="6" customFormat="1" x14ac:dyDescent="0.45"/>
    <row r="59140" s="6" customFormat="1" x14ac:dyDescent="0.45"/>
    <row r="59141" s="6" customFormat="1" x14ac:dyDescent="0.45"/>
    <row r="59142" s="6" customFormat="1" x14ac:dyDescent="0.45"/>
    <row r="59143" s="6" customFormat="1" x14ac:dyDescent="0.45"/>
    <row r="59144" s="6" customFormat="1" x14ac:dyDescent="0.45"/>
    <row r="59145" s="6" customFormat="1" x14ac:dyDescent="0.45"/>
    <row r="59146" s="6" customFormat="1" x14ac:dyDescent="0.45"/>
    <row r="59147" s="6" customFormat="1" x14ac:dyDescent="0.45"/>
    <row r="59148" s="6" customFormat="1" x14ac:dyDescent="0.45"/>
    <row r="59149" s="6" customFormat="1" x14ac:dyDescent="0.45"/>
    <row r="59150" s="6" customFormat="1" x14ac:dyDescent="0.45"/>
    <row r="59151" s="6" customFormat="1" x14ac:dyDescent="0.45"/>
    <row r="59152" s="6" customFormat="1" x14ac:dyDescent="0.45"/>
    <row r="59153" s="6" customFormat="1" x14ac:dyDescent="0.45"/>
    <row r="59154" s="6" customFormat="1" x14ac:dyDescent="0.45"/>
    <row r="59155" s="6" customFormat="1" x14ac:dyDescent="0.45"/>
    <row r="59156" s="6" customFormat="1" x14ac:dyDescent="0.45"/>
    <row r="59157" s="6" customFormat="1" x14ac:dyDescent="0.45"/>
    <row r="59158" s="6" customFormat="1" x14ac:dyDescent="0.45"/>
    <row r="59159" s="6" customFormat="1" x14ac:dyDescent="0.45"/>
    <row r="59160" s="6" customFormat="1" x14ac:dyDescent="0.45"/>
    <row r="59161" s="6" customFormat="1" x14ac:dyDescent="0.45"/>
    <row r="59162" s="6" customFormat="1" x14ac:dyDescent="0.45"/>
    <row r="59163" s="6" customFormat="1" x14ac:dyDescent="0.45"/>
    <row r="59164" s="6" customFormat="1" x14ac:dyDescent="0.45"/>
    <row r="59165" s="6" customFormat="1" x14ac:dyDescent="0.45"/>
    <row r="59166" s="6" customFormat="1" x14ac:dyDescent="0.45"/>
    <row r="59167" s="6" customFormat="1" x14ac:dyDescent="0.45"/>
    <row r="59168" s="6" customFormat="1" x14ac:dyDescent="0.45"/>
    <row r="59169" s="6" customFormat="1" x14ac:dyDescent="0.45"/>
    <row r="59170" s="6" customFormat="1" x14ac:dyDescent="0.45"/>
    <row r="59171" s="6" customFormat="1" x14ac:dyDescent="0.45"/>
    <row r="59172" s="6" customFormat="1" x14ac:dyDescent="0.45"/>
    <row r="59173" s="6" customFormat="1" x14ac:dyDescent="0.45"/>
    <row r="59174" s="6" customFormat="1" x14ac:dyDescent="0.45"/>
    <row r="59175" s="6" customFormat="1" x14ac:dyDescent="0.45"/>
    <row r="59176" s="6" customFormat="1" x14ac:dyDescent="0.45"/>
    <row r="59177" s="6" customFormat="1" x14ac:dyDescent="0.45"/>
    <row r="59178" s="6" customFormat="1" x14ac:dyDescent="0.45"/>
    <row r="59179" s="6" customFormat="1" x14ac:dyDescent="0.45"/>
    <row r="59180" s="6" customFormat="1" x14ac:dyDescent="0.45"/>
    <row r="59181" s="6" customFormat="1" x14ac:dyDescent="0.45"/>
    <row r="59182" s="6" customFormat="1" x14ac:dyDescent="0.45"/>
    <row r="59183" s="6" customFormat="1" x14ac:dyDescent="0.45"/>
    <row r="59184" s="6" customFormat="1" x14ac:dyDescent="0.45"/>
    <row r="59185" s="6" customFormat="1" x14ac:dyDescent="0.45"/>
    <row r="59186" s="6" customFormat="1" x14ac:dyDescent="0.45"/>
    <row r="59187" s="6" customFormat="1" x14ac:dyDescent="0.45"/>
    <row r="59188" s="6" customFormat="1" x14ac:dyDescent="0.45"/>
    <row r="59189" s="6" customFormat="1" x14ac:dyDescent="0.45"/>
    <row r="59190" s="6" customFormat="1" x14ac:dyDescent="0.45"/>
    <row r="59191" s="6" customFormat="1" x14ac:dyDescent="0.45"/>
    <row r="59192" s="6" customFormat="1" x14ac:dyDescent="0.45"/>
    <row r="59193" s="6" customFormat="1" x14ac:dyDescent="0.45"/>
    <row r="59194" s="6" customFormat="1" x14ac:dyDescent="0.45"/>
    <row r="59195" s="6" customFormat="1" x14ac:dyDescent="0.45"/>
    <row r="59196" s="6" customFormat="1" x14ac:dyDescent="0.45"/>
    <row r="59197" s="6" customFormat="1" x14ac:dyDescent="0.45"/>
    <row r="59198" s="6" customFormat="1" x14ac:dyDescent="0.45"/>
    <row r="59199" s="6" customFormat="1" x14ac:dyDescent="0.45"/>
    <row r="59200" s="6" customFormat="1" x14ac:dyDescent="0.45"/>
    <row r="59201" s="6" customFormat="1" x14ac:dyDescent="0.45"/>
    <row r="59202" s="6" customFormat="1" x14ac:dyDescent="0.45"/>
    <row r="59203" s="6" customFormat="1" x14ac:dyDescent="0.45"/>
    <row r="59204" s="6" customFormat="1" x14ac:dyDescent="0.45"/>
    <row r="59205" s="6" customFormat="1" x14ac:dyDescent="0.45"/>
    <row r="59206" s="6" customFormat="1" x14ac:dyDescent="0.45"/>
    <row r="59207" s="6" customFormat="1" x14ac:dyDescent="0.45"/>
    <row r="59208" s="6" customFormat="1" x14ac:dyDescent="0.45"/>
    <row r="59209" s="6" customFormat="1" x14ac:dyDescent="0.45"/>
    <row r="59210" s="6" customFormat="1" x14ac:dyDescent="0.45"/>
    <row r="59211" s="6" customFormat="1" x14ac:dyDescent="0.45"/>
    <row r="59212" s="6" customFormat="1" x14ac:dyDescent="0.45"/>
    <row r="59213" s="6" customFormat="1" x14ac:dyDescent="0.45"/>
    <row r="59214" s="6" customFormat="1" x14ac:dyDescent="0.45"/>
    <row r="59215" s="6" customFormat="1" x14ac:dyDescent="0.45"/>
    <row r="59216" s="6" customFormat="1" x14ac:dyDescent="0.45"/>
    <row r="59217" s="6" customFormat="1" x14ac:dyDescent="0.45"/>
    <row r="59218" s="6" customFormat="1" x14ac:dyDescent="0.45"/>
    <row r="59219" s="6" customFormat="1" x14ac:dyDescent="0.45"/>
    <row r="59220" s="6" customFormat="1" x14ac:dyDescent="0.45"/>
    <row r="59221" s="6" customFormat="1" x14ac:dyDescent="0.45"/>
    <row r="59222" s="6" customFormat="1" x14ac:dyDescent="0.45"/>
    <row r="59223" s="6" customFormat="1" x14ac:dyDescent="0.45"/>
    <row r="59224" s="6" customFormat="1" x14ac:dyDescent="0.45"/>
    <row r="59225" s="6" customFormat="1" x14ac:dyDescent="0.45"/>
    <row r="59226" s="6" customFormat="1" x14ac:dyDescent="0.45"/>
    <row r="59227" s="6" customFormat="1" x14ac:dyDescent="0.45"/>
    <row r="59228" s="6" customFormat="1" x14ac:dyDescent="0.45"/>
    <row r="59229" s="6" customFormat="1" x14ac:dyDescent="0.45"/>
    <row r="59230" s="6" customFormat="1" x14ac:dyDescent="0.45"/>
    <row r="59231" s="6" customFormat="1" x14ac:dyDescent="0.45"/>
    <row r="59232" s="6" customFormat="1" x14ac:dyDescent="0.45"/>
    <row r="59233" s="6" customFormat="1" x14ac:dyDescent="0.45"/>
    <row r="59234" s="6" customFormat="1" x14ac:dyDescent="0.45"/>
    <row r="59235" s="6" customFormat="1" x14ac:dyDescent="0.45"/>
    <row r="59236" s="6" customFormat="1" x14ac:dyDescent="0.45"/>
    <row r="59237" s="6" customFormat="1" x14ac:dyDescent="0.45"/>
    <row r="59238" s="6" customFormat="1" x14ac:dyDescent="0.45"/>
    <row r="59239" s="6" customFormat="1" x14ac:dyDescent="0.45"/>
    <row r="59240" s="6" customFormat="1" x14ac:dyDescent="0.45"/>
    <row r="59241" s="6" customFormat="1" x14ac:dyDescent="0.45"/>
    <row r="59242" s="6" customFormat="1" x14ac:dyDescent="0.45"/>
    <row r="59243" s="6" customFormat="1" x14ac:dyDescent="0.45"/>
    <row r="59244" s="6" customFormat="1" x14ac:dyDescent="0.45"/>
    <row r="59245" s="6" customFormat="1" x14ac:dyDescent="0.45"/>
    <row r="59246" s="6" customFormat="1" x14ac:dyDescent="0.45"/>
    <row r="59247" s="6" customFormat="1" x14ac:dyDescent="0.45"/>
    <row r="59248" s="6" customFormat="1" x14ac:dyDescent="0.45"/>
    <row r="59249" s="6" customFormat="1" x14ac:dyDescent="0.45"/>
    <row r="59250" s="6" customFormat="1" x14ac:dyDescent="0.45"/>
    <row r="59251" s="6" customFormat="1" x14ac:dyDescent="0.45"/>
    <row r="59252" s="6" customFormat="1" x14ac:dyDescent="0.45"/>
    <row r="59253" s="6" customFormat="1" x14ac:dyDescent="0.45"/>
    <row r="59254" s="6" customFormat="1" x14ac:dyDescent="0.45"/>
    <row r="59255" s="6" customFormat="1" x14ac:dyDescent="0.45"/>
    <row r="59256" s="6" customFormat="1" x14ac:dyDescent="0.45"/>
    <row r="59257" s="6" customFormat="1" x14ac:dyDescent="0.45"/>
    <row r="59258" s="6" customFormat="1" x14ac:dyDescent="0.45"/>
    <row r="59259" s="6" customFormat="1" x14ac:dyDescent="0.45"/>
    <row r="59260" s="6" customFormat="1" x14ac:dyDescent="0.45"/>
    <row r="59261" s="6" customFormat="1" x14ac:dyDescent="0.45"/>
    <row r="59262" s="6" customFormat="1" x14ac:dyDescent="0.45"/>
    <row r="59263" s="6" customFormat="1" x14ac:dyDescent="0.45"/>
    <row r="59264" s="6" customFormat="1" x14ac:dyDescent="0.45"/>
    <row r="59265" s="6" customFormat="1" x14ac:dyDescent="0.45"/>
    <row r="59266" s="6" customFormat="1" x14ac:dyDescent="0.45"/>
    <row r="59267" s="6" customFormat="1" x14ac:dyDescent="0.45"/>
    <row r="59268" s="6" customFormat="1" x14ac:dyDescent="0.45"/>
    <row r="59269" s="6" customFormat="1" x14ac:dyDescent="0.45"/>
    <row r="59270" s="6" customFormat="1" x14ac:dyDescent="0.45"/>
    <row r="59271" s="6" customFormat="1" x14ac:dyDescent="0.45"/>
    <row r="59272" s="6" customFormat="1" x14ac:dyDescent="0.45"/>
    <row r="59273" s="6" customFormat="1" x14ac:dyDescent="0.45"/>
    <row r="59274" s="6" customFormat="1" x14ac:dyDescent="0.45"/>
    <row r="59275" s="6" customFormat="1" x14ac:dyDescent="0.45"/>
    <row r="59276" s="6" customFormat="1" x14ac:dyDescent="0.45"/>
    <row r="59277" s="6" customFormat="1" x14ac:dyDescent="0.45"/>
    <row r="59278" s="6" customFormat="1" x14ac:dyDescent="0.45"/>
    <row r="59279" s="6" customFormat="1" x14ac:dyDescent="0.45"/>
    <row r="59280" s="6" customFormat="1" x14ac:dyDescent="0.45"/>
    <row r="59281" s="6" customFormat="1" x14ac:dyDescent="0.45"/>
    <row r="59282" s="6" customFormat="1" x14ac:dyDescent="0.45"/>
    <row r="59283" s="6" customFormat="1" x14ac:dyDescent="0.45"/>
    <row r="59284" s="6" customFormat="1" x14ac:dyDescent="0.45"/>
    <row r="59285" s="6" customFormat="1" x14ac:dyDescent="0.45"/>
    <row r="59286" s="6" customFormat="1" x14ac:dyDescent="0.45"/>
    <row r="59287" s="6" customFormat="1" x14ac:dyDescent="0.45"/>
    <row r="59288" s="6" customFormat="1" x14ac:dyDescent="0.45"/>
    <row r="59289" s="6" customFormat="1" x14ac:dyDescent="0.45"/>
    <row r="59290" s="6" customFormat="1" x14ac:dyDescent="0.45"/>
    <row r="59291" s="6" customFormat="1" x14ac:dyDescent="0.45"/>
    <row r="59292" s="6" customFormat="1" x14ac:dyDescent="0.45"/>
    <row r="59293" s="6" customFormat="1" x14ac:dyDescent="0.45"/>
    <row r="59294" s="6" customFormat="1" x14ac:dyDescent="0.45"/>
    <row r="59295" s="6" customFormat="1" x14ac:dyDescent="0.45"/>
    <row r="59296" s="6" customFormat="1" x14ac:dyDescent="0.45"/>
    <row r="59297" s="6" customFormat="1" x14ac:dyDescent="0.45"/>
    <row r="59298" s="6" customFormat="1" x14ac:dyDescent="0.45"/>
    <row r="59299" s="6" customFormat="1" x14ac:dyDescent="0.45"/>
    <row r="59300" s="6" customFormat="1" x14ac:dyDescent="0.45"/>
    <row r="59301" s="6" customFormat="1" x14ac:dyDescent="0.45"/>
    <row r="59302" s="6" customFormat="1" x14ac:dyDescent="0.45"/>
    <row r="59303" s="6" customFormat="1" x14ac:dyDescent="0.45"/>
    <row r="59304" s="6" customFormat="1" x14ac:dyDescent="0.45"/>
    <row r="59305" s="6" customFormat="1" x14ac:dyDescent="0.45"/>
    <row r="59306" s="6" customFormat="1" x14ac:dyDescent="0.45"/>
    <row r="59307" s="6" customFormat="1" x14ac:dyDescent="0.45"/>
    <row r="59308" s="6" customFormat="1" x14ac:dyDescent="0.45"/>
    <row r="59309" s="6" customFormat="1" x14ac:dyDescent="0.45"/>
    <row r="59310" s="6" customFormat="1" x14ac:dyDescent="0.45"/>
    <row r="59311" s="6" customFormat="1" x14ac:dyDescent="0.45"/>
    <row r="59312" s="6" customFormat="1" x14ac:dyDescent="0.45"/>
    <row r="59313" s="6" customFormat="1" x14ac:dyDescent="0.45"/>
    <row r="59314" s="6" customFormat="1" x14ac:dyDescent="0.45"/>
    <row r="59315" s="6" customFormat="1" x14ac:dyDescent="0.45"/>
    <row r="59316" s="6" customFormat="1" x14ac:dyDescent="0.45"/>
    <row r="59317" s="6" customFormat="1" x14ac:dyDescent="0.45"/>
    <row r="59318" s="6" customFormat="1" x14ac:dyDescent="0.45"/>
    <row r="59319" s="6" customFormat="1" x14ac:dyDescent="0.45"/>
    <row r="59320" s="6" customFormat="1" x14ac:dyDescent="0.45"/>
    <row r="59321" s="6" customFormat="1" x14ac:dyDescent="0.45"/>
    <row r="59322" s="6" customFormat="1" x14ac:dyDescent="0.45"/>
    <row r="59323" s="6" customFormat="1" x14ac:dyDescent="0.45"/>
    <row r="59324" s="6" customFormat="1" x14ac:dyDescent="0.45"/>
    <row r="59325" s="6" customFormat="1" x14ac:dyDescent="0.45"/>
    <row r="59326" s="6" customFormat="1" x14ac:dyDescent="0.45"/>
    <row r="59327" s="6" customFormat="1" x14ac:dyDescent="0.45"/>
    <row r="59328" s="6" customFormat="1" x14ac:dyDescent="0.45"/>
    <row r="59329" s="6" customFormat="1" x14ac:dyDescent="0.45"/>
    <row r="59330" s="6" customFormat="1" x14ac:dyDescent="0.45"/>
    <row r="59331" s="6" customFormat="1" x14ac:dyDescent="0.45"/>
    <row r="59332" s="6" customFormat="1" x14ac:dyDescent="0.45"/>
    <row r="59333" s="6" customFormat="1" x14ac:dyDescent="0.45"/>
    <row r="59334" s="6" customFormat="1" x14ac:dyDescent="0.45"/>
    <row r="59335" s="6" customFormat="1" x14ac:dyDescent="0.45"/>
    <row r="59336" s="6" customFormat="1" x14ac:dyDescent="0.45"/>
    <row r="59337" s="6" customFormat="1" x14ac:dyDescent="0.45"/>
    <row r="59338" s="6" customFormat="1" x14ac:dyDescent="0.45"/>
    <row r="59339" s="6" customFormat="1" x14ac:dyDescent="0.45"/>
    <row r="59340" s="6" customFormat="1" x14ac:dyDescent="0.45"/>
    <row r="59341" s="6" customFormat="1" x14ac:dyDescent="0.45"/>
    <row r="59342" s="6" customFormat="1" x14ac:dyDescent="0.45"/>
    <row r="59343" s="6" customFormat="1" x14ac:dyDescent="0.45"/>
    <row r="59344" s="6" customFormat="1" x14ac:dyDescent="0.45"/>
    <row r="59345" s="6" customFormat="1" x14ac:dyDescent="0.45"/>
    <row r="59346" s="6" customFormat="1" x14ac:dyDescent="0.45"/>
    <row r="59347" s="6" customFormat="1" x14ac:dyDescent="0.45"/>
    <row r="59348" s="6" customFormat="1" x14ac:dyDescent="0.45"/>
    <row r="59349" s="6" customFormat="1" x14ac:dyDescent="0.45"/>
    <row r="59350" s="6" customFormat="1" x14ac:dyDescent="0.45"/>
    <row r="59351" s="6" customFormat="1" x14ac:dyDescent="0.45"/>
    <row r="59352" s="6" customFormat="1" x14ac:dyDescent="0.45"/>
    <row r="59353" s="6" customFormat="1" x14ac:dyDescent="0.45"/>
    <row r="59354" s="6" customFormat="1" x14ac:dyDescent="0.45"/>
    <row r="59355" s="6" customFormat="1" x14ac:dyDescent="0.45"/>
    <row r="59356" s="6" customFormat="1" x14ac:dyDescent="0.45"/>
    <row r="59357" s="6" customFormat="1" x14ac:dyDescent="0.45"/>
    <row r="59358" s="6" customFormat="1" x14ac:dyDescent="0.45"/>
    <row r="59359" s="6" customFormat="1" x14ac:dyDescent="0.45"/>
    <row r="59360" s="6" customFormat="1" x14ac:dyDescent="0.45"/>
    <row r="59361" s="6" customFormat="1" x14ac:dyDescent="0.45"/>
    <row r="59362" s="6" customFormat="1" x14ac:dyDescent="0.45"/>
    <row r="59363" s="6" customFormat="1" x14ac:dyDescent="0.45"/>
    <row r="59364" s="6" customFormat="1" x14ac:dyDescent="0.45"/>
    <row r="59365" s="6" customFormat="1" x14ac:dyDescent="0.45"/>
    <row r="59366" s="6" customFormat="1" x14ac:dyDescent="0.45"/>
    <row r="59367" s="6" customFormat="1" x14ac:dyDescent="0.45"/>
    <row r="59368" s="6" customFormat="1" x14ac:dyDescent="0.45"/>
    <row r="59369" s="6" customFormat="1" x14ac:dyDescent="0.45"/>
    <row r="59370" s="6" customFormat="1" x14ac:dyDescent="0.45"/>
    <row r="59371" s="6" customFormat="1" x14ac:dyDescent="0.45"/>
    <row r="59372" s="6" customFormat="1" x14ac:dyDescent="0.45"/>
    <row r="59373" s="6" customFormat="1" x14ac:dyDescent="0.45"/>
    <row r="59374" s="6" customFormat="1" x14ac:dyDescent="0.45"/>
    <row r="59375" s="6" customFormat="1" x14ac:dyDescent="0.45"/>
    <row r="59376" s="6" customFormat="1" x14ac:dyDescent="0.45"/>
    <row r="59377" s="6" customFormat="1" x14ac:dyDescent="0.45"/>
    <row r="59378" s="6" customFormat="1" x14ac:dyDescent="0.45"/>
    <row r="59379" s="6" customFormat="1" x14ac:dyDescent="0.45"/>
    <row r="59380" s="6" customFormat="1" x14ac:dyDescent="0.45"/>
    <row r="59381" s="6" customFormat="1" x14ac:dyDescent="0.45"/>
    <row r="59382" s="6" customFormat="1" x14ac:dyDescent="0.45"/>
    <row r="59383" s="6" customFormat="1" x14ac:dyDescent="0.45"/>
    <row r="59384" s="6" customFormat="1" x14ac:dyDescent="0.45"/>
    <row r="59385" s="6" customFormat="1" x14ac:dyDescent="0.45"/>
    <row r="59386" s="6" customFormat="1" x14ac:dyDescent="0.45"/>
    <row r="59387" s="6" customFormat="1" x14ac:dyDescent="0.45"/>
    <row r="59388" s="6" customFormat="1" x14ac:dyDescent="0.45"/>
    <row r="59389" s="6" customFormat="1" x14ac:dyDescent="0.45"/>
    <row r="59390" s="6" customFormat="1" x14ac:dyDescent="0.45"/>
    <row r="59391" s="6" customFormat="1" x14ac:dyDescent="0.45"/>
    <row r="59392" s="6" customFormat="1" x14ac:dyDescent="0.45"/>
    <row r="59393" s="6" customFormat="1" x14ac:dyDescent="0.45"/>
    <row r="59394" s="6" customFormat="1" x14ac:dyDescent="0.45"/>
    <row r="59395" s="6" customFormat="1" x14ac:dyDescent="0.45"/>
    <row r="59396" s="6" customFormat="1" x14ac:dyDescent="0.45"/>
    <row r="59397" s="6" customFormat="1" x14ac:dyDescent="0.45"/>
    <row r="59398" s="6" customFormat="1" x14ac:dyDescent="0.45"/>
    <row r="59399" s="6" customFormat="1" x14ac:dyDescent="0.45"/>
    <row r="59400" s="6" customFormat="1" x14ac:dyDescent="0.45"/>
    <row r="59401" s="6" customFormat="1" x14ac:dyDescent="0.45"/>
    <row r="59402" s="6" customFormat="1" x14ac:dyDescent="0.45"/>
    <row r="59403" s="6" customFormat="1" x14ac:dyDescent="0.45"/>
    <row r="59404" s="6" customFormat="1" x14ac:dyDescent="0.45"/>
    <row r="59405" s="6" customFormat="1" x14ac:dyDescent="0.45"/>
    <row r="59406" s="6" customFormat="1" x14ac:dyDescent="0.45"/>
    <row r="59407" s="6" customFormat="1" x14ac:dyDescent="0.45"/>
    <row r="59408" s="6" customFormat="1" x14ac:dyDescent="0.45"/>
    <row r="59409" s="6" customFormat="1" x14ac:dyDescent="0.45"/>
    <row r="59410" s="6" customFormat="1" x14ac:dyDescent="0.45"/>
    <row r="59411" s="6" customFormat="1" x14ac:dyDescent="0.45"/>
    <row r="59412" s="6" customFormat="1" x14ac:dyDescent="0.45"/>
    <row r="59413" s="6" customFormat="1" x14ac:dyDescent="0.45"/>
    <row r="59414" s="6" customFormat="1" x14ac:dyDescent="0.45"/>
    <row r="59415" s="6" customFormat="1" x14ac:dyDescent="0.45"/>
    <row r="59416" s="6" customFormat="1" x14ac:dyDescent="0.45"/>
    <row r="59417" s="6" customFormat="1" x14ac:dyDescent="0.45"/>
    <row r="59418" s="6" customFormat="1" x14ac:dyDescent="0.45"/>
    <row r="59419" s="6" customFormat="1" x14ac:dyDescent="0.45"/>
    <row r="59420" s="6" customFormat="1" x14ac:dyDescent="0.45"/>
    <row r="59421" s="6" customFormat="1" x14ac:dyDescent="0.45"/>
    <row r="59422" s="6" customFormat="1" x14ac:dyDescent="0.45"/>
    <row r="59423" s="6" customFormat="1" x14ac:dyDescent="0.45"/>
    <row r="59424" s="6" customFormat="1" x14ac:dyDescent="0.45"/>
    <row r="59425" s="6" customFormat="1" x14ac:dyDescent="0.45"/>
    <row r="59426" s="6" customFormat="1" x14ac:dyDescent="0.45"/>
    <row r="59427" s="6" customFormat="1" x14ac:dyDescent="0.45"/>
    <row r="59428" s="6" customFormat="1" x14ac:dyDescent="0.45"/>
    <row r="59429" s="6" customFormat="1" x14ac:dyDescent="0.45"/>
    <row r="59430" s="6" customFormat="1" x14ac:dyDescent="0.45"/>
    <row r="59431" s="6" customFormat="1" x14ac:dyDescent="0.45"/>
    <row r="59432" s="6" customFormat="1" x14ac:dyDescent="0.45"/>
    <row r="59433" s="6" customFormat="1" x14ac:dyDescent="0.45"/>
    <row r="59434" s="6" customFormat="1" x14ac:dyDescent="0.45"/>
    <row r="59435" s="6" customFormat="1" x14ac:dyDescent="0.45"/>
    <row r="59436" s="6" customFormat="1" x14ac:dyDescent="0.45"/>
    <row r="59437" s="6" customFormat="1" x14ac:dyDescent="0.45"/>
    <row r="59438" s="6" customFormat="1" x14ac:dyDescent="0.45"/>
    <row r="59439" s="6" customFormat="1" x14ac:dyDescent="0.45"/>
    <row r="59440" s="6" customFormat="1" x14ac:dyDescent="0.45"/>
    <row r="59441" s="6" customFormat="1" x14ac:dyDescent="0.45"/>
    <row r="59442" s="6" customFormat="1" x14ac:dyDescent="0.45"/>
    <row r="59443" s="6" customFormat="1" x14ac:dyDescent="0.45"/>
    <row r="59444" s="6" customFormat="1" x14ac:dyDescent="0.45"/>
    <row r="59445" s="6" customFormat="1" x14ac:dyDescent="0.45"/>
    <row r="59446" s="6" customFormat="1" x14ac:dyDescent="0.45"/>
    <row r="59447" s="6" customFormat="1" x14ac:dyDescent="0.45"/>
    <row r="59448" s="6" customFormat="1" x14ac:dyDescent="0.45"/>
    <row r="59449" s="6" customFormat="1" x14ac:dyDescent="0.45"/>
    <row r="59450" s="6" customFormat="1" x14ac:dyDescent="0.45"/>
    <row r="59451" s="6" customFormat="1" x14ac:dyDescent="0.45"/>
    <row r="59452" s="6" customFormat="1" x14ac:dyDescent="0.45"/>
    <row r="59453" s="6" customFormat="1" x14ac:dyDescent="0.45"/>
    <row r="59454" s="6" customFormat="1" x14ac:dyDescent="0.45"/>
    <row r="59455" s="6" customFormat="1" x14ac:dyDescent="0.45"/>
    <row r="59456" s="6" customFormat="1" x14ac:dyDescent="0.45"/>
    <row r="59457" s="6" customFormat="1" x14ac:dyDescent="0.45"/>
    <row r="59458" s="6" customFormat="1" x14ac:dyDescent="0.45"/>
    <row r="59459" s="6" customFormat="1" x14ac:dyDescent="0.45"/>
    <row r="59460" s="6" customFormat="1" x14ac:dyDescent="0.45"/>
    <row r="59461" s="6" customFormat="1" x14ac:dyDescent="0.45"/>
    <row r="59462" s="6" customFormat="1" x14ac:dyDescent="0.45"/>
    <row r="59463" s="6" customFormat="1" x14ac:dyDescent="0.45"/>
    <row r="59464" s="6" customFormat="1" x14ac:dyDescent="0.45"/>
    <row r="59465" s="6" customFormat="1" x14ac:dyDescent="0.45"/>
    <row r="59466" s="6" customFormat="1" x14ac:dyDescent="0.45"/>
    <row r="59467" s="6" customFormat="1" x14ac:dyDescent="0.45"/>
    <row r="59468" s="6" customFormat="1" x14ac:dyDescent="0.45"/>
    <row r="59469" s="6" customFormat="1" x14ac:dyDescent="0.45"/>
    <row r="59470" s="6" customFormat="1" x14ac:dyDescent="0.45"/>
    <row r="59471" s="6" customFormat="1" x14ac:dyDescent="0.45"/>
    <row r="59472" s="6" customFormat="1" x14ac:dyDescent="0.45"/>
    <row r="59473" s="6" customFormat="1" x14ac:dyDescent="0.45"/>
    <row r="59474" s="6" customFormat="1" x14ac:dyDescent="0.45"/>
    <row r="59475" s="6" customFormat="1" x14ac:dyDescent="0.45"/>
    <row r="59476" s="6" customFormat="1" x14ac:dyDescent="0.45"/>
    <row r="59477" s="6" customFormat="1" x14ac:dyDescent="0.45"/>
    <row r="59478" s="6" customFormat="1" x14ac:dyDescent="0.45"/>
    <row r="59479" s="6" customFormat="1" x14ac:dyDescent="0.45"/>
    <row r="59480" s="6" customFormat="1" x14ac:dyDescent="0.45"/>
    <row r="59481" s="6" customFormat="1" x14ac:dyDescent="0.45"/>
    <row r="59482" s="6" customFormat="1" x14ac:dyDescent="0.45"/>
    <row r="59483" s="6" customFormat="1" x14ac:dyDescent="0.45"/>
    <row r="59484" s="6" customFormat="1" x14ac:dyDescent="0.45"/>
    <row r="59485" s="6" customFormat="1" x14ac:dyDescent="0.45"/>
    <row r="59486" s="6" customFormat="1" x14ac:dyDescent="0.45"/>
    <row r="59487" s="6" customFormat="1" x14ac:dyDescent="0.45"/>
    <row r="59488" s="6" customFormat="1" x14ac:dyDescent="0.45"/>
    <row r="59489" s="6" customFormat="1" x14ac:dyDescent="0.45"/>
    <row r="59490" s="6" customFormat="1" x14ac:dyDescent="0.45"/>
    <row r="59491" s="6" customFormat="1" x14ac:dyDescent="0.45"/>
    <row r="59492" s="6" customFormat="1" x14ac:dyDescent="0.45"/>
    <row r="59493" s="6" customFormat="1" x14ac:dyDescent="0.45"/>
    <row r="59494" s="6" customFormat="1" x14ac:dyDescent="0.45"/>
    <row r="59495" s="6" customFormat="1" x14ac:dyDescent="0.45"/>
    <row r="59496" s="6" customFormat="1" x14ac:dyDescent="0.45"/>
    <row r="59497" s="6" customFormat="1" x14ac:dyDescent="0.45"/>
    <row r="59498" s="6" customFormat="1" x14ac:dyDescent="0.45"/>
    <row r="59499" s="6" customFormat="1" x14ac:dyDescent="0.45"/>
    <row r="59500" s="6" customFormat="1" x14ac:dyDescent="0.45"/>
    <row r="59501" s="6" customFormat="1" x14ac:dyDescent="0.45"/>
    <row r="59502" s="6" customFormat="1" x14ac:dyDescent="0.45"/>
    <row r="59503" s="6" customFormat="1" x14ac:dyDescent="0.45"/>
    <row r="59504" s="6" customFormat="1" x14ac:dyDescent="0.45"/>
    <row r="59505" s="6" customFormat="1" x14ac:dyDescent="0.45"/>
    <row r="59506" s="6" customFormat="1" x14ac:dyDescent="0.45"/>
    <row r="59507" s="6" customFormat="1" x14ac:dyDescent="0.45"/>
    <row r="59508" s="6" customFormat="1" x14ac:dyDescent="0.45"/>
    <row r="59509" s="6" customFormat="1" x14ac:dyDescent="0.45"/>
    <row r="59510" s="6" customFormat="1" x14ac:dyDescent="0.45"/>
    <row r="59511" s="6" customFormat="1" x14ac:dyDescent="0.45"/>
    <row r="59512" s="6" customFormat="1" x14ac:dyDescent="0.45"/>
    <row r="59513" s="6" customFormat="1" x14ac:dyDescent="0.45"/>
    <row r="59514" s="6" customFormat="1" x14ac:dyDescent="0.45"/>
    <row r="59515" s="6" customFormat="1" x14ac:dyDescent="0.45"/>
    <row r="59516" s="6" customFormat="1" x14ac:dyDescent="0.45"/>
    <row r="59517" s="6" customFormat="1" x14ac:dyDescent="0.45"/>
    <row r="59518" s="6" customFormat="1" x14ac:dyDescent="0.45"/>
    <row r="59519" s="6" customFormat="1" x14ac:dyDescent="0.45"/>
    <row r="59520" s="6" customFormat="1" x14ac:dyDescent="0.45"/>
    <row r="59521" s="6" customFormat="1" x14ac:dyDescent="0.45"/>
    <row r="59522" s="6" customFormat="1" x14ac:dyDescent="0.45"/>
    <row r="59523" s="6" customFormat="1" x14ac:dyDescent="0.45"/>
    <row r="59524" s="6" customFormat="1" x14ac:dyDescent="0.45"/>
    <row r="59525" s="6" customFormat="1" x14ac:dyDescent="0.45"/>
    <row r="59526" s="6" customFormat="1" x14ac:dyDescent="0.45"/>
    <row r="59527" s="6" customFormat="1" x14ac:dyDescent="0.45"/>
    <row r="59528" s="6" customFormat="1" x14ac:dyDescent="0.45"/>
    <row r="59529" s="6" customFormat="1" x14ac:dyDescent="0.45"/>
    <row r="59530" s="6" customFormat="1" x14ac:dyDescent="0.45"/>
    <row r="59531" s="6" customFormat="1" x14ac:dyDescent="0.45"/>
    <row r="59532" s="6" customFormat="1" x14ac:dyDescent="0.45"/>
    <row r="59533" s="6" customFormat="1" x14ac:dyDescent="0.45"/>
    <row r="59534" s="6" customFormat="1" x14ac:dyDescent="0.45"/>
    <row r="59535" s="6" customFormat="1" x14ac:dyDescent="0.45"/>
    <row r="59536" s="6" customFormat="1" x14ac:dyDescent="0.45"/>
    <row r="59537" s="6" customFormat="1" x14ac:dyDescent="0.45"/>
    <row r="59538" s="6" customFormat="1" x14ac:dyDescent="0.45"/>
    <row r="59539" s="6" customFormat="1" x14ac:dyDescent="0.45"/>
    <row r="59540" s="6" customFormat="1" x14ac:dyDescent="0.45"/>
    <row r="59541" s="6" customFormat="1" x14ac:dyDescent="0.45"/>
    <row r="59542" s="6" customFormat="1" x14ac:dyDescent="0.45"/>
    <row r="59543" s="6" customFormat="1" x14ac:dyDescent="0.45"/>
    <row r="59544" s="6" customFormat="1" x14ac:dyDescent="0.45"/>
    <row r="59545" s="6" customFormat="1" x14ac:dyDescent="0.45"/>
    <row r="59546" s="6" customFormat="1" x14ac:dyDescent="0.45"/>
    <row r="59547" s="6" customFormat="1" x14ac:dyDescent="0.45"/>
    <row r="59548" s="6" customFormat="1" x14ac:dyDescent="0.45"/>
    <row r="59549" s="6" customFormat="1" x14ac:dyDescent="0.45"/>
    <row r="59550" s="6" customFormat="1" x14ac:dyDescent="0.45"/>
    <row r="59551" s="6" customFormat="1" x14ac:dyDescent="0.45"/>
    <row r="59552" s="6" customFormat="1" x14ac:dyDescent="0.45"/>
    <row r="59553" s="6" customFormat="1" x14ac:dyDescent="0.45"/>
    <row r="59554" s="6" customFormat="1" x14ac:dyDescent="0.45"/>
    <row r="59555" s="6" customFormat="1" x14ac:dyDescent="0.45"/>
    <row r="59556" s="6" customFormat="1" x14ac:dyDescent="0.45"/>
    <row r="59557" s="6" customFormat="1" x14ac:dyDescent="0.45"/>
    <row r="59558" s="6" customFormat="1" x14ac:dyDescent="0.45"/>
    <row r="59559" s="6" customFormat="1" x14ac:dyDescent="0.45"/>
    <row r="59560" s="6" customFormat="1" x14ac:dyDescent="0.45"/>
    <row r="59561" s="6" customFormat="1" x14ac:dyDescent="0.45"/>
    <row r="59562" s="6" customFormat="1" x14ac:dyDescent="0.45"/>
    <row r="59563" s="6" customFormat="1" x14ac:dyDescent="0.45"/>
    <row r="59564" s="6" customFormat="1" x14ac:dyDescent="0.45"/>
    <row r="59565" s="6" customFormat="1" x14ac:dyDescent="0.45"/>
    <row r="59566" s="6" customFormat="1" x14ac:dyDescent="0.45"/>
    <row r="59567" s="6" customFormat="1" x14ac:dyDescent="0.45"/>
    <row r="59568" s="6" customFormat="1" x14ac:dyDescent="0.45"/>
    <row r="59569" s="6" customFormat="1" x14ac:dyDescent="0.45"/>
    <row r="59570" s="6" customFormat="1" x14ac:dyDescent="0.45"/>
    <row r="59571" s="6" customFormat="1" x14ac:dyDescent="0.45"/>
    <row r="59572" s="6" customFormat="1" x14ac:dyDescent="0.45"/>
    <row r="59573" s="6" customFormat="1" x14ac:dyDescent="0.45"/>
    <row r="59574" s="6" customFormat="1" x14ac:dyDescent="0.45"/>
    <row r="59575" s="6" customFormat="1" x14ac:dyDescent="0.45"/>
    <row r="59576" s="6" customFormat="1" x14ac:dyDescent="0.45"/>
    <row r="59577" s="6" customFormat="1" x14ac:dyDescent="0.45"/>
    <row r="59578" s="6" customFormat="1" x14ac:dyDescent="0.45"/>
    <row r="59579" s="6" customFormat="1" x14ac:dyDescent="0.45"/>
    <row r="59580" s="6" customFormat="1" x14ac:dyDescent="0.45"/>
    <row r="59581" s="6" customFormat="1" x14ac:dyDescent="0.45"/>
    <row r="59582" s="6" customFormat="1" x14ac:dyDescent="0.45"/>
    <row r="59583" s="6" customFormat="1" x14ac:dyDescent="0.45"/>
    <row r="59584" s="6" customFormat="1" x14ac:dyDescent="0.45"/>
    <row r="59585" s="6" customFormat="1" x14ac:dyDescent="0.45"/>
    <row r="59586" s="6" customFormat="1" x14ac:dyDescent="0.45"/>
    <row r="59587" s="6" customFormat="1" x14ac:dyDescent="0.45"/>
    <row r="59588" s="6" customFormat="1" x14ac:dyDescent="0.45"/>
    <row r="59589" s="6" customFormat="1" x14ac:dyDescent="0.45"/>
    <row r="59590" s="6" customFormat="1" x14ac:dyDescent="0.45"/>
    <row r="59591" s="6" customFormat="1" x14ac:dyDescent="0.45"/>
    <row r="59592" s="6" customFormat="1" x14ac:dyDescent="0.45"/>
    <row r="59593" s="6" customFormat="1" x14ac:dyDescent="0.45"/>
    <row r="59594" s="6" customFormat="1" x14ac:dyDescent="0.45"/>
    <row r="59595" s="6" customFormat="1" x14ac:dyDescent="0.45"/>
    <row r="59596" s="6" customFormat="1" x14ac:dyDescent="0.45"/>
    <row r="59597" s="6" customFormat="1" x14ac:dyDescent="0.45"/>
    <row r="59598" s="6" customFormat="1" x14ac:dyDescent="0.45"/>
    <row r="59599" s="6" customFormat="1" x14ac:dyDescent="0.45"/>
    <row r="59600" s="6" customFormat="1" x14ac:dyDescent="0.45"/>
    <row r="59601" s="6" customFormat="1" x14ac:dyDescent="0.45"/>
    <row r="59602" s="6" customFormat="1" x14ac:dyDescent="0.45"/>
    <row r="59603" s="6" customFormat="1" x14ac:dyDescent="0.45"/>
    <row r="59604" s="6" customFormat="1" x14ac:dyDescent="0.45"/>
    <row r="59605" s="6" customFormat="1" x14ac:dyDescent="0.45"/>
    <row r="59606" s="6" customFormat="1" x14ac:dyDescent="0.45"/>
    <row r="59607" s="6" customFormat="1" x14ac:dyDescent="0.45"/>
    <row r="59608" s="6" customFormat="1" x14ac:dyDescent="0.45"/>
    <row r="59609" s="6" customFormat="1" x14ac:dyDescent="0.45"/>
    <row r="59610" s="6" customFormat="1" x14ac:dyDescent="0.45"/>
    <row r="59611" s="6" customFormat="1" x14ac:dyDescent="0.45"/>
    <row r="59612" s="6" customFormat="1" x14ac:dyDescent="0.45"/>
    <row r="59613" s="6" customFormat="1" x14ac:dyDescent="0.45"/>
    <row r="59614" s="6" customFormat="1" x14ac:dyDescent="0.45"/>
    <row r="59615" s="6" customFormat="1" x14ac:dyDescent="0.45"/>
    <row r="59616" s="6" customFormat="1" x14ac:dyDescent="0.45"/>
    <row r="59617" s="6" customFormat="1" x14ac:dyDescent="0.45"/>
    <row r="59618" s="6" customFormat="1" x14ac:dyDescent="0.45"/>
    <row r="59619" s="6" customFormat="1" x14ac:dyDescent="0.45"/>
    <row r="59620" s="6" customFormat="1" x14ac:dyDescent="0.45"/>
    <row r="59621" s="6" customFormat="1" x14ac:dyDescent="0.45"/>
    <row r="59622" s="6" customFormat="1" x14ac:dyDescent="0.45"/>
    <row r="59623" s="6" customFormat="1" x14ac:dyDescent="0.45"/>
    <row r="59624" s="6" customFormat="1" x14ac:dyDescent="0.45"/>
    <row r="59625" s="6" customFormat="1" x14ac:dyDescent="0.45"/>
    <row r="59626" s="6" customFormat="1" x14ac:dyDescent="0.45"/>
    <row r="59627" s="6" customFormat="1" x14ac:dyDescent="0.45"/>
    <row r="59628" s="6" customFormat="1" x14ac:dyDescent="0.45"/>
    <row r="59629" s="6" customFormat="1" x14ac:dyDescent="0.45"/>
    <row r="59630" s="6" customFormat="1" x14ac:dyDescent="0.45"/>
    <row r="59631" s="6" customFormat="1" x14ac:dyDescent="0.45"/>
    <row r="59632" s="6" customFormat="1" x14ac:dyDescent="0.45"/>
    <row r="59633" s="6" customFormat="1" x14ac:dyDescent="0.45"/>
    <row r="59634" s="6" customFormat="1" x14ac:dyDescent="0.45"/>
    <row r="59635" s="6" customFormat="1" x14ac:dyDescent="0.45"/>
    <row r="59636" s="6" customFormat="1" x14ac:dyDescent="0.45"/>
    <row r="59637" s="6" customFormat="1" x14ac:dyDescent="0.45"/>
    <row r="59638" s="6" customFormat="1" x14ac:dyDescent="0.45"/>
    <row r="59639" s="6" customFormat="1" x14ac:dyDescent="0.45"/>
    <row r="59640" s="6" customFormat="1" x14ac:dyDescent="0.45"/>
    <row r="59641" s="6" customFormat="1" x14ac:dyDescent="0.45"/>
    <row r="59642" s="6" customFormat="1" x14ac:dyDescent="0.45"/>
    <row r="59643" s="6" customFormat="1" x14ac:dyDescent="0.45"/>
    <row r="59644" s="6" customFormat="1" x14ac:dyDescent="0.45"/>
    <row r="59645" s="6" customFormat="1" x14ac:dyDescent="0.45"/>
    <row r="59646" s="6" customFormat="1" x14ac:dyDescent="0.45"/>
    <row r="59647" s="6" customFormat="1" x14ac:dyDescent="0.45"/>
    <row r="59648" s="6" customFormat="1" x14ac:dyDescent="0.45"/>
    <row r="59649" s="6" customFormat="1" x14ac:dyDescent="0.45"/>
    <row r="59650" s="6" customFormat="1" x14ac:dyDescent="0.45"/>
    <row r="59651" s="6" customFormat="1" x14ac:dyDescent="0.45"/>
    <row r="59652" s="6" customFormat="1" x14ac:dyDescent="0.45"/>
    <row r="59653" s="6" customFormat="1" x14ac:dyDescent="0.45"/>
    <row r="59654" s="6" customFormat="1" x14ac:dyDescent="0.45"/>
    <row r="59655" s="6" customFormat="1" x14ac:dyDescent="0.45"/>
    <row r="59656" s="6" customFormat="1" x14ac:dyDescent="0.45"/>
    <row r="59657" s="6" customFormat="1" x14ac:dyDescent="0.45"/>
    <row r="59658" s="6" customFormat="1" x14ac:dyDescent="0.45"/>
    <row r="59659" s="6" customFormat="1" x14ac:dyDescent="0.45"/>
    <row r="59660" s="6" customFormat="1" x14ac:dyDescent="0.45"/>
    <row r="59661" s="6" customFormat="1" x14ac:dyDescent="0.45"/>
    <row r="59662" s="6" customFormat="1" x14ac:dyDescent="0.45"/>
    <row r="59663" s="6" customFormat="1" x14ac:dyDescent="0.45"/>
    <row r="59664" s="6" customFormat="1" x14ac:dyDescent="0.45"/>
    <row r="59665" s="6" customFormat="1" x14ac:dyDescent="0.45"/>
    <row r="59666" s="6" customFormat="1" x14ac:dyDescent="0.45"/>
    <row r="59667" s="6" customFormat="1" x14ac:dyDescent="0.45"/>
    <row r="59668" s="6" customFormat="1" x14ac:dyDescent="0.45"/>
    <row r="59669" s="6" customFormat="1" x14ac:dyDescent="0.45"/>
    <row r="59670" s="6" customFormat="1" x14ac:dyDescent="0.45"/>
    <row r="59671" s="6" customFormat="1" x14ac:dyDescent="0.45"/>
    <row r="59672" s="6" customFormat="1" x14ac:dyDescent="0.45"/>
    <row r="59673" s="6" customFormat="1" x14ac:dyDescent="0.45"/>
    <row r="59674" s="6" customFormat="1" x14ac:dyDescent="0.45"/>
    <row r="59675" s="6" customFormat="1" x14ac:dyDescent="0.45"/>
    <row r="59676" s="6" customFormat="1" x14ac:dyDescent="0.45"/>
    <row r="59677" s="6" customFormat="1" x14ac:dyDescent="0.45"/>
    <row r="59678" s="6" customFormat="1" x14ac:dyDescent="0.45"/>
    <row r="59679" s="6" customFormat="1" x14ac:dyDescent="0.45"/>
    <row r="59680" s="6" customFormat="1" x14ac:dyDescent="0.45"/>
    <row r="59681" s="6" customFormat="1" x14ac:dyDescent="0.45"/>
    <row r="59682" s="6" customFormat="1" x14ac:dyDescent="0.45"/>
    <row r="59683" s="6" customFormat="1" x14ac:dyDescent="0.45"/>
    <row r="59684" s="6" customFormat="1" x14ac:dyDescent="0.45"/>
    <row r="59685" s="6" customFormat="1" x14ac:dyDescent="0.45"/>
    <row r="59686" s="6" customFormat="1" x14ac:dyDescent="0.45"/>
    <row r="59687" s="6" customFormat="1" x14ac:dyDescent="0.45"/>
    <row r="59688" s="6" customFormat="1" x14ac:dyDescent="0.45"/>
    <row r="59689" s="6" customFormat="1" x14ac:dyDescent="0.45"/>
    <row r="59690" s="6" customFormat="1" x14ac:dyDescent="0.45"/>
    <row r="59691" s="6" customFormat="1" x14ac:dyDescent="0.45"/>
    <row r="59692" s="6" customFormat="1" x14ac:dyDescent="0.45"/>
    <row r="59693" s="6" customFormat="1" x14ac:dyDescent="0.45"/>
    <row r="59694" s="6" customFormat="1" x14ac:dyDescent="0.45"/>
    <row r="59695" s="6" customFormat="1" x14ac:dyDescent="0.45"/>
    <row r="59696" s="6" customFormat="1" x14ac:dyDescent="0.45"/>
    <row r="59697" s="6" customFormat="1" x14ac:dyDescent="0.45"/>
    <row r="59698" s="6" customFormat="1" x14ac:dyDescent="0.45"/>
    <row r="59699" s="6" customFormat="1" x14ac:dyDescent="0.45"/>
    <row r="59700" s="6" customFormat="1" x14ac:dyDescent="0.45"/>
    <row r="59701" s="6" customFormat="1" x14ac:dyDescent="0.45"/>
    <row r="59702" s="6" customFormat="1" x14ac:dyDescent="0.45"/>
    <row r="59703" s="6" customFormat="1" x14ac:dyDescent="0.45"/>
    <row r="59704" s="6" customFormat="1" x14ac:dyDescent="0.45"/>
    <row r="59705" s="6" customFormat="1" x14ac:dyDescent="0.45"/>
    <row r="59706" s="6" customFormat="1" x14ac:dyDescent="0.45"/>
    <row r="59707" s="6" customFormat="1" x14ac:dyDescent="0.45"/>
    <row r="59708" s="6" customFormat="1" x14ac:dyDescent="0.45"/>
    <row r="59709" s="6" customFormat="1" x14ac:dyDescent="0.45"/>
    <row r="59710" s="6" customFormat="1" x14ac:dyDescent="0.45"/>
    <row r="59711" s="6" customFormat="1" x14ac:dyDescent="0.45"/>
    <row r="59712" s="6" customFormat="1" x14ac:dyDescent="0.45"/>
    <row r="59713" s="6" customFormat="1" x14ac:dyDescent="0.45"/>
    <row r="59714" s="6" customFormat="1" x14ac:dyDescent="0.45"/>
    <row r="59715" s="6" customFormat="1" x14ac:dyDescent="0.45"/>
    <row r="59716" s="6" customFormat="1" x14ac:dyDescent="0.45"/>
    <row r="59717" s="6" customFormat="1" x14ac:dyDescent="0.45"/>
    <row r="59718" s="6" customFormat="1" x14ac:dyDescent="0.45"/>
    <row r="59719" s="6" customFormat="1" x14ac:dyDescent="0.45"/>
    <row r="59720" s="6" customFormat="1" x14ac:dyDescent="0.45"/>
    <row r="59721" s="6" customFormat="1" x14ac:dyDescent="0.45"/>
    <row r="59722" s="6" customFormat="1" x14ac:dyDescent="0.45"/>
    <row r="59723" s="6" customFormat="1" x14ac:dyDescent="0.45"/>
    <row r="59724" s="6" customFormat="1" x14ac:dyDescent="0.45"/>
    <row r="59725" s="6" customFormat="1" x14ac:dyDescent="0.45"/>
    <row r="59726" s="6" customFormat="1" x14ac:dyDescent="0.45"/>
    <row r="59727" s="6" customFormat="1" x14ac:dyDescent="0.45"/>
    <row r="59728" s="6" customFormat="1" x14ac:dyDescent="0.45"/>
    <row r="59729" s="6" customFormat="1" x14ac:dyDescent="0.45"/>
    <row r="59730" s="6" customFormat="1" x14ac:dyDescent="0.45"/>
    <row r="59731" s="6" customFormat="1" x14ac:dyDescent="0.45"/>
    <row r="59732" s="6" customFormat="1" x14ac:dyDescent="0.45"/>
    <row r="59733" s="6" customFormat="1" x14ac:dyDescent="0.45"/>
    <row r="59734" s="6" customFormat="1" x14ac:dyDescent="0.45"/>
    <row r="59735" s="6" customFormat="1" x14ac:dyDescent="0.45"/>
    <row r="59736" s="6" customFormat="1" x14ac:dyDescent="0.45"/>
    <row r="59737" s="6" customFormat="1" x14ac:dyDescent="0.45"/>
    <row r="59738" s="6" customFormat="1" x14ac:dyDescent="0.45"/>
    <row r="59739" s="6" customFormat="1" x14ac:dyDescent="0.45"/>
    <row r="59740" s="6" customFormat="1" x14ac:dyDescent="0.45"/>
    <row r="59741" s="6" customFormat="1" x14ac:dyDescent="0.45"/>
    <row r="59742" s="6" customFormat="1" x14ac:dyDescent="0.45"/>
    <row r="59743" s="6" customFormat="1" x14ac:dyDescent="0.45"/>
    <row r="59744" s="6" customFormat="1" x14ac:dyDescent="0.45"/>
    <row r="59745" s="6" customFormat="1" x14ac:dyDescent="0.45"/>
    <row r="59746" s="6" customFormat="1" x14ac:dyDescent="0.45"/>
    <row r="59747" s="6" customFormat="1" x14ac:dyDescent="0.45"/>
    <row r="59748" s="6" customFormat="1" x14ac:dyDescent="0.45"/>
    <row r="59749" s="6" customFormat="1" x14ac:dyDescent="0.45"/>
    <row r="59750" s="6" customFormat="1" x14ac:dyDescent="0.45"/>
    <row r="59751" s="6" customFormat="1" x14ac:dyDescent="0.45"/>
    <row r="59752" s="6" customFormat="1" x14ac:dyDescent="0.45"/>
    <row r="59753" s="6" customFormat="1" x14ac:dyDescent="0.45"/>
    <row r="59754" s="6" customFormat="1" x14ac:dyDescent="0.45"/>
    <row r="59755" s="6" customFormat="1" x14ac:dyDescent="0.45"/>
    <row r="59756" s="6" customFormat="1" x14ac:dyDescent="0.45"/>
    <row r="59757" s="6" customFormat="1" x14ac:dyDescent="0.45"/>
    <row r="59758" s="6" customFormat="1" x14ac:dyDescent="0.45"/>
    <row r="59759" s="6" customFormat="1" x14ac:dyDescent="0.45"/>
    <row r="59760" s="6" customFormat="1" x14ac:dyDescent="0.45"/>
    <row r="59761" s="6" customFormat="1" x14ac:dyDescent="0.45"/>
    <row r="59762" s="6" customFormat="1" x14ac:dyDescent="0.45"/>
    <row r="59763" s="6" customFormat="1" x14ac:dyDescent="0.45"/>
    <row r="59764" s="6" customFormat="1" x14ac:dyDescent="0.45"/>
    <row r="59765" s="6" customFormat="1" x14ac:dyDescent="0.45"/>
    <row r="59766" s="6" customFormat="1" x14ac:dyDescent="0.45"/>
    <row r="59767" s="6" customFormat="1" x14ac:dyDescent="0.45"/>
    <row r="59768" s="6" customFormat="1" x14ac:dyDescent="0.45"/>
    <row r="59769" s="6" customFormat="1" x14ac:dyDescent="0.45"/>
    <row r="59770" s="6" customFormat="1" x14ac:dyDescent="0.45"/>
    <row r="59771" s="6" customFormat="1" x14ac:dyDescent="0.45"/>
    <row r="59772" s="6" customFormat="1" x14ac:dyDescent="0.45"/>
    <row r="59773" s="6" customFormat="1" x14ac:dyDescent="0.45"/>
    <row r="59774" s="6" customFormat="1" x14ac:dyDescent="0.45"/>
    <row r="59775" s="6" customFormat="1" x14ac:dyDescent="0.45"/>
    <row r="59776" s="6" customFormat="1" x14ac:dyDescent="0.45"/>
    <row r="59777" s="6" customFormat="1" x14ac:dyDescent="0.45"/>
    <row r="59778" s="6" customFormat="1" x14ac:dyDescent="0.45"/>
    <row r="59779" s="6" customFormat="1" x14ac:dyDescent="0.45"/>
    <row r="59780" s="6" customFormat="1" x14ac:dyDescent="0.45"/>
    <row r="59781" s="6" customFormat="1" x14ac:dyDescent="0.45"/>
    <row r="59782" s="6" customFormat="1" x14ac:dyDescent="0.45"/>
    <row r="59783" s="6" customFormat="1" x14ac:dyDescent="0.45"/>
    <row r="59784" s="6" customFormat="1" x14ac:dyDescent="0.45"/>
    <row r="59785" s="6" customFormat="1" x14ac:dyDescent="0.45"/>
    <row r="59786" s="6" customFormat="1" x14ac:dyDescent="0.45"/>
    <row r="59787" s="6" customFormat="1" x14ac:dyDescent="0.45"/>
    <row r="59788" s="6" customFormat="1" x14ac:dyDescent="0.45"/>
    <row r="59789" s="6" customFormat="1" x14ac:dyDescent="0.45"/>
    <row r="59790" s="6" customFormat="1" x14ac:dyDescent="0.45"/>
    <row r="59791" s="6" customFormat="1" x14ac:dyDescent="0.45"/>
    <row r="59792" s="6" customFormat="1" x14ac:dyDescent="0.45"/>
    <row r="59793" s="6" customFormat="1" x14ac:dyDescent="0.45"/>
    <row r="59794" s="6" customFormat="1" x14ac:dyDescent="0.45"/>
    <row r="59795" s="6" customFormat="1" x14ac:dyDescent="0.45"/>
    <row r="59796" s="6" customFormat="1" x14ac:dyDescent="0.45"/>
    <row r="59797" s="6" customFormat="1" x14ac:dyDescent="0.45"/>
    <row r="59798" s="6" customFormat="1" x14ac:dyDescent="0.45"/>
    <row r="59799" s="6" customFormat="1" x14ac:dyDescent="0.45"/>
    <row r="59800" s="6" customFormat="1" x14ac:dyDescent="0.45"/>
    <row r="59801" s="6" customFormat="1" x14ac:dyDescent="0.45"/>
    <row r="59802" s="6" customFormat="1" x14ac:dyDescent="0.45"/>
    <row r="59803" s="6" customFormat="1" x14ac:dyDescent="0.45"/>
    <row r="59804" s="6" customFormat="1" x14ac:dyDescent="0.45"/>
    <row r="59805" s="6" customFormat="1" x14ac:dyDescent="0.45"/>
    <row r="59806" s="6" customFormat="1" x14ac:dyDescent="0.45"/>
    <row r="59807" s="6" customFormat="1" x14ac:dyDescent="0.45"/>
    <row r="59808" s="6" customFormat="1" x14ac:dyDescent="0.45"/>
    <row r="59809" s="6" customFormat="1" x14ac:dyDescent="0.45"/>
    <row r="59810" s="6" customFormat="1" x14ac:dyDescent="0.45"/>
    <row r="59811" s="6" customFormat="1" x14ac:dyDescent="0.45"/>
    <row r="59812" s="6" customFormat="1" x14ac:dyDescent="0.45"/>
    <row r="59813" s="6" customFormat="1" x14ac:dyDescent="0.45"/>
    <row r="59814" s="6" customFormat="1" x14ac:dyDescent="0.45"/>
    <row r="59815" s="6" customFormat="1" x14ac:dyDescent="0.45"/>
    <row r="59816" s="6" customFormat="1" x14ac:dyDescent="0.45"/>
    <row r="59817" s="6" customFormat="1" x14ac:dyDescent="0.45"/>
    <row r="59818" s="6" customFormat="1" x14ac:dyDescent="0.45"/>
    <row r="59819" s="6" customFormat="1" x14ac:dyDescent="0.45"/>
    <row r="59820" s="6" customFormat="1" x14ac:dyDescent="0.45"/>
    <row r="59821" s="6" customFormat="1" x14ac:dyDescent="0.45"/>
    <row r="59822" s="6" customFormat="1" x14ac:dyDescent="0.45"/>
    <row r="59823" s="6" customFormat="1" x14ac:dyDescent="0.45"/>
    <row r="59824" s="6" customFormat="1" x14ac:dyDescent="0.45"/>
    <row r="59825" s="6" customFormat="1" x14ac:dyDescent="0.45"/>
    <row r="59826" s="6" customFormat="1" x14ac:dyDescent="0.45"/>
    <row r="59827" s="6" customFormat="1" x14ac:dyDescent="0.45"/>
    <row r="59828" s="6" customFormat="1" x14ac:dyDescent="0.45"/>
    <row r="59829" s="6" customFormat="1" x14ac:dyDescent="0.45"/>
    <row r="59830" s="6" customFormat="1" x14ac:dyDescent="0.45"/>
    <row r="59831" s="6" customFormat="1" x14ac:dyDescent="0.45"/>
    <row r="59832" s="6" customFormat="1" x14ac:dyDescent="0.45"/>
    <row r="59833" s="6" customFormat="1" x14ac:dyDescent="0.45"/>
    <row r="59834" s="6" customFormat="1" x14ac:dyDescent="0.45"/>
    <row r="59835" s="6" customFormat="1" x14ac:dyDescent="0.45"/>
    <row r="59836" s="6" customFormat="1" x14ac:dyDescent="0.45"/>
    <row r="59837" s="6" customFormat="1" x14ac:dyDescent="0.45"/>
    <row r="59838" s="6" customFormat="1" x14ac:dyDescent="0.45"/>
    <row r="59839" s="6" customFormat="1" x14ac:dyDescent="0.45"/>
    <row r="59840" s="6" customFormat="1" x14ac:dyDescent="0.45"/>
    <row r="59841" s="6" customFormat="1" x14ac:dyDescent="0.45"/>
    <row r="59842" s="6" customFormat="1" x14ac:dyDescent="0.45"/>
    <row r="59843" s="6" customFormat="1" x14ac:dyDescent="0.45"/>
    <row r="59844" s="6" customFormat="1" x14ac:dyDescent="0.45"/>
    <row r="59845" s="6" customFormat="1" x14ac:dyDescent="0.45"/>
    <row r="59846" s="6" customFormat="1" x14ac:dyDescent="0.45"/>
    <row r="59847" s="6" customFormat="1" x14ac:dyDescent="0.45"/>
    <row r="59848" s="6" customFormat="1" x14ac:dyDescent="0.45"/>
    <row r="59849" s="6" customFormat="1" x14ac:dyDescent="0.45"/>
    <row r="59850" s="6" customFormat="1" x14ac:dyDescent="0.45"/>
    <row r="59851" s="6" customFormat="1" x14ac:dyDescent="0.45"/>
    <row r="59852" s="6" customFormat="1" x14ac:dyDescent="0.45"/>
    <row r="59853" s="6" customFormat="1" x14ac:dyDescent="0.45"/>
    <row r="59854" s="6" customFormat="1" x14ac:dyDescent="0.45"/>
    <row r="59855" s="6" customFormat="1" x14ac:dyDescent="0.45"/>
    <row r="59856" s="6" customFormat="1" x14ac:dyDescent="0.45"/>
    <row r="59857" s="6" customFormat="1" x14ac:dyDescent="0.45"/>
    <row r="59858" s="6" customFormat="1" x14ac:dyDescent="0.45"/>
    <row r="59859" s="6" customFormat="1" x14ac:dyDescent="0.45"/>
    <row r="59860" s="6" customFormat="1" x14ac:dyDescent="0.45"/>
    <row r="59861" s="6" customFormat="1" x14ac:dyDescent="0.45"/>
    <row r="59862" s="6" customFormat="1" x14ac:dyDescent="0.45"/>
    <row r="59863" s="6" customFormat="1" x14ac:dyDescent="0.45"/>
    <row r="59864" s="6" customFormat="1" x14ac:dyDescent="0.45"/>
    <row r="59865" s="6" customFormat="1" x14ac:dyDescent="0.45"/>
    <row r="59866" s="6" customFormat="1" x14ac:dyDescent="0.45"/>
    <row r="59867" s="6" customFormat="1" x14ac:dyDescent="0.45"/>
    <row r="59868" s="6" customFormat="1" x14ac:dyDescent="0.45"/>
    <row r="59869" s="6" customFormat="1" x14ac:dyDescent="0.45"/>
    <row r="59870" s="6" customFormat="1" x14ac:dyDescent="0.45"/>
    <row r="59871" s="6" customFormat="1" x14ac:dyDescent="0.45"/>
    <row r="59872" s="6" customFormat="1" x14ac:dyDescent="0.45"/>
    <row r="59873" s="6" customFormat="1" x14ac:dyDescent="0.45"/>
    <row r="59874" s="6" customFormat="1" x14ac:dyDescent="0.45"/>
    <row r="59875" s="6" customFormat="1" x14ac:dyDescent="0.45"/>
    <row r="59876" s="6" customFormat="1" x14ac:dyDescent="0.45"/>
    <row r="59877" s="6" customFormat="1" x14ac:dyDescent="0.45"/>
    <row r="59878" s="6" customFormat="1" x14ac:dyDescent="0.45"/>
    <row r="59879" s="6" customFormat="1" x14ac:dyDescent="0.45"/>
    <row r="59880" s="6" customFormat="1" x14ac:dyDescent="0.45"/>
    <row r="59881" s="6" customFormat="1" x14ac:dyDescent="0.45"/>
    <row r="59882" s="6" customFormat="1" x14ac:dyDescent="0.45"/>
    <row r="59883" s="6" customFormat="1" x14ac:dyDescent="0.45"/>
    <row r="59884" s="6" customFormat="1" x14ac:dyDescent="0.45"/>
    <row r="59885" s="6" customFormat="1" x14ac:dyDescent="0.45"/>
    <row r="59886" s="6" customFormat="1" x14ac:dyDescent="0.45"/>
    <row r="59887" s="6" customFormat="1" x14ac:dyDescent="0.45"/>
    <row r="59888" s="6" customFormat="1" x14ac:dyDescent="0.45"/>
    <row r="59889" s="6" customFormat="1" x14ac:dyDescent="0.45"/>
    <row r="59890" s="6" customFormat="1" x14ac:dyDescent="0.45"/>
    <row r="59891" s="6" customFormat="1" x14ac:dyDescent="0.45"/>
    <row r="59892" s="6" customFormat="1" x14ac:dyDescent="0.45"/>
    <row r="59893" s="6" customFormat="1" x14ac:dyDescent="0.45"/>
    <row r="59894" s="6" customFormat="1" x14ac:dyDescent="0.45"/>
    <row r="59895" s="6" customFormat="1" x14ac:dyDescent="0.45"/>
    <row r="59896" s="6" customFormat="1" x14ac:dyDescent="0.45"/>
    <row r="59897" s="6" customFormat="1" x14ac:dyDescent="0.45"/>
    <row r="59898" s="6" customFormat="1" x14ac:dyDescent="0.45"/>
    <row r="59899" s="6" customFormat="1" x14ac:dyDescent="0.45"/>
    <row r="59900" s="6" customFormat="1" x14ac:dyDescent="0.45"/>
    <row r="59901" s="6" customFormat="1" x14ac:dyDescent="0.45"/>
    <row r="59902" s="6" customFormat="1" x14ac:dyDescent="0.45"/>
    <row r="59903" s="6" customFormat="1" x14ac:dyDescent="0.45"/>
    <row r="59904" s="6" customFormat="1" x14ac:dyDescent="0.45"/>
    <row r="59905" s="6" customFormat="1" x14ac:dyDescent="0.45"/>
    <row r="59906" s="6" customFormat="1" x14ac:dyDescent="0.45"/>
    <row r="59907" s="6" customFormat="1" x14ac:dyDescent="0.45"/>
    <row r="59908" s="6" customFormat="1" x14ac:dyDescent="0.45"/>
    <row r="59909" s="6" customFormat="1" x14ac:dyDescent="0.45"/>
    <row r="59910" s="6" customFormat="1" x14ac:dyDescent="0.45"/>
    <row r="59911" s="6" customFormat="1" x14ac:dyDescent="0.45"/>
    <row r="59912" s="6" customFormat="1" x14ac:dyDescent="0.45"/>
    <row r="59913" s="6" customFormat="1" x14ac:dyDescent="0.45"/>
    <row r="59914" s="6" customFormat="1" x14ac:dyDescent="0.45"/>
    <row r="59915" s="6" customFormat="1" x14ac:dyDescent="0.45"/>
    <row r="59916" s="6" customFormat="1" x14ac:dyDescent="0.45"/>
    <row r="59917" s="6" customFormat="1" x14ac:dyDescent="0.45"/>
    <row r="59918" s="6" customFormat="1" x14ac:dyDescent="0.45"/>
    <row r="59919" s="6" customFormat="1" x14ac:dyDescent="0.45"/>
    <row r="59920" s="6" customFormat="1" x14ac:dyDescent="0.45"/>
    <row r="59921" s="6" customFormat="1" x14ac:dyDescent="0.45"/>
    <row r="59922" s="6" customFormat="1" x14ac:dyDescent="0.45"/>
    <row r="59923" s="6" customFormat="1" x14ac:dyDescent="0.45"/>
    <row r="59924" s="6" customFormat="1" x14ac:dyDescent="0.45"/>
    <row r="59925" s="6" customFormat="1" x14ac:dyDescent="0.45"/>
    <row r="59926" s="6" customFormat="1" x14ac:dyDescent="0.45"/>
    <row r="59927" s="6" customFormat="1" x14ac:dyDescent="0.45"/>
    <row r="59928" s="6" customFormat="1" x14ac:dyDescent="0.45"/>
    <row r="59929" s="6" customFormat="1" x14ac:dyDescent="0.45"/>
    <row r="59930" s="6" customFormat="1" x14ac:dyDescent="0.45"/>
    <row r="59931" s="6" customFormat="1" x14ac:dyDescent="0.45"/>
    <row r="59932" s="6" customFormat="1" x14ac:dyDescent="0.45"/>
    <row r="59933" s="6" customFormat="1" x14ac:dyDescent="0.45"/>
    <row r="59934" s="6" customFormat="1" x14ac:dyDescent="0.45"/>
    <row r="59935" s="6" customFormat="1" x14ac:dyDescent="0.45"/>
    <row r="59936" s="6" customFormat="1" x14ac:dyDescent="0.45"/>
    <row r="59937" s="6" customFormat="1" x14ac:dyDescent="0.45"/>
    <row r="59938" s="6" customFormat="1" x14ac:dyDescent="0.45"/>
    <row r="59939" s="6" customFormat="1" x14ac:dyDescent="0.45"/>
    <row r="59940" s="6" customFormat="1" x14ac:dyDescent="0.45"/>
    <row r="59941" s="6" customFormat="1" x14ac:dyDescent="0.45"/>
    <row r="59942" s="6" customFormat="1" x14ac:dyDescent="0.45"/>
    <row r="59943" s="6" customFormat="1" x14ac:dyDescent="0.45"/>
    <row r="59944" s="6" customFormat="1" x14ac:dyDescent="0.45"/>
    <row r="59945" s="6" customFormat="1" x14ac:dyDescent="0.45"/>
    <row r="59946" s="6" customFormat="1" x14ac:dyDescent="0.45"/>
    <row r="59947" s="6" customFormat="1" x14ac:dyDescent="0.45"/>
    <row r="59948" s="6" customFormat="1" x14ac:dyDescent="0.45"/>
    <row r="59949" s="6" customFormat="1" x14ac:dyDescent="0.45"/>
    <row r="59950" s="6" customFormat="1" x14ac:dyDescent="0.45"/>
    <row r="59951" s="6" customFormat="1" x14ac:dyDescent="0.45"/>
    <row r="59952" s="6" customFormat="1" x14ac:dyDescent="0.45"/>
    <row r="59953" s="6" customFormat="1" x14ac:dyDescent="0.45"/>
    <row r="59954" s="6" customFormat="1" x14ac:dyDescent="0.45"/>
    <row r="59955" s="6" customFormat="1" x14ac:dyDescent="0.45"/>
    <row r="59956" s="6" customFormat="1" x14ac:dyDescent="0.45"/>
    <row r="59957" s="6" customFormat="1" x14ac:dyDescent="0.45"/>
    <row r="59958" s="6" customFormat="1" x14ac:dyDescent="0.45"/>
    <row r="59959" s="6" customFormat="1" x14ac:dyDescent="0.45"/>
    <row r="59960" s="6" customFormat="1" x14ac:dyDescent="0.45"/>
    <row r="59961" s="6" customFormat="1" x14ac:dyDescent="0.45"/>
    <row r="59962" s="6" customFormat="1" x14ac:dyDescent="0.45"/>
    <row r="59963" s="6" customFormat="1" x14ac:dyDescent="0.45"/>
    <row r="59964" s="6" customFormat="1" x14ac:dyDescent="0.45"/>
    <row r="59965" s="6" customFormat="1" x14ac:dyDescent="0.45"/>
    <row r="59966" s="6" customFormat="1" x14ac:dyDescent="0.45"/>
    <row r="59967" s="6" customFormat="1" x14ac:dyDescent="0.45"/>
    <row r="59968" s="6" customFormat="1" x14ac:dyDescent="0.45"/>
    <row r="59969" s="6" customFormat="1" x14ac:dyDescent="0.45"/>
    <row r="59970" s="6" customFormat="1" x14ac:dyDescent="0.45"/>
    <row r="59971" s="6" customFormat="1" x14ac:dyDescent="0.45"/>
    <row r="59972" s="6" customFormat="1" x14ac:dyDescent="0.45"/>
    <row r="59973" s="6" customFormat="1" x14ac:dyDescent="0.45"/>
    <row r="59974" s="6" customFormat="1" x14ac:dyDescent="0.45"/>
    <row r="59975" s="6" customFormat="1" x14ac:dyDescent="0.45"/>
    <row r="59976" s="6" customFormat="1" x14ac:dyDescent="0.45"/>
    <row r="59977" s="6" customFormat="1" x14ac:dyDescent="0.45"/>
    <row r="59978" s="6" customFormat="1" x14ac:dyDescent="0.45"/>
    <row r="59979" s="6" customFormat="1" x14ac:dyDescent="0.45"/>
    <row r="59980" s="6" customFormat="1" x14ac:dyDescent="0.45"/>
    <row r="59981" s="6" customFormat="1" x14ac:dyDescent="0.45"/>
    <row r="59982" s="6" customFormat="1" x14ac:dyDescent="0.45"/>
    <row r="59983" s="6" customFormat="1" x14ac:dyDescent="0.45"/>
    <row r="59984" s="6" customFormat="1" x14ac:dyDescent="0.45"/>
    <row r="59985" s="6" customFormat="1" x14ac:dyDescent="0.45"/>
    <row r="59986" s="6" customFormat="1" x14ac:dyDescent="0.45"/>
    <row r="59987" s="6" customFormat="1" x14ac:dyDescent="0.45"/>
    <row r="59988" s="6" customFormat="1" x14ac:dyDescent="0.45"/>
    <row r="59989" s="6" customFormat="1" x14ac:dyDescent="0.45"/>
    <row r="59990" s="6" customFormat="1" x14ac:dyDescent="0.45"/>
    <row r="59991" s="6" customFormat="1" x14ac:dyDescent="0.45"/>
    <row r="59992" s="6" customFormat="1" x14ac:dyDescent="0.45"/>
    <row r="59993" s="6" customFormat="1" x14ac:dyDescent="0.45"/>
    <row r="59994" s="6" customFormat="1" x14ac:dyDescent="0.45"/>
    <row r="59995" s="6" customFormat="1" x14ac:dyDescent="0.45"/>
    <row r="59996" s="6" customFormat="1" x14ac:dyDescent="0.45"/>
    <row r="59997" s="6" customFormat="1" x14ac:dyDescent="0.45"/>
    <row r="59998" s="6" customFormat="1" x14ac:dyDescent="0.45"/>
    <row r="59999" s="6" customFormat="1" x14ac:dyDescent="0.45"/>
    <row r="60000" s="6" customFormat="1" x14ac:dyDescent="0.45"/>
    <row r="60001" s="6" customFormat="1" x14ac:dyDescent="0.45"/>
    <row r="60002" s="6" customFormat="1" x14ac:dyDescent="0.45"/>
    <row r="60003" s="6" customFormat="1" x14ac:dyDescent="0.45"/>
    <row r="60004" s="6" customFormat="1" x14ac:dyDescent="0.45"/>
    <row r="60005" s="6" customFormat="1" x14ac:dyDescent="0.45"/>
    <row r="60006" s="6" customFormat="1" x14ac:dyDescent="0.45"/>
    <row r="60007" s="6" customFormat="1" x14ac:dyDescent="0.45"/>
    <row r="60008" s="6" customFormat="1" x14ac:dyDescent="0.45"/>
    <row r="60009" s="6" customFormat="1" x14ac:dyDescent="0.45"/>
    <row r="60010" s="6" customFormat="1" x14ac:dyDescent="0.45"/>
    <row r="60011" s="6" customFormat="1" x14ac:dyDescent="0.45"/>
    <row r="60012" s="6" customFormat="1" x14ac:dyDescent="0.45"/>
    <row r="60013" s="6" customFormat="1" x14ac:dyDescent="0.45"/>
    <row r="60014" s="6" customFormat="1" x14ac:dyDescent="0.45"/>
    <row r="60015" s="6" customFormat="1" x14ac:dyDescent="0.45"/>
    <row r="60016" s="6" customFormat="1" x14ac:dyDescent="0.45"/>
    <row r="60017" s="6" customFormat="1" x14ac:dyDescent="0.45"/>
    <row r="60018" s="6" customFormat="1" x14ac:dyDescent="0.45"/>
    <row r="60019" s="6" customFormat="1" x14ac:dyDescent="0.45"/>
    <row r="60020" s="6" customFormat="1" x14ac:dyDescent="0.45"/>
    <row r="60021" s="6" customFormat="1" x14ac:dyDescent="0.45"/>
    <row r="60022" s="6" customFormat="1" x14ac:dyDescent="0.45"/>
    <row r="60023" s="6" customFormat="1" x14ac:dyDescent="0.45"/>
    <row r="60024" s="6" customFormat="1" x14ac:dyDescent="0.45"/>
    <row r="60025" s="6" customFormat="1" x14ac:dyDescent="0.45"/>
    <row r="60026" s="6" customFormat="1" x14ac:dyDescent="0.45"/>
    <row r="60027" s="6" customFormat="1" x14ac:dyDescent="0.45"/>
    <row r="60028" s="6" customFormat="1" x14ac:dyDescent="0.45"/>
    <row r="60029" s="6" customFormat="1" x14ac:dyDescent="0.45"/>
    <row r="60030" s="6" customFormat="1" x14ac:dyDescent="0.45"/>
    <row r="60031" s="6" customFormat="1" x14ac:dyDescent="0.45"/>
    <row r="60032" s="6" customFormat="1" x14ac:dyDescent="0.45"/>
    <row r="60033" s="6" customFormat="1" x14ac:dyDescent="0.45"/>
    <row r="60034" s="6" customFormat="1" x14ac:dyDescent="0.45"/>
    <row r="60035" s="6" customFormat="1" x14ac:dyDescent="0.45"/>
    <row r="60036" s="6" customFormat="1" x14ac:dyDescent="0.45"/>
    <row r="60037" s="6" customFormat="1" x14ac:dyDescent="0.45"/>
    <row r="60038" s="6" customFormat="1" x14ac:dyDescent="0.45"/>
    <row r="60039" s="6" customFormat="1" x14ac:dyDescent="0.45"/>
    <row r="60040" s="6" customFormat="1" x14ac:dyDescent="0.45"/>
    <row r="60041" s="6" customFormat="1" x14ac:dyDescent="0.45"/>
    <row r="60042" s="6" customFormat="1" x14ac:dyDescent="0.45"/>
    <row r="60043" s="6" customFormat="1" x14ac:dyDescent="0.45"/>
    <row r="60044" s="6" customFormat="1" x14ac:dyDescent="0.45"/>
    <row r="60045" s="6" customFormat="1" x14ac:dyDescent="0.45"/>
    <row r="60046" s="6" customFormat="1" x14ac:dyDescent="0.45"/>
    <row r="60047" s="6" customFormat="1" x14ac:dyDescent="0.45"/>
    <row r="60048" s="6" customFormat="1" x14ac:dyDescent="0.45"/>
    <row r="60049" s="6" customFormat="1" x14ac:dyDescent="0.45"/>
    <row r="60050" s="6" customFormat="1" x14ac:dyDescent="0.45"/>
    <row r="60051" s="6" customFormat="1" x14ac:dyDescent="0.45"/>
    <row r="60052" s="6" customFormat="1" x14ac:dyDescent="0.45"/>
    <row r="60053" s="6" customFormat="1" x14ac:dyDescent="0.45"/>
    <row r="60054" s="6" customFormat="1" x14ac:dyDescent="0.45"/>
    <row r="60055" s="6" customFormat="1" x14ac:dyDescent="0.45"/>
    <row r="60056" s="6" customFormat="1" x14ac:dyDescent="0.45"/>
    <row r="60057" s="6" customFormat="1" x14ac:dyDescent="0.45"/>
    <row r="60058" s="6" customFormat="1" x14ac:dyDescent="0.45"/>
    <row r="60059" s="6" customFormat="1" x14ac:dyDescent="0.45"/>
    <row r="60060" s="6" customFormat="1" x14ac:dyDescent="0.45"/>
    <row r="60061" s="6" customFormat="1" x14ac:dyDescent="0.45"/>
    <row r="60062" s="6" customFormat="1" x14ac:dyDescent="0.45"/>
    <row r="60063" s="6" customFormat="1" x14ac:dyDescent="0.45"/>
    <row r="60064" s="6" customFormat="1" x14ac:dyDescent="0.45"/>
    <row r="60065" s="6" customFormat="1" x14ac:dyDescent="0.45"/>
    <row r="60066" s="6" customFormat="1" x14ac:dyDescent="0.45"/>
    <row r="60067" s="6" customFormat="1" x14ac:dyDescent="0.45"/>
    <row r="60068" s="6" customFormat="1" x14ac:dyDescent="0.45"/>
    <row r="60069" s="6" customFormat="1" x14ac:dyDescent="0.45"/>
    <row r="60070" s="6" customFormat="1" x14ac:dyDescent="0.45"/>
    <row r="60071" s="6" customFormat="1" x14ac:dyDescent="0.45"/>
    <row r="60072" s="6" customFormat="1" x14ac:dyDescent="0.45"/>
    <row r="60073" s="6" customFormat="1" x14ac:dyDescent="0.45"/>
    <row r="60074" s="6" customFormat="1" x14ac:dyDescent="0.45"/>
    <row r="60075" s="6" customFormat="1" x14ac:dyDescent="0.45"/>
    <row r="60076" s="6" customFormat="1" x14ac:dyDescent="0.45"/>
    <row r="60077" s="6" customFormat="1" x14ac:dyDescent="0.45"/>
    <row r="60078" s="6" customFormat="1" x14ac:dyDescent="0.45"/>
    <row r="60079" s="6" customFormat="1" x14ac:dyDescent="0.45"/>
    <row r="60080" s="6" customFormat="1" x14ac:dyDescent="0.45"/>
    <row r="60081" s="6" customFormat="1" x14ac:dyDescent="0.45"/>
    <row r="60082" s="6" customFormat="1" x14ac:dyDescent="0.45"/>
    <row r="60083" s="6" customFormat="1" x14ac:dyDescent="0.45"/>
    <row r="60084" s="6" customFormat="1" x14ac:dyDescent="0.45"/>
    <row r="60085" s="6" customFormat="1" x14ac:dyDescent="0.45"/>
    <row r="60086" s="6" customFormat="1" x14ac:dyDescent="0.45"/>
    <row r="60087" s="6" customFormat="1" x14ac:dyDescent="0.45"/>
    <row r="60088" s="6" customFormat="1" x14ac:dyDescent="0.45"/>
    <row r="60089" s="6" customFormat="1" x14ac:dyDescent="0.45"/>
    <row r="60090" s="6" customFormat="1" x14ac:dyDescent="0.45"/>
    <row r="60091" s="6" customFormat="1" x14ac:dyDescent="0.45"/>
    <row r="60092" s="6" customFormat="1" x14ac:dyDescent="0.45"/>
    <row r="60093" s="6" customFormat="1" x14ac:dyDescent="0.45"/>
    <row r="60094" s="6" customFormat="1" x14ac:dyDescent="0.45"/>
    <row r="60095" s="6" customFormat="1" x14ac:dyDescent="0.45"/>
    <row r="60096" s="6" customFormat="1" x14ac:dyDescent="0.45"/>
    <row r="60097" s="6" customFormat="1" x14ac:dyDescent="0.45"/>
    <row r="60098" s="6" customFormat="1" x14ac:dyDescent="0.45"/>
    <row r="60099" s="6" customFormat="1" x14ac:dyDescent="0.45"/>
    <row r="60100" s="6" customFormat="1" x14ac:dyDescent="0.45"/>
    <row r="60101" s="6" customFormat="1" x14ac:dyDescent="0.45"/>
    <row r="60102" s="6" customFormat="1" x14ac:dyDescent="0.45"/>
    <row r="60103" s="6" customFormat="1" x14ac:dyDescent="0.45"/>
    <row r="60104" s="6" customFormat="1" x14ac:dyDescent="0.45"/>
    <row r="60105" s="6" customFormat="1" x14ac:dyDescent="0.45"/>
    <row r="60106" s="6" customFormat="1" x14ac:dyDescent="0.45"/>
    <row r="60107" s="6" customFormat="1" x14ac:dyDescent="0.45"/>
    <row r="60108" s="6" customFormat="1" x14ac:dyDescent="0.45"/>
    <row r="60109" s="6" customFormat="1" x14ac:dyDescent="0.45"/>
    <row r="60110" s="6" customFormat="1" x14ac:dyDescent="0.45"/>
    <row r="60111" s="6" customFormat="1" x14ac:dyDescent="0.45"/>
    <row r="60112" s="6" customFormat="1" x14ac:dyDescent="0.45"/>
    <row r="60113" s="6" customFormat="1" x14ac:dyDescent="0.45"/>
    <row r="60114" s="6" customFormat="1" x14ac:dyDescent="0.45"/>
    <row r="60115" s="6" customFormat="1" x14ac:dyDescent="0.45"/>
    <row r="60116" s="6" customFormat="1" x14ac:dyDescent="0.45"/>
    <row r="60117" s="6" customFormat="1" x14ac:dyDescent="0.45"/>
    <row r="60118" s="6" customFormat="1" x14ac:dyDescent="0.45"/>
    <row r="60119" s="6" customFormat="1" x14ac:dyDescent="0.45"/>
    <row r="60120" s="6" customFormat="1" x14ac:dyDescent="0.45"/>
    <row r="60121" s="6" customFormat="1" x14ac:dyDescent="0.45"/>
    <row r="60122" s="6" customFormat="1" x14ac:dyDescent="0.45"/>
    <row r="60123" s="6" customFormat="1" x14ac:dyDescent="0.45"/>
    <row r="60124" s="6" customFormat="1" x14ac:dyDescent="0.45"/>
    <row r="60125" s="6" customFormat="1" x14ac:dyDescent="0.45"/>
    <row r="60126" s="6" customFormat="1" x14ac:dyDescent="0.45"/>
    <row r="60127" s="6" customFormat="1" x14ac:dyDescent="0.45"/>
    <row r="60128" s="6" customFormat="1" x14ac:dyDescent="0.45"/>
    <row r="60129" s="6" customFormat="1" x14ac:dyDescent="0.45"/>
    <row r="60130" s="6" customFormat="1" x14ac:dyDescent="0.45"/>
    <row r="60131" s="6" customFormat="1" x14ac:dyDescent="0.45"/>
    <row r="60132" s="6" customFormat="1" x14ac:dyDescent="0.45"/>
    <row r="60133" s="6" customFormat="1" x14ac:dyDescent="0.45"/>
    <row r="60134" s="6" customFormat="1" x14ac:dyDescent="0.45"/>
    <row r="60135" s="6" customFormat="1" x14ac:dyDescent="0.45"/>
    <row r="60136" s="6" customFormat="1" x14ac:dyDescent="0.45"/>
    <row r="60137" s="6" customFormat="1" x14ac:dyDescent="0.45"/>
    <row r="60138" s="6" customFormat="1" x14ac:dyDescent="0.45"/>
    <row r="60139" s="6" customFormat="1" x14ac:dyDescent="0.45"/>
    <row r="60140" s="6" customFormat="1" x14ac:dyDescent="0.45"/>
    <row r="60141" s="6" customFormat="1" x14ac:dyDescent="0.45"/>
    <row r="60142" s="6" customFormat="1" x14ac:dyDescent="0.45"/>
    <row r="60143" s="6" customFormat="1" x14ac:dyDescent="0.45"/>
    <row r="60144" s="6" customFormat="1" x14ac:dyDescent="0.45"/>
    <row r="60145" s="6" customFormat="1" x14ac:dyDescent="0.45"/>
    <row r="60146" s="6" customFormat="1" x14ac:dyDescent="0.45"/>
    <row r="60147" s="6" customFormat="1" x14ac:dyDescent="0.45"/>
    <row r="60148" s="6" customFormat="1" x14ac:dyDescent="0.45"/>
    <row r="60149" s="6" customFormat="1" x14ac:dyDescent="0.45"/>
    <row r="60150" s="6" customFormat="1" x14ac:dyDescent="0.45"/>
    <row r="60151" s="6" customFormat="1" x14ac:dyDescent="0.45"/>
    <row r="60152" s="6" customFormat="1" x14ac:dyDescent="0.45"/>
    <row r="60153" s="6" customFormat="1" x14ac:dyDescent="0.45"/>
    <row r="60154" s="6" customFormat="1" x14ac:dyDescent="0.45"/>
    <row r="60155" s="6" customFormat="1" x14ac:dyDescent="0.45"/>
    <row r="60156" s="6" customFormat="1" x14ac:dyDescent="0.45"/>
    <row r="60157" s="6" customFormat="1" x14ac:dyDescent="0.45"/>
    <row r="60158" s="6" customFormat="1" x14ac:dyDescent="0.45"/>
    <row r="60159" s="6" customFormat="1" x14ac:dyDescent="0.45"/>
    <row r="60160" s="6" customFormat="1" x14ac:dyDescent="0.45"/>
    <row r="60161" s="6" customFormat="1" x14ac:dyDescent="0.45"/>
    <row r="60162" s="6" customFormat="1" x14ac:dyDescent="0.45"/>
    <row r="60163" s="6" customFormat="1" x14ac:dyDescent="0.45"/>
    <row r="60164" s="6" customFormat="1" x14ac:dyDescent="0.45"/>
    <row r="60165" s="6" customFormat="1" x14ac:dyDescent="0.45"/>
    <row r="60166" s="6" customFormat="1" x14ac:dyDescent="0.45"/>
    <row r="60167" s="6" customFormat="1" x14ac:dyDescent="0.45"/>
    <row r="60168" s="6" customFormat="1" x14ac:dyDescent="0.45"/>
    <row r="60169" s="6" customFormat="1" x14ac:dyDescent="0.45"/>
    <row r="60170" s="6" customFormat="1" x14ac:dyDescent="0.45"/>
    <row r="60171" s="6" customFormat="1" x14ac:dyDescent="0.45"/>
    <row r="60172" s="6" customFormat="1" x14ac:dyDescent="0.45"/>
    <row r="60173" s="6" customFormat="1" x14ac:dyDescent="0.45"/>
    <row r="60174" s="6" customFormat="1" x14ac:dyDescent="0.45"/>
    <row r="60175" s="6" customFormat="1" x14ac:dyDescent="0.45"/>
    <row r="60176" s="6" customFormat="1" x14ac:dyDescent="0.45"/>
    <row r="60177" s="6" customFormat="1" x14ac:dyDescent="0.45"/>
    <row r="60178" s="6" customFormat="1" x14ac:dyDescent="0.45"/>
    <row r="60179" s="6" customFormat="1" x14ac:dyDescent="0.45"/>
    <row r="60180" s="6" customFormat="1" x14ac:dyDescent="0.45"/>
    <row r="60181" s="6" customFormat="1" x14ac:dyDescent="0.45"/>
    <row r="60182" s="6" customFormat="1" x14ac:dyDescent="0.45"/>
    <row r="60183" s="6" customFormat="1" x14ac:dyDescent="0.45"/>
    <row r="60184" s="6" customFormat="1" x14ac:dyDescent="0.45"/>
    <row r="60185" s="6" customFormat="1" x14ac:dyDescent="0.45"/>
    <row r="60186" s="6" customFormat="1" x14ac:dyDescent="0.45"/>
    <row r="60187" s="6" customFormat="1" x14ac:dyDescent="0.45"/>
    <row r="60188" s="6" customFormat="1" x14ac:dyDescent="0.45"/>
    <row r="60189" s="6" customFormat="1" x14ac:dyDescent="0.45"/>
    <row r="60190" s="6" customFormat="1" x14ac:dyDescent="0.45"/>
    <row r="60191" s="6" customFormat="1" x14ac:dyDescent="0.45"/>
    <row r="60192" s="6" customFormat="1" x14ac:dyDescent="0.45"/>
    <row r="60193" s="6" customFormat="1" x14ac:dyDescent="0.45"/>
    <row r="60194" s="6" customFormat="1" x14ac:dyDescent="0.45"/>
    <row r="60195" s="6" customFormat="1" x14ac:dyDescent="0.45"/>
    <row r="60196" s="6" customFormat="1" x14ac:dyDescent="0.45"/>
    <row r="60197" s="6" customFormat="1" x14ac:dyDescent="0.45"/>
    <row r="60198" s="6" customFormat="1" x14ac:dyDescent="0.45"/>
    <row r="60199" s="6" customFormat="1" x14ac:dyDescent="0.45"/>
    <row r="60200" s="6" customFormat="1" x14ac:dyDescent="0.45"/>
    <row r="60201" s="6" customFormat="1" x14ac:dyDescent="0.45"/>
    <row r="60202" s="6" customFormat="1" x14ac:dyDescent="0.45"/>
    <row r="60203" s="6" customFormat="1" x14ac:dyDescent="0.45"/>
    <row r="60204" s="6" customFormat="1" x14ac:dyDescent="0.45"/>
    <row r="60205" s="6" customFormat="1" x14ac:dyDescent="0.45"/>
    <row r="60206" s="6" customFormat="1" x14ac:dyDescent="0.45"/>
    <row r="60207" s="6" customFormat="1" x14ac:dyDescent="0.45"/>
    <row r="60208" s="6" customFormat="1" x14ac:dyDescent="0.45"/>
    <row r="60209" s="6" customFormat="1" x14ac:dyDescent="0.45"/>
    <row r="60210" s="6" customFormat="1" x14ac:dyDescent="0.45"/>
    <row r="60211" s="6" customFormat="1" x14ac:dyDescent="0.45"/>
    <row r="60212" s="6" customFormat="1" x14ac:dyDescent="0.45"/>
    <row r="60213" s="6" customFormat="1" x14ac:dyDescent="0.45"/>
    <row r="60214" s="6" customFormat="1" x14ac:dyDescent="0.45"/>
    <row r="60215" s="6" customFormat="1" x14ac:dyDescent="0.45"/>
    <row r="60216" s="6" customFormat="1" x14ac:dyDescent="0.45"/>
    <row r="60217" s="6" customFormat="1" x14ac:dyDescent="0.45"/>
    <row r="60218" s="6" customFormat="1" x14ac:dyDescent="0.45"/>
    <row r="60219" s="6" customFormat="1" x14ac:dyDescent="0.45"/>
    <row r="60220" s="6" customFormat="1" x14ac:dyDescent="0.45"/>
    <row r="60221" s="6" customFormat="1" x14ac:dyDescent="0.45"/>
    <row r="60222" s="6" customFormat="1" x14ac:dyDescent="0.45"/>
    <row r="60223" s="6" customFormat="1" x14ac:dyDescent="0.45"/>
    <row r="60224" s="6" customFormat="1" x14ac:dyDescent="0.45"/>
    <row r="60225" s="6" customFormat="1" x14ac:dyDescent="0.45"/>
    <row r="60226" s="6" customFormat="1" x14ac:dyDescent="0.45"/>
    <row r="60227" s="6" customFormat="1" x14ac:dyDescent="0.45"/>
    <row r="60228" s="6" customFormat="1" x14ac:dyDescent="0.45"/>
    <row r="60229" s="6" customFormat="1" x14ac:dyDescent="0.45"/>
    <row r="60230" s="6" customFormat="1" x14ac:dyDescent="0.45"/>
    <row r="60231" s="6" customFormat="1" x14ac:dyDescent="0.45"/>
    <row r="60232" s="6" customFormat="1" x14ac:dyDescent="0.45"/>
    <row r="60233" s="6" customFormat="1" x14ac:dyDescent="0.45"/>
    <row r="60234" s="6" customFormat="1" x14ac:dyDescent="0.45"/>
    <row r="60235" s="6" customFormat="1" x14ac:dyDescent="0.45"/>
    <row r="60236" s="6" customFormat="1" x14ac:dyDescent="0.45"/>
    <row r="60237" s="6" customFormat="1" x14ac:dyDescent="0.45"/>
    <row r="60238" s="6" customFormat="1" x14ac:dyDescent="0.45"/>
    <row r="60239" s="6" customFormat="1" x14ac:dyDescent="0.45"/>
    <row r="60240" s="6" customFormat="1" x14ac:dyDescent="0.45"/>
    <row r="60241" s="6" customFormat="1" x14ac:dyDescent="0.45"/>
    <row r="60242" s="6" customFormat="1" x14ac:dyDescent="0.45"/>
    <row r="60243" s="6" customFormat="1" x14ac:dyDescent="0.45"/>
    <row r="60244" s="6" customFormat="1" x14ac:dyDescent="0.45"/>
    <row r="60245" s="6" customFormat="1" x14ac:dyDescent="0.45"/>
    <row r="60246" s="6" customFormat="1" x14ac:dyDescent="0.45"/>
    <row r="60247" s="6" customFormat="1" x14ac:dyDescent="0.45"/>
    <row r="60248" s="6" customFormat="1" x14ac:dyDescent="0.45"/>
    <row r="60249" s="6" customFormat="1" x14ac:dyDescent="0.45"/>
    <row r="60250" s="6" customFormat="1" x14ac:dyDescent="0.45"/>
    <row r="60251" s="6" customFormat="1" x14ac:dyDescent="0.45"/>
    <row r="60252" s="6" customFormat="1" x14ac:dyDescent="0.45"/>
    <row r="60253" s="6" customFormat="1" x14ac:dyDescent="0.45"/>
    <row r="60254" s="6" customFormat="1" x14ac:dyDescent="0.45"/>
    <row r="60255" s="6" customFormat="1" x14ac:dyDescent="0.45"/>
    <row r="60256" s="6" customFormat="1" x14ac:dyDescent="0.45"/>
    <row r="60257" s="6" customFormat="1" x14ac:dyDescent="0.45"/>
    <row r="60258" s="6" customFormat="1" x14ac:dyDescent="0.45"/>
    <row r="60259" s="6" customFormat="1" x14ac:dyDescent="0.45"/>
    <row r="60260" s="6" customFormat="1" x14ac:dyDescent="0.45"/>
    <row r="60261" s="6" customFormat="1" x14ac:dyDescent="0.45"/>
    <row r="60262" s="6" customFormat="1" x14ac:dyDescent="0.45"/>
    <row r="60263" s="6" customFormat="1" x14ac:dyDescent="0.45"/>
    <row r="60264" s="6" customFormat="1" x14ac:dyDescent="0.45"/>
    <row r="60265" s="6" customFormat="1" x14ac:dyDescent="0.45"/>
    <row r="60266" s="6" customFormat="1" x14ac:dyDescent="0.45"/>
    <row r="60267" s="6" customFormat="1" x14ac:dyDescent="0.45"/>
    <row r="60268" s="6" customFormat="1" x14ac:dyDescent="0.45"/>
    <row r="60269" s="6" customFormat="1" x14ac:dyDescent="0.45"/>
    <row r="60270" s="6" customFormat="1" x14ac:dyDescent="0.45"/>
    <row r="60271" s="6" customFormat="1" x14ac:dyDescent="0.45"/>
    <row r="60272" s="6" customFormat="1" x14ac:dyDescent="0.45"/>
    <row r="60273" s="6" customFormat="1" x14ac:dyDescent="0.45"/>
    <row r="60274" s="6" customFormat="1" x14ac:dyDescent="0.45"/>
    <row r="60275" s="6" customFormat="1" x14ac:dyDescent="0.45"/>
    <row r="60276" s="6" customFormat="1" x14ac:dyDescent="0.45"/>
    <row r="60277" s="6" customFormat="1" x14ac:dyDescent="0.45"/>
    <row r="60278" s="6" customFormat="1" x14ac:dyDescent="0.45"/>
    <row r="60279" s="6" customFormat="1" x14ac:dyDescent="0.45"/>
    <row r="60280" s="6" customFormat="1" x14ac:dyDescent="0.45"/>
    <row r="60281" s="6" customFormat="1" x14ac:dyDescent="0.45"/>
    <row r="60282" s="6" customFormat="1" x14ac:dyDescent="0.45"/>
    <row r="60283" s="6" customFormat="1" x14ac:dyDescent="0.45"/>
    <row r="60284" s="6" customFormat="1" x14ac:dyDescent="0.45"/>
    <row r="60285" s="6" customFormat="1" x14ac:dyDescent="0.45"/>
    <row r="60286" s="6" customFormat="1" x14ac:dyDescent="0.45"/>
    <row r="60287" s="6" customFormat="1" x14ac:dyDescent="0.45"/>
    <row r="60288" s="6" customFormat="1" x14ac:dyDescent="0.45"/>
    <row r="60289" s="6" customFormat="1" x14ac:dyDescent="0.45"/>
    <row r="60290" s="6" customFormat="1" x14ac:dyDescent="0.45"/>
    <row r="60291" s="6" customFormat="1" x14ac:dyDescent="0.45"/>
    <row r="60292" s="6" customFormat="1" x14ac:dyDescent="0.45"/>
    <row r="60293" s="6" customFormat="1" x14ac:dyDescent="0.45"/>
    <row r="60294" s="6" customFormat="1" x14ac:dyDescent="0.45"/>
    <row r="60295" s="6" customFormat="1" x14ac:dyDescent="0.45"/>
    <row r="60296" s="6" customFormat="1" x14ac:dyDescent="0.45"/>
    <row r="60297" s="6" customFormat="1" x14ac:dyDescent="0.45"/>
    <row r="60298" s="6" customFormat="1" x14ac:dyDescent="0.45"/>
    <row r="60299" s="6" customFormat="1" x14ac:dyDescent="0.45"/>
    <row r="60300" s="6" customFormat="1" x14ac:dyDescent="0.45"/>
    <row r="60301" s="6" customFormat="1" x14ac:dyDescent="0.45"/>
    <row r="60302" s="6" customFormat="1" x14ac:dyDescent="0.45"/>
    <row r="60303" s="6" customFormat="1" x14ac:dyDescent="0.45"/>
    <row r="60304" s="6" customFormat="1" x14ac:dyDescent="0.45"/>
    <row r="60305" s="6" customFormat="1" x14ac:dyDescent="0.45"/>
    <row r="60306" s="6" customFormat="1" x14ac:dyDescent="0.45"/>
    <row r="60307" s="6" customFormat="1" x14ac:dyDescent="0.45"/>
    <row r="60308" s="6" customFormat="1" x14ac:dyDescent="0.45"/>
    <row r="60309" s="6" customFormat="1" x14ac:dyDescent="0.45"/>
    <row r="60310" s="6" customFormat="1" x14ac:dyDescent="0.45"/>
    <row r="60311" s="6" customFormat="1" x14ac:dyDescent="0.45"/>
    <row r="60312" s="6" customFormat="1" x14ac:dyDescent="0.45"/>
    <row r="60313" s="6" customFormat="1" x14ac:dyDescent="0.45"/>
    <row r="60314" s="6" customFormat="1" x14ac:dyDescent="0.45"/>
    <row r="60315" s="6" customFormat="1" x14ac:dyDescent="0.45"/>
    <row r="60316" s="6" customFormat="1" x14ac:dyDescent="0.45"/>
    <row r="60317" s="6" customFormat="1" x14ac:dyDescent="0.45"/>
    <row r="60318" s="6" customFormat="1" x14ac:dyDescent="0.45"/>
    <row r="60319" s="6" customFormat="1" x14ac:dyDescent="0.45"/>
    <row r="60320" s="6" customFormat="1" x14ac:dyDescent="0.45"/>
    <row r="60321" s="6" customFormat="1" x14ac:dyDescent="0.45"/>
    <row r="60322" s="6" customFormat="1" x14ac:dyDescent="0.45"/>
    <row r="60323" s="6" customFormat="1" x14ac:dyDescent="0.45"/>
    <row r="60324" s="6" customFormat="1" x14ac:dyDescent="0.45"/>
    <row r="60325" s="6" customFormat="1" x14ac:dyDescent="0.45"/>
    <row r="60326" s="6" customFormat="1" x14ac:dyDescent="0.45"/>
    <row r="60327" s="6" customFormat="1" x14ac:dyDescent="0.45"/>
    <row r="60328" s="6" customFormat="1" x14ac:dyDescent="0.45"/>
    <row r="60329" s="6" customFormat="1" x14ac:dyDescent="0.45"/>
    <row r="60330" s="6" customFormat="1" x14ac:dyDescent="0.45"/>
    <row r="60331" s="6" customFormat="1" x14ac:dyDescent="0.45"/>
    <row r="60332" s="6" customFormat="1" x14ac:dyDescent="0.45"/>
    <row r="60333" s="6" customFormat="1" x14ac:dyDescent="0.45"/>
    <row r="60334" s="6" customFormat="1" x14ac:dyDescent="0.45"/>
    <row r="60335" s="6" customFormat="1" x14ac:dyDescent="0.45"/>
    <row r="60336" s="6" customFormat="1" x14ac:dyDescent="0.45"/>
    <row r="60337" s="6" customFormat="1" x14ac:dyDescent="0.45"/>
    <row r="60338" s="6" customFormat="1" x14ac:dyDescent="0.45"/>
    <row r="60339" s="6" customFormat="1" x14ac:dyDescent="0.45"/>
    <row r="60340" s="6" customFormat="1" x14ac:dyDescent="0.45"/>
    <row r="60341" s="6" customFormat="1" x14ac:dyDescent="0.45"/>
    <row r="60342" s="6" customFormat="1" x14ac:dyDescent="0.45"/>
    <row r="60343" s="6" customFormat="1" x14ac:dyDescent="0.45"/>
    <row r="60344" s="6" customFormat="1" x14ac:dyDescent="0.45"/>
    <row r="60345" s="6" customFormat="1" x14ac:dyDescent="0.45"/>
    <row r="60346" s="6" customFormat="1" x14ac:dyDescent="0.45"/>
    <row r="60347" s="6" customFormat="1" x14ac:dyDescent="0.45"/>
    <row r="60348" s="6" customFormat="1" x14ac:dyDescent="0.45"/>
    <row r="60349" s="6" customFormat="1" x14ac:dyDescent="0.45"/>
    <row r="60350" s="6" customFormat="1" x14ac:dyDescent="0.45"/>
    <row r="60351" s="6" customFormat="1" x14ac:dyDescent="0.45"/>
    <row r="60352" s="6" customFormat="1" x14ac:dyDescent="0.45"/>
    <row r="60353" s="6" customFormat="1" x14ac:dyDescent="0.45"/>
    <row r="60354" s="6" customFormat="1" x14ac:dyDescent="0.45"/>
    <row r="60355" s="6" customFormat="1" x14ac:dyDescent="0.45"/>
    <row r="60356" s="6" customFormat="1" x14ac:dyDescent="0.45"/>
    <row r="60357" s="6" customFormat="1" x14ac:dyDescent="0.45"/>
    <row r="60358" s="6" customFormat="1" x14ac:dyDescent="0.45"/>
    <row r="60359" s="6" customFormat="1" x14ac:dyDescent="0.45"/>
    <row r="60360" s="6" customFormat="1" x14ac:dyDescent="0.45"/>
    <row r="60361" s="6" customFormat="1" x14ac:dyDescent="0.45"/>
    <row r="60362" s="6" customFormat="1" x14ac:dyDescent="0.45"/>
    <row r="60363" s="6" customFormat="1" x14ac:dyDescent="0.45"/>
    <row r="60364" s="6" customFormat="1" x14ac:dyDescent="0.45"/>
    <row r="60365" s="6" customFormat="1" x14ac:dyDescent="0.45"/>
    <row r="60366" s="6" customFormat="1" x14ac:dyDescent="0.45"/>
    <row r="60367" s="6" customFormat="1" x14ac:dyDescent="0.45"/>
    <row r="60368" s="6" customFormat="1" x14ac:dyDescent="0.45"/>
    <row r="60369" s="6" customFormat="1" x14ac:dyDescent="0.45"/>
    <row r="60370" s="6" customFormat="1" x14ac:dyDescent="0.45"/>
    <row r="60371" s="6" customFormat="1" x14ac:dyDescent="0.45"/>
    <row r="60372" s="6" customFormat="1" x14ac:dyDescent="0.45"/>
    <row r="60373" s="6" customFormat="1" x14ac:dyDescent="0.45"/>
    <row r="60374" s="6" customFormat="1" x14ac:dyDescent="0.45"/>
    <row r="60375" s="6" customFormat="1" x14ac:dyDescent="0.45"/>
    <row r="60376" s="6" customFormat="1" x14ac:dyDescent="0.45"/>
    <row r="60377" s="6" customFormat="1" x14ac:dyDescent="0.45"/>
    <row r="60378" s="6" customFormat="1" x14ac:dyDescent="0.45"/>
    <row r="60379" s="6" customFormat="1" x14ac:dyDescent="0.45"/>
    <row r="60380" s="6" customFormat="1" x14ac:dyDescent="0.45"/>
    <row r="60381" s="6" customFormat="1" x14ac:dyDescent="0.45"/>
    <row r="60382" s="6" customFormat="1" x14ac:dyDescent="0.45"/>
    <row r="60383" s="6" customFormat="1" x14ac:dyDescent="0.45"/>
    <row r="60384" s="6" customFormat="1" x14ac:dyDescent="0.45"/>
    <row r="60385" s="6" customFormat="1" x14ac:dyDescent="0.45"/>
    <row r="60386" s="6" customFormat="1" x14ac:dyDescent="0.45"/>
    <row r="60387" s="6" customFormat="1" x14ac:dyDescent="0.45"/>
    <row r="60388" s="6" customFormat="1" x14ac:dyDescent="0.45"/>
    <row r="60389" s="6" customFormat="1" x14ac:dyDescent="0.45"/>
    <row r="60390" s="6" customFormat="1" x14ac:dyDescent="0.45"/>
    <row r="60391" s="6" customFormat="1" x14ac:dyDescent="0.45"/>
    <row r="60392" s="6" customFormat="1" x14ac:dyDescent="0.45"/>
    <row r="60393" s="6" customFormat="1" x14ac:dyDescent="0.45"/>
    <row r="60394" s="6" customFormat="1" x14ac:dyDescent="0.45"/>
    <row r="60395" s="6" customFormat="1" x14ac:dyDescent="0.45"/>
    <row r="60396" s="6" customFormat="1" x14ac:dyDescent="0.45"/>
    <row r="60397" s="6" customFormat="1" x14ac:dyDescent="0.45"/>
    <row r="60398" s="6" customFormat="1" x14ac:dyDescent="0.45"/>
    <row r="60399" s="6" customFormat="1" x14ac:dyDescent="0.45"/>
    <row r="60400" s="6" customFormat="1" x14ac:dyDescent="0.45"/>
    <row r="60401" s="6" customFormat="1" x14ac:dyDescent="0.45"/>
    <row r="60402" s="6" customFormat="1" x14ac:dyDescent="0.45"/>
    <row r="60403" s="6" customFormat="1" x14ac:dyDescent="0.45"/>
    <row r="60404" s="6" customFormat="1" x14ac:dyDescent="0.45"/>
    <row r="60405" s="6" customFormat="1" x14ac:dyDescent="0.45"/>
    <row r="60406" s="6" customFormat="1" x14ac:dyDescent="0.45"/>
    <row r="60407" s="6" customFormat="1" x14ac:dyDescent="0.45"/>
    <row r="60408" s="6" customFormat="1" x14ac:dyDescent="0.45"/>
    <row r="60409" s="6" customFormat="1" x14ac:dyDescent="0.45"/>
    <row r="60410" s="6" customFormat="1" x14ac:dyDescent="0.45"/>
    <row r="60411" s="6" customFormat="1" x14ac:dyDescent="0.45"/>
    <row r="60412" s="6" customFormat="1" x14ac:dyDescent="0.45"/>
    <row r="60413" s="6" customFormat="1" x14ac:dyDescent="0.45"/>
    <row r="60414" s="6" customFormat="1" x14ac:dyDescent="0.45"/>
    <row r="60415" s="6" customFormat="1" x14ac:dyDescent="0.45"/>
    <row r="60416" s="6" customFormat="1" x14ac:dyDescent="0.45"/>
    <row r="60417" s="6" customFormat="1" x14ac:dyDescent="0.45"/>
    <row r="60418" s="6" customFormat="1" x14ac:dyDescent="0.45"/>
    <row r="60419" s="6" customFormat="1" x14ac:dyDescent="0.45"/>
    <row r="60420" s="6" customFormat="1" x14ac:dyDescent="0.45"/>
    <row r="60421" s="6" customFormat="1" x14ac:dyDescent="0.45"/>
    <row r="60422" s="6" customFormat="1" x14ac:dyDescent="0.45"/>
    <row r="60423" s="6" customFormat="1" x14ac:dyDescent="0.45"/>
    <row r="60424" s="6" customFormat="1" x14ac:dyDescent="0.45"/>
    <row r="60425" s="6" customFormat="1" x14ac:dyDescent="0.45"/>
    <row r="60426" s="6" customFormat="1" x14ac:dyDescent="0.45"/>
    <row r="60427" s="6" customFormat="1" x14ac:dyDescent="0.45"/>
    <row r="60428" s="6" customFormat="1" x14ac:dyDescent="0.45"/>
    <row r="60429" s="6" customFormat="1" x14ac:dyDescent="0.45"/>
    <row r="60430" s="6" customFormat="1" x14ac:dyDescent="0.45"/>
    <row r="60431" s="6" customFormat="1" x14ac:dyDescent="0.45"/>
    <row r="60432" s="6" customFormat="1" x14ac:dyDescent="0.45"/>
    <row r="60433" s="6" customFormat="1" x14ac:dyDescent="0.45"/>
    <row r="60434" s="6" customFormat="1" x14ac:dyDescent="0.45"/>
    <row r="60435" s="6" customFormat="1" x14ac:dyDescent="0.45"/>
    <row r="60436" s="6" customFormat="1" x14ac:dyDescent="0.45"/>
    <row r="60437" s="6" customFormat="1" x14ac:dyDescent="0.45"/>
    <row r="60438" s="6" customFormat="1" x14ac:dyDescent="0.45"/>
    <row r="60439" s="6" customFormat="1" x14ac:dyDescent="0.45"/>
    <row r="60440" s="6" customFormat="1" x14ac:dyDescent="0.45"/>
    <row r="60441" s="6" customFormat="1" x14ac:dyDescent="0.45"/>
    <row r="60442" s="6" customFormat="1" x14ac:dyDescent="0.45"/>
    <row r="60443" s="6" customFormat="1" x14ac:dyDescent="0.45"/>
    <row r="60444" s="6" customFormat="1" x14ac:dyDescent="0.45"/>
    <row r="60445" s="6" customFormat="1" x14ac:dyDescent="0.45"/>
    <row r="60446" s="6" customFormat="1" x14ac:dyDescent="0.45"/>
    <row r="60447" s="6" customFormat="1" x14ac:dyDescent="0.45"/>
    <row r="60448" s="6" customFormat="1" x14ac:dyDescent="0.45"/>
    <row r="60449" s="6" customFormat="1" x14ac:dyDescent="0.45"/>
    <row r="60450" s="6" customFormat="1" x14ac:dyDescent="0.45"/>
    <row r="60451" s="6" customFormat="1" x14ac:dyDescent="0.45"/>
    <row r="60452" s="6" customFormat="1" x14ac:dyDescent="0.45"/>
    <row r="60453" s="6" customFormat="1" x14ac:dyDescent="0.45"/>
    <row r="60454" s="6" customFormat="1" x14ac:dyDescent="0.45"/>
    <row r="60455" s="6" customFormat="1" x14ac:dyDescent="0.45"/>
    <row r="60456" s="6" customFormat="1" x14ac:dyDescent="0.45"/>
    <row r="60457" s="6" customFormat="1" x14ac:dyDescent="0.45"/>
    <row r="60458" s="6" customFormat="1" x14ac:dyDescent="0.45"/>
    <row r="60459" s="6" customFormat="1" x14ac:dyDescent="0.45"/>
    <row r="60460" s="6" customFormat="1" x14ac:dyDescent="0.45"/>
    <row r="60461" s="6" customFormat="1" x14ac:dyDescent="0.45"/>
    <row r="60462" s="6" customFormat="1" x14ac:dyDescent="0.45"/>
    <row r="60463" s="6" customFormat="1" x14ac:dyDescent="0.45"/>
    <row r="60464" s="6" customFormat="1" x14ac:dyDescent="0.45"/>
    <row r="60465" s="6" customFormat="1" x14ac:dyDescent="0.45"/>
    <row r="60466" s="6" customFormat="1" x14ac:dyDescent="0.45"/>
    <row r="60467" s="6" customFormat="1" x14ac:dyDescent="0.45"/>
    <row r="60468" s="6" customFormat="1" x14ac:dyDescent="0.45"/>
    <row r="60469" s="6" customFormat="1" x14ac:dyDescent="0.45"/>
    <row r="60470" s="6" customFormat="1" x14ac:dyDescent="0.45"/>
    <row r="60471" s="6" customFormat="1" x14ac:dyDescent="0.45"/>
    <row r="60472" s="6" customFormat="1" x14ac:dyDescent="0.45"/>
    <row r="60473" s="6" customFormat="1" x14ac:dyDescent="0.45"/>
    <row r="60474" s="6" customFormat="1" x14ac:dyDescent="0.45"/>
    <row r="60475" s="6" customFormat="1" x14ac:dyDescent="0.45"/>
    <row r="60476" s="6" customFormat="1" x14ac:dyDescent="0.45"/>
    <row r="60477" s="6" customFormat="1" x14ac:dyDescent="0.45"/>
    <row r="60478" s="6" customFormat="1" x14ac:dyDescent="0.45"/>
    <row r="60479" s="6" customFormat="1" x14ac:dyDescent="0.45"/>
    <row r="60480" s="6" customFormat="1" x14ac:dyDescent="0.45"/>
    <row r="60481" s="6" customFormat="1" x14ac:dyDescent="0.45"/>
    <row r="60482" s="6" customFormat="1" x14ac:dyDescent="0.45"/>
    <row r="60483" s="6" customFormat="1" x14ac:dyDescent="0.45"/>
    <row r="60484" s="6" customFormat="1" x14ac:dyDescent="0.45"/>
    <row r="60485" s="6" customFormat="1" x14ac:dyDescent="0.45"/>
    <row r="60486" s="6" customFormat="1" x14ac:dyDescent="0.45"/>
    <row r="60487" s="6" customFormat="1" x14ac:dyDescent="0.45"/>
    <row r="60488" s="6" customFormat="1" x14ac:dyDescent="0.45"/>
    <row r="60489" s="6" customFormat="1" x14ac:dyDescent="0.45"/>
    <row r="60490" s="6" customFormat="1" x14ac:dyDescent="0.45"/>
    <row r="60491" s="6" customFormat="1" x14ac:dyDescent="0.45"/>
    <row r="60492" s="6" customFormat="1" x14ac:dyDescent="0.45"/>
    <row r="60493" s="6" customFormat="1" x14ac:dyDescent="0.45"/>
    <row r="60494" s="6" customFormat="1" x14ac:dyDescent="0.45"/>
    <row r="60495" s="6" customFormat="1" x14ac:dyDescent="0.45"/>
    <row r="60496" s="6" customFormat="1" x14ac:dyDescent="0.45"/>
    <row r="60497" s="6" customFormat="1" x14ac:dyDescent="0.45"/>
    <row r="60498" s="6" customFormat="1" x14ac:dyDescent="0.45"/>
    <row r="60499" s="6" customFormat="1" x14ac:dyDescent="0.45"/>
    <row r="60500" s="6" customFormat="1" x14ac:dyDescent="0.45"/>
    <row r="60501" s="6" customFormat="1" x14ac:dyDescent="0.45"/>
    <row r="60502" s="6" customFormat="1" x14ac:dyDescent="0.45"/>
    <row r="60503" s="6" customFormat="1" x14ac:dyDescent="0.45"/>
    <row r="60504" s="6" customFormat="1" x14ac:dyDescent="0.45"/>
    <row r="60505" s="6" customFormat="1" x14ac:dyDescent="0.45"/>
    <row r="60506" s="6" customFormat="1" x14ac:dyDescent="0.45"/>
    <row r="60507" s="6" customFormat="1" x14ac:dyDescent="0.45"/>
    <row r="60508" s="6" customFormat="1" x14ac:dyDescent="0.45"/>
    <row r="60509" s="6" customFormat="1" x14ac:dyDescent="0.45"/>
    <row r="60510" s="6" customFormat="1" x14ac:dyDescent="0.45"/>
    <row r="60511" s="6" customFormat="1" x14ac:dyDescent="0.45"/>
    <row r="60512" s="6" customFormat="1" x14ac:dyDescent="0.45"/>
    <row r="60513" s="6" customFormat="1" x14ac:dyDescent="0.45"/>
    <row r="60514" s="6" customFormat="1" x14ac:dyDescent="0.45"/>
    <row r="60515" s="6" customFormat="1" x14ac:dyDescent="0.45"/>
    <row r="60516" s="6" customFormat="1" x14ac:dyDescent="0.45"/>
    <row r="60517" s="6" customFormat="1" x14ac:dyDescent="0.45"/>
    <row r="60518" s="6" customFormat="1" x14ac:dyDescent="0.45"/>
    <row r="60519" s="6" customFormat="1" x14ac:dyDescent="0.45"/>
    <row r="60520" s="6" customFormat="1" x14ac:dyDescent="0.45"/>
    <row r="60521" s="6" customFormat="1" x14ac:dyDescent="0.45"/>
    <row r="60522" s="6" customFormat="1" x14ac:dyDescent="0.45"/>
    <row r="60523" s="6" customFormat="1" x14ac:dyDescent="0.45"/>
    <row r="60524" s="6" customFormat="1" x14ac:dyDescent="0.45"/>
    <row r="60525" s="6" customFormat="1" x14ac:dyDescent="0.45"/>
    <row r="60526" s="6" customFormat="1" x14ac:dyDescent="0.45"/>
    <row r="60527" s="6" customFormat="1" x14ac:dyDescent="0.45"/>
    <row r="60528" s="6" customFormat="1" x14ac:dyDescent="0.45"/>
    <row r="60529" s="6" customFormat="1" x14ac:dyDescent="0.45"/>
    <row r="60530" s="6" customFormat="1" x14ac:dyDescent="0.45"/>
    <row r="60531" s="6" customFormat="1" x14ac:dyDescent="0.45"/>
    <row r="60532" s="6" customFormat="1" x14ac:dyDescent="0.45"/>
    <row r="60533" s="6" customFormat="1" x14ac:dyDescent="0.45"/>
    <row r="60534" s="6" customFormat="1" x14ac:dyDescent="0.45"/>
    <row r="60535" s="6" customFormat="1" x14ac:dyDescent="0.45"/>
    <row r="60536" s="6" customFormat="1" x14ac:dyDescent="0.45"/>
    <row r="60537" s="6" customFormat="1" x14ac:dyDescent="0.45"/>
    <row r="60538" s="6" customFormat="1" x14ac:dyDescent="0.45"/>
    <row r="60539" s="6" customFormat="1" x14ac:dyDescent="0.45"/>
    <row r="60540" s="6" customFormat="1" x14ac:dyDescent="0.45"/>
    <row r="60541" s="6" customFormat="1" x14ac:dyDescent="0.45"/>
    <row r="60542" s="6" customFormat="1" x14ac:dyDescent="0.45"/>
    <row r="60543" s="6" customFormat="1" x14ac:dyDescent="0.45"/>
    <row r="60544" s="6" customFormat="1" x14ac:dyDescent="0.45"/>
    <row r="60545" s="6" customFormat="1" x14ac:dyDescent="0.45"/>
    <row r="60546" s="6" customFormat="1" x14ac:dyDescent="0.45"/>
    <row r="60547" s="6" customFormat="1" x14ac:dyDescent="0.45"/>
    <row r="60548" s="6" customFormat="1" x14ac:dyDescent="0.45"/>
    <row r="60549" s="6" customFormat="1" x14ac:dyDescent="0.45"/>
    <row r="60550" s="6" customFormat="1" x14ac:dyDescent="0.45"/>
    <row r="60551" s="6" customFormat="1" x14ac:dyDescent="0.45"/>
    <row r="60552" s="6" customFormat="1" x14ac:dyDescent="0.45"/>
    <row r="60553" s="6" customFormat="1" x14ac:dyDescent="0.45"/>
    <row r="60554" s="6" customFormat="1" x14ac:dyDescent="0.45"/>
    <row r="60555" s="6" customFormat="1" x14ac:dyDescent="0.45"/>
    <row r="60556" s="6" customFormat="1" x14ac:dyDescent="0.45"/>
    <row r="60557" s="6" customFormat="1" x14ac:dyDescent="0.45"/>
    <row r="60558" s="6" customFormat="1" x14ac:dyDescent="0.45"/>
    <row r="60559" s="6" customFormat="1" x14ac:dyDescent="0.45"/>
    <row r="60560" s="6" customFormat="1" x14ac:dyDescent="0.45"/>
    <row r="60561" s="6" customFormat="1" x14ac:dyDescent="0.45"/>
    <row r="60562" s="6" customFormat="1" x14ac:dyDescent="0.45"/>
    <row r="60563" s="6" customFormat="1" x14ac:dyDescent="0.45"/>
    <row r="60564" s="6" customFormat="1" x14ac:dyDescent="0.45"/>
    <row r="60565" s="6" customFormat="1" x14ac:dyDescent="0.45"/>
    <row r="60566" s="6" customFormat="1" x14ac:dyDescent="0.45"/>
    <row r="60567" s="6" customFormat="1" x14ac:dyDescent="0.45"/>
    <row r="60568" s="6" customFormat="1" x14ac:dyDescent="0.45"/>
    <row r="60569" s="6" customFormat="1" x14ac:dyDescent="0.45"/>
    <row r="60570" s="6" customFormat="1" x14ac:dyDescent="0.45"/>
    <row r="60571" s="6" customFormat="1" x14ac:dyDescent="0.45"/>
    <row r="60572" s="6" customFormat="1" x14ac:dyDescent="0.45"/>
    <row r="60573" s="6" customFormat="1" x14ac:dyDescent="0.45"/>
    <row r="60574" s="6" customFormat="1" x14ac:dyDescent="0.45"/>
    <row r="60575" s="6" customFormat="1" x14ac:dyDescent="0.45"/>
    <row r="60576" s="6" customFormat="1" x14ac:dyDescent="0.45"/>
    <row r="60577" s="6" customFormat="1" x14ac:dyDescent="0.45"/>
    <row r="60578" s="6" customFormat="1" x14ac:dyDescent="0.45"/>
    <row r="60579" s="6" customFormat="1" x14ac:dyDescent="0.45"/>
    <row r="60580" s="6" customFormat="1" x14ac:dyDescent="0.45"/>
    <row r="60581" s="6" customFormat="1" x14ac:dyDescent="0.45"/>
    <row r="60582" s="6" customFormat="1" x14ac:dyDescent="0.45"/>
    <row r="60583" s="6" customFormat="1" x14ac:dyDescent="0.45"/>
    <row r="60584" s="6" customFormat="1" x14ac:dyDescent="0.45"/>
    <row r="60585" s="6" customFormat="1" x14ac:dyDescent="0.45"/>
    <row r="60586" s="6" customFormat="1" x14ac:dyDescent="0.45"/>
    <row r="60587" s="6" customFormat="1" x14ac:dyDescent="0.45"/>
    <row r="60588" s="6" customFormat="1" x14ac:dyDescent="0.45"/>
    <row r="60589" s="6" customFormat="1" x14ac:dyDescent="0.45"/>
    <row r="60590" s="6" customFormat="1" x14ac:dyDescent="0.45"/>
    <row r="60591" s="6" customFormat="1" x14ac:dyDescent="0.45"/>
    <row r="60592" s="6" customFormat="1" x14ac:dyDescent="0.45"/>
    <row r="60593" s="6" customFormat="1" x14ac:dyDescent="0.45"/>
    <row r="60594" s="6" customFormat="1" x14ac:dyDescent="0.45"/>
    <row r="60595" s="6" customFormat="1" x14ac:dyDescent="0.45"/>
    <row r="60596" s="6" customFormat="1" x14ac:dyDescent="0.45"/>
    <row r="60597" s="6" customFormat="1" x14ac:dyDescent="0.45"/>
    <row r="60598" s="6" customFormat="1" x14ac:dyDescent="0.45"/>
    <row r="60599" s="6" customFormat="1" x14ac:dyDescent="0.45"/>
    <row r="60600" s="6" customFormat="1" x14ac:dyDescent="0.45"/>
    <row r="60601" s="6" customFormat="1" x14ac:dyDescent="0.45"/>
    <row r="60602" s="6" customFormat="1" x14ac:dyDescent="0.45"/>
    <row r="60603" s="6" customFormat="1" x14ac:dyDescent="0.45"/>
    <row r="60604" s="6" customFormat="1" x14ac:dyDescent="0.45"/>
    <row r="60605" s="6" customFormat="1" x14ac:dyDescent="0.45"/>
    <row r="60606" s="6" customFormat="1" x14ac:dyDescent="0.45"/>
    <row r="60607" s="6" customFormat="1" x14ac:dyDescent="0.45"/>
    <row r="60608" s="6" customFormat="1" x14ac:dyDescent="0.45"/>
    <row r="60609" s="6" customFormat="1" x14ac:dyDescent="0.45"/>
    <row r="60610" s="6" customFormat="1" x14ac:dyDescent="0.45"/>
    <row r="60611" s="6" customFormat="1" x14ac:dyDescent="0.45"/>
    <row r="60612" s="6" customFormat="1" x14ac:dyDescent="0.45"/>
    <row r="60613" s="6" customFormat="1" x14ac:dyDescent="0.45"/>
    <row r="60614" s="6" customFormat="1" x14ac:dyDescent="0.45"/>
    <row r="60615" s="6" customFormat="1" x14ac:dyDescent="0.45"/>
    <row r="60616" s="6" customFormat="1" x14ac:dyDescent="0.45"/>
    <row r="60617" s="6" customFormat="1" x14ac:dyDescent="0.45"/>
    <row r="60618" s="6" customFormat="1" x14ac:dyDescent="0.45"/>
    <row r="60619" s="6" customFormat="1" x14ac:dyDescent="0.45"/>
    <row r="60620" s="6" customFormat="1" x14ac:dyDescent="0.45"/>
    <row r="60621" s="6" customFormat="1" x14ac:dyDescent="0.45"/>
    <row r="60622" s="6" customFormat="1" x14ac:dyDescent="0.45"/>
    <row r="60623" s="6" customFormat="1" x14ac:dyDescent="0.45"/>
    <row r="60624" s="6" customFormat="1" x14ac:dyDescent="0.45"/>
    <row r="60625" s="6" customFormat="1" x14ac:dyDescent="0.45"/>
    <row r="60626" s="6" customFormat="1" x14ac:dyDescent="0.45"/>
    <row r="60627" s="6" customFormat="1" x14ac:dyDescent="0.45"/>
    <row r="60628" s="6" customFormat="1" x14ac:dyDescent="0.45"/>
    <row r="60629" s="6" customFormat="1" x14ac:dyDescent="0.45"/>
    <row r="60630" s="6" customFormat="1" x14ac:dyDescent="0.45"/>
    <row r="60631" s="6" customFormat="1" x14ac:dyDescent="0.45"/>
    <row r="60632" s="6" customFormat="1" x14ac:dyDescent="0.45"/>
    <row r="60633" s="6" customFormat="1" x14ac:dyDescent="0.45"/>
    <row r="60634" s="6" customFormat="1" x14ac:dyDescent="0.45"/>
    <row r="60635" s="6" customFormat="1" x14ac:dyDescent="0.45"/>
    <row r="60636" s="6" customFormat="1" x14ac:dyDescent="0.45"/>
    <row r="60637" s="6" customFormat="1" x14ac:dyDescent="0.45"/>
    <row r="60638" s="6" customFormat="1" x14ac:dyDescent="0.45"/>
    <row r="60639" s="6" customFormat="1" x14ac:dyDescent="0.45"/>
    <row r="60640" s="6" customFormat="1" x14ac:dyDescent="0.45"/>
    <row r="60641" s="6" customFormat="1" x14ac:dyDescent="0.45"/>
    <row r="60642" s="6" customFormat="1" x14ac:dyDescent="0.45"/>
    <row r="60643" s="6" customFormat="1" x14ac:dyDescent="0.45"/>
    <row r="60644" s="6" customFormat="1" x14ac:dyDescent="0.45"/>
    <row r="60645" s="6" customFormat="1" x14ac:dyDescent="0.45"/>
    <row r="60646" s="6" customFormat="1" x14ac:dyDescent="0.45"/>
    <row r="60647" s="6" customFormat="1" x14ac:dyDescent="0.45"/>
    <row r="60648" s="6" customFormat="1" x14ac:dyDescent="0.45"/>
    <row r="60649" s="6" customFormat="1" x14ac:dyDescent="0.45"/>
    <row r="60650" s="6" customFormat="1" x14ac:dyDescent="0.45"/>
    <row r="60651" s="6" customFormat="1" x14ac:dyDescent="0.45"/>
    <row r="60652" s="6" customFormat="1" x14ac:dyDescent="0.45"/>
    <row r="60653" s="6" customFormat="1" x14ac:dyDescent="0.45"/>
    <row r="60654" s="6" customFormat="1" x14ac:dyDescent="0.45"/>
    <row r="60655" s="6" customFormat="1" x14ac:dyDescent="0.45"/>
    <row r="60656" s="6" customFormat="1" x14ac:dyDescent="0.45"/>
    <row r="60657" s="6" customFormat="1" x14ac:dyDescent="0.45"/>
    <row r="60658" s="6" customFormat="1" x14ac:dyDescent="0.45"/>
    <row r="60659" s="6" customFormat="1" x14ac:dyDescent="0.45"/>
    <row r="60660" s="6" customFormat="1" x14ac:dyDescent="0.45"/>
    <row r="60661" s="6" customFormat="1" x14ac:dyDescent="0.45"/>
    <row r="60662" s="6" customFormat="1" x14ac:dyDescent="0.45"/>
    <row r="60663" s="6" customFormat="1" x14ac:dyDescent="0.45"/>
    <row r="60664" s="6" customFormat="1" x14ac:dyDescent="0.45"/>
    <row r="60665" s="6" customFormat="1" x14ac:dyDescent="0.45"/>
    <row r="60666" s="6" customFormat="1" x14ac:dyDescent="0.45"/>
    <row r="60667" s="6" customFormat="1" x14ac:dyDescent="0.45"/>
    <row r="60668" s="6" customFormat="1" x14ac:dyDescent="0.45"/>
    <row r="60669" s="6" customFormat="1" x14ac:dyDescent="0.45"/>
    <row r="60670" s="6" customFormat="1" x14ac:dyDescent="0.45"/>
    <row r="60671" s="6" customFormat="1" x14ac:dyDescent="0.45"/>
    <row r="60672" s="6" customFormat="1" x14ac:dyDescent="0.45"/>
    <row r="60673" s="6" customFormat="1" x14ac:dyDescent="0.45"/>
    <row r="60674" s="6" customFormat="1" x14ac:dyDescent="0.45"/>
    <row r="60675" s="6" customFormat="1" x14ac:dyDescent="0.45"/>
    <row r="60676" s="6" customFormat="1" x14ac:dyDescent="0.45"/>
    <row r="60677" s="6" customFormat="1" x14ac:dyDescent="0.45"/>
    <row r="60678" s="6" customFormat="1" x14ac:dyDescent="0.45"/>
    <row r="60679" s="6" customFormat="1" x14ac:dyDescent="0.45"/>
    <row r="60680" s="6" customFormat="1" x14ac:dyDescent="0.45"/>
    <row r="60681" s="6" customFormat="1" x14ac:dyDescent="0.45"/>
    <row r="60682" s="6" customFormat="1" x14ac:dyDescent="0.45"/>
    <row r="60683" s="6" customFormat="1" x14ac:dyDescent="0.45"/>
    <row r="60684" s="6" customFormat="1" x14ac:dyDescent="0.45"/>
    <row r="60685" s="6" customFormat="1" x14ac:dyDescent="0.45"/>
    <row r="60686" s="6" customFormat="1" x14ac:dyDescent="0.45"/>
    <row r="60687" s="6" customFormat="1" x14ac:dyDescent="0.45"/>
    <row r="60688" s="6" customFormat="1" x14ac:dyDescent="0.45"/>
    <row r="60689" s="6" customFormat="1" x14ac:dyDescent="0.45"/>
    <row r="60690" s="6" customFormat="1" x14ac:dyDescent="0.45"/>
    <row r="60691" s="6" customFormat="1" x14ac:dyDescent="0.45"/>
    <row r="60692" s="6" customFormat="1" x14ac:dyDescent="0.45"/>
    <row r="60693" s="6" customFormat="1" x14ac:dyDescent="0.45"/>
    <row r="60694" s="6" customFormat="1" x14ac:dyDescent="0.45"/>
    <row r="60695" s="6" customFormat="1" x14ac:dyDescent="0.45"/>
    <row r="60696" s="6" customFormat="1" x14ac:dyDescent="0.45"/>
    <row r="60697" s="6" customFormat="1" x14ac:dyDescent="0.45"/>
    <row r="60698" s="6" customFormat="1" x14ac:dyDescent="0.45"/>
    <row r="60699" s="6" customFormat="1" x14ac:dyDescent="0.45"/>
    <row r="60700" s="6" customFormat="1" x14ac:dyDescent="0.45"/>
    <row r="60701" s="6" customFormat="1" x14ac:dyDescent="0.45"/>
    <row r="60702" s="6" customFormat="1" x14ac:dyDescent="0.45"/>
    <row r="60703" s="6" customFormat="1" x14ac:dyDescent="0.45"/>
    <row r="60704" s="6" customFormat="1" x14ac:dyDescent="0.45"/>
    <row r="60705" s="6" customFormat="1" x14ac:dyDescent="0.45"/>
    <row r="60706" s="6" customFormat="1" x14ac:dyDescent="0.45"/>
    <row r="60707" s="6" customFormat="1" x14ac:dyDescent="0.45"/>
    <row r="60708" s="6" customFormat="1" x14ac:dyDescent="0.45"/>
    <row r="60709" s="6" customFormat="1" x14ac:dyDescent="0.45"/>
    <row r="60710" s="6" customFormat="1" x14ac:dyDescent="0.45"/>
    <row r="60711" s="6" customFormat="1" x14ac:dyDescent="0.45"/>
    <row r="60712" s="6" customFormat="1" x14ac:dyDescent="0.45"/>
    <row r="60713" s="6" customFormat="1" x14ac:dyDescent="0.45"/>
    <row r="60714" s="6" customFormat="1" x14ac:dyDescent="0.45"/>
    <row r="60715" s="6" customFormat="1" x14ac:dyDescent="0.45"/>
    <row r="60716" s="6" customFormat="1" x14ac:dyDescent="0.45"/>
    <row r="60717" s="6" customFormat="1" x14ac:dyDescent="0.45"/>
    <row r="60718" s="6" customFormat="1" x14ac:dyDescent="0.45"/>
    <row r="60719" s="6" customFormat="1" x14ac:dyDescent="0.45"/>
    <row r="60720" s="6" customFormat="1" x14ac:dyDescent="0.45"/>
    <row r="60721" s="6" customFormat="1" x14ac:dyDescent="0.45"/>
    <row r="60722" s="6" customFormat="1" x14ac:dyDescent="0.45"/>
    <row r="60723" s="6" customFormat="1" x14ac:dyDescent="0.45"/>
    <row r="60724" s="6" customFormat="1" x14ac:dyDescent="0.45"/>
    <row r="60725" s="6" customFormat="1" x14ac:dyDescent="0.45"/>
    <row r="60726" s="6" customFormat="1" x14ac:dyDescent="0.45"/>
    <row r="60727" s="6" customFormat="1" x14ac:dyDescent="0.45"/>
    <row r="60728" s="6" customFormat="1" x14ac:dyDescent="0.45"/>
    <row r="60729" s="6" customFormat="1" x14ac:dyDescent="0.45"/>
    <row r="60730" s="6" customFormat="1" x14ac:dyDescent="0.45"/>
    <row r="60731" s="6" customFormat="1" x14ac:dyDescent="0.45"/>
    <row r="60732" s="6" customFormat="1" x14ac:dyDescent="0.45"/>
    <row r="60733" s="6" customFormat="1" x14ac:dyDescent="0.45"/>
    <row r="60734" s="6" customFormat="1" x14ac:dyDescent="0.45"/>
    <row r="60735" s="6" customFormat="1" x14ac:dyDescent="0.45"/>
    <row r="60736" s="6" customFormat="1" x14ac:dyDescent="0.45"/>
    <row r="60737" s="6" customFormat="1" x14ac:dyDescent="0.45"/>
    <row r="60738" s="6" customFormat="1" x14ac:dyDescent="0.45"/>
    <row r="60739" s="6" customFormat="1" x14ac:dyDescent="0.45"/>
    <row r="60740" s="6" customFormat="1" x14ac:dyDescent="0.45"/>
    <row r="60741" s="6" customFormat="1" x14ac:dyDescent="0.45"/>
    <row r="60742" s="6" customFormat="1" x14ac:dyDescent="0.45"/>
    <row r="60743" s="6" customFormat="1" x14ac:dyDescent="0.45"/>
    <row r="60744" s="6" customFormat="1" x14ac:dyDescent="0.45"/>
    <row r="60745" s="6" customFormat="1" x14ac:dyDescent="0.45"/>
    <row r="60746" s="6" customFormat="1" x14ac:dyDescent="0.45"/>
    <row r="60747" s="6" customFormat="1" x14ac:dyDescent="0.45"/>
    <row r="60748" s="6" customFormat="1" x14ac:dyDescent="0.45"/>
    <row r="60749" s="6" customFormat="1" x14ac:dyDescent="0.45"/>
    <row r="60750" s="6" customFormat="1" x14ac:dyDescent="0.45"/>
    <row r="60751" s="6" customFormat="1" x14ac:dyDescent="0.45"/>
    <row r="60752" s="6" customFormat="1" x14ac:dyDescent="0.45"/>
    <row r="60753" s="6" customFormat="1" x14ac:dyDescent="0.45"/>
    <row r="60754" s="6" customFormat="1" x14ac:dyDescent="0.45"/>
    <row r="60755" s="6" customFormat="1" x14ac:dyDescent="0.45"/>
    <row r="60756" s="6" customFormat="1" x14ac:dyDescent="0.45"/>
    <row r="60757" s="6" customFormat="1" x14ac:dyDescent="0.45"/>
    <row r="60758" s="6" customFormat="1" x14ac:dyDescent="0.45"/>
    <row r="60759" s="6" customFormat="1" x14ac:dyDescent="0.45"/>
    <row r="60760" s="6" customFormat="1" x14ac:dyDescent="0.45"/>
    <row r="60761" s="6" customFormat="1" x14ac:dyDescent="0.45"/>
    <row r="60762" s="6" customFormat="1" x14ac:dyDescent="0.45"/>
    <row r="60763" s="6" customFormat="1" x14ac:dyDescent="0.45"/>
    <row r="60764" s="6" customFormat="1" x14ac:dyDescent="0.45"/>
    <row r="60765" s="6" customFormat="1" x14ac:dyDescent="0.45"/>
    <row r="60766" s="6" customFormat="1" x14ac:dyDescent="0.45"/>
    <row r="60767" s="6" customFormat="1" x14ac:dyDescent="0.45"/>
    <row r="60768" s="6" customFormat="1" x14ac:dyDescent="0.45"/>
    <row r="60769" s="6" customFormat="1" x14ac:dyDescent="0.45"/>
    <row r="60770" s="6" customFormat="1" x14ac:dyDescent="0.45"/>
    <row r="60771" s="6" customFormat="1" x14ac:dyDescent="0.45"/>
    <row r="60772" s="6" customFormat="1" x14ac:dyDescent="0.45"/>
    <row r="60773" s="6" customFormat="1" x14ac:dyDescent="0.45"/>
    <row r="60774" s="6" customFormat="1" x14ac:dyDescent="0.45"/>
    <row r="60775" s="6" customFormat="1" x14ac:dyDescent="0.45"/>
    <row r="60776" s="6" customFormat="1" x14ac:dyDescent="0.45"/>
    <row r="60777" s="6" customFormat="1" x14ac:dyDescent="0.45"/>
    <row r="60778" s="6" customFormat="1" x14ac:dyDescent="0.45"/>
    <row r="60779" s="6" customFormat="1" x14ac:dyDescent="0.45"/>
    <row r="60780" s="6" customFormat="1" x14ac:dyDescent="0.45"/>
    <row r="60781" s="6" customFormat="1" x14ac:dyDescent="0.45"/>
    <row r="60782" s="6" customFormat="1" x14ac:dyDescent="0.45"/>
    <row r="60783" s="6" customFormat="1" x14ac:dyDescent="0.45"/>
    <row r="60784" s="6" customFormat="1" x14ac:dyDescent="0.45"/>
    <row r="60785" s="6" customFormat="1" x14ac:dyDescent="0.45"/>
    <row r="60786" s="6" customFormat="1" x14ac:dyDescent="0.45"/>
    <row r="60787" s="6" customFormat="1" x14ac:dyDescent="0.45"/>
    <row r="60788" s="6" customFormat="1" x14ac:dyDescent="0.45"/>
    <row r="60789" s="6" customFormat="1" x14ac:dyDescent="0.45"/>
    <row r="60790" s="6" customFormat="1" x14ac:dyDescent="0.45"/>
    <row r="60791" s="6" customFormat="1" x14ac:dyDescent="0.45"/>
    <row r="60792" s="6" customFormat="1" x14ac:dyDescent="0.45"/>
    <row r="60793" s="6" customFormat="1" x14ac:dyDescent="0.45"/>
    <row r="60794" s="6" customFormat="1" x14ac:dyDescent="0.45"/>
    <row r="60795" s="6" customFormat="1" x14ac:dyDescent="0.45"/>
    <row r="60796" s="6" customFormat="1" x14ac:dyDescent="0.45"/>
    <row r="60797" s="6" customFormat="1" x14ac:dyDescent="0.45"/>
    <row r="60798" s="6" customFormat="1" x14ac:dyDescent="0.45"/>
    <row r="60799" s="6" customFormat="1" x14ac:dyDescent="0.45"/>
    <row r="60800" s="6" customFormat="1" x14ac:dyDescent="0.45"/>
    <row r="60801" s="6" customFormat="1" x14ac:dyDescent="0.45"/>
    <row r="60802" s="6" customFormat="1" x14ac:dyDescent="0.45"/>
    <row r="60803" s="6" customFormat="1" x14ac:dyDescent="0.45"/>
    <row r="60804" s="6" customFormat="1" x14ac:dyDescent="0.45"/>
    <row r="60805" s="6" customFormat="1" x14ac:dyDescent="0.45"/>
    <row r="60806" s="6" customFormat="1" x14ac:dyDescent="0.45"/>
    <row r="60807" s="6" customFormat="1" x14ac:dyDescent="0.45"/>
    <row r="60808" s="6" customFormat="1" x14ac:dyDescent="0.45"/>
    <row r="60809" s="6" customFormat="1" x14ac:dyDescent="0.45"/>
    <row r="60810" s="6" customFormat="1" x14ac:dyDescent="0.45"/>
    <row r="60811" s="6" customFormat="1" x14ac:dyDescent="0.45"/>
    <row r="60812" s="6" customFormat="1" x14ac:dyDescent="0.45"/>
    <row r="60813" s="6" customFormat="1" x14ac:dyDescent="0.45"/>
    <row r="60814" s="6" customFormat="1" x14ac:dyDescent="0.45"/>
    <row r="60815" s="6" customFormat="1" x14ac:dyDescent="0.45"/>
    <row r="60816" s="6" customFormat="1" x14ac:dyDescent="0.45"/>
    <row r="60817" s="6" customFormat="1" x14ac:dyDescent="0.45"/>
    <row r="60818" s="6" customFormat="1" x14ac:dyDescent="0.45"/>
    <row r="60819" s="6" customFormat="1" x14ac:dyDescent="0.45"/>
    <row r="60820" s="6" customFormat="1" x14ac:dyDescent="0.45"/>
    <row r="60821" s="6" customFormat="1" x14ac:dyDescent="0.45"/>
    <row r="60822" s="6" customFormat="1" x14ac:dyDescent="0.45"/>
    <row r="60823" s="6" customFormat="1" x14ac:dyDescent="0.45"/>
    <row r="60824" s="6" customFormat="1" x14ac:dyDescent="0.45"/>
    <row r="60825" s="6" customFormat="1" x14ac:dyDescent="0.45"/>
    <row r="60826" s="6" customFormat="1" x14ac:dyDescent="0.45"/>
    <row r="60827" s="6" customFormat="1" x14ac:dyDescent="0.45"/>
    <row r="60828" s="6" customFormat="1" x14ac:dyDescent="0.45"/>
    <row r="60829" s="6" customFormat="1" x14ac:dyDescent="0.45"/>
    <row r="60830" s="6" customFormat="1" x14ac:dyDescent="0.45"/>
    <row r="60831" s="6" customFormat="1" x14ac:dyDescent="0.45"/>
    <row r="60832" s="6" customFormat="1" x14ac:dyDescent="0.45"/>
    <row r="60833" s="6" customFormat="1" x14ac:dyDescent="0.45"/>
    <row r="60834" s="6" customFormat="1" x14ac:dyDescent="0.45"/>
    <row r="60835" s="6" customFormat="1" x14ac:dyDescent="0.45"/>
    <row r="60836" s="6" customFormat="1" x14ac:dyDescent="0.45"/>
    <row r="60837" s="6" customFormat="1" x14ac:dyDescent="0.45"/>
    <row r="60838" s="6" customFormat="1" x14ac:dyDescent="0.45"/>
    <row r="60839" s="6" customFormat="1" x14ac:dyDescent="0.45"/>
    <row r="60840" s="6" customFormat="1" x14ac:dyDescent="0.45"/>
    <row r="60841" s="6" customFormat="1" x14ac:dyDescent="0.45"/>
    <row r="60842" s="6" customFormat="1" x14ac:dyDescent="0.45"/>
    <row r="60843" s="6" customFormat="1" x14ac:dyDescent="0.45"/>
    <row r="60844" s="6" customFormat="1" x14ac:dyDescent="0.45"/>
    <row r="60845" s="6" customFormat="1" x14ac:dyDescent="0.45"/>
    <row r="60846" s="6" customFormat="1" x14ac:dyDescent="0.45"/>
    <row r="60847" s="6" customFormat="1" x14ac:dyDescent="0.45"/>
    <row r="60848" s="6" customFormat="1" x14ac:dyDescent="0.45"/>
    <row r="60849" s="6" customFormat="1" x14ac:dyDescent="0.45"/>
    <row r="60850" s="6" customFormat="1" x14ac:dyDescent="0.45"/>
    <row r="60851" s="6" customFormat="1" x14ac:dyDescent="0.45"/>
    <row r="60852" s="6" customFormat="1" x14ac:dyDescent="0.45"/>
    <row r="60853" s="6" customFormat="1" x14ac:dyDescent="0.45"/>
    <row r="60854" s="6" customFormat="1" x14ac:dyDescent="0.45"/>
    <row r="60855" s="6" customFormat="1" x14ac:dyDescent="0.45"/>
    <row r="60856" s="6" customFormat="1" x14ac:dyDescent="0.45"/>
    <row r="60857" s="6" customFormat="1" x14ac:dyDescent="0.45"/>
    <row r="60858" s="6" customFormat="1" x14ac:dyDescent="0.45"/>
    <row r="60859" s="6" customFormat="1" x14ac:dyDescent="0.45"/>
    <row r="60860" s="6" customFormat="1" x14ac:dyDescent="0.45"/>
    <row r="60861" s="6" customFormat="1" x14ac:dyDescent="0.45"/>
    <row r="60862" s="6" customFormat="1" x14ac:dyDescent="0.45"/>
    <row r="60863" s="6" customFormat="1" x14ac:dyDescent="0.45"/>
    <row r="60864" s="6" customFormat="1" x14ac:dyDescent="0.45"/>
    <row r="60865" s="6" customFormat="1" x14ac:dyDescent="0.45"/>
    <row r="60866" s="6" customFormat="1" x14ac:dyDescent="0.45"/>
    <row r="60867" s="6" customFormat="1" x14ac:dyDescent="0.45"/>
    <row r="60868" s="6" customFormat="1" x14ac:dyDescent="0.45"/>
    <row r="60869" s="6" customFormat="1" x14ac:dyDescent="0.45"/>
    <row r="60870" s="6" customFormat="1" x14ac:dyDescent="0.45"/>
    <row r="60871" s="6" customFormat="1" x14ac:dyDescent="0.45"/>
    <row r="60872" s="6" customFormat="1" x14ac:dyDescent="0.45"/>
    <row r="60873" s="6" customFormat="1" x14ac:dyDescent="0.45"/>
    <row r="60874" s="6" customFormat="1" x14ac:dyDescent="0.45"/>
    <row r="60875" s="6" customFormat="1" x14ac:dyDescent="0.45"/>
    <row r="60876" s="6" customFormat="1" x14ac:dyDescent="0.45"/>
    <row r="60877" s="6" customFormat="1" x14ac:dyDescent="0.45"/>
    <row r="60878" s="6" customFormat="1" x14ac:dyDescent="0.45"/>
    <row r="60879" s="6" customFormat="1" x14ac:dyDescent="0.45"/>
    <row r="60880" s="6" customFormat="1" x14ac:dyDescent="0.45"/>
    <row r="60881" s="6" customFormat="1" x14ac:dyDescent="0.45"/>
    <row r="60882" s="6" customFormat="1" x14ac:dyDescent="0.45"/>
    <row r="60883" s="6" customFormat="1" x14ac:dyDescent="0.45"/>
    <row r="60884" s="6" customFormat="1" x14ac:dyDescent="0.45"/>
    <row r="60885" s="6" customFormat="1" x14ac:dyDescent="0.45"/>
    <row r="60886" s="6" customFormat="1" x14ac:dyDescent="0.45"/>
    <row r="60887" s="6" customFormat="1" x14ac:dyDescent="0.45"/>
    <row r="60888" s="6" customFormat="1" x14ac:dyDescent="0.45"/>
    <row r="60889" s="6" customFormat="1" x14ac:dyDescent="0.45"/>
    <row r="60890" s="6" customFormat="1" x14ac:dyDescent="0.45"/>
    <row r="60891" s="6" customFormat="1" x14ac:dyDescent="0.45"/>
    <row r="60892" s="6" customFormat="1" x14ac:dyDescent="0.45"/>
    <row r="60893" s="6" customFormat="1" x14ac:dyDescent="0.45"/>
    <row r="60894" s="6" customFormat="1" x14ac:dyDescent="0.45"/>
    <row r="60895" s="6" customFormat="1" x14ac:dyDescent="0.45"/>
    <row r="60896" s="6" customFormat="1" x14ac:dyDescent="0.45"/>
    <row r="60897" s="6" customFormat="1" x14ac:dyDescent="0.45"/>
    <row r="60898" s="6" customFormat="1" x14ac:dyDescent="0.45"/>
    <row r="60899" s="6" customFormat="1" x14ac:dyDescent="0.45"/>
    <row r="60900" s="6" customFormat="1" x14ac:dyDescent="0.45"/>
    <row r="60901" s="6" customFormat="1" x14ac:dyDescent="0.45"/>
    <row r="60902" s="6" customFormat="1" x14ac:dyDescent="0.45"/>
    <row r="60903" s="6" customFormat="1" x14ac:dyDescent="0.45"/>
    <row r="60904" s="6" customFormat="1" x14ac:dyDescent="0.45"/>
    <row r="60905" s="6" customFormat="1" x14ac:dyDescent="0.45"/>
    <row r="60906" s="6" customFormat="1" x14ac:dyDescent="0.45"/>
    <row r="60907" s="6" customFormat="1" x14ac:dyDescent="0.45"/>
    <row r="60908" s="6" customFormat="1" x14ac:dyDescent="0.45"/>
    <row r="60909" s="6" customFormat="1" x14ac:dyDescent="0.45"/>
    <row r="60910" s="6" customFormat="1" x14ac:dyDescent="0.45"/>
    <row r="60911" s="6" customFormat="1" x14ac:dyDescent="0.45"/>
    <row r="60912" s="6" customFormat="1" x14ac:dyDescent="0.45"/>
    <row r="60913" s="6" customFormat="1" x14ac:dyDescent="0.45"/>
    <row r="60914" s="6" customFormat="1" x14ac:dyDescent="0.45"/>
    <row r="60915" s="6" customFormat="1" x14ac:dyDescent="0.45"/>
    <row r="60916" s="6" customFormat="1" x14ac:dyDescent="0.45"/>
    <row r="60917" s="6" customFormat="1" x14ac:dyDescent="0.45"/>
    <row r="60918" s="6" customFormat="1" x14ac:dyDescent="0.45"/>
    <row r="60919" s="6" customFormat="1" x14ac:dyDescent="0.45"/>
    <row r="60920" s="6" customFormat="1" x14ac:dyDescent="0.45"/>
    <row r="60921" s="6" customFormat="1" x14ac:dyDescent="0.45"/>
    <row r="60922" s="6" customFormat="1" x14ac:dyDescent="0.45"/>
    <row r="60923" s="6" customFormat="1" x14ac:dyDescent="0.45"/>
    <row r="60924" s="6" customFormat="1" x14ac:dyDescent="0.45"/>
    <row r="60925" s="6" customFormat="1" x14ac:dyDescent="0.45"/>
    <row r="60926" s="6" customFormat="1" x14ac:dyDescent="0.45"/>
    <row r="60927" s="6" customFormat="1" x14ac:dyDescent="0.45"/>
    <row r="60928" s="6" customFormat="1" x14ac:dyDescent="0.45"/>
    <row r="60929" s="6" customFormat="1" x14ac:dyDescent="0.45"/>
    <row r="60930" s="6" customFormat="1" x14ac:dyDescent="0.45"/>
    <row r="60931" s="6" customFormat="1" x14ac:dyDescent="0.45"/>
    <row r="60932" s="6" customFormat="1" x14ac:dyDescent="0.45"/>
    <row r="60933" s="6" customFormat="1" x14ac:dyDescent="0.45"/>
    <row r="60934" s="6" customFormat="1" x14ac:dyDescent="0.45"/>
    <row r="60935" s="6" customFormat="1" x14ac:dyDescent="0.45"/>
    <row r="60936" s="6" customFormat="1" x14ac:dyDescent="0.45"/>
    <row r="60937" s="6" customFormat="1" x14ac:dyDescent="0.45"/>
    <row r="60938" s="6" customFormat="1" x14ac:dyDescent="0.45"/>
    <row r="60939" s="6" customFormat="1" x14ac:dyDescent="0.45"/>
    <row r="60940" s="6" customFormat="1" x14ac:dyDescent="0.45"/>
    <row r="60941" s="6" customFormat="1" x14ac:dyDescent="0.45"/>
    <row r="60942" s="6" customFormat="1" x14ac:dyDescent="0.45"/>
    <row r="60943" s="6" customFormat="1" x14ac:dyDescent="0.45"/>
    <row r="60944" s="6" customFormat="1" x14ac:dyDescent="0.45"/>
    <row r="60945" s="6" customFormat="1" x14ac:dyDescent="0.45"/>
    <row r="60946" s="6" customFormat="1" x14ac:dyDescent="0.45"/>
    <row r="60947" s="6" customFormat="1" x14ac:dyDescent="0.45"/>
    <row r="60948" s="6" customFormat="1" x14ac:dyDescent="0.45"/>
    <row r="60949" s="6" customFormat="1" x14ac:dyDescent="0.45"/>
    <row r="60950" s="6" customFormat="1" x14ac:dyDescent="0.45"/>
    <row r="60951" s="6" customFormat="1" x14ac:dyDescent="0.45"/>
    <row r="60952" s="6" customFormat="1" x14ac:dyDescent="0.45"/>
    <row r="60953" s="6" customFormat="1" x14ac:dyDescent="0.45"/>
    <row r="60954" s="6" customFormat="1" x14ac:dyDescent="0.45"/>
    <row r="60955" s="6" customFormat="1" x14ac:dyDescent="0.45"/>
    <row r="60956" s="6" customFormat="1" x14ac:dyDescent="0.45"/>
    <row r="60957" s="6" customFormat="1" x14ac:dyDescent="0.45"/>
    <row r="60958" s="6" customFormat="1" x14ac:dyDescent="0.45"/>
    <row r="60959" s="6" customFormat="1" x14ac:dyDescent="0.45"/>
    <row r="60960" s="6" customFormat="1" x14ac:dyDescent="0.45"/>
    <row r="60961" s="6" customFormat="1" x14ac:dyDescent="0.45"/>
    <row r="60962" s="6" customFormat="1" x14ac:dyDescent="0.45"/>
    <row r="60963" s="6" customFormat="1" x14ac:dyDescent="0.45"/>
    <row r="60964" s="6" customFormat="1" x14ac:dyDescent="0.45"/>
    <row r="60965" s="6" customFormat="1" x14ac:dyDescent="0.45"/>
    <row r="60966" s="6" customFormat="1" x14ac:dyDescent="0.45"/>
    <row r="60967" s="6" customFormat="1" x14ac:dyDescent="0.45"/>
    <row r="60968" s="6" customFormat="1" x14ac:dyDescent="0.45"/>
    <row r="60969" s="6" customFormat="1" x14ac:dyDescent="0.45"/>
    <row r="60970" s="6" customFormat="1" x14ac:dyDescent="0.45"/>
    <row r="60971" s="6" customFormat="1" x14ac:dyDescent="0.45"/>
    <row r="60972" s="6" customFormat="1" x14ac:dyDescent="0.45"/>
    <row r="60973" s="6" customFormat="1" x14ac:dyDescent="0.45"/>
    <row r="60974" s="6" customFormat="1" x14ac:dyDescent="0.45"/>
    <row r="60975" s="6" customFormat="1" x14ac:dyDescent="0.45"/>
    <row r="60976" s="6" customFormat="1" x14ac:dyDescent="0.45"/>
    <row r="60977" s="6" customFormat="1" x14ac:dyDescent="0.45"/>
    <row r="60978" s="6" customFormat="1" x14ac:dyDescent="0.45"/>
    <row r="60979" s="6" customFormat="1" x14ac:dyDescent="0.45"/>
    <row r="60980" s="6" customFormat="1" x14ac:dyDescent="0.45"/>
    <row r="60981" s="6" customFormat="1" x14ac:dyDescent="0.45"/>
    <row r="60982" s="6" customFormat="1" x14ac:dyDescent="0.45"/>
    <row r="60983" s="6" customFormat="1" x14ac:dyDescent="0.45"/>
    <row r="60984" s="6" customFormat="1" x14ac:dyDescent="0.45"/>
    <row r="60985" s="6" customFormat="1" x14ac:dyDescent="0.45"/>
    <row r="60986" s="6" customFormat="1" x14ac:dyDescent="0.45"/>
    <row r="60987" s="6" customFormat="1" x14ac:dyDescent="0.45"/>
    <row r="60988" s="6" customFormat="1" x14ac:dyDescent="0.45"/>
    <row r="60989" s="6" customFormat="1" x14ac:dyDescent="0.45"/>
    <row r="60990" s="6" customFormat="1" x14ac:dyDescent="0.45"/>
    <row r="60991" s="6" customFormat="1" x14ac:dyDescent="0.45"/>
    <row r="60992" s="6" customFormat="1" x14ac:dyDescent="0.45"/>
    <row r="60993" s="6" customFormat="1" x14ac:dyDescent="0.45"/>
    <row r="60994" s="6" customFormat="1" x14ac:dyDescent="0.45"/>
    <row r="60995" s="6" customFormat="1" x14ac:dyDescent="0.45"/>
    <row r="60996" s="6" customFormat="1" x14ac:dyDescent="0.45"/>
    <row r="60997" s="6" customFormat="1" x14ac:dyDescent="0.45"/>
    <row r="60998" s="6" customFormat="1" x14ac:dyDescent="0.45"/>
    <row r="60999" s="6" customFormat="1" x14ac:dyDescent="0.45"/>
    <row r="61000" s="6" customFormat="1" x14ac:dyDescent="0.45"/>
    <row r="61001" s="6" customFormat="1" x14ac:dyDescent="0.45"/>
    <row r="61002" s="6" customFormat="1" x14ac:dyDescent="0.45"/>
    <row r="61003" s="6" customFormat="1" x14ac:dyDescent="0.45"/>
    <row r="61004" s="6" customFormat="1" x14ac:dyDescent="0.45"/>
    <row r="61005" s="6" customFormat="1" x14ac:dyDescent="0.45"/>
    <row r="61006" s="6" customFormat="1" x14ac:dyDescent="0.45"/>
    <row r="61007" s="6" customFormat="1" x14ac:dyDescent="0.45"/>
    <row r="61008" s="6" customFormat="1" x14ac:dyDescent="0.45"/>
    <row r="61009" s="6" customFormat="1" x14ac:dyDescent="0.45"/>
    <row r="61010" s="6" customFormat="1" x14ac:dyDescent="0.45"/>
    <row r="61011" s="6" customFormat="1" x14ac:dyDescent="0.45"/>
    <row r="61012" s="6" customFormat="1" x14ac:dyDescent="0.45"/>
    <row r="61013" s="6" customFormat="1" x14ac:dyDescent="0.45"/>
    <row r="61014" s="6" customFormat="1" x14ac:dyDescent="0.45"/>
    <row r="61015" s="6" customFormat="1" x14ac:dyDescent="0.45"/>
    <row r="61016" s="6" customFormat="1" x14ac:dyDescent="0.45"/>
    <row r="61017" s="6" customFormat="1" x14ac:dyDescent="0.45"/>
    <row r="61018" s="6" customFormat="1" x14ac:dyDescent="0.45"/>
    <row r="61019" s="6" customFormat="1" x14ac:dyDescent="0.45"/>
    <row r="61020" s="6" customFormat="1" x14ac:dyDescent="0.45"/>
    <row r="61021" s="6" customFormat="1" x14ac:dyDescent="0.45"/>
    <row r="61022" s="6" customFormat="1" x14ac:dyDescent="0.45"/>
    <row r="61023" s="6" customFormat="1" x14ac:dyDescent="0.45"/>
    <row r="61024" s="6" customFormat="1" x14ac:dyDescent="0.45"/>
    <row r="61025" s="6" customFormat="1" x14ac:dyDescent="0.45"/>
    <row r="61026" s="6" customFormat="1" x14ac:dyDescent="0.45"/>
    <row r="61027" s="6" customFormat="1" x14ac:dyDescent="0.45"/>
    <row r="61028" s="6" customFormat="1" x14ac:dyDescent="0.45"/>
    <row r="61029" s="6" customFormat="1" x14ac:dyDescent="0.45"/>
    <row r="61030" s="6" customFormat="1" x14ac:dyDescent="0.45"/>
    <row r="61031" s="6" customFormat="1" x14ac:dyDescent="0.45"/>
    <row r="61032" s="6" customFormat="1" x14ac:dyDescent="0.45"/>
    <row r="61033" s="6" customFormat="1" x14ac:dyDescent="0.45"/>
    <row r="61034" s="6" customFormat="1" x14ac:dyDescent="0.45"/>
    <row r="61035" s="6" customFormat="1" x14ac:dyDescent="0.45"/>
    <row r="61036" s="6" customFormat="1" x14ac:dyDescent="0.45"/>
    <row r="61037" s="6" customFormat="1" x14ac:dyDescent="0.45"/>
    <row r="61038" s="6" customFormat="1" x14ac:dyDescent="0.45"/>
    <row r="61039" s="6" customFormat="1" x14ac:dyDescent="0.45"/>
    <row r="61040" s="6" customFormat="1" x14ac:dyDescent="0.45"/>
    <row r="61041" s="6" customFormat="1" x14ac:dyDescent="0.45"/>
    <row r="61042" s="6" customFormat="1" x14ac:dyDescent="0.45"/>
    <row r="61043" s="6" customFormat="1" x14ac:dyDescent="0.45"/>
    <row r="61044" s="6" customFormat="1" x14ac:dyDescent="0.45"/>
    <row r="61045" s="6" customFormat="1" x14ac:dyDescent="0.45"/>
    <row r="61046" s="6" customFormat="1" x14ac:dyDescent="0.45"/>
    <row r="61047" s="6" customFormat="1" x14ac:dyDescent="0.45"/>
    <row r="61048" s="6" customFormat="1" x14ac:dyDescent="0.45"/>
    <row r="61049" s="6" customFormat="1" x14ac:dyDescent="0.45"/>
    <row r="61050" s="6" customFormat="1" x14ac:dyDescent="0.45"/>
    <row r="61051" s="6" customFormat="1" x14ac:dyDescent="0.45"/>
    <row r="61052" s="6" customFormat="1" x14ac:dyDescent="0.45"/>
    <row r="61053" s="6" customFormat="1" x14ac:dyDescent="0.45"/>
    <row r="61054" s="6" customFormat="1" x14ac:dyDescent="0.45"/>
    <row r="61055" s="6" customFormat="1" x14ac:dyDescent="0.45"/>
    <row r="61056" s="6" customFormat="1" x14ac:dyDescent="0.45"/>
    <row r="61057" s="6" customFormat="1" x14ac:dyDescent="0.45"/>
    <row r="61058" s="6" customFormat="1" x14ac:dyDescent="0.45"/>
    <row r="61059" s="6" customFormat="1" x14ac:dyDescent="0.45"/>
    <row r="61060" s="6" customFormat="1" x14ac:dyDescent="0.45"/>
    <row r="61061" s="6" customFormat="1" x14ac:dyDescent="0.45"/>
    <row r="61062" s="6" customFormat="1" x14ac:dyDescent="0.45"/>
    <row r="61063" s="6" customFormat="1" x14ac:dyDescent="0.45"/>
    <row r="61064" s="6" customFormat="1" x14ac:dyDescent="0.45"/>
    <row r="61065" s="6" customFormat="1" x14ac:dyDescent="0.45"/>
    <row r="61066" s="6" customFormat="1" x14ac:dyDescent="0.45"/>
    <row r="61067" s="6" customFormat="1" x14ac:dyDescent="0.45"/>
    <row r="61068" s="6" customFormat="1" x14ac:dyDescent="0.45"/>
    <row r="61069" s="6" customFormat="1" x14ac:dyDescent="0.45"/>
    <row r="61070" s="6" customFormat="1" x14ac:dyDescent="0.45"/>
    <row r="61071" s="6" customFormat="1" x14ac:dyDescent="0.45"/>
    <row r="61072" s="6" customFormat="1" x14ac:dyDescent="0.45"/>
    <row r="61073" s="6" customFormat="1" x14ac:dyDescent="0.45"/>
    <row r="61074" s="6" customFormat="1" x14ac:dyDescent="0.45"/>
    <row r="61075" s="6" customFormat="1" x14ac:dyDescent="0.45"/>
    <row r="61076" s="6" customFormat="1" x14ac:dyDescent="0.45"/>
    <row r="61077" s="6" customFormat="1" x14ac:dyDescent="0.45"/>
    <row r="61078" s="6" customFormat="1" x14ac:dyDescent="0.45"/>
    <row r="61079" s="6" customFormat="1" x14ac:dyDescent="0.45"/>
    <row r="61080" s="6" customFormat="1" x14ac:dyDescent="0.45"/>
    <row r="61081" s="6" customFormat="1" x14ac:dyDescent="0.45"/>
    <row r="61082" s="6" customFormat="1" x14ac:dyDescent="0.45"/>
    <row r="61083" s="6" customFormat="1" x14ac:dyDescent="0.45"/>
    <row r="61084" s="6" customFormat="1" x14ac:dyDescent="0.45"/>
    <row r="61085" s="6" customFormat="1" x14ac:dyDescent="0.45"/>
    <row r="61086" s="6" customFormat="1" x14ac:dyDescent="0.45"/>
    <row r="61087" s="6" customFormat="1" x14ac:dyDescent="0.45"/>
    <row r="61088" s="6" customFormat="1" x14ac:dyDescent="0.45"/>
    <row r="61089" s="6" customFormat="1" x14ac:dyDescent="0.45"/>
    <row r="61090" s="6" customFormat="1" x14ac:dyDescent="0.45"/>
    <row r="61091" s="6" customFormat="1" x14ac:dyDescent="0.45"/>
    <row r="61092" s="6" customFormat="1" x14ac:dyDescent="0.45"/>
    <row r="61093" s="6" customFormat="1" x14ac:dyDescent="0.45"/>
    <row r="61094" s="6" customFormat="1" x14ac:dyDescent="0.45"/>
    <row r="61095" s="6" customFormat="1" x14ac:dyDescent="0.45"/>
    <row r="61096" s="6" customFormat="1" x14ac:dyDescent="0.45"/>
    <row r="61097" s="6" customFormat="1" x14ac:dyDescent="0.45"/>
    <row r="61098" s="6" customFormat="1" x14ac:dyDescent="0.45"/>
    <row r="61099" s="6" customFormat="1" x14ac:dyDescent="0.45"/>
    <row r="61100" s="6" customFormat="1" x14ac:dyDescent="0.45"/>
    <row r="61101" s="6" customFormat="1" x14ac:dyDescent="0.45"/>
    <row r="61102" s="6" customFormat="1" x14ac:dyDescent="0.45"/>
    <row r="61103" s="6" customFormat="1" x14ac:dyDescent="0.45"/>
    <row r="61104" s="6" customFormat="1" x14ac:dyDescent="0.45"/>
    <row r="61105" s="6" customFormat="1" x14ac:dyDescent="0.45"/>
    <row r="61106" s="6" customFormat="1" x14ac:dyDescent="0.45"/>
    <row r="61107" s="6" customFormat="1" x14ac:dyDescent="0.45"/>
    <row r="61108" s="6" customFormat="1" x14ac:dyDescent="0.45"/>
    <row r="61109" s="6" customFormat="1" x14ac:dyDescent="0.45"/>
    <row r="61110" s="6" customFormat="1" x14ac:dyDescent="0.45"/>
    <row r="61111" s="6" customFormat="1" x14ac:dyDescent="0.45"/>
    <row r="61112" s="6" customFormat="1" x14ac:dyDescent="0.45"/>
    <row r="61113" s="6" customFormat="1" x14ac:dyDescent="0.45"/>
    <row r="61114" s="6" customFormat="1" x14ac:dyDescent="0.45"/>
    <row r="61115" s="6" customFormat="1" x14ac:dyDescent="0.45"/>
    <row r="61116" s="6" customFormat="1" x14ac:dyDescent="0.45"/>
    <row r="61117" s="6" customFormat="1" x14ac:dyDescent="0.45"/>
    <row r="61118" s="6" customFormat="1" x14ac:dyDescent="0.45"/>
    <row r="61119" s="6" customFormat="1" x14ac:dyDescent="0.45"/>
    <row r="61120" s="6" customFormat="1" x14ac:dyDescent="0.45"/>
    <row r="61121" s="6" customFormat="1" x14ac:dyDescent="0.45"/>
    <row r="61122" s="6" customFormat="1" x14ac:dyDescent="0.45"/>
    <row r="61123" s="6" customFormat="1" x14ac:dyDescent="0.45"/>
    <row r="61124" s="6" customFormat="1" x14ac:dyDescent="0.45"/>
    <row r="61125" s="6" customFormat="1" x14ac:dyDescent="0.45"/>
    <row r="61126" s="6" customFormat="1" x14ac:dyDescent="0.45"/>
    <row r="61127" s="6" customFormat="1" x14ac:dyDescent="0.45"/>
    <row r="61128" s="6" customFormat="1" x14ac:dyDescent="0.45"/>
    <row r="61129" s="6" customFormat="1" x14ac:dyDescent="0.45"/>
    <row r="61130" s="6" customFormat="1" x14ac:dyDescent="0.45"/>
    <row r="61131" s="6" customFormat="1" x14ac:dyDescent="0.45"/>
    <row r="61132" s="6" customFormat="1" x14ac:dyDescent="0.45"/>
    <row r="61133" s="6" customFormat="1" x14ac:dyDescent="0.45"/>
    <row r="61134" s="6" customFormat="1" x14ac:dyDescent="0.45"/>
    <row r="61135" s="6" customFormat="1" x14ac:dyDescent="0.45"/>
    <row r="61136" s="6" customFormat="1" x14ac:dyDescent="0.45"/>
    <row r="61137" s="6" customFormat="1" x14ac:dyDescent="0.45"/>
    <row r="61138" s="6" customFormat="1" x14ac:dyDescent="0.45"/>
    <row r="61139" s="6" customFormat="1" x14ac:dyDescent="0.45"/>
    <row r="61140" s="6" customFormat="1" x14ac:dyDescent="0.45"/>
    <row r="61141" s="6" customFormat="1" x14ac:dyDescent="0.45"/>
    <row r="61142" s="6" customFormat="1" x14ac:dyDescent="0.45"/>
    <row r="61143" s="6" customFormat="1" x14ac:dyDescent="0.45"/>
    <row r="61144" s="6" customFormat="1" x14ac:dyDescent="0.45"/>
    <row r="61145" s="6" customFormat="1" x14ac:dyDescent="0.45"/>
    <row r="61146" s="6" customFormat="1" x14ac:dyDescent="0.45"/>
    <row r="61147" s="6" customFormat="1" x14ac:dyDescent="0.45"/>
    <row r="61148" s="6" customFormat="1" x14ac:dyDescent="0.45"/>
    <row r="61149" s="6" customFormat="1" x14ac:dyDescent="0.45"/>
    <row r="61150" s="6" customFormat="1" x14ac:dyDescent="0.45"/>
    <row r="61151" s="6" customFormat="1" x14ac:dyDescent="0.45"/>
    <row r="61152" s="6" customFormat="1" x14ac:dyDescent="0.45"/>
    <row r="61153" s="6" customFormat="1" x14ac:dyDescent="0.45"/>
    <row r="61154" s="6" customFormat="1" x14ac:dyDescent="0.45"/>
    <row r="61155" s="6" customFormat="1" x14ac:dyDescent="0.45"/>
    <row r="61156" s="6" customFormat="1" x14ac:dyDescent="0.45"/>
    <row r="61157" s="6" customFormat="1" x14ac:dyDescent="0.45"/>
    <row r="61158" s="6" customFormat="1" x14ac:dyDescent="0.45"/>
    <row r="61159" s="6" customFormat="1" x14ac:dyDescent="0.45"/>
    <row r="61160" s="6" customFormat="1" x14ac:dyDescent="0.45"/>
    <row r="61161" s="6" customFormat="1" x14ac:dyDescent="0.45"/>
    <row r="61162" s="6" customFormat="1" x14ac:dyDescent="0.45"/>
    <row r="61163" s="6" customFormat="1" x14ac:dyDescent="0.45"/>
    <row r="61164" s="6" customFormat="1" x14ac:dyDescent="0.45"/>
    <row r="61165" s="6" customFormat="1" x14ac:dyDescent="0.45"/>
    <row r="61166" s="6" customFormat="1" x14ac:dyDescent="0.45"/>
    <row r="61167" s="6" customFormat="1" x14ac:dyDescent="0.45"/>
    <row r="61168" s="6" customFormat="1" x14ac:dyDescent="0.45"/>
    <row r="61169" s="6" customFormat="1" x14ac:dyDescent="0.45"/>
    <row r="61170" s="6" customFormat="1" x14ac:dyDescent="0.45"/>
    <row r="61171" s="6" customFormat="1" x14ac:dyDescent="0.45"/>
    <row r="61172" s="6" customFormat="1" x14ac:dyDescent="0.45"/>
    <row r="61173" s="6" customFormat="1" x14ac:dyDescent="0.45"/>
    <row r="61174" s="6" customFormat="1" x14ac:dyDescent="0.45"/>
    <row r="61175" s="6" customFormat="1" x14ac:dyDescent="0.45"/>
    <row r="61176" s="6" customFormat="1" x14ac:dyDescent="0.45"/>
    <row r="61177" s="6" customFormat="1" x14ac:dyDescent="0.45"/>
    <row r="61178" s="6" customFormat="1" x14ac:dyDescent="0.45"/>
    <row r="61179" s="6" customFormat="1" x14ac:dyDescent="0.45"/>
    <row r="61180" s="6" customFormat="1" x14ac:dyDescent="0.45"/>
    <row r="61181" s="6" customFormat="1" x14ac:dyDescent="0.45"/>
    <row r="61182" s="6" customFormat="1" x14ac:dyDescent="0.45"/>
    <row r="61183" s="6" customFormat="1" x14ac:dyDescent="0.45"/>
    <row r="61184" s="6" customFormat="1" x14ac:dyDescent="0.45"/>
    <row r="61185" s="6" customFormat="1" x14ac:dyDescent="0.45"/>
    <row r="61186" s="6" customFormat="1" x14ac:dyDescent="0.45"/>
    <row r="61187" s="6" customFormat="1" x14ac:dyDescent="0.45"/>
    <row r="61188" s="6" customFormat="1" x14ac:dyDescent="0.45"/>
    <row r="61189" s="6" customFormat="1" x14ac:dyDescent="0.45"/>
    <row r="61190" s="6" customFormat="1" x14ac:dyDescent="0.45"/>
    <row r="61191" s="6" customFormat="1" x14ac:dyDescent="0.45"/>
    <row r="61192" s="6" customFormat="1" x14ac:dyDescent="0.45"/>
    <row r="61193" s="6" customFormat="1" x14ac:dyDescent="0.45"/>
    <row r="61194" s="6" customFormat="1" x14ac:dyDescent="0.45"/>
    <row r="61195" s="6" customFormat="1" x14ac:dyDescent="0.45"/>
    <row r="61196" s="6" customFormat="1" x14ac:dyDescent="0.45"/>
    <row r="61197" s="6" customFormat="1" x14ac:dyDescent="0.45"/>
    <row r="61198" s="6" customFormat="1" x14ac:dyDescent="0.45"/>
    <row r="61199" s="6" customFormat="1" x14ac:dyDescent="0.45"/>
    <row r="61200" s="6" customFormat="1" x14ac:dyDescent="0.45"/>
    <row r="61201" s="6" customFormat="1" x14ac:dyDescent="0.45"/>
    <row r="61202" s="6" customFormat="1" x14ac:dyDescent="0.45"/>
    <row r="61203" s="6" customFormat="1" x14ac:dyDescent="0.45"/>
    <row r="61204" s="6" customFormat="1" x14ac:dyDescent="0.45"/>
    <row r="61205" s="6" customFormat="1" x14ac:dyDescent="0.45"/>
    <row r="61206" s="6" customFormat="1" x14ac:dyDescent="0.45"/>
    <row r="61207" s="6" customFormat="1" x14ac:dyDescent="0.45"/>
    <row r="61208" s="6" customFormat="1" x14ac:dyDescent="0.45"/>
    <row r="61209" s="6" customFormat="1" x14ac:dyDescent="0.45"/>
    <row r="61210" s="6" customFormat="1" x14ac:dyDescent="0.45"/>
    <row r="61211" s="6" customFormat="1" x14ac:dyDescent="0.45"/>
    <row r="61212" s="6" customFormat="1" x14ac:dyDescent="0.45"/>
    <row r="61213" s="6" customFormat="1" x14ac:dyDescent="0.45"/>
    <row r="61214" s="6" customFormat="1" x14ac:dyDescent="0.45"/>
    <row r="61215" s="6" customFormat="1" x14ac:dyDescent="0.45"/>
    <row r="61216" s="6" customFormat="1" x14ac:dyDescent="0.45"/>
    <row r="61217" s="6" customFormat="1" x14ac:dyDescent="0.45"/>
    <row r="61218" s="6" customFormat="1" x14ac:dyDescent="0.45"/>
    <row r="61219" s="6" customFormat="1" x14ac:dyDescent="0.45"/>
    <row r="61220" s="6" customFormat="1" x14ac:dyDescent="0.45"/>
    <row r="61221" s="6" customFormat="1" x14ac:dyDescent="0.45"/>
    <row r="61222" s="6" customFormat="1" x14ac:dyDescent="0.45"/>
    <row r="61223" s="6" customFormat="1" x14ac:dyDescent="0.45"/>
    <row r="61224" s="6" customFormat="1" x14ac:dyDescent="0.45"/>
    <row r="61225" s="6" customFormat="1" x14ac:dyDescent="0.45"/>
    <row r="61226" s="6" customFormat="1" x14ac:dyDescent="0.45"/>
    <row r="61227" s="6" customFormat="1" x14ac:dyDescent="0.45"/>
    <row r="61228" s="6" customFormat="1" x14ac:dyDescent="0.45"/>
    <row r="61229" s="6" customFormat="1" x14ac:dyDescent="0.45"/>
    <row r="61230" s="6" customFormat="1" x14ac:dyDescent="0.45"/>
    <row r="61231" s="6" customFormat="1" x14ac:dyDescent="0.45"/>
    <row r="61232" s="6" customFormat="1" x14ac:dyDescent="0.45"/>
    <row r="61233" s="6" customFormat="1" x14ac:dyDescent="0.45"/>
    <row r="61234" s="6" customFormat="1" x14ac:dyDescent="0.45"/>
    <row r="61235" s="6" customFormat="1" x14ac:dyDescent="0.45"/>
    <row r="61236" s="6" customFormat="1" x14ac:dyDescent="0.45"/>
    <row r="61237" s="6" customFormat="1" x14ac:dyDescent="0.45"/>
    <row r="61238" s="6" customFormat="1" x14ac:dyDescent="0.45"/>
    <row r="61239" s="6" customFormat="1" x14ac:dyDescent="0.45"/>
    <row r="61240" s="6" customFormat="1" x14ac:dyDescent="0.45"/>
    <row r="61241" s="6" customFormat="1" x14ac:dyDescent="0.45"/>
    <row r="61242" s="6" customFormat="1" x14ac:dyDescent="0.45"/>
    <row r="61243" s="6" customFormat="1" x14ac:dyDescent="0.45"/>
    <row r="61244" s="6" customFormat="1" x14ac:dyDescent="0.45"/>
    <row r="61245" s="6" customFormat="1" x14ac:dyDescent="0.45"/>
    <row r="61246" s="6" customFormat="1" x14ac:dyDescent="0.45"/>
    <row r="61247" s="6" customFormat="1" x14ac:dyDescent="0.45"/>
    <row r="61248" s="6" customFormat="1" x14ac:dyDescent="0.45"/>
    <row r="61249" s="6" customFormat="1" x14ac:dyDescent="0.45"/>
    <row r="61250" s="6" customFormat="1" x14ac:dyDescent="0.45"/>
    <row r="61251" s="6" customFormat="1" x14ac:dyDescent="0.45"/>
    <row r="61252" s="6" customFormat="1" x14ac:dyDescent="0.45"/>
    <row r="61253" s="6" customFormat="1" x14ac:dyDescent="0.45"/>
    <row r="61254" s="6" customFormat="1" x14ac:dyDescent="0.45"/>
    <row r="61255" s="6" customFormat="1" x14ac:dyDescent="0.45"/>
    <row r="61256" s="6" customFormat="1" x14ac:dyDescent="0.45"/>
    <row r="61257" s="6" customFormat="1" x14ac:dyDescent="0.45"/>
    <row r="61258" s="6" customFormat="1" x14ac:dyDescent="0.45"/>
    <row r="61259" s="6" customFormat="1" x14ac:dyDescent="0.45"/>
    <row r="61260" s="6" customFormat="1" x14ac:dyDescent="0.45"/>
    <row r="61261" s="6" customFormat="1" x14ac:dyDescent="0.45"/>
    <row r="61262" s="6" customFormat="1" x14ac:dyDescent="0.45"/>
    <row r="61263" s="6" customFormat="1" x14ac:dyDescent="0.45"/>
    <row r="61264" s="6" customFormat="1" x14ac:dyDescent="0.45"/>
    <row r="61265" s="6" customFormat="1" x14ac:dyDescent="0.45"/>
    <row r="61266" s="6" customFormat="1" x14ac:dyDescent="0.45"/>
    <row r="61267" s="6" customFormat="1" x14ac:dyDescent="0.45"/>
    <row r="61268" s="6" customFormat="1" x14ac:dyDescent="0.45"/>
    <row r="61269" s="6" customFormat="1" x14ac:dyDescent="0.45"/>
    <row r="61270" s="6" customFormat="1" x14ac:dyDescent="0.45"/>
    <row r="61271" s="6" customFormat="1" x14ac:dyDescent="0.45"/>
    <row r="61272" s="6" customFormat="1" x14ac:dyDescent="0.45"/>
    <row r="61273" s="6" customFormat="1" x14ac:dyDescent="0.45"/>
    <row r="61274" s="6" customFormat="1" x14ac:dyDescent="0.45"/>
    <row r="61275" s="6" customFormat="1" x14ac:dyDescent="0.45"/>
    <row r="61276" s="6" customFormat="1" x14ac:dyDescent="0.45"/>
    <row r="61277" s="6" customFormat="1" x14ac:dyDescent="0.45"/>
    <row r="61278" s="6" customFormat="1" x14ac:dyDescent="0.45"/>
    <row r="61279" s="6" customFormat="1" x14ac:dyDescent="0.45"/>
    <row r="61280" s="6" customFormat="1" x14ac:dyDescent="0.45"/>
    <row r="61281" s="6" customFormat="1" x14ac:dyDescent="0.45"/>
    <row r="61282" s="6" customFormat="1" x14ac:dyDescent="0.45"/>
    <row r="61283" s="6" customFormat="1" x14ac:dyDescent="0.45"/>
    <row r="61284" s="6" customFormat="1" x14ac:dyDescent="0.45"/>
    <row r="61285" s="6" customFormat="1" x14ac:dyDescent="0.45"/>
    <row r="61286" s="6" customFormat="1" x14ac:dyDescent="0.45"/>
    <row r="61287" s="6" customFormat="1" x14ac:dyDescent="0.45"/>
    <row r="61288" s="6" customFormat="1" x14ac:dyDescent="0.45"/>
    <row r="61289" s="6" customFormat="1" x14ac:dyDescent="0.45"/>
    <row r="61290" s="6" customFormat="1" x14ac:dyDescent="0.45"/>
    <row r="61291" s="6" customFormat="1" x14ac:dyDescent="0.45"/>
    <row r="61292" s="6" customFormat="1" x14ac:dyDescent="0.45"/>
    <row r="61293" s="6" customFormat="1" x14ac:dyDescent="0.45"/>
    <row r="61294" s="6" customFormat="1" x14ac:dyDescent="0.45"/>
    <row r="61295" s="6" customFormat="1" x14ac:dyDescent="0.45"/>
    <row r="61296" s="6" customFormat="1" x14ac:dyDescent="0.45"/>
    <row r="61297" s="6" customFormat="1" x14ac:dyDescent="0.45"/>
    <row r="61298" s="6" customFormat="1" x14ac:dyDescent="0.45"/>
    <row r="61299" s="6" customFormat="1" x14ac:dyDescent="0.45"/>
    <row r="61300" s="6" customFormat="1" x14ac:dyDescent="0.45"/>
    <row r="61301" s="6" customFormat="1" x14ac:dyDescent="0.45"/>
    <row r="61302" s="6" customFormat="1" x14ac:dyDescent="0.45"/>
    <row r="61303" s="6" customFormat="1" x14ac:dyDescent="0.45"/>
    <row r="61304" s="6" customFormat="1" x14ac:dyDescent="0.45"/>
    <row r="61305" s="6" customFormat="1" x14ac:dyDescent="0.45"/>
    <row r="61306" s="6" customFormat="1" x14ac:dyDescent="0.45"/>
    <row r="61307" s="6" customFormat="1" x14ac:dyDescent="0.45"/>
    <row r="61308" s="6" customFormat="1" x14ac:dyDescent="0.45"/>
    <row r="61309" s="6" customFormat="1" x14ac:dyDescent="0.45"/>
    <row r="61310" s="6" customFormat="1" x14ac:dyDescent="0.45"/>
    <row r="61311" s="6" customFormat="1" x14ac:dyDescent="0.45"/>
    <row r="61312" s="6" customFormat="1" x14ac:dyDescent="0.45"/>
    <row r="61313" s="6" customFormat="1" x14ac:dyDescent="0.45"/>
    <row r="61314" s="6" customFormat="1" x14ac:dyDescent="0.45"/>
    <row r="61315" s="6" customFormat="1" x14ac:dyDescent="0.45"/>
    <row r="61316" s="6" customFormat="1" x14ac:dyDescent="0.45"/>
    <row r="61317" s="6" customFormat="1" x14ac:dyDescent="0.45"/>
    <row r="61318" s="6" customFormat="1" x14ac:dyDescent="0.45"/>
    <row r="61319" s="6" customFormat="1" x14ac:dyDescent="0.45"/>
    <row r="61320" s="6" customFormat="1" x14ac:dyDescent="0.45"/>
    <row r="61321" s="6" customFormat="1" x14ac:dyDescent="0.45"/>
    <row r="61322" s="6" customFormat="1" x14ac:dyDescent="0.45"/>
    <row r="61323" s="6" customFormat="1" x14ac:dyDescent="0.45"/>
    <row r="61324" s="6" customFormat="1" x14ac:dyDescent="0.45"/>
    <row r="61325" s="6" customFormat="1" x14ac:dyDescent="0.45"/>
    <row r="61326" s="6" customFormat="1" x14ac:dyDescent="0.45"/>
    <row r="61327" s="6" customFormat="1" x14ac:dyDescent="0.45"/>
    <row r="61328" s="6" customFormat="1" x14ac:dyDescent="0.45"/>
    <row r="61329" s="6" customFormat="1" x14ac:dyDescent="0.45"/>
    <row r="61330" s="6" customFormat="1" x14ac:dyDescent="0.45"/>
    <row r="61331" s="6" customFormat="1" x14ac:dyDescent="0.45"/>
    <row r="61332" s="6" customFormat="1" x14ac:dyDescent="0.45"/>
    <row r="61333" s="6" customFormat="1" x14ac:dyDescent="0.45"/>
    <row r="61334" s="6" customFormat="1" x14ac:dyDescent="0.45"/>
    <row r="61335" s="6" customFormat="1" x14ac:dyDescent="0.45"/>
    <row r="61336" s="6" customFormat="1" x14ac:dyDescent="0.45"/>
    <row r="61337" s="6" customFormat="1" x14ac:dyDescent="0.45"/>
    <row r="61338" s="6" customFormat="1" x14ac:dyDescent="0.45"/>
    <row r="61339" s="6" customFormat="1" x14ac:dyDescent="0.45"/>
    <row r="61340" s="6" customFormat="1" x14ac:dyDescent="0.45"/>
    <row r="61341" s="6" customFormat="1" x14ac:dyDescent="0.45"/>
    <row r="61342" s="6" customFormat="1" x14ac:dyDescent="0.45"/>
    <row r="61343" s="6" customFormat="1" x14ac:dyDescent="0.45"/>
    <row r="61344" s="6" customFormat="1" x14ac:dyDescent="0.45"/>
    <row r="61345" s="6" customFormat="1" x14ac:dyDescent="0.45"/>
    <row r="61346" s="6" customFormat="1" x14ac:dyDescent="0.45"/>
    <row r="61347" s="6" customFormat="1" x14ac:dyDescent="0.45"/>
    <row r="61348" s="6" customFormat="1" x14ac:dyDescent="0.45"/>
    <row r="61349" s="6" customFormat="1" x14ac:dyDescent="0.45"/>
    <row r="61350" s="6" customFormat="1" x14ac:dyDescent="0.45"/>
    <row r="61351" s="6" customFormat="1" x14ac:dyDescent="0.45"/>
    <row r="61352" s="6" customFormat="1" x14ac:dyDescent="0.45"/>
    <row r="61353" s="6" customFormat="1" x14ac:dyDescent="0.45"/>
    <row r="61354" s="6" customFormat="1" x14ac:dyDescent="0.45"/>
    <row r="61355" s="6" customFormat="1" x14ac:dyDescent="0.45"/>
    <row r="61356" s="6" customFormat="1" x14ac:dyDescent="0.45"/>
    <row r="61357" s="6" customFormat="1" x14ac:dyDescent="0.45"/>
    <row r="61358" s="6" customFormat="1" x14ac:dyDescent="0.45"/>
    <row r="61359" s="6" customFormat="1" x14ac:dyDescent="0.45"/>
    <row r="61360" s="6" customFormat="1" x14ac:dyDescent="0.45"/>
    <row r="61361" s="6" customFormat="1" x14ac:dyDescent="0.45"/>
    <row r="61362" s="6" customFormat="1" x14ac:dyDescent="0.45"/>
    <row r="61363" s="6" customFormat="1" x14ac:dyDescent="0.45"/>
    <row r="61364" s="6" customFormat="1" x14ac:dyDescent="0.45"/>
    <row r="61365" s="6" customFormat="1" x14ac:dyDescent="0.45"/>
    <row r="61366" s="6" customFormat="1" x14ac:dyDescent="0.45"/>
    <row r="61367" s="6" customFormat="1" x14ac:dyDescent="0.45"/>
    <row r="61368" s="6" customFormat="1" x14ac:dyDescent="0.45"/>
    <row r="61369" s="6" customFormat="1" x14ac:dyDescent="0.45"/>
    <row r="61370" s="6" customFormat="1" x14ac:dyDescent="0.45"/>
    <row r="61371" s="6" customFormat="1" x14ac:dyDescent="0.45"/>
    <row r="61372" s="6" customFormat="1" x14ac:dyDescent="0.45"/>
    <row r="61373" s="6" customFormat="1" x14ac:dyDescent="0.45"/>
    <row r="61374" s="6" customFormat="1" x14ac:dyDescent="0.45"/>
    <row r="61375" s="6" customFormat="1" x14ac:dyDescent="0.45"/>
    <row r="61376" s="6" customFormat="1" x14ac:dyDescent="0.45"/>
    <row r="61377" s="6" customFormat="1" x14ac:dyDescent="0.45"/>
    <row r="61378" s="6" customFormat="1" x14ac:dyDescent="0.45"/>
    <row r="61379" s="6" customFormat="1" x14ac:dyDescent="0.45"/>
    <row r="61380" s="6" customFormat="1" x14ac:dyDescent="0.45"/>
    <row r="61381" s="6" customFormat="1" x14ac:dyDescent="0.45"/>
    <row r="61382" s="6" customFormat="1" x14ac:dyDescent="0.45"/>
    <row r="61383" s="6" customFormat="1" x14ac:dyDescent="0.45"/>
    <row r="61384" s="6" customFormat="1" x14ac:dyDescent="0.45"/>
    <row r="61385" s="6" customFormat="1" x14ac:dyDescent="0.45"/>
    <row r="61386" s="6" customFormat="1" x14ac:dyDescent="0.45"/>
    <row r="61387" s="6" customFormat="1" x14ac:dyDescent="0.45"/>
    <row r="61388" s="6" customFormat="1" x14ac:dyDescent="0.45"/>
    <row r="61389" s="6" customFormat="1" x14ac:dyDescent="0.45"/>
    <row r="61390" s="6" customFormat="1" x14ac:dyDescent="0.45"/>
    <row r="61391" s="6" customFormat="1" x14ac:dyDescent="0.45"/>
    <row r="61392" s="6" customFormat="1" x14ac:dyDescent="0.45"/>
    <row r="61393" s="6" customFormat="1" x14ac:dyDescent="0.45"/>
    <row r="61394" s="6" customFormat="1" x14ac:dyDescent="0.45"/>
    <row r="61395" s="6" customFormat="1" x14ac:dyDescent="0.45"/>
    <row r="61396" s="6" customFormat="1" x14ac:dyDescent="0.45"/>
    <row r="61397" s="6" customFormat="1" x14ac:dyDescent="0.45"/>
    <row r="61398" s="6" customFormat="1" x14ac:dyDescent="0.45"/>
    <row r="61399" s="6" customFormat="1" x14ac:dyDescent="0.45"/>
    <row r="61400" s="6" customFormat="1" x14ac:dyDescent="0.45"/>
    <row r="61401" s="6" customFormat="1" x14ac:dyDescent="0.45"/>
    <row r="61402" s="6" customFormat="1" x14ac:dyDescent="0.45"/>
    <row r="61403" s="6" customFormat="1" x14ac:dyDescent="0.45"/>
    <row r="61404" s="6" customFormat="1" x14ac:dyDescent="0.45"/>
    <row r="61405" s="6" customFormat="1" x14ac:dyDescent="0.45"/>
    <row r="61406" s="6" customFormat="1" x14ac:dyDescent="0.45"/>
    <row r="61407" s="6" customFormat="1" x14ac:dyDescent="0.45"/>
    <row r="61408" s="6" customFormat="1" x14ac:dyDescent="0.45"/>
    <row r="61409" s="6" customFormat="1" x14ac:dyDescent="0.45"/>
    <row r="61410" s="6" customFormat="1" x14ac:dyDescent="0.45"/>
    <row r="61411" s="6" customFormat="1" x14ac:dyDescent="0.45"/>
    <row r="61412" s="6" customFormat="1" x14ac:dyDescent="0.45"/>
    <row r="61413" s="6" customFormat="1" x14ac:dyDescent="0.45"/>
    <row r="61414" s="6" customFormat="1" x14ac:dyDescent="0.45"/>
    <row r="61415" s="6" customFormat="1" x14ac:dyDescent="0.45"/>
    <row r="61416" s="6" customFormat="1" x14ac:dyDescent="0.45"/>
    <row r="61417" s="6" customFormat="1" x14ac:dyDescent="0.45"/>
    <row r="61418" s="6" customFormat="1" x14ac:dyDescent="0.45"/>
    <row r="61419" s="6" customFormat="1" x14ac:dyDescent="0.45"/>
    <row r="61420" s="6" customFormat="1" x14ac:dyDescent="0.45"/>
    <row r="61421" s="6" customFormat="1" x14ac:dyDescent="0.45"/>
    <row r="61422" s="6" customFormat="1" x14ac:dyDescent="0.45"/>
    <row r="61423" s="6" customFormat="1" x14ac:dyDescent="0.45"/>
    <row r="61424" s="6" customFormat="1" x14ac:dyDescent="0.45"/>
    <row r="61425" s="6" customFormat="1" x14ac:dyDescent="0.45"/>
    <row r="61426" s="6" customFormat="1" x14ac:dyDescent="0.45"/>
    <row r="61427" s="6" customFormat="1" x14ac:dyDescent="0.45"/>
    <row r="61428" s="6" customFormat="1" x14ac:dyDescent="0.45"/>
    <row r="61429" s="6" customFormat="1" x14ac:dyDescent="0.45"/>
    <row r="61430" s="6" customFormat="1" x14ac:dyDescent="0.45"/>
    <row r="61431" s="6" customFormat="1" x14ac:dyDescent="0.45"/>
    <row r="61432" s="6" customFormat="1" x14ac:dyDescent="0.45"/>
    <row r="61433" s="6" customFormat="1" x14ac:dyDescent="0.45"/>
    <row r="61434" s="6" customFormat="1" x14ac:dyDescent="0.45"/>
    <row r="61435" s="6" customFormat="1" x14ac:dyDescent="0.45"/>
    <row r="61436" s="6" customFormat="1" x14ac:dyDescent="0.45"/>
    <row r="61437" s="6" customFormat="1" x14ac:dyDescent="0.45"/>
    <row r="61438" s="6" customFormat="1" x14ac:dyDescent="0.45"/>
    <row r="61439" s="6" customFormat="1" x14ac:dyDescent="0.45"/>
    <row r="61440" s="6" customFormat="1" x14ac:dyDescent="0.45"/>
    <row r="61441" s="6" customFormat="1" x14ac:dyDescent="0.45"/>
    <row r="61442" s="6" customFormat="1" x14ac:dyDescent="0.45"/>
    <row r="61443" s="6" customFormat="1" x14ac:dyDescent="0.45"/>
    <row r="61444" s="6" customFormat="1" x14ac:dyDescent="0.45"/>
    <row r="61445" s="6" customFormat="1" x14ac:dyDescent="0.45"/>
    <row r="61446" s="6" customFormat="1" x14ac:dyDescent="0.45"/>
    <row r="61447" s="6" customFormat="1" x14ac:dyDescent="0.45"/>
    <row r="61448" s="6" customFormat="1" x14ac:dyDescent="0.45"/>
    <row r="61449" s="6" customFormat="1" x14ac:dyDescent="0.45"/>
    <row r="61450" s="6" customFormat="1" x14ac:dyDescent="0.45"/>
    <row r="61451" s="6" customFormat="1" x14ac:dyDescent="0.45"/>
    <row r="61452" s="6" customFormat="1" x14ac:dyDescent="0.45"/>
    <row r="61453" s="6" customFormat="1" x14ac:dyDescent="0.45"/>
    <row r="61454" s="6" customFormat="1" x14ac:dyDescent="0.45"/>
    <row r="61455" s="6" customFormat="1" x14ac:dyDescent="0.45"/>
    <row r="61456" s="6" customFormat="1" x14ac:dyDescent="0.45"/>
    <row r="61457" s="6" customFormat="1" x14ac:dyDescent="0.45"/>
    <row r="61458" s="6" customFormat="1" x14ac:dyDescent="0.45"/>
    <row r="61459" s="6" customFormat="1" x14ac:dyDescent="0.45"/>
    <row r="61460" s="6" customFormat="1" x14ac:dyDescent="0.45"/>
    <row r="61461" s="6" customFormat="1" x14ac:dyDescent="0.45"/>
    <row r="61462" s="6" customFormat="1" x14ac:dyDescent="0.45"/>
    <row r="61463" s="6" customFormat="1" x14ac:dyDescent="0.45"/>
    <row r="61464" s="6" customFormat="1" x14ac:dyDescent="0.45"/>
    <row r="61465" s="6" customFormat="1" x14ac:dyDescent="0.45"/>
    <row r="61466" s="6" customFormat="1" x14ac:dyDescent="0.45"/>
    <row r="61467" s="6" customFormat="1" x14ac:dyDescent="0.45"/>
    <row r="61468" s="6" customFormat="1" x14ac:dyDescent="0.45"/>
    <row r="61469" s="6" customFormat="1" x14ac:dyDescent="0.45"/>
    <row r="61470" s="6" customFormat="1" x14ac:dyDescent="0.45"/>
    <row r="61471" s="6" customFormat="1" x14ac:dyDescent="0.45"/>
    <row r="61472" s="6" customFormat="1" x14ac:dyDescent="0.45"/>
    <row r="61473" s="6" customFormat="1" x14ac:dyDescent="0.45"/>
    <row r="61474" s="6" customFormat="1" x14ac:dyDescent="0.45"/>
    <row r="61475" s="6" customFormat="1" x14ac:dyDescent="0.45"/>
    <row r="61476" s="6" customFormat="1" x14ac:dyDescent="0.45"/>
    <row r="61477" s="6" customFormat="1" x14ac:dyDescent="0.45"/>
    <row r="61478" s="6" customFormat="1" x14ac:dyDescent="0.45"/>
    <row r="61479" s="6" customFormat="1" x14ac:dyDescent="0.45"/>
    <row r="61480" s="6" customFormat="1" x14ac:dyDescent="0.45"/>
    <row r="61481" s="6" customFormat="1" x14ac:dyDescent="0.45"/>
    <row r="61482" s="6" customFormat="1" x14ac:dyDescent="0.45"/>
    <row r="61483" s="6" customFormat="1" x14ac:dyDescent="0.45"/>
    <row r="61484" s="6" customFormat="1" x14ac:dyDescent="0.45"/>
    <row r="61485" s="6" customFormat="1" x14ac:dyDescent="0.45"/>
    <row r="61486" s="6" customFormat="1" x14ac:dyDescent="0.45"/>
    <row r="61487" s="6" customFormat="1" x14ac:dyDescent="0.45"/>
    <row r="61488" s="6" customFormat="1" x14ac:dyDescent="0.45"/>
    <row r="61489" s="6" customFormat="1" x14ac:dyDescent="0.45"/>
    <row r="61490" s="6" customFormat="1" x14ac:dyDescent="0.45"/>
    <row r="61491" s="6" customFormat="1" x14ac:dyDescent="0.45"/>
    <row r="61492" s="6" customFormat="1" x14ac:dyDescent="0.45"/>
    <row r="61493" s="6" customFormat="1" x14ac:dyDescent="0.45"/>
    <row r="61494" s="6" customFormat="1" x14ac:dyDescent="0.45"/>
    <row r="61495" s="6" customFormat="1" x14ac:dyDescent="0.45"/>
    <row r="61496" s="6" customFormat="1" x14ac:dyDescent="0.45"/>
    <row r="61497" s="6" customFormat="1" x14ac:dyDescent="0.45"/>
    <row r="61498" s="6" customFormat="1" x14ac:dyDescent="0.45"/>
    <row r="61499" s="6" customFormat="1" x14ac:dyDescent="0.45"/>
    <row r="61500" s="6" customFormat="1" x14ac:dyDescent="0.45"/>
    <row r="61501" s="6" customFormat="1" x14ac:dyDescent="0.45"/>
    <row r="61502" s="6" customFormat="1" x14ac:dyDescent="0.45"/>
    <row r="61503" s="6" customFormat="1" x14ac:dyDescent="0.45"/>
    <row r="61504" s="6" customFormat="1" x14ac:dyDescent="0.45"/>
    <row r="61505" s="6" customFormat="1" x14ac:dyDescent="0.45"/>
    <row r="61506" s="6" customFormat="1" x14ac:dyDescent="0.45"/>
    <row r="61507" s="6" customFormat="1" x14ac:dyDescent="0.45"/>
    <row r="61508" s="6" customFormat="1" x14ac:dyDescent="0.45"/>
    <row r="61509" s="6" customFormat="1" x14ac:dyDescent="0.45"/>
    <row r="61510" s="6" customFormat="1" x14ac:dyDescent="0.45"/>
    <row r="61511" s="6" customFormat="1" x14ac:dyDescent="0.45"/>
    <row r="61512" s="6" customFormat="1" x14ac:dyDescent="0.45"/>
    <row r="61513" s="6" customFormat="1" x14ac:dyDescent="0.45"/>
    <row r="61514" s="6" customFormat="1" x14ac:dyDescent="0.45"/>
    <row r="61515" s="6" customFormat="1" x14ac:dyDescent="0.45"/>
    <row r="61516" s="6" customFormat="1" x14ac:dyDescent="0.45"/>
    <row r="61517" s="6" customFormat="1" x14ac:dyDescent="0.45"/>
    <row r="61518" s="6" customFormat="1" x14ac:dyDescent="0.45"/>
    <row r="61519" s="6" customFormat="1" x14ac:dyDescent="0.45"/>
    <row r="61520" s="6" customFormat="1" x14ac:dyDescent="0.45"/>
    <row r="61521" s="6" customFormat="1" x14ac:dyDescent="0.45"/>
    <row r="61522" s="6" customFormat="1" x14ac:dyDescent="0.45"/>
    <row r="61523" s="6" customFormat="1" x14ac:dyDescent="0.45"/>
    <row r="61524" s="6" customFormat="1" x14ac:dyDescent="0.45"/>
    <row r="61525" s="6" customFormat="1" x14ac:dyDescent="0.45"/>
    <row r="61526" s="6" customFormat="1" x14ac:dyDescent="0.45"/>
    <row r="61527" s="6" customFormat="1" x14ac:dyDescent="0.45"/>
    <row r="61528" s="6" customFormat="1" x14ac:dyDescent="0.45"/>
    <row r="61529" s="6" customFormat="1" x14ac:dyDescent="0.45"/>
    <row r="61530" s="6" customFormat="1" x14ac:dyDescent="0.45"/>
    <row r="61531" s="6" customFormat="1" x14ac:dyDescent="0.45"/>
    <row r="61532" s="6" customFormat="1" x14ac:dyDescent="0.45"/>
    <row r="61533" s="6" customFormat="1" x14ac:dyDescent="0.45"/>
    <row r="61534" s="6" customFormat="1" x14ac:dyDescent="0.45"/>
    <row r="61535" s="6" customFormat="1" x14ac:dyDescent="0.45"/>
    <row r="61536" s="6" customFormat="1" x14ac:dyDescent="0.45"/>
    <row r="61537" s="6" customFormat="1" x14ac:dyDescent="0.45"/>
    <row r="61538" s="6" customFormat="1" x14ac:dyDescent="0.45"/>
    <row r="61539" s="6" customFormat="1" x14ac:dyDescent="0.45"/>
    <row r="61540" s="6" customFormat="1" x14ac:dyDescent="0.45"/>
    <row r="61541" s="6" customFormat="1" x14ac:dyDescent="0.45"/>
    <row r="61542" s="6" customFormat="1" x14ac:dyDescent="0.45"/>
    <row r="61543" s="6" customFormat="1" x14ac:dyDescent="0.45"/>
    <row r="61544" s="6" customFormat="1" x14ac:dyDescent="0.45"/>
    <row r="61545" s="6" customFormat="1" x14ac:dyDescent="0.45"/>
    <row r="61546" s="6" customFormat="1" x14ac:dyDescent="0.45"/>
    <row r="61547" s="6" customFormat="1" x14ac:dyDescent="0.45"/>
    <row r="61548" s="6" customFormat="1" x14ac:dyDescent="0.45"/>
    <row r="61549" s="6" customFormat="1" x14ac:dyDescent="0.45"/>
    <row r="61550" s="6" customFormat="1" x14ac:dyDescent="0.45"/>
    <row r="61551" s="6" customFormat="1" x14ac:dyDescent="0.45"/>
    <row r="61552" s="6" customFormat="1" x14ac:dyDescent="0.45"/>
    <row r="61553" s="6" customFormat="1" x14ac:dyDescent="0.45"/>
    <row r="61554" s="6" customFormat="1" x14ac:dyDescent="0.45"/>
    <row r="61555" s="6" customFormat="1" x14ac:dyDescent="0.45"/>
    <row r="61556" s="6" customFormat="1" x14ac:dyDescent="0.45"/>
    <row r="61557" s="6" customFormat="1" x14ac:dyDescent="0.45"/>
    <row r="61558" s="6" customFormat="1" x14ac:dyDescent="0.45"/>
    <row r="61559" s="6" customFormat="1" x14ac:dyDescent="0.45"/>
    <row r="61560" s="6" customFormat="1" x14ac:dyDescent="0.45"/>
    <row r="61561" s="6" customFormat="1" x14ac:dyDescent="0.45"/>
    <row r="61562" s="6" customFormat="1" x14ac:dyDescent="0.45"/>
    <row r="61563" s="6" customFormat="1" x14ac:dyDescent="0.45"/>
    <row r="61564" s="6" customFormat="1" x14ac:dyDescent="0.45"/>
    <row r="61565" s="6" customFormat="1" x14ac:dyDescent="0.45"/>
    <row r="61566" s="6" customFormat="1" x14ac:dyDescent="0.45"/>
    <row r="61567" s="6" customFormat="1" x14ac:dyDescent="0.45"/>
    <row r="61568" s="6" customFormat="1" x14ac:dyDescent="0.45"/>
    <row r="61569" s="6" customFormat="1" x14ac:dyDescent="0.45"/>
    <row r="61570" s="6" customFormat="1" x14ac:dyDescent="0.45"/>
    <row r="61571" s="6" customFormat="1" x14ac:dyDescent="0.45"/>
    <row r="61572" s="6" customFormat="1" x14ac:dyDescent="0.45"/>
    <row r="61573" s="6" customFormat="1" x14ac:dyDescent="0.45"/>
    <row r="61574" s="6" customFormat="1" x14ac:dyDescent="0.45"/>
    <row r="61575" s="6" customFormat="1" x14ac:dyDescent="0.45"/>
    <row r="61576" s="6" customFormat="1" x14ac:dyDescent="0.45"/>
    <row r="61577" s="6" customFormat="1" x14ac:dyDescent="0.45"/>
    <row r="61578" s="6" customFormat="1" x14ac:dyDescent="0.45"/>
    <row r="61579" s="6" customFormat="1" x14ac:dyDescent="0.45"/>
    <row r="61580" s="6" customFormat="1" x14ac:dyDescent="0.45"/>
    <row r="61581" s="6" customFormat="1" x14ac:dyDescent="0.45"/>
    <row r="61582" s="6" customFormat="1" x14ac:dyDescent="0.45"/>
    <row r="61583" s="6" customFormat="1" x14ac:dyDescent="0.45"/>
    <row r="61584" s="6" customFormat="1" x14ac:dyDescent="0.45"/>
    <row r="61585" s="6" customFormat="1" x14ac:dyDescent="0.45"/>
    <row r="61586" s="6" customFormat="1" x14ac:dyDescent="0.45"/>
    <row r="61587" s="6" customFormat="1" x14ac:dyDescent="0.45"/>
    <row r="61588" s="6" customFormat="1" x14ac:dyDescent="0.45"/>
    <row r="61589" s="6" customFormat="1" x14ac:dyDescent="0.45"/>
    <row r="61590" s="6" customFormat="1" x14ac:dyDescent="0.45"/>
    <row r="61591" s="6" customFormat="1" x14ac:dyDescent="0.45"/>
    <row r="61592" s="6" customFormat="1" x14ac:dyDescent="0.45"/>
    <row r="61593" s="6" customFormat="1" x14ac:dyDescent="0.45"/>
    <row r="61594" s="6" customFormat="1" x14ac:dyDescent="0.45"/>
    <row r="61595" s="6" customFormat="1" x14ac:dyDescent="0.45"/>
    <row r="61596" s="6" customFormat="1" x14ac:dyDescent="0.45"/>
    <row r="61597" s="6" customFormat="1" x14ac:dyDescent="0.45"/>
    <row r="61598" s="6" customFormat="1" x14ac:dyDescent="0.45"/>
    <row r="61599" s="6" customFormat="1" x14ac:dyDescent="0.45"/>
    <row r="61600" s="6" customFormat="1" x14ac:dyDescent="0.45"/>
    <row r="61601" s="6" customFormat="1" x14ac:dyDescent="0.45"/>
    <row r="61602" s="6" customFormat="1" x14ac:dyDescent="0.45"/>
    <row r="61603" s="6" customFormat="1" x14ac:dyDescent="0.45"/>
    <row r="61604" s="6" customFormat="1" x14ac:dyDescent="0.45"/>
    <row r="61605" s="6" customFormat="1" x14ac:dyDescent="0.45"/>
    <row r="61606" s="6" customFormat="1" x14ac:dyDescent="0.45"/>
    <row r="61607" s="6" customFormat="1" x14ac:dyDescent="0.45"/>
    <row r="61608" s="6" customFormat="1" x14ac:dyDescent="0.45"/>
    <row r="61609" s="6" customFormat="1" x14ac:dyDescent="0.45"/>
    <row r="61610" s="6" customFormat="1" x14ac:dyDescent="0.45"/>
    <row r="61611" s="6" customFormat="1" x14ac:dyDescent="0.45"/>
    <row r="61612" s="6" customFormat="1" x14ac:dyDescent="0.45"/>
    <row r="61613" s="6" customFormat="1" x14ac:dyDescent="0.45"/>
    <row r="61614" s="6" customFormat="1" x14ac:dyDescent="0.45"/>
    <row r="61615" s="6" customFormat="1" x14ac:dyDescent="0.45"/>
    <row r="61616" s="6" customFormat="1" x14ac:dyDescent="0.45"/>
    <row r="61617" s="6" customFormat="1" x14ac:dyDescent="0.45"/>
    <row r="61618" s="6" customFormat="1" x14ac:dyDescent="0.45"/>
    <row r="61619" s="6" customFormat="1" x14ac:dyDescent="0.45"/>
    <row r="61620" s="6" customFormat="1" x14ac:dyDescent="0.45"/>
    <row r="61621" s="6" customFormat="1" x14ac:dyDescent="0.45"/>
    <row r="61622" s="6" customFormat="1" x14ac:dyDescent="0.45"/>
    <row r="61623" s="6" customFormat="1" x14ac:dyDescent="0.45"/>
    <row r="61624" s="6" customFormat="1" x14ac:dyDescent="0.45"/>
    <row r="61625" s="6" customFormat="1" x14ac:dyDescent="0.45"/>
    <row r="61626" s="6" customFormat="1" x14ac:dyDescent="0.45"/>
    <row r="61627" s="6" customFormat="1" x14ac:dyDescent="0.45"/>
    <row r="61628" s="6" customFormat="1" x14ac:dyDescent="0.45"/>
    <row r="61629" s="6" customFormat="1" x14ac:dyDescent="0.45"/>
    <row r="61630" s="6" customFormat="1" x14ac:dyDescent="0.45"/>
    <row r="61631" s="6" customFormat="1" x14ac:dyDescent="0.45"/>
    <row r="61632" s="6" customFormat="1" x14ac:dyDescent="0.45"/>
    <row r="61633" s="6" customFormat="1" x14ac:dyDescent="0.45"/>
    <row r="61634" s="6" customFormat="1" x14ac:dyDescent="0.45"/>
    <row r="61635" s="6" customFormat="1" x14ac:dyDescent="0.45"/>
    <row r="61636" s="6" customFormat="1" x14ac:dyDescent="0.45"/>
    <row r="61637" s="6" customFormat="1" x14ac:dyDescent="0.45"/>
    <row r="61638" s="6" customFormat="1" x14ac:dyDescent="0.45"/>
    <row r="61639" s="6" customFormat="1" x14ac:dyDescent="0.45"/>
    <row r="61640" s="6" customFormat="1" x14ac:dyDescent="0.45"/>
    <row r="61641" s="6" customFormat="1" x14ac:dyDescent="0.45"/>
    <row r="61642" s="6" customFormat="1" x14ac:dyDescent="0.45"/>
    <row r="61643" s="6" customFormat="1" x14ac:dyDescent="0.45"/>
    <row r="61644" s="6" customFormat="1" x14ac:dyDescent="0.45"/>
    <row r="61645" s="6" customFormat="1" x14ac:dyDescent="0.45"/>
    <row r="61646" s="6" customFormat="1" x14ac:dyDescent="0.45"/>
    <row r="61647" s="6" customFormat="1" x14ac:dyDescent="0.45"/>
    <row r="61648" s="6" customFormat="1" x14ac:dyDescent="0.45"/>
    <row r="61649" s="6" customFormat="1" x14ac:dyDescent="0.45"/>
    <row r="61650" s="6" customFormat="1" x14ac:dyDescent="0.45"/>
    <row r="61651" s="6" customFormat="1" x14ac:dyDescent="0.45"/>
    <row r="61652" s="6" customFormat="1" x14ac:dyDescent="0.45"/>
    <row r="61653" s="6" customFormat="1" x14ac:dyDescent="0.45"/>
    <row r="61654" s="6" customFormat="1" x14ac:dyDescent="0.45"/>
    <row r="61655" s="6" customFormat="1" x14ac:dyDescent="0.45"/>
    <row r="61656" s="6" customFormat="1" x14ac:dyDescent="0.45"/>
    <row r="61657" s="6" customFormat="1" x14ac:dyDescent="0.45"/>
    <row r="61658" s="6" customFormat="1" x14ac:dyDescent="0.45"/>
    <row r="61659" s="6" customFormat="1" x14ac:dyDescent="0.45"/>
    <row r="61660" s="6" customFormat="1" x14ac:dyDescent="0.45"/>
    <row r="61661" s="6" customFormat="1" x14ac:dyDescent="0.45"/>
    <row r="61662" s="6" customFormat="1" x14ac:dyDescent="0.45"/>
    <row r="61663" s="6" customFormat="1" x14ac:dyDescent="0.45"/>
    <row r="61664" s="6" customFormat="1" x14ac:dyDescent="0.45"/>
    <row r="61665" s="6" customFormat="1" x14ac:dyDescent="0.45"/>
    <row r="61666" s="6" customFormat="1" x14ac:dyDescent="0.45"/>
    <row r="61667" s="6" customFormat="1" x14ac:dyDescent="0.45"/>
    <row r="61668" s="6" customFormat="1" x14ac:dyDescent="0.45"/>
    <row r="61669" s="6" customFormat="1" x14ac:dyDescent="0.45"/>
    <row r="61670" s="6" customFormat="1" x14ac:dyDescent="0.45"/>
    <row r="61671" s="6" customFormat="1" x14ac:dyDescent="0.45"/>
    <row r="61672" s="6" customFormat="1" x14ac:dyDescent="0.45"/>
    <row r="61673" s="6" customFormat="1" x14ac:dyDescent="0.45"/>
    <row r="61674" s="6" customFormat="1" x14ac:dyDescent="0.45"/>
    <row r="61675" s="6" customFormat="1" x14ac:dyDescent="0.45"/>
    <row r="61676" s="6" customFormat="1" x14ac:dyDescent="0.45"/>
    <row r="61677" s="6" customFormat="1" x14ac:dyDescent="0.45"/>
    <row r="61678" s="6" customFormat="1" x14ac:dyDescent="0.45"/>
    <row r="61679" s="6" customFormat="1" x14ac:dyDescent="0.45"/>
    <row r="61680" s="6" customFormat="1" x14ac:dyDescent="0.45"/>
    <row r="61681" s="6" customFormat="1" x14ac:dyDescent="0.45"/>
    <row r="61682" s="6" customFormat="1" x14ac:dyDescent="0.45"/>
    <row r="61683" s="6" customFormat="1" x14ac:dyDescent="0.45"/>
    <row r="61684" s="6" customFormat="1" x14ac:dyDescent="0.45"/>
    <row r="61685" s="6" customFormat="1" x14ac:dyDescent="0.45"/>
    <row r="61686" s="6" customFormat="1" x14ac:dyDescent="0.45"/>
    <row r="61687" s="6" customFormat="1" x14ac:dyDescent="0.45"/>
    <row r="61688" s="6" customFormat="1" x14ac:dyDescent="0.45"/>
    <row r="61689" s="6" customFormat="1" x14ac:dyDescent="0.45"/>
    <row r="61690" s="6" customFormat="1" x14ac:dyDescent="0.45"/>
    <row r="61691" s="6" customFormat="1" x14ac:dyDescent="0.45"/>
    <row r="61692" s="6" customFormat="1" x14ac:dyDescent="0.45"/>
    <row r="61693" s="6" customFormat="1" x14ac:dyDescent="0.45"/>
    <row r="61694" s="6" customFormat="1" x14ac:dyDescent="0.45"/>
    <row r="61695" s="6" customFormat="1" x14ac:dyDescent="0.45"/>
    <row r="61696" s="6" customFormat="1" x14ac:dyDescent="0.45"/>
    <row r="61697" s="6" customFormat="1" x14ac:dyDescent="0.45"/>
    <row r="61698" s="6" customFormat="1" x14ac:dyDescent="0.45"/>
    <row r="61699" s="6" customFormat="1" x14ac:dyDescent="0.45"/>
    <row r="61700" s="6" customFormat="1" x14ac:dyDescent="0.45"/>
    <row r="61701" s="6" customFormat="1" x14ac:dyDescent="0.45"/>
    <row r="61702" s="6" customFormat="1" x14ac:dyDescent="0.45"/>
    <row r="61703" s="6" customFormat="1" x14ac:dyDescent="0.45"/>
    <row r="61704" s="6" customFormat="1" x14ac:dyDescent="0.45"/>
    <row r="61705" s="6" customFormat="1" x14ac:dyDescent="0.45"/>
    <row r="61706" s="6" customFormat="1" x14ac:dyDescent="0.45"/>
    <row r="61707" s="6" customFormat="1" x14ac:dyDescent="0.45"/>
    <row r="61708" s="6" customFormat="1" x14ac:dyDescent="0.45"/>
    <row r="61709" s="6" customFormat="1" x14ac:dyDescent="0.45"/>
    <row r="61710" s="6" customFormat="1" x14ac:dyDescent="0.45"/>
    <row r="61711" s="6" customFormat="1" x14ac:dyDescent="0.45"/>
    <row r="61712" s="6" customFormat="1" x14ac:dyDescent="0.45"/>
    <row r="61713" s="6" customFormat="1" x14ac:dyDescent="0.45"/>
    <row r="61714" s="6" customFormat="1" x14ac:dyDescent="0.45"/>
    <row r="61715" s="6" customFormat="1" x14ac:dyDescent="0.45"/>
    <row r="61716" s="6" customFormat="1" x14ac:dyDescent="0.45"/>
    <row r="61717" s="6" customFormat="1" x14ac:dyDescent="0.45"/>
    <row r="61718" s="6" customFormat="1" x14ac:dyDescent="0.45"/>
    <row r="61719" s="6" customFormat="1" x14ac:dyDescent="0.45"/>
    <row r="61720" s="6" customFormat="1" x14ac:dyDescent="0.45"/>
    <row r="61721" s="6" customFormat="1" x14ac:dyDescent="0.45"/>
    <row r="61722" s="6" customFormat="1" x14ac:dyDescent="0.45"/>
    <row r="61723" s="6" customFormat="1" x14ac:dyDescent="0.45"/>
    <row r="61724" s="6" customFormat="1" x14ac:dyDescent="0.45"/>
    <row r="61725" s="6" customFormat="1" x14ac:dyDescent="0.45"/>
    <row r="61726" s="6" customFormat="1" x14ac:dyDescent="0.45"/>
    <row r="61727" s="6" customFormat="1" x14ac:dyDescent="0.45"/>
    <row r="61728" s="6" customFormat="1" x14ac:dyDescent="0.45"/>
    <row r="61729" s="6" customFormat="1" x14ac:dyDescent="0.45"/>
    <row r="61730" s="6" customFormat="1" x14ac:dyDescent="0.45"/>
    <row r="61731" s="6" customFormat="1" x14ac:dyDescent="0.45"/>
    <row r="61732" s="6" customFormat="1" x14ac:dyDescent="0.45"/>
    <row r="61733" s="6" customFormat="1" x14ac:dyDescent="0.45"/>
    <row r="61734" s="6" customFormat="1" x14ac:dyDescent="0.45"/>
    <row r="61735" s="6" customFormat="1" x14ac:dyDescent="0.45"/>
    <row r="61736" s="6" customFormat="1" x14ac:dyDescent="0.45"/>
    <row r="61737" s="6" customFormat="1" x14ac:dyDescent="0.45"/>
    <row r="61738" s="6" customFormat="1" x14ac:dyDescent="0.45"/>
    <row r="61739" s="6" customFormat="1" x14ac:dyDescent="0.45"/>
    <row r="61740" s="6" customFormat="1" x14ac:dyDescent="0.45"/>
    <row r="61741" s="6" customFormat="1" x14ac:dyDescent="0.45"/>
    <row r="61742" s="6" customFormat="1" x14ac:dyDescent="0.45"/>
    <row r="61743" s="6" customFormat="1" x14ac:dyDescent="0.45"/>
    <row r="61744" s="6" customFormat="1" x14ac:dyDescent="0.45"/>
    <row r="61745" s="6" customFormat="1" x14ac:dyDescent="0.45"/>
    <row r="61746" s="6" customFormat="1" x14ac:dyDescent="0.45"/>
    <row r="61747" s="6" customFormat="1" x14ac:dyDescent="0.45"/>
    <row r="61748" s="6" customFormat="1" x14ac:dyDescent="0.45"/>
    <row r="61749" s="6" customFormat="1" x14ac:dyDescent="0.45"/>
    <row r="61750" s="6" customFormat="1" x14ac:dyDescent="0.45"/>
    <row r="61751" s="6" customFormat="1" x14ac:dyDescent="0.45"/>
    <row r="61752" s="6" customFormat="1" x14ac:dyDescent="0.45"/>
    <row r="61753" s="6" customFormat="1" x14ac:dyDescent="0.45"/>
    <row r="61754" s="6" customFormat="1" x14ac:dyDescent="0.45"/>
    <row r="61755" s="6" customFormat="1" x14ac:dyDescent="0.45"/>
    <row r="61756" s="6" customFormat="1" x14ac:dyDescent="0.45"/>
    <row r="61757" s="6" customFormat="1" x14ac:dyDescent="0.45"/>
    <row r="61758" s="6" customFormat="1" x14ac:dyDescent="0.45"/>
    <row r="61759" s="6" customFormat="1" x14ac:dyDescent="0.45"/>
    <row r="61760" s="6" customFormat="1" x14ac:dyDescent="0.45"/>
    <row r="61761" s="6" customFormat="1" x14ac:dyDescent="0.45"/>
    <row r="61762" s="6" customFormat="1" x14ac:dyDescent="0.45"/>
    <row r="61763" s="6" customFormat="1" x14ac:dyDescent="0.45"/>
    <row r="61764" s="6" customFormat="1" x14ac:dyDescent="0.45"/>
    <row r="61765" s="6" customFormat="1" x14ac:dyDescent="0.45"/>
    <row r="61766" s="6" customFormat="1" x14ac:dyDescent="0.45"/>
    <row r="61767" s="6" customFormat="1" x14ac:dyDescent="0.45"/>
    <row r="61768" s="6" customFormat="1" x14ac:dyDescent="0.45"/>
    <row r="61769" s="6" customFormat="1" x14ac:dyDescent="0.45"/>
    <row r="61770" s="6" customFormat="1" x14ac:dyDescent="0.45"/>
    <row r="61771" s="6" customFormat="1" x14ac:dyDescent="0.45"/>
    <row r="61772" s="6" customFormat="1" x14ac:dyDescent="0.45"/>
    <row r="61773" s="6" customFormat="1" x14ac:dyDescent="0.45"/>
    <row r="61774" s="6" customFormat="1" x14ac:dyDescent="0.45"/>
    <row r="61775" s="6" customFormat="1" x14ac:dyDescent="0.45"/>
    <row r="61776" s="6" customFormat="1" x14ac:dyDescent="0.45"/>
    <row r="61777" s="6" customFormat="1" x14ac:dyDescent="0.45"/>
    <row r="61778" s="6" customFormat="1" x14ac:dyDescent="0.45"/>
    <row r="61779" s="6" customFormat="1" x14ac:dyDescent="0.45"/>
    <row r="61780" s="6" customFormat="1" x14ac:dyDescent="0.45"/>
    <row r="61781" s="6" customFormat="1" x14ac:dyDescent="0.45"/>
    <row r="61782" s="6" customFormat="1" x14ac:dyDescent="0.45"/>
    <row r="61783" s="6" customFormat="1" x14ac:dyDescent="0.45"/>
    <row r="61784" s="6" customFormat="1" x14ac:dyDescent="0.45"/>
    <row r="61785" s="6" customFormat="1" x14ac:dyDescent="0.45"/>
    <row r="61786" s="6" customFormat="1" x14ac:dyDescent="0.45"/>
    <row r="61787" s="6" customFormat="1" x14ac:dyDescent="0.45"/>
    <row r="61788" s="6" customFormat="1" x14ac:dyDescent="0.45"/>
    <row r="61789" s="6" customFormat="1" x14ac:dyDescent="0.45"/>
    <row r="61790" s="6" customFormat="1" x14ac:dyDescent="0.45"/>
    <row r="61791" s="6" customFormat="1" x14ac:dyDescent="0.45"/>
    <row r="61792" s="6" customFormat="1" x14ac:dyDescent="0.45"/>
    <row r="61793" s="6" customFormat="1" x14ac:dyDescent="0.45"/>
    <row r="61794" s="6" customFormat="1" x14ac:dyDescent="0.45"/>
    <row r="61795" s="6" customFormat="1" x14ac:dyDescent="0.45"/>
    <row r="61796" s="6" customFormat="1" x14ac:dyDescent="0.45"/>
    <row r="61797" s="6" customFormat="1" x14ac:dyDescent="0.45"/>
    <row r="61798" s="6" customFormat="1" x14ac:dyDescent="0.45"/>
    <row r="61799" s="6" customFormat="1" x14ac:dyDescent="0.45"/>
    <row r="61800" s="6" customFormat="1" x14ac:dyDescent="0.45"/>
    <row r="61801" s="6" customFormat="1" x14ac:dyDescent="0.45"/>
    <row r="61802" s="6" customFormat="1" x14ac:dyDescent="0.45"/>
    <row r="61803" s="6" customFormat="1" x14ac:dyDescent="0.45"/>
    <row r="61804" s="6" customFormat="1" x14ac:dyDescent="0.45"/>
    <row r="61805" s="6" customFormat="1" x14ac:dyDescent="0.45"/>
    <row r="61806" s="6" customFormat="1" x14ac:dyDescent="0.45"/>
    <row r="61807" s="6" customFormat="1" x14ac:dyDescent="0.45"/>
    <row r="61808" s="6" customFormat="1" x14ac:dyDescent="0.45"/>
    <row r="61809" s="6" customFormat="1" x14ac:dyDescent="0.45"/>
    <row r="61810" s="6" customFormat="1" x14ac:dyDescent="0.45"/>
    <row r="61811" s="6" customFormat="1" x14ac:dyDescent="0.45"/>
    <row r="61812" s="6" customFormat="1" x14ac:dyDescent="0.45"/>
    <row r="61813" s="6" customFormat="1" x14ac:dyDescent="0.45"/>
    <row r="61814" s="6" customFormat="1" x14ac:dyDescent="0.45"/>
    <row r="61815" s="6" customFormat="1" x14ac:dyDescent="0.45"/>
    <row r="61816" s="6" customFormat="1" x14ac:dyDescent="0.45"/>
    <row r="61817" s="6" customFormat="1" x14ac:dyDescent="0.45"/>
    <row r="61818" s="6" customFormat="1" x14ac:dyDescent="0.45"/>
    <row r="61819" s="6" customFormat="1" x14ac:dyDescent="0.45"/>
    <row r="61820" s="6" customFormat="1" x14ac:dyDescent="0.45"/>
    <row r="61821" s="6" customFormat="1" x14ac:dyDescent="0.45"/>
    <row r="61822" s="6" customFormat="1" x14ac:dyDescent="0.45"/>
    <row r="61823" s="6" customFormat="1" x14ac:dyDescent="0.45"/>
    <row r="61824" s="6" customFormat="1" x14ac:dyDescent="0.45"/>
    <row r="61825" s="6" customFormat="1" x14ac:dyDescent="0.45"/>
    <row r="61826" s="6" customFormat="1" x14ac:dyDescent="0.45"/>
    <row r="61827" s="6" customFormat="1" x14ac:dyDescent="0.45"/>
    <row r="61828" s="6" customFormat="1" x14ac:dyDescent="0.45"/>
    <row r="61829" s="6" customFormat="1" x14ac:dyDescent="0.45"/>
    <row r="61830" s="6" customFormat="1" x14ac:dyDescent="0.45"/>
    <row r="61831" s="6" customFormat="1" x14ac:dyDescent="0.45"/>
    <row r="61832" s="6" customFormat="1" x14ac:dyDescent="0.45"/>
    <row r="61833" s="6" customFormat="1" x14ac:dyDescent="0.45"/>
    <row r="61834" s="6" customFormat="1" x14ac:dyDescent="0.45"/>
    <row r="61835" s="6" customFormat="1" x14ac:dyDescent="0.45"/>
    <row r="61836" s="6" customFormat="1" x14ac:dyDescent="0.45"/>
    <row r="61837" s="6" customFormat="1" x14ac:dyDescent="0.45"/>
    <row r="61838" s="6" customFormat="1" x14ac:dyDescent="0.45"/>
    <row r="61839" s="6" customFormat="1" x14ac:dyDescent="0.45"/>
    <row r="61840" s="6" customFormat="1" x14ac:dyDescent="0.45"/>
    <row r="61841" s="6" customFormat="1" x14ac:dyDescent="0.45"/>
    <row r="61842" s="6" customFormat="1" x14ac:dyDescent="0.45"/>
    <row r="61843" s="6" customFormat="1" x14ac:dyDescent="0.45"/>
    <row r="61844" s="6" customFormat="1" x14ac:dyDescent="0.45"/>
    <row r="61845" s="6" customFormat="1" x14ac:dyDescent="0.45"/>
    <row r="61846" s="6" customFormat="1" x14ac:dyDescent="0.45"/>
    <row r="61847" s="6" customFormat="1" x14ac:dyDescent="0.45"/>
    <row r="61848" s="6" customFormat="1" x14ac:dyDescent="0.45"/>
    <row r="61849" s="6" customFormat="1" x14ac:dyDescent="0.45"/>
    <row r="61850" s="6" customFormat="1" x14ac:dyDescent="0.45"/>
    <row r="61851" s="6" customFormat="1" x14ac:dyDescent="0.45"/>
    <row r="61852" s="6" customFormat="1" x14ac:dyDescent="0.45"/>
    <row r="61853" s="6" customFormat="1" x14ac:dyDescent="0.45"/>
    <row r="61854" s="6" customFormat="1" x14ac:dyDescent="0.45"/>
    <row r="61855" s="6" customFormat="1" x14ac:dyDescent="0.45"/>
    <row r="61856" s="6" customFormat="1" x14ac:dyDescent="0.45"/>
    <row r="61857" s="6" customFormat="1" x14ac:dyDescent="0.45"/>
    <row r="61858" s="6" customFormat="1" x14ac:dyDescent="0.45"/>
    <row r="61859" s="6" customFormat="1" x14ac:dyDescent="0.45"/>
    <row r="61860" s="6" customFormat="1" x14ac:dyDescent="0.45"/>
    <row r="61861" s="6" customFormat="1" x14ac:dyDescent="0.45"/>
    <row r="61862" s="6" customFormat="1" x14ac:dyDescent="0.45"/>
    <row r="61863" s="6" customFormat="1" x14ac:dyDescent="0.45"/>
    <row r="61864" s="6" customFormat="1" x14ac:dyDescent="0.45"/>
    <row r="61865" s="6" customFormat="1" x14ac:dyDescent="0.45"/>
    <row r="61866" s="6" customFormat="1" x14ac:dyDescent="0.45"/>
    <row r="61867" s="6" customFormat="1" x14ac:dyDescent="0.45"/>
    <row r="61868" s="6" customFormat="1" x14ac:dyDescent="0.45"/>
    <row r="61869" s="6" customFormat="1" x14ac:dyDescent="0.45"/>
    <row r="61870" s="6" customFormat="1" x14ac:dyDescent="0.45"/>
    <row r="61871" s="6" customFormat="1" x14ac:dyDescent="0.45"/>
    <row r="61872" s="6" customFormat="1" x14ac:dyDescent="0.45"/>
    <row r="61873" s="6" customFormat="1" x14ac:dyDescent="0.45"/>
    <row r="61874" s="6" customFormat="1" x14ac:dyDescent="0.45"/>
    <row r="61875" s="6" customFormat="1" x14ac:dyDescent="0.45"/>
    <row r="61876" s="6" customFormat="1" x14ac:dyDescent="0.45"/>
    <row r="61877" s="6" customFormat="1" x14ac:dyDescent="0.45"/>
    <row r="61878" s="6" customFormat="1" x14ac:dyDescent="0.45"/>
    <row r="61879" s="6" customFormat="1" x14ac:dyDescent="0.45"/>
    <row r="61880" s="6" customFormat="1" x14ac:dyDescent="0.45"/>
    <row r="61881" s="6" customFormat="1" x14ac:dyDescent="0.45"/>
    <row r="61882" s="6" customFormat="1" x14ac:dyDescent="0.45"/>
    <row r="61883" s="6" customFormat="1" x14ac:dyDescent="0.45"/>
    <row r="61884" s="6" customFormat="1" x14ac:dyDescent="0.45"/>
    <row r="61885" s="6" customFormat="1" x14ac:dyDescent="0.45"/>
    <row r="61886" s="6" customFormat="1" x14ac:dyDescent="0.45"/>
    <row r="61887" s="6" customFormat="1" x14ac:dyDescent="0.45"/>
    <row r="61888" s="6" customFormat="1" x14ac:dyDescent="0.45"/>
    <row r="61889" s="6" customFormat="1" x14ac:dyDescent="0.45"/>
    <row r="61890" s="6" customFormat="1" x14ac:dyDescent="0.45"/>
    <row r="61891" s="6" customFormat="1" x14ac:dyDescent="0.45"/>
    <row r="61892" s="6" customFormat="1" x14ac:dyDescent="0.45"/>
    <row r="61893" s="6" customFormat="1" x14ac:dyDescent="0.45"/>
    <row r="61894" s="6" customFormat="1" x14ac:dyDescent="0.45"/>
    <row r="61895" s="6" customFormat="1" x14ac:dyDescent="0.45"/>
    <row r="61896" s="6" customFormat="1" x14ac:dyDescent="0.45"/>
    <row r="61897" s="6" customFormat="1" x14ac:dyDescent="0.45"/>
    <row r="61898" s="6" customFormat="1" x14ac:dyDescent="0.45"/>
    <row r="61899" s="6" customFormat="1" x14ac:dyDescent="0.45"/>
    <row r="61900" s="6" customFormat="1" x14ac:dyDescent="0.45"/>
    <row r="61901" s="6" customFormat="1" x14ac:dyDescent="0.45"/>
    <row r="61902" s="6" customFormat="1" x14ac:dyDescent="0.45"/>
    <row r="61903" s="6" customFormat="1" x14ac:dyDescent="0.45"/>
    <row r="61904" s="6" customFormat="1" x14ac:dyDescent="0.45"/>
    <row r="61905" s="6" customFormat="1" x14ac:dyDescent="0.45"/>
    <row r="61906" s="6" customFormat="1" x14ac:dyDescent="0.45"/>
    <row r="61907" s="6" customFormat="1" x14ac:dyDescent="0.45"/>
    <row r="61908" s="6" customFormat="1" x14ac:dyDescent="0.45"/>
    <row r="61909" s="6" customFormat="1" x14ac:dyDescent="0.45"/>
    <row r="61910" s="6" customFormat="1" x14ac:dyDescent="0.45"/>
    <row r="61911" s="6" customFormat="1" x14ac:dyDescent="0.45"/>
    <row r="61912" s="6" customFormat="1" x14ac:dyDescent="0.45"/>
    <row r="61913" s="6" customFormat="1" x14ac:dyDescent="0.45"/>
    <row r="61914" s="6" customFormat="1" x14ac:dyDescent="0.45"/>
    <row r="61915" s="6" customFormat="1" x14ac:dyDescent="0.45"/>
    <row r="61916" s="6" customFormat="1" x14ac:dyDescent="0.45"/>
    <row r="61917" s="6" customFormat="1" x14ac:dyDescent="0.45"/>
    <row r="61918" s="6" customFormat="1" x14ac:dyDescent="0.45"/>
    <row r="61919" s="6" customFormat="1" x14ac:dyDescent="0.45"/>
    <row r="61920" s="6" customFormat="1" x14ac:dyDescent="0.45"/>
    <row r="61921" s="6" customFormat="1" x14ac:dyDescent="0.45"/>
    <row r="61922" s="6" customFormat="1" x14ac:dyDescent="0.45"/>
    <row r="61923" s="6" customFormat="1" x14ac:dyDescent="0.45"/>
    <row r="61924" s="6" customFormat="1" x14ac:dyDescent="0.45"/>
    <row r="61925" s="6" customFormat="1" x14ac:dyDescent="0.45"/>
    <row r="61926" s="6" customFormat="1" x14ac:dyDescent="0.45"/>
    <row r="61927" s="6" customFormat="1" x14ac:dyDescent="0.45"/>
    <row r="61928" s="6" customFormat="1" x14ac:dyDescent="0.45"/>
    <row r="61929" s="6" customFormat="1" x14ac:dyDescent="0.45"/>
    <row r="61930" s="6" customFormat="1" x14ac:dyDescent="0.45"/>
    <row r="61931" s="6" customFormat="1" x14ac:dyDescent="0.45"/>
    <row r="61932" s="6" customFormat="1" x14ac:dyDescent="0.45"/>
    <row r="61933" s="6" customFormat="1" x14ac:dyDescent="0.45"/>
    <row r="61934" s="6" customFormat="1" x14ac:dyDescent="0.45"/>
    <row r="61935" s="6" customFormat="1" x14ac:dyDescent="0.45"/>
    <row r="61936" s="6" customFormat="1" x14ac:dyDescent="0.45"/>
    <row r="61937" s="6" customFormat="1" x14ac:dyDescent="0.45"/>
    <row r="61938" s="6" customFormat="1" x14ac:dyDescent="0.45"/>
    <row r="61939" s="6" customFormat="1" x14ac:dyDescent="0.45"/>
    <row r="61940" s="6" customFormat="1" x14ac:dyDescent="0.45"/>
    <row r="61941" s="6" customFormat="1" x14ac:dyDescent="0.45"/>
    <row r="61942" s="6" customFormat="1" x14ac:dyDescent="0.45"/>
    <row r="61943" s="6" customFormat="1" x14ac:dyDescent="0.45"/>
    <row r="61944" s="6" customFormat="1" x14ac:dyDescent="0.45"/>
    <row r="61945" s="6" customFormat="1" x14ac:dyDescent="0.45"/>
    <row r="61946" s="6" customFormat="1" x14ac:dyDescent="0.45"/>
    <row r="61947" s="6" customFormat="1" x14ac:dyDescent="0.45"/>
    <row r="61948" s="6" customFormat="1" x14ac:dyDescent="0.45"/>
    <row r="61949" s="6" customFormat="1" x14ac:dyDescent="0.45"/>
    <row r="61950" s="6" customFormat="1" x14ac:dyDescent="0.45"/>
    <row r="61951" s="6" customFormat="1" x14ac:dyDescent="0.45"/>
    <row r="61952" s="6" customFormat="1" x14ac:dyDescent="0.45"/>
    <row r="61953" s="6" customFormat="1" x14ac:dyDescent="0.45"/>
    <row r="61954" s="6" customFormat="1" x14ac:dyDescent="0.45"/>
    <row r="61955" s="6" customFormat="1" x14ac:dyDescent="0.45"/>
    <row r="61956" s="6" customFormat="1" x14ac:dyDescent="0.45"/>
    <row r="61957" s="6" customFormat="1" x14ac:dyDescent="0.45"/>
    <row r="61958" s="6" customFormat="1" x14ac:dyDescent="0.45"/>
    <row r="61959" s="6" customFormat="1" x14ac:dyDescent="0.45"/>
    <row r="61960" s="6" customFormat="1" x14ac:dyDescent="0.45"/>
    <row r="61961" s="6" customFormat="1" x14ac:dyDescent="0.45"/>
    <row r="61962" s="6" customFormat="1" x14ac:dyDescent="0.45"/>
    <row r="61963" s="6" customFormat="1" x14ac:dyDescent="0.45"/>
    <row r="61964" s="6" customFormat="1" x14ac:dyDescent="0.45"/>
    <row r="61965" s="6" customFormat="1" x14ac:dyDescent="0.45"/>
    <row r="61966" s="6" customFormat="1" x14ac:dyDescent="0.45"/>
    <row r="61967" s="6" customFormat="1" x14ac:dyDescent="0.45"/>
    <row r="61968" s="6" customFormat="1" x14ac:dyDescent="0.45"/>
    <row r="61969" s="6" customFormat="1" x14ac:dyDescent="0.45"/>
    <row r="61970" s="6" customFormat="1" x14ac:dyDescent="0.45"/>
    <row r="61971" s="6" customFormat="1" x14ac:dyDescent="0.45"/>
    <row r="61972" s="6" customFormat="1" x14ac:dyDescent="0.45"/>
    <row r="61973" s="6" customFormat="1" x14ac:dyDescent="0.45"/>
    <row r="61974" s="6" customFormat="1" x14ac:dyDescent="0.45"/>
    <row r="61975" s="6" customFormat="1" x14ac:dyDescent="0.45"/>
    <row r="61976" s="6" customFormat="1" x14ac:dyDescent="0.45"/>
    <row r="61977" s="6" customFormat="1" x14ac:dyDescent="0.45"/>
    <row r="61978" s="6" customFormat="1" x14ac:dyDescent="0.45"/>
    <row r="61979" s="6" customFormat="1" x14ac:dyDescent="0.45"/>
    <row r="61980" s="6" customFormat="1" x14ac:dyDescent="0.45"/>
    <row r="61981" s="6" customFormat="1" x14ac:dyDescent="0.45"/>
    <row r="61982" s="6" customFormat="1" x14ac:dyDescent="0.45"/>
    <row r="61983" s="6" customFormat="1" x14ac:dyDescent="0.45"/>
    <row r="61984" s="6" customFormat="1" x14ac:dyDescent="0.45"/>
    <row r="61985" s="6" customFormat="1" x14ac:dyDescent="0.45"/>
    <row r="61986" s="6" customFormat="1" x14ac:dyDescent="0.45"/>
    <row r="61987" s="6" customFormat="1" x14ac:dyDescent="0.45"/>
    <row r="61988" s="6" customFormat="1" x14ac:dyDescent="0.45"/>
    <row r="61989" s="6" customFormat="1" x14ac:dyDescent="0.45"/>
    <row r="61990" s="6" customFormat="1" x14ac:dyDescent="0.45"/>
    <row r="61991" s="6" customFormat="1" x14ac:dyDescent="0.45"/>
    <row r="61992" s="6" customFormat="1" x14ac:dyDescent="0.45"/>
    <row r="61993" s="6" customFormat="1" x14ac:dyDescent="0.45"/>
    <row r="61994" s="6" customFormat="1" x14ac:dyDescent="0.45"/>
    <row r="61995" s="6" customFormat="1" x14ac:dyDescent="0.45"/>
    <row r="61996" s="6" customFormat="1" x14ac:dyDescent="0.45"/>
    <row r="61997" s="6" customFormat="1" x14ac:dyDescent="0.45"/>
    <row r="61998" s="6" customFormat="1" x14ac:dyDescent="0.45"/>
    <row r="61999" s="6" customFormat="1" x14ac:dyDescent="0.45"/>
    <row r="62000" s="6" customFormat="1" x14ac:dyDescent="0.45"/>
    <row r="62001" s="6" customFormat="1" x14ac:dyDescent="0.45"/>
    <row r="62002" s="6" customFormat="1" x14ac:dyDescent="0.45"/>
    <row r="62003" s="6" customFormat="1" x14ac:dyDescent="0.45"/>
    <row r="62004" s="6" customFormat="1" x14ac:dyDescent="0.45"/>
    <row r="62005" s="6" customFormat="1" x14ac:dyDescent="0.45"/>
    <row r="62006" s="6" customFormat="1" x14ac:dyDescent="0.45"/>
    <row r="62007" s="6" customFormat="1" x14ac:dyDescent="0.45"/>
    <row r="62008" s="6" customFormat="1" x14ac:dyDescent="0.45"/>
    <row r="62009" s="6" customFormat="1" x14ac:dyDescent="0.45"/>
    <row r="62010" s="6" customFormat="1" x14ac:dyDescent="0.45"/>
    <row r="62011" s="6" customFormat="1" x14ac:dyDescent="0.45"/>
    <row r="62012" s="6" customFormat="1" x14ac:dyDescent="0.45"/>
    <row r="62013" s="6" customFormat="1" x14ac:dyDescent="0.45"/>
    <row r="62014" s="6" customFormat="1" x14ac:dyDescent="0.45"/>
    <row r="62015" s="6" customFormat="1" x14ac:dyDescent="0.45"/>
    <row r="62016" s="6" customFormat="1" x14ac:dyDescent="0.45"/>
    <row r="62017" s="6" customFormat="1" x14ac:dyDescent="0.45"/>
    <row r="62018" s="6" customFormat="1" x14ac:dyDescent="0.45"/>
    <row r="62019" s="6" customFormat="1" x14ac:dyDescent="0.45"/>
    <row r="62020" s="6" customFormat="1" x14ac:dyDescent="0.45"/>
    <row r="62021" s="6" customFormat="1" x14ac:dyDescent="0.45"/>
    <row r="62022" s="6" customFormat="1" x14ac:dyDescent="0.45"/>
    <row r="62023" s="6" customFormat="1" x14ac:dyDescent="0.45"/>
    <row r="62024" s="6" customFormat="1" x14ac:dyDescent="0.45"/>
    <row r="62025" s="6" customFormat="1" x14ac:dyDescent="0.45"/>
    <row r="62026" s="6" customFormat="1" x14ac:dyDescent="0.45"/>
    <row r="62027" s="6" customFormat="1" x14ac:dyDescent="0.45"/>
    <row r="62028" s="6" customFormat="1" x14ac:dyDescent="0.45"/>
    <row r="62029" s="6" customFormat="1" x14ac:dyDescent="0.45"/>
    <row r="62030" s="6" customFormat="1" x14ac:dyDescent="0.45"/>
    <row r="62031" s="6" customFormat="1" x14ac:dyDescent="0.45"/>
    <row r="62032" s="6" customFormat="1" x14ac:dyDescent="0.45"/>
    <row r="62033" s="6" customFormat="1" x14ac:dyDescent="0.45"/>
    <row r="62034" s="6" customFormat="1" x14ac:dyDescent="0.45"/>
    <row r="62035" s="6" customFormat="1" x14ac:dyDescent="0.45"/>
    <row r="62036" s="6" customFormat="1" x14ac:dyDescent="0.45"/>
    <row r="62037" s="6" customFormat="1" x14ac:dyDescent="0.45"/>
    <row r="62038" s="6" customFormat="1" x14ac:dyDescent="0.45"/>
    <row r="62039" s="6" customFormat="1" x14ac:dyDescent="0.45"/>
    <row r="62040" s="6" customFormat="1" x14ac:dyDescent="0.45"/>
    <row r="62041" s="6" customFormat="1" x14ac:dyDescent="0.45"/>
    <row r="62042" s="6" customFormat="1" x14ac:dyDescent="0.45"/>
    <row r="62043" s="6" customFormat="1" x14ac:dyDescent="0.45"/>
    <row r="62044" s="6" customFormat="1" x14ac:dyDescent="0.45"/>
    <row r="62045" s="6" customFormat="1" x14ac:dyDescent="0.45"/>
    <row r="62046" s="6" customFormat="1" x14ac:dyDescent="0.45"/>
    <row r="62047" s="6" customFormat="1" x14ac:dyDescent="0.45"/>
    <row r="62048" s="6" customFormat="1" x14ac:dyDescent="0.45"/>
    <row r="62049" s="6" customFormat="1" x14ac:dyDescent="0.45"/>
    <row r="62050" s="6" customFormat="1" x14ac:dyDescent="0.45"/>
    <row r="62051" s="6" customFormat="1" x14ac:dyDescent="0.45"/>
    <row r="62052" s="6" customFormat="1" x14ac:dyDescent="0.45"/>
    <row r="62053" s="6" customFormat="1" x14ac:dyDescent="0.45"/>
    <row r="62054" s="6" customFormat="1" x14ac:dyDescent="0.45"/>
    <row r="62055" s="6" customFormat="1" x14ac:dyDescent="0.45"/>
    <row r="62056" s="6" customFormat="1" x14ac:dyDescent="0.45"/>
    <row r="62057" s="6" customFormat="1" x14ac:dyDescent="0.45"/>
    <row r="62058" s="6" customFormat="1" x14ac:dyDescent="0.45"/>
    <row r="62059" s="6" customFormat="1" x14ac:dyDescent="0.45"/>
    <row r="62060" s="6" customFormat="1" x14ac:dyDescent="0.45"/>
    <row r="62061" s="6" customFormat="1" x14ac:dyDescent="0.45"/>
    <row r="62062" s="6" customFormat="1" x14ac:dyDescent="0.45"/>
    <row r="62063" s="6" customFormat="1" x14ac:dyDescent="0.45"/>
    <row r="62064" s="6" customFormat="1" x14ac:dyDescent="0.45"/>
    <row r="62065" s="6" customFormat="1" x14ac:dyDescent="0.45"/>
    <row r="62066" s="6" customFormat="1" x14ac:dyDescent="0.45"/>
    <row r="62067" s="6" customFormat="1" x14ac:dyDescent="0.45"/>
    <row r="62068" s="6" customFormat="1" x14ac:dyDescent="0.45"/>
    <row r="62069" s="6" customFormat="1" x14ac:dyDescent="0.45"/>
    <row r="62070" s="6" customFormat="1" x14ac:dyDescent="0.45"/>
    <row r="62071" s="6" customFormat="1" x14ac:dyDescent="0.45"/>
    <row r="62072" s="6" customFormat="1" x14ac:dyDescent="0.45"/>
    <row r="62073" s="6" customFormat="1" x14ac:dyDescent="0.45"/>
    <row r="62074" s="6" customFormat="1" x14ac:dyDescent="0.45"/>
    <row r="62075" s="6" customFormat="1" x14ac:dyDescent="0.45"/>
    <row r="62076" s="6" customFormat="1" x14ac:dyDescent="0.45"/>
    <row r="62077" s="6" customFormat="1" x14ac:dyDescent="0.45"/>
    <row r="62078" s="6" customFormat="1" x14ac:dyDescent="0.45"/>
    <row r="62079" s="6" customFormat="1" x14ac:dyDescent="0.45"/>
    <row r="62080" s="6" customFormat="1" x14ac:dyDescent="0.45"/>
    <row r="62081" s="6" customFormat="1" x14ac:dyDescent="0.45"/>
    <row r="62082" s="6" customFormat="1" x14ac:dyDescent="0.45"/>
    <row r="62083" s="6" customFormat="1" x14ac:dyDescent="0.45"/>
    <row r="62084" s="6" customFormat="1" x14ac:dyDescent="0.45"/>
    <row r="62085" s="6" customFormat="1" x14ac:dyDescent="0.45"/>
    <row r="62086" s="6" customFormat="1" x14ac:dyDescent="0.45"/>
    <row r="62087" s="6" customFormat="1" x14ac:dyDescent="0.45"/>
    <row r="62088" s="6" customFormat="1" x14ac:dyDescent="0.45"/>
    <row r="62089" s="6" customFormat="1" x14ac:dyDescent="0.45"/>
    <row r="62090" s="6" customFormat="1" x14ac:dyDescent="0.45"/>
    <row r="62091" s="6" customFormat="1" x14ac:dyDescent="0.45"/>
    <row r="62092" s="6" customFormat="1" x14ac:dyDescent="0.45"/>
    <row r="62093" s="6" customFormat="1" x14ac:dyDescent="0.45"/>
    <row r="62094" s="6" customFormat="1" x14ac:dyDescent="0.45"/>
    <row r="62095" s="6" customFormat="1" x14ac:dyDescent="0.45"/>
    <row r="62096" s="6" customFormat="1" x14ac:dyDescent="0.45"/>
    <row r="62097" s="6" customFormat="1" x14ac:dyDescent="0.45"/>
    <row r="62098" s="6" customFormat="1" x14ac:dyDescent="0.45"/>
    <row r="62099" s="6" customFormat="1" x14ac:dyDescent="0.45"/>
    <row r="62100" s="6" customFormat="1" x14ac:dyDescent="0.45"/>
    <row r="62101" s="6" customFormat="1" x14ac:dyDescent="0.45"/>
    <row r="62102" s="6" customFormat="1" x14ac:dyDescent="0.45"/>
    <row r="62103" s="6" customFormat="1" x14ac:dyDescent="0.45"/>
    <row r="62104" s="6" customFormat="1" x14ac:dyDescent="0.45"/>
    <row r="62105" s="6" customFormat="1" x14ac:dyDescent="0.45"/>
    <row r="62106" s="6" customFormat="1" x14ac:dyDescent="0.45"/>
    <row r="62107" s="6" customFormat="1" x14ac:dyDescent="0.45"/>
    <row r="62108" s="6" customFormat="1" x14ac:dyDescent="0.45"/>
    <row r="62109" s="6" customFormat="1" x14ac:dyDescent="0.45"/>
    <row r="62110" s="6" customFormat="1" x14ac:dyDescent="0.45"/>
    <row r="62111" s="6" customFormat="1" x14ac:dyDescent="0.45"/>
    <row r="62112" s="6" customFormat="1" x14ac:dyDescent="0.45"/>
    <row r="62113" s="6" customFormat="1" x14ac:dyDescent="0.45"/>
    <row r="62114" s="6" customFormat="1" x14ac:dyDescent="0.45"/>
    <row r="62115" s="6" customFormat="1" x14ac:dyDescent="0.45"/>
    <row r="62116" s="6" customFormat="1" x14ac:dyDescent="0.45"/>
    <row r="62117" s="6" customFormat="1" x14ac:dyDescent="0.45"/>
    <row r="62118" s="6" customFormat="1" x14ac:dyDescent="0.45"/>
    <row r="62119" s="6" customFormat="1" x14ac:dyDescent="0.45"/>
    <row r="62120" s="6" customFormat="1" x14ac:dyDescent="0.45"/>
    <row r="62121" s="6" customFormat="1" x14ac:dyDescent="0.45"/>
    <row r="62122" s="6" customFormat="1" x14ac:dyDescent="0.45"/>
    <row r="62123" s="6" customFormat="1" x14ac:dyDescent="0.45"/>
    <row r="62124" s="6" customFormat="1" x14ac:dyDescent="0.45"/>
    <row r="62125" s="6" customFormat="1" x14ac:dyDescent="0.45"/>
    <row r="62126" s="6" customFormat="1" x14ac:dyDescent="0.45"/>
    <row r="62127" s="6" customFormat="1" x14ac:dyDescent="0.45"/>
    <row r="62128" s="6" customFormat="1" x14ac:dyDescent="0.45"/>
    <row r="62129" s="6" customFormat="1" x14ac:dyDescent="0.45"/>
    <row r="62130" s="6" customFormat="1" x14ac:dyDescent="0.45"/>
    <row r="62131" s="6" customFormat="1" x14ac:dyDescent="0.45"/>
    <row r="62132" s="6" customFormat="1" x14ac:dyDescent="0.45"/>
    <row r="62133" s="6" customFormat="1" x14ac:dyDescent="0.45"/>
    <row r="62134" s="6" customFormat="1" x14ac:dyDescent="0.45"/>
    <row r="62135" s="6" customFormat="1" x14ac:dyDescent="0.45"/>
    <row r="62136" s="6" customFormat="1" x14ac:dyDescent="0.45"/>
    <row r="62137" s="6" customFormat="1" x14ac:dyDescent="0.45"/>
    <row r="62138" s="6" customFormat="1" x14ac:dyDescent="0.45"/>
    <row r="62139" s="6" customFormat="1" x14ac:dyDescent="0.45"/>
    <row r="62140" s="6" customFormat="1" x14ac:dyDescent="0.45"/>
    <row r="62141" s="6" customFormat="1" x14ac:dyDescent="0.45"/>
    <row r="62142" s="6" customFormat="1" x14ac:dyDescent="0.45"/>
    <row r="62143" s="6" customFormat="1" x14ac:dyDescent="0.45"/>
    <row r="62144" s="6" customFormat="1" x14ac:dyDescent="0.45"/>
    <row r="62145" s="6" customFormat="1" x14ac:dyDescent="0.45"/>
    <row r="62146" s="6" customFormat="1" x14ac:dyDescent="0.45"/>
    <row r="62147" s="6" customFormat="1" x14ac:dyDescent="0.45"/>
    <row r="62148" s="6" customFormat="1" x14ac:dyDescent="0.45"/>
    <row r="62149" s="6" customFormat="1" x14ac:dyDescent="0.45"/>
    <row r="62150" s="6" customFormat="1" x14ac:dyDescent="0.45"/>
    <row r="62151" s="6" customFormat="1" x14ac:dyDescent="0.45"/>
    <row r="62152" s="6" customFormat="1" x14ac:dyDescent="0.45"/>
    <row r="62153" s="6" customFormat="1" x14ac:dyDescent="0.45"/>
    <row r="62154" s="6" customFormat="1" x14ac:dyDescent="0.45"/>
    <row r="62155" s="6" customFormat="1" x14ac:dyDescent="0.45"/>
    <row r="62156" s="6" customFormat="1" x14ac:dyDescent="0.45"/>
    <row r="62157" s="6" customFormat="1" x14ac:dyDescent="0.45"/>
    <row r="62158" s="6" customFormat="1" x14ac:dyDescent="0.45"/>
    <row r="62159" s="6" customFormat="1" x14ac:dyDescent="0.45"/>
    <row r="62160" s="6" customFormat="1" x14ac:dyDescent="0.45"/>
    <row r="62161" s="6" customFormat="1" x14ac:dyDescent="0.45"/>
    <row r="62162" s="6" customFormat="1" x14ac:dyDescent="0.45"/>
    <row r="62163" s="6" customFormat="1" x14ac:dyDescent="0.45"/>
    <row r="62164" s="6" customFormat="1" x14ac:dyDescent="0.45"/>
    <row r="62165" s="6" customFormat="1" x14ac:dyDescent="0.45"/>
    <row r="62166" s="6" customFormat="1" x14ac:dyDescent="0.45"/>
    <row r="62167" s="6" customFormat="1" x14ac:dyDescent="0.45"/>
    <row r="62168" s="6" customFormat="1" x14ac:dyDescent="0.45"/>
    <row r="62169" s="6" customFormat="1" x14ac:dyDescent="0.45"/>
    <row r="62170" s="6" customFormat="1" x14ac:dyDescent="0.45"/>
    <row r="62171" s="6" customFormat="1" x14ac:dyDescent="0.45"/>
    <row r="62172" s="6" customFormat="1" x14ac:dyDescent="0.45"/>
    <row r="62173" s="6" customFormat="1" x14ac:dyDescent="0.45"/>
    <row r="62174" s="6" customFormat="1" x14ac:dyDescent="0.45"/>
    <row r="62175" s="6" customFormat="1" x14ac:dyDescent="0.45"/>
    <row r="62176" s="6" customFormat="1" x14ac:dyDescent="0.45"/>
    <row r="62177" s="6" customFormat="1" x14ac:dyDescent="0.45"/>
    <row r="62178" s="6" customFormat="1" x14ac:dyDescent="0.45"/>
    <row r="62179" s="6" customFormat="1" x14ac:dyDescent="0.45"/>
    <row r="62180" s="6" customFormat="1" x14ac:dyDescent="0.45"/>
    <row r="62181" s="6" customFormat="1" x14ac:dyDescent="0.45"/>
    <row r="62182" s="6" customFormat="1" x14ac:dyDescent="0.45"/>
    <row r="62183" s="6" customFormat="1" x14ac:dyDescent="0.45"/>
    <row r="62184" s="6" customFormat="1" x14ac:dyDescent="0.45"/>
    <row r="62185" s="6" customFormat="1" x14ac:dyDescent="0.45"/>
    <row r="62186" s="6" customFormat="1" x14ac:dyDescent="0.45"/>
    <row r="62187" s="6" customFormat="1" x14ac:dyDescent="0.45"/>
    <row r="62188" s="6" customFormat="1" x14ac:dyDescent="0.45"/>
    <row r="62189" s="6" customFormat="1" x14ac:dyDescent="0.45"/>
    <row r="62190" s="6" customFormat="1" x14ac:dyDescent="0.45"/>
    <row r="62191" s="6" customFormat="1" x14ac:dyDescent="0.45"/>
    <row r="62192" s="6" customFormat="1" x14ac:dyDescent="0.45"/>
    <row r="62193" s="6" customFormat="1" x14ac:dyDescent="0.45"/>
    <row r="62194" s="6" customFormat="1" x14ac:dyDescent="0.45"/>
    <row r="62195" s="6" customFormat="1" x14ac:dyDescent="0.45"/>
    <row r="62196" s="6" customFormat="1" x14ac:dyDescent="0.45"/>
    <row r="62197" s="6" customFormat="1" x14ac:dyDescent="0.45"/>
    <row r="62198" s="6" customFormat="1" x14ac:dyDescent="0.45"/>
    <row r="62199" s="6" customFormat="1" x14ac:dyDescent="0.45"/>
    <row r="62200" s="6" customFormat="1" x14ac:dyDescent="0.45"/>
    <row r="62201" s="6" customFormat="1" x14ac:dyDescent="0.45"/>
    <row r="62202" s="6" customFormat="1" x14ac:dyDescent="0.45"/>
    <row r="62203" s="6" customFormat="1" x14ac:dyDescent="0.45"/>
    <row r="62204" s="6" customFormat="1" x14ac:dyDescent="0.45"/>
    <row r="62205" s="6" customFormat="1" x14ac:dyDescent="0.45"/>
    <row r="62206" s="6" customFormat="1" x14ac:dyDescent="0.45"/>
    <row r="62207" s="6" customFormat="1" x14ac:dyDescent="0.45"/>
    <row r="62208" s="6" customFormat="1" x14ac:dyDescent="0.45"/>
    <row r="62209" s="6" customFormat="1" x14ac:dyDescent="0.45"/>
    <row r="62210" s="6" customFormat="1" x14ac:dyDescent="0.45"/>
    <row r="62211" s="6" customFormat="1" x14ac:dyDescent="0.45"/>
    <row r="62212" s="6" customFormat="1" x14ac:dyDescent="0.45"/>
    <row r="62213" s="6" customFormat="1" x14ac:dyDescent="0.45"/>
    <row r="62214" s="6" customFormat="1" x14ac:dyDescent="0.45"/>
    <row r="62215" s="6" customFormat="1" x14ac:dyDescent="0.45"/>
    <row r="62216" s="6" customFormat="1" x14ac:dyDescent="0.45"/>
    <row r="62217" s="6" customFormat="1" x14ac:dyDescent="0.45"/>
    <row r="62218" s="6" customFormat="1" x14ac:dyDescent="0.45"/>
    <row r="62219" s="6" customFormat="1" x14ac:dyDescent="0.45"/>
    <row r="62220" s="6" customFormat="1" x14ac:dyDescent="0.45"/>
    <row r="62221" s="6" customFormat="1" x14ac:dyDescent="0.45"/>
    <row r="62222" s="6" customFormat="1" x14ac:dyDescent="0.45"/>
    <row r="62223" s="6" customFormat="1" x14ac:dyDescent="0.45"/>
    <row r="62224" s="6" customFormat="1" x14ac:dyDescent="0.45"/>
    <row r="62225" s="6" customFormat="1" x14ac:dyDescent="0.45"/>
    <row r="62226" s="6" customFormat="1" x14ac:dyDescent="0.45"/>
    <row r="62227" s="6" customFormat="1" x14ac:dyDescent="0.45"/>
    <row r="62228" s="6" customFormat="1" x14ac:dyDescent="0.45"/>
    <row r="62229" s="6" customFormat="1" x14ac:dyDescent="0.45"/>
    <row r="62230" s="6" customFormat="1" x14ac:dyDescent="0.45"/>
    <row r="62231" s="6" customFormat="1" x14ac:dyDescent="0.45"/>
    <row r="62232" s="6" customFormat="1" x14ac:dyDescent="0.45"/>
    <row r="62233" s="6" customFormat="1" x14ac:dyDescent="0.45"/>
    <row r="62234" s="6" customFormat="1" x14ac:dyDescent="0.45"/>
    <row r="62235" s="6" customFormat="1" x14ac:dyDescent="0.45"/>
    <row r="62236" s="6" customFormat="1" x14ac:dyDescent="0.45"/>
    <row r="62237" s="6" customFormat="1" x14ac:dyDescent="0.45"/>
    <row r="62238" s="6" customFormat="1" x14ac:dyDescent="0.45"/>
    <row r="62239" s="6" customFormat="1" x14ac:dyDescent="0.45"/>
    <row r="62240" s="6" customFormat="1" x14ac:dyDescent="0.45"/>
    <row r="62241" s="6" customFormat="1" x14ac:dyDescent="0.45"/>
    <row r="62242" s="6" customFormat="1" x14ac:dyDescent="0.45"/>
    <row r="62243" s="6" customFormat="1" x14ac:dyDescent="0.45"/>
    <row r="62244" s="6" customFormat="1" x14ac:dyDescent="0.45"/>
    <row r="62245" s="6" customFormat="1" x14ac:dyDescent="0.45"/>
    <row r="62246" s="6" customFormat="1" x14ac:dyDescent="0.45"/>
    <row r="62247" s="6" customFormat="1" x14ac:dyDescent="0.45"/>
    <row r="62248" s="6" customFormat="1" x14ac:dyDescent="0.45"/>
    <row r="62249" s="6" customFormat="1" x14ac:dyDescent="0.45"/>
    <row r="62250" s="6" customFormat="1" x14ac:dyDescent="0.45"/>
    <row r="62251" s="6" customFormat="1" x14ac:dyDescent="0.45"/>
    <row r="62252" s="6" customFormat="1" x14ac:dyDescent="0.45"/>
    <row r="62253" s="6" customFormat="1" x14ac:dyDescent="0.45"/>
    <row r="62254" s="6" customFormat="1" x14ac:dyDescent="0.45"/>
    <row r="62255" s="6" customFormat="1" x14ac:dyDescent="0.45"/>
    <row r="62256" s="6" customFormat="1" x14ac:dyDescent="0.45"/>
    <row r="62257" s="6" customFormat="1" x14ac:dyDescent="0.45"/>
    <row r="62258" s="6" customFormat="1" x14ac:dyDescent="0.45"/>
    <row r="62259" s="6" customFormat="1" x14ac:dyDescent="0.45"/>
    <row r="62260" s="6" customFormat="1" x14ac:dyDescent="0.45"/>
    <row r="62261" s="6" customFormat="1" x14ac:dyDescent="0.45"/>
    <row r="62262" s="6" customFormat="1" x14ac:dyDescent="0.45"/>
    <row r="62263" s="6" customFormat="1" x14ac:dyDescent="0.45"/>
    <row r="62264" s="6" customFormat="1" x14ac:dyDescent="0.45"/>
    <row r="62265" s="6" customFormat="1" x14ac:dyDescent="0.45"/>
    <row r="62266" s="6" customFormat="1" x14ac:dyDescent="0.45"/>
    <row r="62267" s="6" customFormat="1" x14ac:dyDescent="0.45"/>
    <row r="62268" s="6" customFormat="1" x14ac:dyDescent="0.45"/>
    <row r="62269" s="6" customFormat="1" x14ac:dyDescent="0.45"/>
    <row r="62270" s="6" customFormat="1" x14ac:dyDescent="0.45"/>
    <row r="62271" s="6" customFormat="1" x14ac:dyDescent="0.45"/>
    <row r="62272" s="6" customFormat="1" x14ac:dyDescent="0.45"/>
    <row r="62273" s="6" customFormat="1" x14ac:dyDescent="0.45"/>
    <row r="62274" s="6" customFormat="1" x14ac:dyDescent="0.45"/>
    <row r="62275" s="6" customFormat="1" x14ac:dyDescent="0.45"/>
    <row r="62276" s="6" customFormat="1" x14ac:dyDescent="0.45"/>
    <row r="62277" s="6" customFormat="1" x14ac:dyDescent="0.45"/>
    <row r="62278" s="6" customFormat="1" x14ac:dyDescent="0.45"/>
    <row r="62279" s="6" customFormat="1" x14ac:dyDescent="0.45"/>
    <row r="62280" s="6" customFormat="1" x14ac:dyDescent="0.45"/>
    <row r="62281" s="6" customFormat="1" x14ac:dyDescent="0.45"/>
    <row r="62282" s="6" customFormat="1" x14ac:dyDescent="0.45"/>
    <row r="62283" s="6" customFormat="1" x14ac:dyDescent="0.45"/>
    <row r="62284" s="6" customFormat="1" x14ac:dyDescent="0.45"/>
    <row r="62285" s="6" customFormat="1" x14ac:dyDescent="0.45"/>
    <row r="62286" s="6" customFormat="1" x14ac:dyDescent="0.45"/>
    <row r="62287" s="6" customFormat="1" x14ac:dyDescent="0.45"/>
    <row r="62288" s="6" customFormat="1" x14ac:dyDescent="0.45"/>
    <row r="62289" s="6" customFormat="1" x14ac:dyDescent="0.45"/>
    <row r="62290" s="6" customFormat="1" x14ac:dyDescent="0.45"/>
    <row r="62291" s="6" customFormat="1" x14ac:dyDescent="0.45"/>
    <row r="62292" s="6" customFormat="1" x14ac:dyDescent="0.45"/>
    <row r="62293" s="6" customFormat="1" x14ac:dyDescent="0.45"/>
    <row r="62294" s="6" customFormat="1" x14ac:dyDescent="0.45"/>
    <row r="62295" s="6" customFormat="1" x14ac:dyDescent="0.45"/>
    <row r="62296" s="6" customFormat="1" x14ac:dyDescent="0.45"/>
    <row r="62297" s="6" customFormat="1" x14ac:dyDescent="0.45"/>
    <row r="62298" s="6" customFormat="1" x14ac:dyDescent="0.45"/>
    <row r="62299" s="6" customFormat="1" x14ac:dyDescent="0.45"/>
    <row r="62300" s="6" customFormat="1" x14ac:dyDescent="0.45"/>
    <row r="62301" s="6" customFormat="1" x14ac:dyDescent="0.45"/>
    <row r="62302" s="6" customFormat="1" x14ac:dyDescent="0.45"/>
    <row r="62303" s="6" customFormat="1" x14ac:dyDescent="0.45"/>
    <row r="62304" s="6" customFormat="1" x14ac:dyDescent="0.45"/>
    <row r="62305" s="6" customFormat="1" x14ac:dyDescent="0.45"/>
    <row r="62306" s="6" customFormat="1" x14ac:dyDescent="0.45"/>
    <row r="62307" s="6" customFormat="1" x14ac:dyDescent="0.45"/>
    <row r="62308" s="6" customFormat="1" x14ac:dyDescent="0.45"/>
    <row r="62309" s="6" customFormat="1" x14ac:dyDescent="0.45"/>
    <row r="62310" s="6" customFormat="1" x14ac:dyDescent="0.45"/>
    <row r="62311" s="6" customFormat="1" x14ac:dyDescent="0.45"/>
    <row r="62312" s="6" customFormat="1" x14ac:dyDescent="0.45"/>
    <row r="62313" s="6" customFormat="1" x14ac:dyDescent="0.45"/>
    <row r="62314" s="6" customFormat="1" x14ac:dyDescent="0.45"/>
    <row r="62315" s="6" customFormat="1" x14ac:dyDescent="0.45"/>
    <row r="62316" s="6" customFormat="1" x14ac:dyDescent="0.45"/>
    <row r="62317" s="6" customFormat="1" x14ac:dyDescent="0.45"/>
    <row r="62318" s="6" customFormat="1" x14ac:dyDescent="0.45"/>
    <row r="62319" s="6" customFormat="1" x14ac:dyDescent="0.45"/>
    <row r="62320" s="6" customFormat="1" x14ac:dyDescent="0.45"/>
    <row r="62321" s="6" customFormat="1" x14ac:dyDescent="0.45"/>
    <row r="62322" s="6" customFormat="1" x14ac:dyDescent="0.45"/>
    <row r="62323" s="6" customFormat="1" x14ac:dyDescent="0.45"/>
    <row r="62324" s="6" customFormat="1" x14ac:dyDescent="0.45"/>
    <row r="62325" s="6" customFormat="1" x14ac:dyDescent="0.45"/>
    <row r="62326" s="6" customFormat="1" x14ac:dyDescent="0.45"/>
    <row r="62327" s="6" customFormat="1" x14ac:dyDescent="0.45"/>
    <row r="62328" s="6" customFormat="1" x14ac:dyDescent="0.45"/>
    <row r="62329" s="6" customFormat="1" x14ac:dyDescent="0.45"/>
    <row r="62330" s="6" customFormat="1" x14ac:dyDescent="0.45"/>
    <row r="62331" s="6" customFormat="1" x14ac:dyDescent="0.45"/>
    <row r="62332" s="6" customFormat="1" x14ac:dyDescent="0.45"/>
    <row r="62333" s="6" customFormat="1" x14ac:dyDescent="0.45"/>
    <row r="62334" s="6" customFormat="1" x14ac:dyDescent="0.45"/>
    <row r="62335" s="6" customFormat="1" x14ac:dyDescent="0.45"/>
    <row r="62336" s="6" customFormat="1" x14ac:dyDescent="0.45"/>
    <row r="62337" s="6" customFormat="1" x14ac:dyDescent="0.45"/>
    <row r="62338" s="6" customFormat="1" x14ac:dyDescent="0.45"/>
    <row r="62339" s="6" customFormat="1" x14ac:dyDescent="0.45"/>
    <row r="62340" s="6" customFormat="1" x14ac:dyDescent="0.45"/>
    <row r="62341" s="6" customFormat="1" x14ac:dyDescent="0.45"/>
    <row r="62342" s="6" customFormat="1" x14ac:dyDescent="0.45"/>
    <row r="62343" s="6" customFormat="1" x14ac:dyDescent="0.45"/>
    <row r="62344" s="6" customFormat="1" x14ac:dyDescent="0.45"/>
    <row r="62345" s="6" customFormat="1" x14ac:dyDescent="0.45"/>
    <row r="62346" s="6" customFormat="1" x14ac:dyDescent="0.45"/>
    <row r="62347" s="6" customFormat="1" x14ac:dyDescent="0.45"/>
    <row r="62348" s="6" customFormat="1" x14ac:dyDescent="0.45"/>
    <row r="62349" s="6" customFormat="1" x14ac:dyDescent="0.45"/>
    <row r="62350" s="6" customFormat="1" x14ac:dyDescent="0.45"/>
    <row r="62351" s="6" customFormat="1" x14ac:dyDescent="0.45"/>
    <row r="62352" s="6" customFormat="1" x14ac:dyDescent="0.45"/>
    <row r="62353" s="6" customFormat="1" x14ac:dyDescent="0.45"/>
    <row r="62354" s="6" customFormat="1" x14ac:dyDescent="0.45"/>
    <row r="62355" s="6" customFormat="1" x14ac:dyDescent="0.45"/>
    <row r="62356" s="6" customFormat="1" x14ac:dyDescent="0.45"/>
    <row r="62357" s="6" customFormat="1" x14ac:dyDescent="0.45"/>
    <row r="62358" s="6" customFormat="1" x14ac:dyDescent="0.45"/>
    <row r="62359" s="6" customFormat="1" x14ac:dyDescent="0.45"/>
    <row r="62360" s="6" customFormat="1" x14ac:dyDescent="0.45"/>
    <row r="62361" s="6" customFormat="1" x14ac:dyDescent="0.45"/>
    <row r="62362" s="6" customFormat="1" x14ac:dyDescent="0.45"/>
    <row r="62363" s="6" customFormat="1" x14ac:dyDescent="0.45"/>
    <row r="62364" s="6" customFormat="1" x14ac:dyDescent="0.45"/>
    <row r="62365" s="6" customFormat="1" x14ac:dyDescent="0.45"/>
    <row r="62366" s="6" customFormat="1" x14ac:dyDescent="0.45"/>
    <row r="62367" s="6" customFormat="1" x14ac:dyDescent="0.45"/>
    <row r="62368" s="6" customFormat="1" x14ac:dyDescent="0.45"/>
    <row r="62369" s="6" customFormat="1" x14ac:dyDescent="0.45"/>
    <row r="62370" s="6" customFormat="1" x14ac:dyDescent="0.45"/>
    <row r="62371" s="6" customFormat="1" x14ac:dyDescent="0.45"/>
    <row r="62372" s="6" customFormat="1" x14ac:dyDescent="0.45"/>
    <row r="62373" s="6" customFormat="1" x14ac:dyDescent="0.45"/>
    <row r="62374" s="6" customFormat="1" x14ac:dyDescent="0.45"/>
    <row r="62375" s="6" customFormat="1" x14ac:dyDescent="0.45"/>
    <row r="62376" s="6" customFormat="1" x14ac:dyDescent="0.45"/>
    <row r="62377" s="6" customFormat="1" x14ac:dyDescent="0.45"/>
    <row r="62378" s="6" customFormat="1" x14ac:dyDescent="0.45"/>
    <row r="62379" s="6" customFormat="1" x14ac:dyDescent="0.45"/>
    <row r="62380" s="6" customFormat="1" x14ac:dyDescent="0.45"/>
    <row r="62381" s="6" customFormat="1" x14ac:dyDescent="0.45"/>
    <row r="62382" s="6" customFormat="1" x14ac:dyDescent="0.45"/>
    <row r="62383" s="6" customFormat="1" x14ac:dyDescent="0.45"/>
    <row r="62384" s="6" customFormat="1" x14ac:dyDescent="0.45"/>
    <row r="62385" s="6" customFormat="1" x14ac:dyDescent="0.45"/>
    <row r="62386" s="6" customFormat="1" x14ac:dyDescent="0.45"/>
    <row r="62387" s="6" customFormat="1" x14ac:dyDescent="0.45"/>
    <row r="62388" s="6" customFormat="1" x14ac:dyDescent="0.45"/>
    <row r="62389" s="6" customFormat="1" x14ac:dyDescent="0.45"/>
    <row r="62390" s="6" customFormat="1" x14ac:dyDescent="0.45"/>
    <row r="62391" s="6" customFormat="1" x14ac:dyDescent="0.45"/>
    <row r="62392" s="6" customFormat="1" x14ac:dyDescent="0.45"/>
    <row r="62393" s="6" customFormat="1" x14ac:dyDescent="0.45"/>
    <row r="62394" s="6" customFormat="1" x14ac:dyDescent="0.45"/>
    <row r="62395" s="6" customFormat="1" x14ac:dyDescent="0.45"/>
    <row r="62396" s="6" customFormat="1" x14ac:dyDescent="0.45"/>
    <row r="62397" s="6" customFormat="1" x14ac:dyDescent="0.45"/>
    <row r="62398" s="6" customFormat="1" x14ac:dyDescent="0.45"/>
    <row r="62399" s="6" customFormat="1" x14ac:dyDescent="0.45"/>
    <row r="62400" s="6" customFormat="1" x14ac:dyDescent="0.45"/>
    <row r="62401" s="6" customFormat="1" x14ac:dyDescent="0.45"/>
    <row r="62402" s="6" customFormat="1" x14ac:dyDescent="0.45"/>
    <row r="62403" s="6" customFormat="1" x14ac:dyDescent="0.45"/>
    <row r="62404" s="6" customFormat="1" x14ac:dyDescent="0.45"/>
    <row r="62405" s="6" customFormat="1" x14ac:dyDescent="0.45"/>
    <row r="62406" s="6" customFormat="1" x14ac:dyDescent="0.45"/>
    <row r="62407" s="6" customFormat="1" x14ac:dyDescent="0.45"/>
    <row r="62408" s="6" customFormat="1" x14ac:dyDescent="0.45"/>
    <row r="62409" s="6" customFormat="1" x14ac:dyDescent="0.45"/>
    <row r="62410" s="6" customFormat="1" x14ac:dyDescent="0.45"/>
    <row r="62411" s="6" customFormat="1" x14ac:dyDescent="0.45"/>
    <row r="62412" s="6" customFormat="1" x14ac:dyDescent="0.45"/>
    <row r="62413" s="6" customFormat="1" x14ac:dyDescent="0.45"/>
    <row r="62414" s="6" customFormat="1" x14ac:dyDescent="0.45"/>
    <row r="62415" s="6" customFormat="1" x14ac:dyDescent="0.45"/>
    <row r="62416" s="6" customFormat="1" x14ac:dyDescent="0.45"/>
    <row r="62417" s="6" customFormat="1" x14ac:dyDescent="0.45"/>
    <row r="62418" s="6" customFormat="1" x14ac:dyDescent="0.45"/>
    <row r="62419" s="6" customFormat="1" x14ac:dyDescent="0.45"/>
    <row r="62420" s="6" customFormat="1" x14ac:dyDescent="0.45"/>
    <row r="62421" s="6" customFormat="1" x14ac:dyDescent="0.45"/>
    <row r="62422" s="6" customFormat="1" x14ac:dyDescent="0.45"/>
    <row r="62423" s="6" customFormat="1" x14ac:dyDescent="0.45"/>
    <row r="62424" s="6" customFormat="1" x14ac:dyDescent="0.45"/>
    <row r="62425" s="6" customFormat="1" x14ac:dyDescent="0.45"/>
    <row r="62426" s="6" customFormat="1" x14ac:dyDescent="0.45"/>
    <row r="62427" s="6" customFormat="1" x14ac:dyDescent="0.45"/>
    <row r="62428" s="6" customFormat="1" x14ac:dyDescent="0.45"/>
    <row r="62429" s="6" customFormat="1" x14ac:dyDescent="0.45"/>
    <row r="62430" s="6" customFormat="1" x14ac:dyDescent="0.45"/>
    <row r="62431" s="6" customFormat="1" x14ac:dyDescent="0.45"/>
    <row r="62432" s="6" customFormat="1" x14ac:dyDescent="0.45"/>
    <row r="62433" s="6" customFormat="1" x14ac:dyDescent="0.45"/>
    <row r="62434" s="6" customFormat="1" x14ac:dyDescent="0.45"/>
    <row r="62435" s="6" customFormat="1" x14ac:dyDescent="0.45"/>
    <row r="62436" s="6" customFormat="1" x14ac:dyDescent="0.45"/>
    <row r="62437" s="6" customFormat="1" x14ac:dyDescent="0.45"/>
    <row r="62438" s="6" customFormat="1" x14ac:dyDescent="0.45"/>
    <row r="62439" s="6" customFormat="1" x14ac:dyDescent="0.45"/>
    <row r="62440" s="6" customFormat="1" x14ac:dyDescent="0.45"/>
    <row r="62441" s="6" customFormat="1" x14ac:dyDescent="0.45"/>
    <row r="62442" s="6" customFormat="1" x14ac:dyDescent="0.45"/>
    <row r="62443" s="6" customFormat="1" x14ac:dyDescent="0.45"/>
    <row r="62444" s="6" customFormat="1" x14ac:dyDescent="0.45"/>
    <row r="62445" s="6" customFormat="1" x14ac:dyDescent="0.45"/>
    <row r="62446" s="6" customFormat="1" x14ac:dyDescent="0.45"/>
    <row r="62447" s="6" customFormat="1" x14ac:dyDescent="0.45"/>
    <row r="62448" s="6" customFormat="1" x14ac:dyDescent="0.45"/>
    <row r="62449" s="6" customFormat="1" x14ac:dyDescent="0.45"/>
    <row r="62450" s="6" customFormat="1" x14ac:dyDescent="0.45"/>
    <row r="62451" s="6" customFormat="1" x14ac:dyDescent="0.45"/>
    <row r="62452" s="6" customFormat="1" x14ac:dyDescent="0.45"/>
    <row r="62453" s="6" customFormat="1" x14ac:dyDescent="0.45"/>
    <row r="62454" s="6" customFormat="1" x14ac:dyDescent="0.45"/>
    <row r="62455" s="6" customFormat="1" x14ac:dyDescent="0.45"/>
    <row r="62456" s="6" customFormat="1" x14ac:dyDescent="0.45"/>
    <row r="62457" s="6" customFormat="1" x14ac:dyDescent="0.45"/>
    <row r="62458" s="6" customFormat="1" x14ac:dyDescent="0.45"/>
    <row r="62459" s="6" customFormat="1" x14ac:dyDescent="0.45"/>
    <row r="62460" s="6" customFormat="1" x14ac:dyDescent="0.45"/>
    <row r="62461" s="6" customFormat="1" x14ac:dyDescent="0.45"/>
    <row r="62462" s="6" customFormat="1" x14ac:dyDescent="0.45"/>
    <row r="62463" s="6" customFormat="1" x14ac:dyDescent="0.45"/>
    <row r="62464" s="6" customFormat="1" x14ac:dyDescent="0.45"/>
    <row r="62465" s="6" customFormat="1" x14ac:dyDescent="0.45"/>
    <row r="62466" s="6" customFormat="1" x14ac:dyDescent="0.45"/>
    <row r="62467" s="6" customFormat="1" x14ac:dyDescent="0.45"/>
    <row r="62468" s="6" customFormat="1" x14ac:dyDescent="0.45"/>
    <row r="62469" s="6" customFormat="1" x14ac:dyDescent="0.45"/>
    <row r="62470" s="6" customFormat="1" x14ac:dyDescent="0.45"/>
    <row r="62471" s="6" customFormat="1" x14ac:dyDescent="0.45"/>
    <row r="62472" s="6" customFormat="1" x14ac:dyDescent="0.45"/>
    <row r="62473" s="6" customFormat="1" x14ac:dyDescent="0.45"/>
    <row r="62474" s="6" customFormat="1" x14ac:dyDescent="0.45"/>
    <row r="62475" s="6" customFormat="1" x14ac:dyDescent="0.45"/>
    <row r="62476" s="6" customFormat="1" x14ac:dyDescent="0.45"/>
    <row r="62477" s="6" customFormat="1" x14ac:dyDescent="0.45"/>
    <row r="62478" s="6" customFormat="1" x14ac:dyDescent="0.45"/>
    <row r="62479" s="6" customFormat="1" x14ac:dyDescent="0.45"/>
    <row r="62480" s="6" customFormat="1" x14ac:dyDescent="0.45"/>
    <row r="62481" s="6" customFormat="1" x14ac:dyDescent="0.45"/>
    <row r="62482" s="6" customFormat="1" x14ac:dyDescent="0.45"/>
    <row r="62483" s="6" customFormat="1" x14ac:dyDescent="0.45"/>
    <row r="62484" s="6" customFormat="1" x14ac:dyDescent="0.45"/>
    <row r="62485" s="6" customFormat="1" x14ac:dyDescent="0.45"/>
    <row r="62486" s="6" customFormat="1" x14ac:dyDescent="0.45"/>
    <row r="62487" s="6" customFormat="1" x14ac:dyDescent="0.45"/>
    <row r="62488" s="6" customFormat="1" x14ac:dyDescent="0.45"/>
    <row r="62489" s="6" customFormat="1" x14ac:dyDescent="0.45"/>
    <row r="62490" s="6" customFormat="1" x14ac:dyDescent="0.45"/>
    <row r="62491" s="6" customFormat="1" x14ac:dyDescent="0.45"/>
    <row r="62492" s="6" customFormat="1" x14ac:dyDescent="0.45"/>
    <row r="62493" s="6" customFormat="1" x14ac:dyDescent="0.45"/>
    <row r="62494" s="6" customFormat="1" x14ac:dyDescent="0.45"/>
    <row r="62495" s="6" customFormat="1" x14ac:dyDescent="0.45"/>
    <row r="62496" s="6" customFormat="1" x14ac:dyDescent="0.45"/>
    <row r="62497" s="6" customFormat="1" x14ac:dyDescent="0.45"/>
    <row r="62498" s="6" customFormat="1" x14ac:dyDescent="0.45"/>
    <row r="62499" s="6" customFormat="1" x14ac:dyDescent="0.45"/>
    <row r="62500" s="6" customFormat="1" x14ac:dyDescent="0.45"/>
    <row r="62501" s="6" customFormat="1" x14ac:dyDescent="0.45"/>
    <row r="62502" s="6" customFormat="1" x14ac:dyDescent="0.45"/>
    <row r="62503" s="6" customFormat="1" x14ac:dyDescent="0.45"/>
    <row r="62504" s="6" customFormat="1" x14ac:dyDescent="0.45"/>
    <row r="62505" s="6" customFormat="1" x14ac:dyDescent="0.45"/>
    <row r="62506" s="6" customFormat="1" x14ac:dyDescent="0.45"/>
    <row r="62507" s="6" customFormat="1" x14ac:dyDescent="0.45"/>
    <row r="62508" s="6" customFormat="1" x14ac:dyDescent="0.45"/>
    <row r="62509" s="6" customFormat="1" x14ac:dyDescent="0.45"/>
    <row r="62510" s="6" customFormat="1" x14ac:dyDescent="0.45"/>
    <row r="62511" s="6" customFormat="1" x14ac:dyDescent="0.45"/>
    <row r="62512" s="6" customFormat="1" x14ac:dyDescent="0.45"/>
    <row r="62513" s="6" customFormat="1" x14ac:dyDescent="0.45"/>
    <row r="62514" s="6" customFormat="1" x14ac:dyDescent="0.45"/>
    <row r="62515" s="6" customFormat="1" x14ac:dyDescent="0.45"/>
    <row r="62516" s="6" customFormat="1" x14ac:dyDescent="0.45"/>
    <row r="62517" s="6" customFormat="1" x14ac:dyDescent="0.45"/>
    <row r="62518" s="6" customFormat="1" x14ac:dyDescent="0.45"/>
    <row r="62519" s="6" customFormat="1" x14ac:dyDescent="0.45"/>
    <row r="62520" s="6" customFormat="1" x14ac:dyDescent="0.45"/>
    <row r="62521" s="6" customFormat="1" x14ac:dyDescent="0.45"/>
    <row r="62522" s="6" customFormat="1" x14ac:dyDescent="0.45"/>
    <row r="62523" s="6" customFormat="1" x14ac:dyDescent="0.45"/>
    <row r="62524" s="6" customFormat="1" x14ac:dyDescent="0.45"/>
    <row r="62525" s="6" customFormat="1" x14ac:dyDescent="0.45"/>
    <row r="62526" s="6" customFormat="1" x14ac:dyDescent="0.45"/>
    <row r="62527" s="6" customFormat="1" x14ac:dyDescent="0.45"/>
    <row r="62528" s="6" customFormat="1" x14ac:dyDescent="0.45"/>
    <row r="62529" s="6" customFormat="1" x14ac:dyDescent="0.45"/>
    <row r="62530" s="6" customFormat="1" x14ac:dyDescent="0.45"/>
    <row r="62531" s="6" customFormat="1" x14ac:dyDescent="0.45"/>
    <row r="62532" s="6" customFormat="1" x14ac:dyDescent="0.45"/>
    <row r="62533" s="6" customFormat="1" x14ac:dyDescent="0.45"/>
    <row r="62534" s="6" customFormat="1" x14ac:dyDescent="0.45"/>
    <row r="62535" s="6" customFormat="1" x14ac:dyDescent="0.45"/>
    <row r="62536" s="6" customFormat="1" x14ac:dyDescent="0.45"/>
    <row r="62537" s="6" customFormat="1" x14ac:dyDescent="0.45"/>
    <row r="62538" s="6" customFormat="1" x14ac:dyDescent="0.45"/>
    <row r="62539" s="6" customFormat="1" x14ac:dyDescent="0.45"/>
    <row r="62540" s="6" customFormat="1" x14ac:dyDescent="0.45"/>
    <row r="62541" s="6" customFormat="1" x14ac:dyDescent="0.45"/>
    <row r="62542" s="6" customFormat="1" x14ac:dyDescent="0.45"/>
    <row r="62543" s="6" customFormat="1" x14ac:dyDescent="0.45"/>
    <row r="62544" s="6" customFormat="1" x14ac:dyDescent="0.45"/>
    <row r="62545" s="6" customFormat="1" x14ac:dyDescent="0.45"/>
    <row r="62546" s="6" customFormat="1" x14ac:dyDescent="0.45"/>
    <row r="62547" s="6" customFormat="1" x14ac:dyDescent="0.45"/>
    <row r="62548" s="6" customFormat="1" x14ac:dyDescent="0.45"/>
    <row r="62549" s="6" customFormat="1" x14ac:dyDescent="0.45"/>
    <row r="62550" s="6" customFormat="1" x14ac:dyDescent="0.45"/>
    <row r="62551" s="6" customFormat="1" x14ac:dyDescent="0.45"/>
    <row r="62552" s="6" customFormat="1" x14ac:dyDescent="0.45"/>
    <row r="62553" s="6" customFormat="1" x14ac:dyDescent="0.45"/>
    <row r="62554" s="6" customFormat="1" x14ac:dyDescent="0.45"/>
    <row r="62555" s="6" customFormat="1" x14ac:dyDescent="0.45"/>
    <row r="62556" s="6" customFormat="1" x14ac:dyDescent="0.45"/>
    <row r="62557" s="6" customFormat="1" x14ac:dyDescent="0.45"/>
    <row r="62558" s="6" customFormat="1" x14ac:dyDescent="0.45"/>
    <row r="62559" s="6" customFormat="1" x14ac:dyDescent="0.45"/>
    <row r="62560" s="6" customFormat="1" x14ac:dyDescent="0.45"/>
    <row r="62561" s="6" customFormat="1" x14ac:dyDescent="0.45"/>
    <row r="62562" s="6" customFormat="1" x14ac:dyDescent="0.45"/>
    <row r="62563" s="6" customFormat="1" x14ac:dyDescent="0.45"/>
    <row r="62564" s="6" customFormat="1" x14ac:dyDescent="0.45"/>
    <row r="62565" s="6" customFormat="1" x14ac:dyDescent="0.45"/>
    <row r="62566" s="6" customFormat="1" x14ac:dyDescent="0.45"/>
    <row r="62567" s="6" customFormat="1" x14ac:dyDescent="0.45"/>
    <row r="62568" s="6" customFormat="1" x14ac:dyDescent="0.45"/>
    <row r="62569" s="6" customFormat="1" x14ac:dyDescent="0.45"/>
    <row r="62570" s="6" customFormat="1" x14ac:dyDescent="0.45"/>
    <row r="62571" s="6" customFormat="1" x14ac:dyDescent="0.45"/>
    <row r="62572" s="6" customFormat="1" x14ac:dyDescent="0.45"/>
    <row r="62573" s="6" customFormat="1" x14ac:dyDescent="0.45"/>
    <row r="62574" s="6" customFormat="1" x14ac:dyDescent="0.45"/>
    <row r="62575" s="6" customFormat="1" x14ac:dyDescent="0.45"/>
    <row r="62576" s="6" customFormat="1" x14ac:dyDescent="0.45"/>
    <row r="62577" s="6" customFormat="1" x14ac:dyDescent="0.45"/>
    <row r="62578" s="6" customFormat="1" x14ac:dyDescent="0.45"/>
    <row r="62579" s="6" customFormat="1" x14ac:dyDescent="0.45"/>
    <row r="62580" s="6" customFormat="1" x14ac:dyDescent="0.45"/>
    <row r="62581" s="6" customFormat="1" x14ac:dyDescent="0.45"/>
    <row r="62582" s="6" customFormat="1" x14ac:dyDescent="0.45"/>
    <row r="62583" s="6" customFormat="1" x14ac:dyDescent="0.45"/>
    <row r="62584" s="6" customFormat="1" x14ac:dyDescent="0.45"/>
    <row r="62585" s="6" customFormat="1" x14ac:dyDescent="0.45"/>
    <row r="62586" s="6" customFormat="1" x14ac:dyDescent="0.45"/>
    <row r="62587" s="6" customFormat="1" x14ac:dyDescent="0.45"/>
    <row r="62588" s="6" customFormat="1" x14ac:dyDescent="0.45"/>
    <row r="62589" s="6" customFormat="1" x14ac:dyDescent="0.45"/>
    <row r="62590" s="6" customFormat="1" x14ac:dyDescent="0.45"/>
    <row r="62591" s="6" customFormat="1" x14ac:dyDescent="0.45"/>
    <row r="62592" s="6" customFormat="1" x14ac:dyDescent="0.45"/>
    <row r="62593" s="6" customFormat="1" x14ac:dyDescent="0.45"/>
    <row r="62594" s="6" customFormat="1" x14ac:dyDescent="0.45"/>
    <row r="62595" s="6" customFormat="1" x14ac:dyDescent="0.45"/>
    <row r="62596" s="6" customFormat="1" x14ac:dyDescent="0.45"/>
    <row r="62597" s="6" customFormat="1" x14ac:dyDescent="0.45"/>
    <row r="62598" s="6" customFormat="1" x14ac:dyDescent="0.45"/>
    <row r="62599" s="6" customFormat="1" x14ac:dyDescent="0.45"/>
    <row r="62600" s="6" customFormat="1" x14ac:dyDescent="0.45"/>
    <row r="62601" s="6" customFormat="1" x14ac:dyDescent="0.45"/>
    <row r="62602" s="6" customFormat="1" x14ac:dyDescent="0.45"/>
    <row r="62603" s="6" customFormat="1" x14ac:dyDescent="0.45"/>
    <row r="62604" s="6" customFormat="1" x14ac:dyDescent="0.45"/>
    <row r="62605" s="6" customFormat="1" x14ac:dyDescent="0.45"/>
    <row r="62606" s="6" customFormat="1" x14ac:dyDescent="0.45"/>
    <row r="62607" s="6" customFormat="1" x14ac:dyDescent="0.45"/>
    <row r="62608" s="6" customFormat="1" x14ac:dyDescent="0.45"/>
    <row r="62609" s="6" customFormat="1" x14ac:dyDescent="0.45"/>
    <row r="62610" s="6" customFormat="1" x14ac:dyDescent="0.45"/>
    <row r="62611" s="6" customFormat="1" x14ac:dyDescent="0.45"/>
    <row r="62612" s="6" customFormat="1" x14ac:dyDescent="0.45"/>
    <row r="62613" s="6" customFormat="1" x14ac:dyDescent="0.45"/>
    <row r="62614" s="6" customFormat="1" x14ac:dyDescent="0.45"/>
    <row r="62615" s="6" customFormat="1" x14ac:dyDescent="0.45"/>
    <row r="62616" s="6" customFormat="1" x14ac:dyDescent="0.45"/>
    <row r="62617" s="6" customFormat="1" x14ac:dyDescent="0.45"/>
    <row r="62618" s="6" customFormat="1" x14ac:dyDescent="0.45"/>
    <row r="62619" s="6" customFormat="1" x14ac:dyDescent="0.45"/>
    <row r="62620" s="6" customFormat="1" x14ac:dyDescent="0.45"/>
    <row r="62621" s="6" customFormat="1" x14ac:dyDescent="0.45"/>
    <row r="62622" s="6" customFormat="1" x14ac:dyDescent="0.45"/>
    <row r="62623" s="6" customFormat="1" x14ac:dyDescent="0.45"/>
    <row r="62624" s="6" customFormat="1" x14ac:dyDescent="0.45"/>
    <row r="62625" s="6" customFormat="1" x14ac:dyDescent="0.45"/>
    <row r="62626" s="6" customFormat="1" x14ac:dyDescent="0.45"/>
    <row r="62627" s="6" customFormat="1" x14ac:dyDescent="0.45"/>
    <row r="62628" s="6" customFormat="1" x14ac:dyDescent="0.45"/>
    <row r="62629" s="6" customFormat="1" x14ac:dyDescent="0.45"/>
    <row r="62630" s="6" customFormat="1" x14ac:dyDescent="0.45"/>
    <row r="62631" s="6" customFormat="1" x14ac:dyDescent="0.45"/>
    <row r="62632" s="6" customFormat="1" x14ac:dyDescent="0.45"/>
    <row r="62633" s="6" customFormat="1" x14ac:dyDescent="0.45"/>
    <row r="62634" s="6" customFormat="1" x14ac:dyDescent="0.45"/>
    <row r="62635" s="6" customFormat="1" x14ac:dyDescent="0.45"/>
    <row r="62636" s="6" customFormat="1" x14ac:dyDescent="0.45"/>
    <row r="62637" s="6" customFormat="1" x14ac:dyDescent="0.45"/>
    <row r="62638" s="6" customFormat="1" x14ac:dyDescent="0.45"/>
    <row r="62639" s="6" customFormat="1" x14ac:dyDescent="0.45"/>
    <row r="62640" s="6" customFormat="1" x14ac:dyDescent="0.45"/>
    <row r="62641" s="6" customFormat="1" x14ac:dyDescent="0.45"/>
    <row r="62642" s="6" customFormat="1" x14ac:dyDescent="0.45"/>
    <row r="62643" s="6" customFormat="1" x14ac:dyDescent="0.45"/>
    <row r="62644" s="6" customFormat="1" x14ac:dyDescent="0.45"/>
    <row r="62645" s="6" customFormat="1" x14ac:dyDescent="0.45"/>
    <row r="62646" s="6" customFormat="1" x14ac:dyDescent="0.45"/>
    <row r="62647" s="6" customFormat="1" x14ac:dyDescent="0.45"/>
    <row r="62648" s="6" customFormat="1" x14ac:dyDescent="0.45"/>
    <row r="62649" s="6" customFormat="1" x14ac:dyDescent="0.45"/>
    <row r="62650" s="6" customFormat="1" x14ac:dyDescent="0.45"/>
    <row r="62651" s="6" customFormat="1" x14ac:dyDescent="0.45"/>
    <row r="62652" s="6" customFormat="1" x14ac:dyDescent="0.45"/>
    <row r="62653" s="6" customFormat="1" x14ac:dyDescent="0.45"/>
    <row r="62654" s="6" customFormat="1" x14ac:dyDescent="0.45"/>
    <row r="62655" s="6" customFormat="1" x14ac:dyDescent="0.45"/>
    <row r="62656" s="6" customFormat="1" x14ac:dyDescent="0.45"/>
    <row r="62657" s="6" customFormat="1" x14ac:dyDescent="0.45"/>
    <row r="62658" s="6" customFormat="1" x14ac:dyDescent="0.45"/>
    <row r="62659" s="6" customFormat="1" x14ac:dyDescent="0.45"/>
    <row r="62660" s="6" customFormat="1" x14ac:dyDescent="0.45"/>
    <row r="62661" s="6" customFormat="1" x14ac:dyDescent="0.45"/>
    <row r="62662" s="6" customFormat="1" x14ac:dyDescent="0.45"/>
    <row r="62663" s="6" customFormat="1" x14ac:dyDescent="0.45"/>
    <row r="62664" s="6" customFormat="1" x14ac:dyDescent="0.45"/>
    <row r="62665" s="6" customFormat="1" x14ac:dyDescent="0.45"/>
    <row r="62666" s="6" customFormat="1" x14ac:dyDescent="0.45"/>
    <row r="62667" s="6" customFormat="1" x14ac:dyDescent="0.45"/>
    <row r="62668" s="6" customFormat="1" x14ac:dyDescent="0.45"/>
    <row r="62669" s="6" customFormat="1" x14ac:dyDescent="0.45"/>
    <row r="62670" s="6" customFormat="1" x14ac:dyDescent="0.45"/>
    <row r="62671" s="6" customFormat="1" x14ac:dyDescent="0.45"/>
    <row r="62672" s="6" customFormat="1" x14ac:dyDescent="0.45"/>
    <row r="62673" s="6" customFormat="1" x14ac:dyDescent="0.45"/>
    <row r="62674" s="6" customFormat="1" x14ac:dyDescent="0.45"/>
    <row r="62675" s="6" customFormat="1" x14ac:dyDescent="0.45"/>
    <row r="62676" s="6" customFormat="1" x14ac:dyDescent="0.45"/>
    <row r="62677" s="6" customFormat="1" x14ac:dyDescent="0.45"/>
    <row r="62678" s="6" customFormat="1" x14ac:dyDescent="0.45"/>
    <row r="62679" s="6" customFormat="1" x14ac:dyDescent="0.45"/>
    <row r="62680" s="6" customFormat="1" x14ac:dyDescent="0.45"/>
    <row r="62681" s="6" customFormat="1" x14ac:dyDescent="0.45"/>
    <row r="62682" s="6" customFormat="1" x14ac:dyDescent="0.45"/>
    <row r="62683" s="6" customFormat="1" x14ac:dyDescent="0.45"/>
    <row r="62684" s="6" customFormat="1" x14ac:dyDescent="0.45"/>
    <row r="62685" s="6" customFormat="1" x14ac:dyDescent="0.45"/>
    <row r="62686" s="6" customFormat="1" x14ac:dyDescent="0.45"/>
    <row r="62687" s="6" customFormat="1" x14ac:dyDescent="0.45"/>
    <row r="62688" s="6" customFormat="1" x14ac:dyDescent="0.45"/>
    <row r="62689" s="6" customFormat="1" x14ac:dyDescent="0.45"/>
    <row r="62690" s="6" customFormat="1" x14ac:dyDescent="0.45"/>
    <row r="62691" s="6" customFormat="1" x14ac:dyDescent="0.45"/>
    <row r="62692" s="6" customFormat="1" x14ac:dyDescent="0.45"/>
    <row r="62693" s="6" customFormat="1" x14ac:dyDescent="0.45"/>
    <row r="62694" s="6" customFormat="1" x14ac:dyDescent="0.45"/>
    <row r="62695" s="6" customFormat="1" x14ac:dyDescent="0.45"/>
    <row r="62696" s="6" customFormat="1" x14ac:dyDescent="0.45"/>
    <row r="62697" s="6" customFormat="1" x14ac:dyDescent="0.45"/>
    <row r="62698" s="6" customFormat="1" x14ac:dyDescent="0.45"/>
    <row r="62699" s="6" customFormat="1" x14ac:dyDescent="0.45"/>
    <row r="62700" s="6" customFormat="1" x14ac:dyDescent="0.45"/>
    <row r="62701" s="6" customFormat="1" x14ac:dyDescent="0.45"/>
    <row r="62702" s="6" customFormat="1" x14ac:dyDescent="0.45"/>
    <row r="62703" s="6" customFormat="1" x14ac:dyDescent="0.45"/>
    <row r="62704" s="6" customFormat="1" x14ac:dyDescent="0.45"/>
    <row r="62705" s="6" customFormat="1" x14ac:dyDescent="0.45"/>
    <row r="62706" s="6" customFormat="1" x14ac:dyDescent="0.45"/>
    <row r="62707" s="6" customFormat="1" x14ac:dyDescent="0.45"/>
    <row r="62708" s="6" customFormat="1" x14ac:dyDescent="0.45"/>
    <row r="62709" s="6" customFormat="1" x14ac:dyDescent="0.45"/>
    <row r="62710" s="6" customFormat="1" x14ac:dyDescent="0.45"/>
    <row r="62711" s="6" customFormat="1" x14ac:dyDescent="0.45"/>
    <row r="62712" s="6" customFormat="1" x14ac:dyDescent="0.45"/>
    <row r="62713" s="6" customFormat="1" x14ac:dyDescent="0.45"/>
    <row r="62714" s="6" customFormat="1" x14ac:dyDescent="0.45"/>
    <row r="62715" s="6" customFormat="1" x14ac:dyDescent="0.45"/>
    <row r="62716" s="6" customFormat="1" x14ac:dyDescent="0.45"/>
    <row r="62717" s="6" customFormat="1" x14ac:dyDescent="0.45"/>
    <row r="62718" s="6" customFormat="1" x14ac:dyDescent="0.45"/>
    <row r="62719" s="6" customFormat="1" x14ac:dyDescent="0.45"/>
    <row r="62720" s="6" customFormat="1" x14ac:dyDescent="0.45"/>
    <row r="62721" s="6" customFormat="1" x14ac:dyDescent="0.45"/>
    <row r="62722" s="6" customFormat="1" x14ac:dyDescent="0.45"/>
    <row r="62723" s="6" customFormat="1" x14ac:dyDescent="0.45"/>
    <row r="62724" s="6" customFormat="1" x14ac:dyDescent="0.45"/>
    <row r="62725" s="6" customFormat="1" x14ac:dyDescent="0.45"/>
    <row r="62726" s="6" customFormat="1" x14ac:dyDescent="0.45"/>
    <row r="62727" s="6" customFormat="1" x14ac:dyDescent="0.45"/>
    <row r="62728" s="6" customFormat="1" x14ac:dyDescent="0.45"/>
    <row r="62729" s="6" customFormat="1" x14ac:dyDescent="0.45"/>
    <row r="62730" s="6" customFormat="1" x14ac:dyDescent="0.45"/>
    <row r="62731" s="6" customFormat="1" x14ac:dyDescent="0.45"/>
    <row r="62732" s="6" customFormat="1" x14ac:dyDescent="0.45"/>
    <row r="62733" s="6" customFormat="1" x14ac:dyDescent="0.45"/>
    <row r="62734" s="6" customFormat="1" x14ac:dyDescent="0.45"/>
    <row r="62735" s="6" customFormat="1" x14ac:dyDescent="0.45"/>
    <row r="62736" s="6" customFormat="1" x14ac:dyDescent="0.45"/>
    <row r="62737" s="6" customFormat="1" x14ac:dyDescent="0.45"/>
    <row r="62738" s="6" customFormat="1" x14ac:dyDescent="0.45"/>
    <row r="62739" s="6" customFormat="1" x14ac:dyDescent="0.45"/>
    <row r="62740" s="6" customFormat="1" x14ac:dyDescent="0.45"/>
    <row r="62741" s="6" customFormat="1" x14ac:dyDescent="0.45"/>
    <row r="62742" s="6" customFormat="1" x14ac:dyDescent="0.45"/>
    <row r="62743" s="6" customFormat="1" x14ac:dyDescent="0.45"/>
    <row r="62744" s="6" customFormat="1" x14ac:dyDescent="0.45"/>
    <row r="62745" s="6" customFormat="1" x14ac:dyDescent="0.45"/>
    <row r="62746" s="6" customFormat="1" x14ac:dyDescent="0.45"/>
    <row r="62747" s="6" customFormat="1" x14ac:dyDescent="0.45"/>
    <row r="62748" s="6" customFormat="1" x14ac:dyDescent="0.45"/>
    <row r="62749" s="6" customFormat="1" x14ac:dyDescent="0.45"/>
    <row r="62750" s="6" customFormat="1" x14ac:dyDescent="0.45"/>
    <row r="62751" s="6" customFormat="1" x14ac:dyDescent="0.45"/>
    <row r="62752" s="6" customFormat="1" x14ac:dyDescent="0.45"/>
    <row r="62753" s="6" customFormat="1" x14ac:dyDescent="0.45"/>
    <row r="62754" s="6" customFormat="1" x14ac:dyDescent="0.45"/>
    <row r="62755" s="6" customFormat="1" x14ac:dyDescent="0.45"/>
    <row r="62756" s="6" customFormat="1" x14ac:dyDescent="0.45"/>
    <row r="62757" s="6" customFormat="1" x14ac:dyDescent="0.45"/>
    <row r="62758" s="6" customFormat="1" x14ac:dyDescent="0.45"/>
    <row r="62759" s="6" customFormat="1" x14ac:dyDescent="0.45"/>
    <row r="62760" s="6" customFormat="1" x14ac:dyDescent="0.45"/>
    <row r="62761" s="6" customFormat="1" x14ac:dyDescent="0.45"/>
    <row r="62762" s="6" customFormat="1" x14ac:dyDescent="0.45"/>
    <row r="62763" s="6" customFormat="1" x14ac:dyDescent="0.45"/>
    <row r="62764" s="6" customFormat="1" x14ac:dyDescent="0.45"/>
    <row r="62765" s="6" customFormat="1" x14ac:dyDescent="0.45"/>
    <row r="62766" s="6" customFormat="1" x14ac:dyDescent="0.45"/>
    <row r="62767" s="6" customFormat="1" x14ac:dyDescent="0.45"/>
    <row r="62768" s="6" customFormat="1" x14ac:dyDescent="0.45"/>
    <row r="62769" s="6" customFormat="1" x14ac:dyDescent="0.45"/>
    <row r="62770" s="6" customFormat="1" x14ac:dyDescent="0.45"/>
    <row r="62771" s="6" customFormat="1" x14ac:dyDescent="0.45"/>
    <row r="62772" s="6" customFormat="1" x14ac:dyDescent="0.45"/>
    <row r="62773" s="6" customFormat="1" x14ac:dyDescent="0.45"/>
    <row r="62774" s="6" customFormat="1" x14ac:dyDescent="0.45"/>
    <row r="62775" s="6" customFormat="1" x14ac:dyDescent="0.45"/>
    <row r="62776" s="6" customFormat="1" x14ac:dyDescent="0.45"/>
    <row r="62777" s="6" customFormat="1" x14ac:dyDescent="0.45"/>
    <row r="62778" s="6" customFormat="1" x14ac:dyDescent="0.45"/>
    <row r="62779" s="6" customFormat="1" x14ac:dyDescent="0.45"/>
    <row r="62780" s="6" customFormat="1" x14ac:dyDescent="0.45"/>
    <row r="62781" s="6" customFormat="1" x14ac:dyDescent="0.45"/>
    <row r="62782" s="6" customFormat="1" x14ac:dyDescent="0.45"/>
    <row r="62783" s="6" customFormat="1" x14ac:dyDescent="0.45"/>
    <row r="62784" s="6" customFormat="1" x14ac:dyDescent="0.45"/>
    <row r="62785" s="6" customFormat="1" x14ac:dyDescent="0.45"/>
    <row r="62786" s="6" customFormat="1" x14ac:dyDescent="0.45"/>
    <row r="62787" s="6" customFormat="1" x14ac:dyDescent="0.45"/>
    <row r="62788" s="6" customFormat="1" x14ac:dyDescent="0.45"/>
    <row r="62789" s="6" customFormat="1" x14ac:dyDescent="0.45"/>
    <row r="62790" s="6" customFormat="1" x14ac:dyDescent="0.45"/>
    <row r="62791" s="6" customFormat="1" x14ac:dyDescent="0.45"/>
    <row r="62792" s="6" customFormat="1" x14ac:dyDescent="0.45"/>
    <row r="62793" s="6" customFormat="1" x14ac:dyDescent="0.45"/>
    <row r="62794" s="6" customFormat="1" x14ac:dyDescent="0.45"/>
    <row r="62795" s="6" customFormat="1" x14ac:dyDescent="0.45"/>
    <row r="62796" s="6" customFormat="1" x14ac:dyDescent="0.45"/>
    <row r="62797" s="6" customFormat="1" x14ac:dyDescent="0.45"/>
    <row r="62798" s="6" customFormat="1" x14ac:dyDescent="0.45"/>
    <row r="62799" s="6" customFormat="1" x14ac:dyDescent="0.45"/>
    <row r="62800" s="6" customFormat="1" x14ac:dyDescent="0.45"/>
    <row r="62801" s="6" customFormat="1" x14ac:dyDescent="0.45"/>
    <row r="62802" s="6" customFormat="1" x14ac:dyDescent="0.45"/>
    <row r="62803" s="6" customFormat="1" x14ac:dyDescent="0.45"/>
    <row r="62804" s="6" customFormat="1" x14ac:dyDescent="0.45"/>
    <row r="62805" s="6" customFormat="1" x14ac:dyDescent="0.45"/>
    <row r="62806" s="6" customFormat="1" x14ac:dyDescent="0.45"/>
    <row r="62807" s="6" customFormat="1" x14ac:dyDescent="0.45"/>
    <row r="62808" s="6" customFormat="1" x14ac:dyDescent="0.45"/>
    <row r="62809" s="6" customFormat="1" x14ac:dyDescent="0.45"/>
    <row r="62810" s="6" customFormat="1" x14ac:dyDescent="0.45"/>
    <row r="62811" s="6" customFormat="1" x14ac:dyDescent="0.45"/>
    <row r="62812" s="6" customFormat="1" x14ac:dyDescent="0.45"/>
    <row r="62813" s="6" customFormat="1" x14ac:dyDescent="0.45"/>
    <row r="62814" s="6" customFormat="1" x14ac:dyDescent="0.45"/>
    <row r="62815" s="6" customFormat="1" x14ac:dyDescent="0.45"/>
    <row r="62816" s="6" customFormat="1" x14ac:dyDescent="0.45"/>
    <row r="62817" s="6" customFormat="1" x14ac:dyDescent="0.45"/>
    <row r="62818" s="6" customFormat="1" x14ac:dyDescent="0.45"/>
    <row r="62819" s="6" customFormat="1" x14ac:dyDescent="0.45"/>
    <row r="62820" s="6" customFormat="1" x14ac:dyDescent="0.45"/>
    <row r="62821" s="6" customFormat="1" x14ac:dyDescent="0.45"/>
    <row r="62822" s="6" customFormat="1" x14ac:dyDescent="0.45"/>
    <row r="62823" s="6" customFormat="1" x14ac:dyDescent="0.45"/>
    <row r="62824" s="6" customFormat="1" x14ac:dyDescent="0.45"/>
    <row r="62825" s="6" customFormat="1" x14ac:dyDescent="0.45"/>
    <row r="62826" s="6" customFormat="1" x14ac:dyDescent="0.45"/>
    <row r="62827" s="6" customFormat="1" x14ac:dyDescent="0.45"/>
    <row r="62828" s="6" customFormat="1" x14ac:dyDescent="0.45"/>
    <row r="62829" s="6" customFormat="1" x14ac:dyDescent="0.45"/>
    <row r="62830" s="6" customFormat="1" x14ac:dyDescent="0.45"/>
    <row r="62831" s="6" customFormat="1" x14ac:dyDescent="0.45"/>
    <row r="62832" s="6" customFormat="1" x14ac:dyDescent="0.45"/>
    <row r="62833" s="6" customFormat="1" x14ac:dyDescent="0.45"/>
    <row r="62834" s="6" customFormat="1" x14ac:dyDescent="0.45"/>
    <row r="62835" s="6" customFormat="1" x14ac:dyDescent="0.45"/>
    <row r="62836" s="6" customFormat="1" x14ac:dyDescent="0.45"/>
    <row r="62837" s="6" customFormat="1" x14ac:dyDescent="0.45"/>
    <row r="62838" s="6" customFormat="1" x14ac:dyDescent="0.45"/>
    <row r="62839" s="6" customFormat="1" x14ac:dyDescent="0.45"/>
    <row r="62840" s="6" customFormat="1" x14ac:dyDescent="0.45"/>
    <row r="62841" s="6" customFormat="1" x14ac:dyDescent="0.45"/>
    <row r="62842" s="6" customFormat="1" x14ac:dyDescent="0.45"/>
    <row r="62843" s="6" customFormat="1" x14ac:dyDescent="0.45"/>
    <row r="62844" s="6" customFormat="1" x14ac:dyDescent="0.45"/>
    <row r="62845" s="6" customFormat="1" x14ac:dyDescent="0.45"/>
    <row r="62846" s="6" customFormat="1" x14ac:dyDescent="0.45"/>
    <row r="62847" s="6" customFormat="1" x14ac:dyDescent="0.45"/>
    <row r="62848" s="6" customFormat="1" x14ac:dyDescent="0.45"/>
    <row r="62849" s="6" customFormat="1" x14ac:dyDescent="0.45"/>
    <row r="62850" s="6" customFormat="1" x14ac:dyDescent="0.45"/>
    <row r="62851" s="6" customFormat="1" x14ac:dyDescent="0.45"/>
    <row r="62852" s="6" customFormat="1" x14ac:dyDescent="0.45"/>
    <row r="62853" s="6" customFormat="1" x14ac:dyDescent="0.45"/>
    <row r="62854" s="6" customFormat="1" x14ac:dyDescent="0.45"/>
    <row r="62855" s="6" customFormat="1" x14ac:dyDescent="0.45"/>
    <row r="62856" s="6" customFormat="1" x14ac:dyDescent="0.45"/>
    <row r="62857" s="6" customFormat="1" x14ac:dyDescent="0.45"/>
    <row r="62858" s="6" customFormat="1" x14ac:dyDescent="0.45"/>
    <row r="62859" s="6" customFormat="1" x14ac:dyDescent="0.45"/>
    <row r="62860" s="6" customFormat="1" x14ac:dyDescent="0.45"/>
    <row r="62861" s="6" customFormat="1" x14ac:dyDescent="0.45"/>
    <row r="62862" s="6" customFormat="1" x14ac:dyDescent="0.45"/>
    <row r="62863" s="6" customFormat="1" x14ac:dyDescent="0.45"/>
    <row r="62864" s="6" customFormat="1" x14ac:dyDescent="0.45"/>
    <row r="62865" s="6" customFormat="1" x14ac:dyDescent="0.45"/>
    <row r="62866" s="6" customFormat="1" x14ac:dyDescent="0.45"/>
    <row r="62867" s="6" customFormat="1" x14ac:dyDescent="0.45"/>
    <row r="62868" s="6" customFormat="1" x14ac:dyDescent="0.45"/>
    <row r="62869" s="6" customFormat="1" x14ac:dyDescent="0.45"/>
    <row r="62870" s="6" customFormat="1" x14ac:dyDescent="0.45"/>
    <row r="62871" s="6" customFormat="1" x14ac:dyDescent="0.45"/>
    <row r="62872" s="6" customFormat="1" x14ac:dyDescent="0.45"/>
    <row r="62873" s="6" customFormat="1" x14ac:dyDescent="0.45"/>
    <row r="62874" s="6" customFormat="1" x14ac:dyDescent="0.45"/>
    <row r="62875" s="6" customFormat="1" x14ac:dyDescent="0.45"/>
    <row r="62876" s="6" customFormat="1" x14ac:dyDescent="0.45"/>
    <row r="62877" s="6" customFormat="1" x14ac:dyDescent="0.45"/>
    <row r="62878" s="6" customFormat="1" x14ac:dyDescent="0.45"/>
    <row r="62879" s="6" customFormat="1" x14ac:dyDescent="0.45"/>
    <row r="62880" s="6" customFormat="1" x14ac:dyDescent="0.45"/>
    <row r="62881" s="6" customFormat="1" x14ac:dyDescent="0.45"/>
    <row r="62882" s="6" customFormat="1" x14ac:dyDescent="0.45"/>
    <row r="62883" s="6" customFormat="1" x14ac:dyDescent="0.45"/>
    <row r="62884" s="6" customFormat="1" x14ac:dyDescent="0.45"/>
    <row r="62885" s="6" customFormat="1" x14ac:dyDescent="0.45"/>
    <row r="62886" s="6" customFormat="1" x14ac:dyDescent="0.45"/>
    <row r="62887" s="6" customFormat="1" x14ac:dyDescent="0.45"/>
    <row r="62888" s="6" customFormat="1" x14ac:dyDescent="0.45"/>
    <row r="62889" s="6" customFormat="1" x14ac:dyDescent="0.45"/>
    <row r="62890" s="6" customFormat="1" x14ac:dyDescent="0.45"/>
    <row r="62891" s="6" customFormat="1" x14ac:dyDescent="0.45"/>
    <row r="62892" s="6" customFormat="1" x14ac:dyDescent="0.45"/>
    <row r="62893" s="6" customFormat="1" x14ac:dyDescent="0.45"/>
    <row r="62894" s="6" customFormat="1" x14ac:dyDescent="0.45"/>
    <row r="62895" s="6" customFormat="1" x14ac:dyDescent="0.45"/>
    <row r="62896" s="6" customFormat="1" x14ac:dyDescent="0.45"/>
    <row r="62897" s="6" customFormat="1" x14ac:dyDescent="0.45"/>
    <row r="62898" s="6" customFormat="1" x14ac:dyDescent="0.45"/>
    <row r="62899" s="6" customFormat="1" x14ac:dyDescent="0.45"/>
    <row r="62900" s="6" customFormat="1" x14ac:dyDescent="0.45"/>
    <row r="62901" s="6" customFormat="1" x14ac:dyDescent="0.45"/>
    <row r="62902" s="6" customFormat="1" x14ac:dyDescent="0.45"/>
    <row r="62903" s="6" customFormat="1" x14ac:dyDescent="0.45"/>
    <row r="62904" s="6" customFormat="1" x14ac:dyDescent="0.45"/>
    <row r="62905" s="6" customFormat="1" x14ac:dyDescent="0.45"/>
    <row r="62906" s="6" customFormat="1" x14ac:dyDescent="0.45"/>
    <row r="62907" s="6" customFormat="1" x14ac:dyDescent="0.45"/>
    <row r="62908" s="6" customFormat="1" x14ac:dyDescent="0.45"/>
    <row r="62909" s="6" customFormat="1" x14ac:dyDescent="0.45"/>
    <row r="62910" s="6" customFormat="1" x14ac:dyDescent="0.45"/>
    <row r="62911" s="6" customFormat="1" x14ac:dyDescent="0.45"/>
    <row r="62912" s="6" customFormat="1" x14ac:dyDescent="0.45"/>
    <row r="62913" s="6" customFormat="1" x14ac:dyDescent="0.45"/>
    <row r="62914" s="6" customFormat="1" x14ac:dyDescent="0.45"/>
    <row r="62915" s="6" customFormat="1" x14ac:dyDescent="0.45"/>
    <row r="62916" s="6" customFormat="1" x14ac:dyDescent="0.45"/>
    <row r="62917" s="6" customFormat="1" x14ac:dyDescent="0.45"/>
    <row r="62918" s="6" customFormat="1" x14ac:dyDescent="0.45"/>
    <row r="62919" s="6" customFormat="1" x14ac:dyDescent="0.45"/>
    <row r="62920" s="6" customFormat="1" x14ac:dyDescent="0.45"/>
    <row r="62921" s="6" customFormat="1" x14ac:dyDescent="0.45"/>
    <row r="62922" s="6" customFormat="1" x14ac:dyDescent="0.45"/>
    <row r="62923" s="6" customFormat="1" x14ac:dyDescent="0.45"/>
    <row r="62924" s="6" customFormat="1" x14ac:dyDescent="0.45"/>
    <row r="62925" s="6" customFormat="1" x14ac:dyDescent="0.45"/>
    <row r="62926" s="6" customFormat="1" x14ac:dyDescent="0.45"/>
    <row r="62927" s="6" customFormat="1" x14ac:dyDescent="0.45"/>
    <row r="62928" s="6" customFormat="1" x14ac:dyDescent="0.45"/>
    <row r="62929" s="6" customFormat="1" x14ac:dyDescent="0.45"/>
    <row r="62930" s="6" customFormat="1" x14ac:dyDescent="0.45"/>
    <row r="62931" s="6" customFormat="1" x14ac:dyDescent="0.45"/>
    <row r="62932" s="6" customFormat="1" x14ac:dyDescent="0.45"/>
    <row r="62933" s="6" customFormat="1" x14ac:dyDescent="0.45"/>
    <row r="62934" s="6" customFormat="1" x14ac:dyDescent="0.45"/>
    <row r="62935" s="6" customFormat="1" x14ac:dyDescent="0.45"/>
    <row r="62936" s="6" customFormat="1" x14ac:dyDescent="0.45"/>
    <row r="62937" s="6" customFormat="1" x14ac:dyDescent="0.45"/>
    <row r="62938" s="6" customFormat="1" x14ac:dyDescent="0.45"/>
    <row r="62939" s="6" customFormat="1" x14ac:dyDescent="0.45"/>
    <row r="62940" s="6" customFormat="1" x14ac:dyDescent="0.45"/>
    <row r="62941" s="6" customFormat="1" x14ac:dyDescent="0.45"/>
    <row r="62942" s="6" customFormat="1" x14ac:dyDescent="0.45"/>
    <row r="62943" s="6" customFormat="1" x14ac:dyDescent="0.45"/>
    <row r="62944" s="6" customFormat="1" x14ac:dyDescent="0.45"/>
    <row r="62945" s="6" customFormat="1" x14ac:dyDescent="0.45"/>
    <row r="62946" s="6" customFormat="1" x14ac:dyDescent="0.45"/>
    <row r="62947" s="6" customFormat="1" x14ac:dyDescent="0.45"/>
    <row r="62948" s="6" customFormat="1" x14ac:dyDescent="0.45"/>
    <row r="62949" s="6" customFormat="1" x14ac:dyDescent="0.45"/>
    <row r="62950" s="6" customFormat="1" x14ac:dyDescent="0.45"/>
    <row r="62951" s="6" customFormat="1" x14ac:dyDescent="0.45"/>
    <row r="62952" s="6" customFormat="1" x14ac:dyDescent="0.45"/>
    <row r="62953" s="6" customFormat="1" x14ac:dyDescent="0.45"/>
    <row r="62954" s="6" customFormat="1" x14ac:dyDescent="0.45"/>
    <row r="62955" s="6" customFormat="1" x14ac:dyDescent="0.45"/>
    <row r="62956" s="6" customFormat="1" x14ac:dyDescent="0.45"/>
    <row r="62957" s="6" customFormat="1" x14ac:dyDescent="0.45"/>
    <row r="62958" s="6" customFormat="1" x14ac:dyDescent="0.45"/>
    <row r="62959" s="6" customFormat="1" x14ac:dyDescent="0.45"/>
    <row r="62960" s="6" customFormat="1" x14ac:dyDescent="0.45"/>
    <row r="62961" s="6" customFormat="1" x14ac:dyDescent="0.45"/>
    <row r="62962" s="6" customFormat="1" x14ac:dyDescent="0.45"/>
    <row r="62963" s="6" customFormat="1" x14ac:dyDescent="0.45"/>
    <row r="62964" s="6" customFormat="1" x14ac:dyDescent="0.45"/>
    <row r="62965" s="6" customFormat="1" x14ac:dyDescent="0.45"/>
    <row r="62966" s="6" customFormat="1" x14ac:dyDescent="0.45"/>
    <row r="62967" s="6" customFormat="1" x14ac:dyDescent="0.45"/>
    <row r="62968" s="6" customFormat="1" x14ac:dyDescent="0.45"/>
    <row r="62969" s="6" customFormat="1" x14ac:dyDescent="0.45"/>
    <row r="62970" s="6" customFormat="1" x14ac:dyDescent="0.45"/>
    <row r="62971" s="6" customFormat="1" x14ac:dyDescent="0.45"/>
    <row r="62972" s="6" customFormat="1" x14ac:dyDescent="0.45"/>
    <row r="62973" s="6" customFormat="1" x14ac:dyDescent="0.45"/>
    <row r="62974" s="6" customFormat="1" x14ac:dyDescent="0.45"/>
    <row r="62975" s="6" customFormat="1" x14ac:dyDescent="0.45"/>
    <row r="62976" s="6" customFormat="1" x14ac:dyDescent="0.45"/>
    <row r="62977" s="6" customFormat="1" x14ac:dyDescent="0.45"/>
    <row r="62978" s="6" customFormat="1" x14ac:dyDescent="0.45"/>
    <row r="62979" s="6" customFormat="1" x14ac:dyDescent="0.45"/>
    <row r="62980" s="6" customFormat="1" x14ac:dyDescent="0.45"/>
    <row r="62981" s="6" customFormat="1" x14ac:dyDescent="0.45"/>
    <row r="62982" s="6" customFormat="1" x14ac:dyDescent="0.45"/>
    <row r="62983" s="6" customFormat="1" x14ac:dyDescent="0.45"/>
    <row r="62984" s="6" customFormat="1" x14ac:dyDescent="0.45"/>
    <row r="62985" s="6" customFormat="1" x14ac:dyDescent="0.45"/>
    <row r="62986" s="6" customFormat="1" x14ac:dyDescent="0.45"/>
    <row r="62987" s="6" customFormat="1" x14ac:dyDescent="0.45"/>
    <row r="62988" s="6" customFormat="1" x14ac:dyDescent="0.45"/>
    <row r="62989" s="6" customFormat="1" x14ac:dyDescent="0.45"/>
    <row r="62990" s="6" customFormat="1" x14ac:dyDescent="0.45"/>
    <row r="62991" s="6" customFormat="1" x14ac:dyDescent="0.45"/>
    <row r="62992" s="6" customFormat="1" x14ac:dyDescent="0.45"/>
    <row r="62993" s="6" customFormat="1" x14ac:dyDescent="0.45"/>
    <row r="62994" s="6" customFormat="1" x14ac:dyDescent="0.45"/>
    <row r="62995" s="6" customFormat="1" x14ac:dyDescent="0.45"/>
    <row r="62996" s="6" customFormat="1" x14ac:dyDescent="0.45"/>
    <row r="62997" s="6" customFormat="1" x14ac:dyDescent="0.45"/>
    <row r="62998" s="6" customFormat="1" x14ac:dyDescent="0.45"/>
    <row r="62999" s="6" customFormat="1" x14ac:dyDescent="0.45"/>
    <row r="63000" s="6" customFormat="1" x14ac:dyDescent="0.45"/>
    <row r="63001" s="6" customFormat="1" x14ac:dyDescent="0.45"/>
    <row r="63002" s="6" customFormat="1" x14ac:dyDescent="0.45"/>
    <row r="63003" s="6" customFormat="1" x14ac:dyDescent="0.45"/>
    <row r="63004" s="6" customFormat="1" x14ac:dyDescent="0.45"/>
    <row r="63005" s="6" customFormat="1" x14ac:dyDescent="0.45"/>
    <row r="63006" s="6" customFormat="1" x14ac:dyDescent="0.45"/>
    <row r="63007" s="6" customFormat="1" x14ac:dyDescent="0.45"/>
    <row r="63008" s="6" customFormat="1" x14ac:dyDescent="0.45"/>
    <row r="63009" s="6" customFormat="1" x14ac:dyDescent="0.45"/>
    <row r="63010" s="6" customFormat="1" x14ac:dyDescent="0.45"/>
    <row r="63011" s="6" customFormat="1" x14ac:dyDescent="0.45"/>
    <row r="63012" s="6" customFormat="1" x14ac:dyDescent="0.45"/>
    <row r="63013" s="6" customFormat="1" x14ac:dyDescent="0.45"/>
    <row r="63014" s="6" customFormat="1" x14ac:dyDescent="0.45"/>
    <row r="63015" s="6" customFormat="1" x14ac:dyDescent="0.45"/>
    <row r="63016" s="6" customFormat="1" x14ac:dyDescent="0.45"/>
    <row r="63017" s="6" customFormat="1" x14ac:dyDescent="0.45"/>
    <row r="63018" s="6" customFormat="1" x14ac:dyDescent="0.45"/>
    <row r="63019" s="6" customFormat="1" x14ac:dyDescent="0.45"/>
    <row r="63020" s="6" customFormat="1" x14ac:dyDescent="0.45"/>
    <row r="63021" s="6" customFormat="1" x14ac:dyDescent="0.45"/>
    <row r="63022" s="6" customFormat="1" x14ac:dyDescent="0.45"/>
    <row r="63023" s="6" customFormat="1" x14ac:dyDescent="0.45"/>
    <row r="63024" s="6" customFormat="1" x14ac:dyDescent="0.45"/>
    <row r="63025" s="6" customFormat="1" x14ac:dyDescent="0.45"/>
    <row r="63026" s="6" customFormat="1" x14ac:dyDescent="0.45"/>
    <row r="63027" s="6" customFormat="1" x14ac:dyDescent="0.45"/>
    <row r="63028" s="6" customFormat="1" x14ac:dyDescent="0.45"/>
    <row r="63029" s="6" customFormat="1" x14ac:dyDescent="0.45"/>
    <row r="63030" s="6" customFormat="1" x14ac:dyDescent="0.45"/>
    <row r="63031" s="6" customFormat="1" x14ac:dyDescent="0.45"/>
    <row r="63032" s="6" customFormat="1" x14ac:dyDescent="0.45"/>
    <row r="63033" s="6" customFormat="1" x14ac:dyDescent="0.45"/>
    <row r="63034" s="6" customFormat="1" x14ac:dyDescent="0.45"/>
    <row r="63035" s="6" customFormat="1" x14ac:dyDescent="0.45"/>
    <row r="63036" s="6" customFormat="1" x14ac:dyDescent="0.45"/>
    <row r="63037" s="6" customFormat="1" x14ac:dyDescent="0.45"/>
    <row r="63038" s="6" customFormat="1" x14ac:dyDescent="0.45"/>
    <row r="63039" s="6" customFormat="1" x14ac:dyDescent="0.45"/>
    <row r="63040" s="6" customFormat="1" x14ac:dyDescent="0.45"/>
    <row r="63041" s="6" customFormat="1" x14ac:dyDescent="0.45"/>
    <row r="63042" s="6" customFormat="1" x14ac:dyDescent="0.45"/>
    <row r="63043" s="6" customFormat="1" x14ac:dyDescent="0.45"/>
    <row r="63044" s="6" customFormat="1" x14ac:dyDescent="0.45"/>
    <row r="63045" s="6" customFormat="1" x14ac:dyDescent="0.45"/>
    <row r="63046" s="6" customFormat="1" x14ac:dyDescent="0.45"/>
    <row r="63047" s="6" customFormat="1" x14ac:dyDescent="0.45"/>
    <row r="63048" s="6" customFormat="1" x14ac:dyDescent="0.45"/>
    <row r="63049" s="6" customFormat="1" x14ac:dyDescent="0.45"/>
    <row r="63050" s="6" customFormat="1" x14ac:dyDescent="0.45"/>
    <row r="63051" s="6" customFormat="1" x14ac:dyDescent="0.45"/>
    <row r="63052" s="6" customFormat="1" x14ac:dyDescent="0.45"/>
    <row r="63053" s="6" customFormat="1" x14ac:dyDescent="0.45"/>
    <row r="63054" s="6" customFormat="1" x14ac:dyDescent="0.45"/>
    <row r="63055" s="6" customFormat="1" x14ac:dyDescent="0.45"/>
    <row r="63056" s="6" customFormat="1" x14ac:dyDescent="0.45"/>
    <row r="63057" s="6" customFormat="1" x14ac:dyDescent="0.45"/>
    <row r="63058" s="6" customFormat="1" x14ac:dyDescent="0.45"/>
    <row r="63059" s="6" customFormat="1" x14ac:dyDescent="0.45"/>
    <row r="63060" s="6" customFormat="1" x14ac:dyDescent="0.45"/>
    <row r="63061" s="6" customFormat="1" x14ac:dyDescent="0.45"/>
    <row r="63062" s="6" customFormat="1" x14ac:dyDescent="0.45"/>
    <row r="63063" s="6" customFormat="1" x14ac:dyDescent="0.45"/>
    <row r="63064" s="6" customFormat="1" x14ac:dyDescent="0.45"/>
    <row r="63065" s="6" customFormat="1" x14ac:dyDescent="0.45"/>
    <row r="63066" s="6" customFormat="1" x14ac:dyDescent="0.45"/>
    <row r="63067" s="6" customFormat="1" x14ac:dyDescent="0.45"/>
    <row r="63068" s="6" customFormat="1" x14ac:dyDescent="0.45"/>
    <row r="63069" s="6" customFormat="1" x14ac:dyDescent="0.45"/>
    <row r="63070" s="6" customFormat="1" x14ac:dyDescent="0.45"/>
    <row r="63071" s="6" customFormat="1" x14ac:dyDescent="0.45"/>
    <row r="63072" s="6" customFormat="1" x14ac:dyDescent="0.45"/>
    <row r="63073" s="6" customFormat="1" x14ac:dyDescent="0.45"/>
    <row r="63074" s="6" customFormat="1" x14ac:dyDescent="0.45"/>
    <row r="63075" s="6" customFormat="1" x14ac:dyDescent="0.45"/>
    <row r="63076" s="6" customFormat="1" x14ac:dyDescent="0.45"/>
    <row r="63077" s="6" customFormat="1" x14ac:dyDescent="0.45"/>
    <row r="63078" s="6" customFormat="1" x14ac:dyDescent="0.45"/>
    <row r="63079" s="6" customFormat="1" x14ac:dyDescent="0.45"/>
    <row r="63080" s="6" customFormat="1" x14ac:dyDescent="0.45"/>
    <row r="63081" s="6" customFormat="1" x14ac:dyDescent="0.45"/>
    <row r="63082" s="6" customFormat="1" x14ac:dyDescent="0.45"/>
    <row r="63083" s="6" customFormat="1" x14ac:dyDescent="0.45"/>
    <row r="63084" s="6" customFormat="1" x14ac:dyDescent="0.45"/>
    <row r="63085" s="6" customFormat="1" x14ac:dyDescent="0.45"/>
    <row r="63086" s="6" customFormat="1" x14ac:dyDescent="0.45"/>
    <row r="63087" s="6" customFormat="1" x14ac:dyDescent="0.45"/>
    <row r="63088" s="6" customFormat="1" x14ac:dyDescent="0.45"/>
    <row r="63089" s="6" customFormat="1" x14ac:dyDescent="0.45"/>
    <row r="63090" s="6" customFormat="1" x14ac:dyDescent="0.45"/>
    <row r="63091" s="6" customFormat="1" x14ac:dyDescent="0.45"/>
    <row r="63092" s="6" customFormat="1" x14ac:dyDescent="0.45"/>
    <row r="63093" s="6" customFormat="1" x14ac:dyDescent="0.45"/>
    <row r="63094" s="6" customFormat="1" x14ac:dyDescent="0.45"/>
    <row r="63095" s="6" customFormat="1" x14ac:dyDescent="0.45"/>
    <row r="63096" s="6" customFormat="1" x14ac:dyDescent="0.45"/>
    <row r="63097" s="6" customFormat="1" x14ac:dyDescent="0.45"/>
    <row r="63098" s="6" customFormat="1" x14ac:dyDescent="0.45"/>
    <row r="63099" s="6" customFormat="1" x14ac:dyDescent="0.45"/>
    <row r="63100" s="6" customFormat="1" x14ac:dyDescent="0.45"/>
    <row r="63101" s="6" customFormat="1" x14ac:dyDescent="0.45"/>
    <row r="63102" s="6" customFormat="1" x14ac:dyDescent="0.45"/>
    <row r="63103" s="6" customFormat="1" x14ac:dyDescent="0.45"/>
    <row r="63104" s="6" customFormat="1" x14ac:dyDescent="0.45"/>
    <row r="63105" s="6" customFormat="1" x14ac:dyDescent="0.45"/>
    <row r="63106" s="6" customFormat="1" x14ac:dyDescent="0.45"/>
    <row r="63107" s="6" customFormat="1" x14ac:dyDescent="0.45"/>
    <row r="63108" s="6" customFormat="1" x14ac:dyDescent="0.45"/>
    <row r="63109" s="6" customFormat="1" x14ac:dyDescent="0.45"/>
    <row r="63110" s="6" customFormat="1" x14ac:dyDescent="0.45"/>
    <row r="63111" s="6" customFormat="1" x14ac:dyDescent="0.45"/>
    <row r="63112" s="6" customFormat="1" x14ac:dyDescent="0.45"/>
    <row r="63113" s="6" customFormat="1" x14ac:dyDescent="0.45"/>
    <row r="63114" s="6" customFormat="1" x14ac:dyDescent="0.45"/>
    <row r="63115" s="6" customFormat="1" x14ac:dyDescent="0.45"/>
    <row r="63116" s="6" customFormat="1" x14ac:dyDescent="0.45"/>
    <row r="63117" s="6" customFormat="1" x14ac:dyDescent="0.45"/>
    <row r="63118" s="6" customFormat="1" x14ac:dyDescent="0.45"/>
    <row r="63119" s="6" customFormat="1" x14ac:dyDescent="0.45"/>
    <row r="63120" s="6" customFormat="1" x14ac:dyDescent="0.45"/>
    <row r="63121" s="6" customFormat="1" x14ac:dyDescent="0.45"/>
    <row r="63122" s="6" customFormat="1" x14ac:dyDescent="0.45"/>
    <row r="63123" s="6" customFormat="1" x14ac:dyDescent="0.45"/>
    <row r="63124" s="6" customFormat="1" x14ac:dyDescent="0.45"/>
    <row r="63125" s="6" customFormat="1" x14ac:dyDescent="0.45"/>
    <row r="63126" s="6" customFormat="1" x14ac:dyDescent="0.45"/>
    <row r="63127" s="6" customFormat="1" x14ac:dyDescent="0.45"/>
    <row r="63128" s="6" customFormat="1" x14ac:dyDescent="0.45"/>
    <row r="63129" s="6" customFormat="1" x14ac:dyDescent="0.45"/>
    <row r="63130" s="6" customFormat="1" x14ac:dyDescent="0.45"/>
    <row r="63131" s="6" customFormat="1" x14ac:dyDescent="0.45"/>
    <row r="63132" s="6" customFormat="1" x14ac:dyDescent="0.45"/>
    <row r="63133" s="6" customFormat="1" x14ac:dyDescent="0.45"/>
    <row r="63134" s="6" customFormat="1" x14ac:dyDescent="0.45"/>
    <row r="63135" s="6" customFormat="1" x14ac:dyDescent="0.45"/>
    <row r="63136" s="6" customFormat="1" x14ac:dyDescent="0.45"/>
    <row r="63137" s="6" customFormat="1" x14ac:dyDescent="0.45"/>
    <row r="63138" s="6" customFormat="1" x14ac:dyDescent="0.45"/>
    <row r="63139" s="6" customFormat="1" x14ac:dyDescent="0.45"/>
    <row r="63140" s="6" customFormat="1" x14ac:dyDescent="0.45"/>
    <row r="63141" s="6" customFormat="1" x14ac:dyDescent="0.45"/>
    <row r="63142" s="6" customFormat="1" x14ac:dyDescent="0.45"/>
    <row r="63143" s="6" customFormat="1" x14ac:dyDescent="0.45"/>
    <row r="63144" s="6" customFormat="1" x14ac:dyDescent="0.45"/>
    <row r="63145" s="6" customFormat="1" x14ac:dyDescent="0.45"/>
    <row r="63146" s="6" customFormat="1" x14ac:dyDescent="0.45"/>
    <row r="63147" s="6" customFormat="1" x14ac:dyDescent="0.45"/>
    <row r="63148" s="6" customFormat="1" x14ac:dyDescent="0.45"/>
    <row r="63149" s="6" customFormat="1" x14ac:dyDescent="0.45"/>
    <row r="63150" s="6" customFormat="1" x14ac:dyDescent="0.45"/>
    <row r="63151" s="6" customFormat="1" x14ac:dyDescent="0.45"/>
    <row r="63152" s="6" customFormat="1" x14ac:dyDescent="0.45"/>
    <row r="63153" s="6" customFormat="1" x14ac:dyDescent="0.45"/>
    <row r="63154" s="6" customFormat="1" x14ac:dyDescent="0.45"/>
    <row r="63155" s="6" customFormat="1" x14ac:dyDescent="0.45"/>
    <row r="63156" s="6" customFormat="1" x14ac:dyDescent="0.45"/>
    <row r="63157" s="6" customFormat="1" x14ac:dyDescent="0.45"/>
    <row r="63158" s="6" customFormat="1" x14ac:dyDescent="0.45"/>
    <row r="63159" s="6" customFormat="1" x14ac:dyDescent="0.45"/>
    <row r="63160" s="6" customFormat="1" x14ac:dyDescent="0.45"/>
    <row r="63161" s="6" customFormat="1" x14ac:dyDescent="0.45"/>
    <row r="63162" s="6" customFormat="1" x14ac:dyDescent="0.45"/>
    <row r="63163" s="6" customFormat="1" x14ac:dyDescent="0.45"/>
    <row r="63164" s="6" customFormat="1" x14ac:dyDescent="0.45"/>
    <row r="63165" s="6" customFormat="1" x14ac:dyDescent="0.45"/>
    <row r="63166" s="6" customFormat="1" x14ac:dyDescent="0.45"/>
    <row r="63167" s="6" customFormat="1" x14ac:dyDescent="0.45"/>
    <row r="63168" s="6" customFormat="1" x14ac:dyDescent="0.45"/>
    <row r="63169" s="6" customFormat="1" x14ac:dyDescent="0.45"/>
    <row r="63170" s="6" customFormat="1" x14ac:dyDescent="0.45"/>
    <row r="63171" s="6" customFormat="1" x14ac:dyDescent="0.45"/>
    <row r="63172" s="6" customFormat="1" x14ac:dyDescent="0.45"/>
    <row r="63173" s="6" customFormat="1" x14ac:dyDescent="0.45"/>
    <row r="63174" s="6" customFormat="1" x14ac:dyDescent="0.45"/>
    <row r="63175" s="6" customFormat="1" x14ac:dyDescent="0.45"/>
    <row r="63176" s="6" customFormat="1" x14ac:dyDescent="0.45"/>
    <row r="63177" s="6" customFormat="1" x14ac:dyDescent="0.45"/>
    <row r="63178" s="6" customFormat="1" x14ac:dyDescent="0.45"/>
    <row r="63179" s="6" customFormat="1" x14ac:dyDescent="0.45"/>
    <row r="63180" s="6" customFormat="1" x14ac:dyDescent="0.45"/>
    <row r="63181" s="6" customFormat="1" x14ac:dyDescent="0.45"/>
    <row r="63182" s="6" customFormat="1" x14ac:dyDescent="0.45"/>
    <row r="63183" s="6" customFormat="1" x14ac:dyDescent="0.45"/>
    <row r="63184" s="6" customFormat="1" x14ac:dyDescent="0.45"/>
    <row r="63185" s="6" customFormat="1" x14ac:dyDescent="0.45"/>
    <row r="63186" s="6" customFormat="1" x14ac:dyDescent="0.45"/>
    <row r="63187" s="6" customFormat="1" x14ac:dyDescent="0.45"/>
    <row r="63188" s="6" customFormat="1" x14ac:dyDescent="0.45"/>
    <row r="63189" s="6" customFormat="1" x14ac:dyDescent="0.45"/>
    <row r="63190" s="6" customFormat="1" x14ac:dyDescent="0.45"/>
    <row r="63191" s="6" customFormat="1" x14ac:dyDescent="0.45"/>
    <row r="63192" s="6" customFormat="1" x14ac:dyDescent="0.45"/>
    <row r="63193" s="6" customFormat="1" x14ac:dyDescent="0.45"/>
    <row r="63194" s="6" customFormat="1" x14ac:dyDescent="0.45"/>
    <row r="63195" s="6" customFormat="1" x14ac:dyDescent="0.45"/>
    <row r="63196" s="6" customFormat="1" x14ac:dyDescent="0.45"/>
    <row r="63197" s="6" customFormat="1" x14ac:dyDescent="0.45"/>
    <row r="63198" s="6" customFormat="1" x14ac:dyDescent="0.45"/>
    <row r="63199" s="6" customFormat="1" x14ac:dyDescent="0.45"/>
    <row r="63200" s="6" customFormat="1" x14ac:dyDescent="0.45"/>
    <row r="63201" s="6" customFormat="1" x14ac:dyDescent="0.45"/>
    <row r="63202" s="6" customFormat="1" x14ac:dyDescent="0.45"/>
    <row r="63203" s="6" customFormat="1" x14ac:dyDescent="0.45"/>
    <row r="63204" s="6" customFormat="1" x14ac:dyDescent="0.45"/>
    <row r="63205" s="6" customFormat="1" x14ac:dyDescent="0.45"/>
    <row r="63206" s="6" customFormat="1" x14ac:dyDescent="0.45"/>
    <row r="63207" s="6" customFormat="1" x14ac:dyDescent="0.45"/>
    <row r="63208" s="6" customFormat="1" x14ac:dyDescent="0.45"/>
    <row r="63209" s="6" customFormat="1" x14ac:dyDescent="0.45"/>
    <row r="63210" s="6" customFormat="1" x14ac:dyDescent="0.45"/>
    <row r="63211" s="6" customFormat="1" x14ac:dyDescent="0.45"/>
    <row r="63212" s="6" customFormat="1" x14ac:dyDescent="0.45"/>
    <row r="63213" s="6" customFormat="1" x14ac:dyDescent="0.45"/>
    <row r="63214" s="6" customFormat="1" x14ac:dyDescent="0.45"/>
    <row r="63215" s="6" customFormat="1" x14ac:dyDescent="0.45"/>
    <row r="63216" s="6" customFormat="1" x14ac:dyDescent="0.45"/>
    <row r="63217" s="6" customFormat="1" x14ac:dyDescent="0.45"/>
    <row r="63218" s="6" customFormat="1" x14ac:dyDescent="0.45"/>
    <row r="63219" s="6" customFormat="1" x14ac:dyDescent="0.45"/>
    <row r="63220" s="6" customFormat="1" x14ac:dyDescent="0.45"/>
    <row r="63221" s="6" customFormat="1" x14ac:dyDescent="0.45"/>
    <row r="63222" s="6" customFormat="1" x14ac:dyDescent="0.45"/>
    <row r="63223" s="6" customFormat="1" x14ac:dyDescent="0.45"/>
    <row r="63224" s="6" customFormat="1" x14ac:dyDescent="0.45"/>
    <row r="63225" s="6" customFormat="1" x14ac:dyDescent="0.45"/>
    <row r="63226" s="6" customFormat="1" x14ac:dyDescent="0.45"/>
    <row r="63227" s="6" customFormat="1" x14ac:dyDescent="0.45"/>
    <row r="63228" s="6" customFormat="1" x14ac:dyDescent="0.45"/>
    <row r="63229" s="6" customFormat="1" x14ac:dyDescent="0.45"/>
    <row r="63230" s="6" customFormat="1" x14ac:dyDescent="0.45"/>
    <row r="63231" s="6" customFormat="1" x14ac:dyDescent="0.45"/>
    <row r="63232" s="6" customFormat="1" x14ac:dyDescent="0.45"/>
    <row r="63233" s="6" customFormat="1" x14ac:dyDescent="0.45"/>
    <row r="63234" s="6" customFormat="1" x14ac:dyDescent="0.45"/>
    <row r="63235" s="6" customFormat="1" x14ac:dyDescent="0.45"/>
    <row r="63236" s="6" customFormat="1" x14ac:dyDescent="0.45"/>
    <row r="63237" s="6" customFormat="1" x14ac:dyDescent="0.45"/>
    <row r="63238" s="6" customFormat="1" x14ac:dyDescent="0.45"/>
    <row r="63239" s="6" customFormat="1" x14ac:dyDescent="0.45"/>
    <row r="63240" s="6" customFormat="1" x14ac:dyDescent="0.45"/>
    <row r="63241" s="6" customFormat="1" x14ac:dyDescent="0.45"/>
    <row r="63242" s="6" customFormat="1" x14ac:dyDescent="0.45"/>
    <row r="63243" s="6" customFormat="1" x14ac:dyDescent="0.45"/>
    <row r="63244" s="6" customFormat="1" x14ac:dyDescent="0.45"/>
    <row r="63245" s="6" customFormat="1" x14ac:dyDescent="0.45"/>
    <row r="63246" s="6" customFormat="1" x14ac:dyDescent="0.45"/>
    <row r="63247" s="6" customFormat="1" x14ac:dyDescent="0.45"/>
    <row r="63248" s="6" customFormat="1" x14ac:dyDescent="0.45"/>
    <row r="63249" s="6" customFormat="1" x14ac:dyDescent="0.45"/>
    <row r="63250" s="6" customFormat="1" x14ac:dyDescent="0.45"/>
    <row r="63251" s="6" customFormat="1" x14ac:dyDescent="0.45"/>
    <row r="63252" s="6" customFormat="1" x14ac:dyDescent="0.45"/>
    <row r="63253" s="6" customFormat="1" x14ac:dyDescent="0.45"/>
    <row r="63254" s="6" customFormat="1" x14ac:dyDescent="0.45"/>
    <row r="63255" s="6" customFormat="1" x14ac:dyDescent="0.45"/>
    <row r="63256" s="6" customFormat="1" x14ac:dyDescent="0.45"/>
    <row r="63257" s="6" customFormat="1" x14ac:dyDescent="0.45"/>
    <row r="63258" s="6" customFormat="1" x14ac:dyDescent="0.45"/>
    <row r="63259" s="6" customFormat="1" x14ac:dyDescent="0.45"/>
    <row r="63260" s="6" customFormat="1" x14ac:dyDescent="0.45"/>
    <row r="63261" s="6" customFormat="1" x14ac:dyDescent="0.45"/>
    <row r="63262" s="6" customFormat="1" x14ac:dyDescent="0.45"/>
    <row r="63263" s="6" customFormat="1" x14ac:dyDescent="0.45"/>
    <row r="63264" s="6" customFormat="1" x14ac:dyDescent="0.45"/>
    <row r="63265" s="6" customFormat="1" x14ac:dyDescent="0.45"/>
    <row r="63266" s="6" customFormat="1" x14ac:dyDescent="0.45"/>
    <row r="63267" s="6" customFormat="1" x14ac:dyDescent="0.45"/>
    <row r="63268" s="6" customFormat="1" x14ac:dyDescent="0.45"/>
    <row r="63269" s="6" customFormat="1" x14ac:dyDescent="0.45"/>
    <row r="63270" s="6" customFormat="1" x14ac:dyDescent="0.45"/>
    <row r="63271" s="6" customFormat="1" x14ac:dyDescent="0.45"/>
    <row r="63272" s="6" customFormat="1" x14ac:dyDescent="0.45"/>
    <row r="63273" s="6" customFormat="1" x14ac:dyDescent="0.45"/>
    <row r="63274" s="6" customFormat="1" x14ac:dyDescent="0.45"/>
    <row r="63275" s="6" customFormat="1" x14ac:dyDescent="0.45"/>
    <row r="63276" s="6" customFormat="1" x14ac:dyDescent="0.45"/>
    <row r="63277" s="6" customFormat="1" x14ac:dyDescent="0.45"/>
    <row r="63278" s="6" customFormat="1" x14ac:dyDescent="0.45"/>
    <row r="63279" s="6" customFormat="1" x14ac:dyDescent="0.45"/>
    <row r="63280" s="6" customFormat="1" x14ac:dyDescent="0.45"/>
    <row r="63281" s="6" customFormat="1" x14ac:dyDescent="0.45"/>
    <row r="63282" s="6" customFormat="1" x14ac:dyDescent="0.45"/>
    <row r="63283" s="6" customFormat="1" x14ac:dyDescent="0.45"/>
    <row r="63284" s="6" customFormat="1" x14ac:dyDescent="0.45"/>
    <row r="63285" s="6" customFormat="1" x14ac:dyDescent="0.45"/>
    <row r="63286" s="6" customFormat="1" x14ac:dyDescent="0.45"/>
    <row r="63287" s="6" customFormat="1" x14ac:dyDescent="0.45"/>
    <row r="63288" s="6" customFormat="1" x14ac:dyDescent="0.45"/>
    <row r="63289" s="6" customFormat="1" x14ac:dyDescent="0.45"/>
    <row r="63290" s="6" customFormat="1" x14ac:dyDescent="0.45"/>
    <row r="63291" s="6" customFormat="1" x14ac:dyDescent="0.45"/>
    <row r="63292" s="6" customFormat="1" x14ac:dyDescent="0.45"/>
    <row r="63293" s="6" customFormat="1" x14ac:dyDescent="0.45"/>
    <row r="63294" s="6" customFormat="1" x14ac:dyDescent="0.45"/>
    <row r="63295" s="6" customFormat="1" x14ac:dyDescent="0.45"/>
    <row r="63296" s="6" customFormat="1" x14ac:dyDescent="0.45"/>
    <row r="63297" s="6" customFormat="1" x14ac:dyDescent="0.45"/>
    <row r="63298" s="6" customFormat="1" x14ac:dyDescent="0.45"/>
    <row r="63299" s="6" customFormat="1" x14ac:dyDescent="0.45"/>
    <row r="63300" s="6" customFormat="1" x14ac:dyDescent="0.45"/>
    <row r="63301" s="6" customFormat="1" x14ac:dyDescent="0.45"/>
    <row r="63302" s="6" customFormat="1" x14ac:dyDescent="0.45"/>
    <row r="63303" s="6" customFormat="1" x14ac:dyDescent="0.45"/>
    <row r="63304" s="6" customFormat="1" x14ac:dyDescent="0.45"/>
    <row r="63305" s="6" customFormat="1" x14ac:dyDescent="0.45"/>
    <row r="63306" s="6" customFormat="1" x14ac:dyDescent="0.45"/>
    <row r="63307" s="6" customFormat="1" x14ac:dyDescent="0.45"/>
    <row r="63308" s="6" customFormat="1" x14ac:dyDescent="0.45"/>
    <row r="63309" s="6" customFormat="1" x14ac:dyDescent="0.45"/>
    <row r="63310" s="6" customFormat="1" x14ac:dyDescent="0.45"/>
    <row r="63311" s="6" customFormat="1" x14ac:dyDescent="0.45"/>
    <row r="63312" s="6" customFormat="1" x14ac:dyDescent="0.45"/>
    <row r="63313" s="6" customFormat="1" x14ac:dyDescent="0.45"/>
    <row r="63314" s="6" customFormat="1" x14ac:dyDescent="0.45"/>
    <row r="63315" s="6" customFormat="1" x14ac:dyDescent="0.45"/>
    <row r="63316" s="6" customFormat="1" x14ac:dyDescent="0.45"/>
    <row r="63317" s="6" customFormat="1" x14ac:dyDescent="0.45"/>
    <row r="63318" s="6" customFormat="1" x14ac:dyDescent="0.45"/>
    <row r="63319" s="6" customFormat="1" x14ac:dyDescent="0.45"/>
    <row r="63320" s="6" customFormat="1" x14ac:dyDescent="0.45"/>
    <row r="63321" s="6" customFormat="1" x14ac:dyDescent="0.45"/>
    <row r="63322" s="6" customFormat="1" x14ac:dyDescent="0.45"/>
    <row r="63323" s="6" customFormat="1" x14ac:dyDescent="0.45"/>
    <row r="63324" s="6" customFormat="1" x14ac:dyDescent="0.45"/>
    <row r="63325" s="6" customFormat="1" x14ac:dyDescent="0.45"/>
    <row r="63326" s="6" customFormat="1" x14ac:dyDescent="0.45"/>
    <row r="63327" s="6" customFormat="1" x14ac:dyDescent="0.45"/>
    <row r="63328" s="6" customFormat="1" x14ac:dyDescent="0.45"/>
    <row r="63329" s="6" customFormat="1" x14ac:dyDescent="0.45"/>
    <row r="63330" s="6" customFormat="1" x14ac:dyDescent="0.45"/>
    <row r="63331" s="6" customFormat="1" x14ac:dyDescent="0.45"/>
    <row r="63332" s="6" customFormat="1" x14ac:dyDescent="0.45"/>
    <row r="63333" s="6" customFormat="1" x14ac:dyDescent="0.45"/>
    <row r="63334" s="6" customFormat="1" x14ac:dyDescent="0.45"/>
    <row r="63335" s="6" customFormat="1" x14ac:dyDescent="0.45"/>
    <row r="63336" s="6" customFormat="1" x14ac:dyDescent="0.45"/>
    <row r="63337" s="6" customFormat="1" x14ac:dyDescent="0.45"/>
    <row r="63338" s="6" customFormat="1" x14ac:dyDescent="0.45"/>
    <row r="63339" s="6" customFormat="1" x14ac:dyDescent="0.45"/>
    <row r="63340" s="6" customFormat="1" x14ac:dyDescent="0.45"/>
    <row r="63341" s="6" customFormat="1" x14ac:dyDescent="0.45"/>
    <row r="63342" s="6" customFormat="1" x14ac:dyDescent="0.45"/>
    <row r="63343" s="6" customFormat="1" x14ac:dyDescent="0.45"/>
    <row r="63344" s="6" customFormat="1" x14ac:dyDescent="0.45"/>
    <row r="63345" s="6" customFormat="1" x14ac:dyDescent="0.45"/>
    <row r="63346" s="6" customFormat="1" x14ac:dyDescent="0.45"/>
    <row r="63347" s="6" customFormat="1" x14ac:dyDescent="0.45"/>
    <row r="63348" s="6" customFormat="1" x14ac:dyDescent="0.45"/>
    <row r="63349" s="6" customFormat="1" x14ac:dyDescent="0.45"/>
    <row r="63350" s="6" customFormat="1" x14ac:dyDescent="0.45"/>
    <row r="63351" s="6" customFormat="1" x14ac:dyDescent="0.45"/>
    <row r="63352" s="6" customFormat="1" x14ac:dyDescent="0.45"/>
    <row r="63353" s="6" customFormat="1" x14ac:dyDescent="0.45"/>
    <row r="63354" s="6" customFormat="1" x14ac:dyDescent="0.45"/>
    <row r="63355" s="6" customFormat="1" x14ac:dyDescent="0.45"/>
    <row r="63356" s="6" customFormat="1" x14ac:dyDescent="0.45"/>
    <row r="63357" s="6" customFormat="1" x14ac:dyDescent="0.45"/>
    <row r="63358" s="6" customFormat="1" x14ac:dyDescent="0.45"/>
    <row r="63359" s="6" customFormat="1" x14ac:dyDescent="0.45"/>
    <row r="63360" s="6" customFormat="1" x14ac:dyDescent="0.45"/>
    <row r="63361" s="6" customFormat="1" x14ac:dyDescent="0.45"/>
    <row r="63362" s="6" customFormat="1" x14ac:dyDescent="0.45"/>
    <row r="63363" s="6" customFormat="1" x14ac:dyDescent="0.45"/>
    <row r="63364" s="6" customFormat="1" x14ac:dyDescent="0.45"/>
    <row r="63365" s="6" customFormat="1" x14ac:dyDescent="0.45"/>
    <row r="63366" s="6" customFormat="1" x14ac:dyDescent="0.45"/>
    <row r="63367" s="6" customFormat="1" x14ac:dyDescent="0.45"/>
    <row r="63368" s="6" customFormat="1" x14ac:dyDescent="0.45"/>
    <row r="63369" s="6" customFormat="1" x14ac:dyDescent="0.45"/>
    <row r="63370" s="6" customFormat="1" x14ac:dyDescent="0.45"/>
    <row r="63371" s="6" customFormat="1" x14ac:dyDescent="0.45"/>
    <row r="63372" s="6" customFormat="1" x14ac:dyDescent="0.45"/>
    <row r="63373" s="6" customFormat="1" x14ac:dyDescent="0.45"/>
    <row r="63374" s="6" customFormat="1" x14ac:dyDescent="0.45"/>
    <row r="63375" s="6" customFormat="1" x14ac:dyDescent="0.45"/>
    <row r="63376" s="6" customFormat="1" x14ac:dyDescent="0.45"/>
    <row r="63377" s="6" customFormat="1" x14ac:dyDescent="0.45"/>
    <row r="63378" s="6" customFormat="1" x14ac:dyDescent="0.45"/>
    <row r="63379" s="6" customFormat="1" x14ac:dyDescent="0.45"/>
    <row r="63380" s="6" customFormat="1" x14ac:dyDescent="0.45"/>
    <row r="63381" s="6" customFormat="1" x14ac:dyDescent="0.45"/>
    <row r="63382" s="6" customFormat="1" x14ac:dyDescent="0.45"/>
    <row r="63383" s="6" customFormat="1" x14ac:dyDescent="0.45"/>
    <row r="63384" s="6" customFormat="1" x14ac:dyDescent="0.45"/>
    <row r="63385" s="6" customFormat="1" x14ac:dyDescent="0.45"/>
    <row r="63386" s="6" customFormat="1" x14ac:dyDescent="0.45"/>
    <row r="63387" s="6" customFormat="1" x14ac:dyDescent="0.45"/>
    <row r="63388" s="6" customFormat="1" x14ac:dyDescent="0.45"/>
    <row r="63389" s="6" customFormat="1" x14ac:dyDescent="0.45"/>
    <row r="63390" s="6" customFormat="1" x14ac:dyDescent="0.45"/>
    <row r="63391" s="6" customFormat="1" x14ac:dyDescent="0.45"/>
    <row r="63392" s="6" customFormat="1" x14ac:dyDescent="0.45"/>
    <row r="63393" s="6" customFormat="1" x14ac:dyDescent="0.45"/>
    <row r="63394" s="6" customFormat="1" x14ac:dyDescent="0.45"/>
    <row r="63395" s="6" customFormat="1" x14ac:dyDescent="0.45"/>
    <row r="63396" s="6" customFormat="1" x14ac:dyDescent="0.45"/>
    <row r="63397" s="6" customFormat="1" x14ac:dyDescent="0.45"/>
    <row r="63398" s="6" customFormat="1" x14ac:dyDescent="0.45"/>
    <row r="63399" s="6" customFormat="1" x14ac:dyDescent="0.45"/>
    <row r="63400" s="6" customFormat="1" x14ac:dyDescent="0.45"/>
    <row r="63401" s="6" customFormat="1" x14ac:dyDescent="0.45"/>
    <row r="63402" s="6" customFormat="1" x14ac:dyDescent="0.45"/>
    <row r="63403" s="6" customFormat="1" x14ac:dyDescent="0.45"/>
    <row r="63404" s="6" customFormat="1" x14ac:dyDescent="0.45"/>
    <row r="63405" s="6" customFormat="1" x14ac:dyDescent="0.45"/>
    <row r="63406" s="6" customFormat="1" x14ac:dyDescent="0.45"/>
    <row r="63407" s="6" customFormat="1" x14ac:dyDescent="0.45"/>
    <row r="63408" s="6" customFormat="1" x14ac:dyDescent="0.45"/>
    <row r="63409" s="6" customFormat="1" x14ac:dyDescent="0.45"/>
    <row r="63410" s="6" customFormat="1" x14ac:dyDescent="0.45"/>
    <row r="63411" s="6" customFormat="1" x14ac:dyDescent="0.45"/>
    <row r="63412" s="6" customFormat="1" x14ac:dyDescent="0.45"/>
    <row r="63413" s="6" customFormat="1" x14ac:dyDescent="0.45"/>
    <row r="63414" s="6" customFormat="1" x14ac:dyDescent="0.45"/>
    <row r="63415" s="6" customFormat="1" x14ac:dyDescent="0.45"/>
    <row r="63416" s="6" customFormat="1" x14ac:dyDescent="0.45"/>
    <row r="63417" s="6" customFormat="1" x14ac:dyDescent="0.45"/>
    <row r="63418" s="6" customFormat="1" x14ac:dyDescent="0.45"/>
    <row r="63419" s="6" customFormat="1" x14ac:dyDescent="0.45"/>
    <row r="63420" s="6" customFormat="1" x14ac:dyDescent="0.45"/>
    <row r="63421" s="6" customFormat="1" x14ac:dyDescent="0.45"/>
    <row r="63422" s="6" customFormat="1" x14ac:dyDescent="0.45"/>
    <row r="63423" s="6" customFormat="1" x14ac:dyDescent="0.45"/>
    <row r="63424" s="6" customFormat="1" x14ac:dyDescent="0.45"/>
    <row r="63425" s="6" customFormat="1" x14ac:dyDescent="0.45"/>
    <row r="63426" s="6" customFormat="1" x14ac:dyDescent="0.45"/>
    <row r="63427" s="6" customFormat="1" x14ac:dyDescent="0.45"/>
    <row r="63428" s="6" customFormat="1" x14ac:dyDescent="0.45"/>
    <row r="63429" s="6" customFormat="1" x14ac:dyDescent="0.45"/>
    <row r="63430" s="6" customFormat="1" x14ac:dyDescent="0.45"/>
    <row r="63431" s="6" customFormat="1" x14ac:dyDescent="0.45"/>
    <row r="63432" s="6" customFormat="1" x14ac:dyDescent="0.45"/>
    <row r="63433" s="6" customFormat="1" x14ac:dyDescent="0.45"/>
    <row r="63434" s="6" customFormat="1" x14ac:dyDescent="0.45"/>
    <row r="63435" s="6" customFormat="1" x14ac:dyDescent="0.45"/>
    <row r="63436" s="6" customFormat="1" x14ac:dyDescent="0.45"/>
    <row r="63437" s="6" customFormat="1" x14ac:dyDescent="0.45"/>
    <row r="63438" s="6" customFormat="1" x14ac:dyDescent="0.45"/>
    <row r="63439" s="6" customFormat="1" x14ac:dyDescent="0.45"/>
    <row r="63440" s="6" customFormat="1" x14ac:dyDescent="0.45"/>
    <row r="63441" s="6" customFormat="1" x14ac:dyDescent="0.45"/>
    <row r="63442" s="6" customFormat="1" x14ac:dyDescent="0.45"/>
    <row r="63443" s="6" customFormat="1" x14ac:dyDescent="0.45"/>
    <row r="63444" s="6" customFormat="1" x14ac:dyDescent="0.45"/>
    <row r="63445" s="6" customFormat="1" x14ac:dyDescent="0.45"/>
    <row r="63446" s="6" customFormat="1" x14ac:dyDescent="0.45"/>
    <row r="63447" s="6" customFormat="1" x14ac:dyDescent="0.45"/>
    <row r="63448" s="6" customFormat="1" x14ac:dyDescent="0.45"/>
    <row r="63449" s="6" customFormat="1" x14ac:dyDescent="0.45"/>
    <row r="63450" s="6" customFormat="1" x14ac:dyDescent="0.45"/>
    <row r="63451" s="6" customFormat="1" x14ac:dyDescent="0.45"/>
    <row r="63452" s="6" customFormat="1" x14ac:dyDescent="0.45"/>
    <row r="63453" s="6" customFormat="1" x14ac:dyDescent="0.45"/>
    <row r="63454" s="6" customFormat="1" x14ac:dyDescent="0.45"/>
    <row r="63455" s="6" customFormat="1" x14ac:dyDescent="0.45"/>
    <row r="63456" s="6" customFormat="1" x14ac:dyDescent="0.45"/>
    <row r="63457" s="6" customFormat="1" x14ac:dyDescent="0.45"/>
    <row r="63458" s="6" customFormat="1" x14ac:dyDescent="0.45"/>
    <row r="63459" s="6" customFormat="1" x14ac:dyDescent="0.45"/>
    <row r="63460" s="6" customFormat="1" x14ac:dyDescent="0.45"/>
    <row r="63461" s="6" customFormat="1" x14ac:dyDescent="0.45"/>
    <row r="63462" s="6" customFormat="1" x14ac:dyDescent="0.45"/>
    <row r="63463" s="6" customFormat="1" x14ac:dyDescent="0.45"/>
    <row r="63464" s="6" customFormat="1" x14ac:dyDescent="0.45"/>
    <row r="63465" s="6" customFormat="1" x14ac:dyDescent="0.45"/>
    <row r="63466" s="6" customFormat="1" x14ac:dyDescent="0.45"/>
    <row r="63467" s="6" customFormat="1" x14ac:dyDescent="0.45"/>
    <row r="63468" s="6" customFormat="1" x14ac:dyDescent="0.45"/>
    <row r="63469" s="6" customFormat="1" x14ac:dyDescent="0.45"/>
    <row r="63470" s="6" customFormat="1" x14ac:dyDescent="0.45"/>
    <row r="63471" s="6" customFormat="1" x14ac:dyDescent="0.45"/>
    <row r="63472" s="6" customFormat="1" x14ac:dyDescent="0.45"/>
    <row r="63473" s="6" customFormat="1" x14ac:dyDescent="0.45"/>
    <row r="63474" s="6" customFormat="1" x14ac:dyDescent="0.45"/>
    <row r="63475" s="6" customFormat="1" x14ac:dyDescent="0.45"/>
    <row r="63476" s="6" customFormat="1" x14ac:dyDescent="0.45"/>
    <row r="63477" s="6" customFormat="1" x14ac:dyDescent="0.45"/>
    <row r="63478" s="6" customFormat="1" x14ac:dyDescent="0.45"/>
    <row r="63479" s="6" customFormat="1" x14ac:dyDescent="0.45"/>
    <row r="63480" s="6" customFormat="1" x14ac:dyDescent="0.45"/>
    <row r="63481" s="6" customFormat="1" x14ac:dyDescent="0.45"/>
    <row r="63482" s="6" customFormat="1" x14ac:dyDescent="0.45"/>
    <row r="63483" s="6" customFormat="1" x14ac:dyDescent="0.45"/>
    <row r="63484" s="6" customFormat="1" x14ac:dyDescent="0.45"/>
    <row r="63485" s="6" customFormat="1" x14ac:dyDescent="0.45"/>
    <row r="63486" s="6" customFormat="1" x14ac:dyDescent="0.45"/>
    <row r="63487" s="6" customFormat="1" x14ac:dyDescent="0.45"/>
    <row r="63488" s="6" customFormat="1" x14ac:dyDescent="0.45"/>
    <row r="63489" s="6" customFormat="1" x14ac:dyDescent="0.45"/>
    <row r="63490" s="6" customFormat="1" x14ac:dyDescent="0.45"/>
    <row r="63491" s="6" customFormat="1" x14ac:dyDescent="0.45"/>
    <row r="63492" s="6" customFormat="1" x14ac:dyDescent="0.45"/>
    <row r="63493" s="6" customFormat="1" x14ac:dyDescent="0.45"/>
    <row r="63494" s="6" customFormat="1" x14ac:dyDescent="0.45"/>
    <row r="63495" s="6" customFormat="1" x14ac:dyDescent="0.45"/>
    <row r="63496" s="6" customFormat="1" x14ac:dyDescent="0.45"/>
    <row r="63497" s="6" customFormat="1" x14ac:dyDescent="0.45"/>
    <row r="63498" s="6" customFormat="1" x14ac:dyDescent="0.45"/>
    <row r="63499" s="6" customFormat="1" x14ac:dyDescent="0.45"/>
    <row r="63500" s="6" customFormat="1" x14ac:dyDescent="0.45"/>
    <row r="63501" s="6" customFormat="1" x14ac:dyDescent="0.45"/>
    <row r="63502" s="6" customFormat="1" x14ac:dyDescent="0.45"/>
    <row r="63503" s="6" customFormat="1" x14ac:dyDescent="0.45"/>
    <row r="63504" s="6" customFormat="1" x14ac:dyDescent="0.45"/>
    <row r="63505" s="6" customFormat="1" x14ac:dyDescent="0.45"/>
    <row r="63506" s="6" customFormat="1" x14ac:dyDescent="0.45"/>
    <row r="63507" s="6" customFormat="1" x14ac:dyDescent="0.45"/>
    <row r="63508" s="6" customFormat="1" x14ac:dyDescent="0.45"/>
    <row r="63509" s="6" customFormat="1" x14ac:dyDescent="0.45"/>
    <row r="63510" s="6" customFormat="1" x14ac:dyDescent="0.45"/>
    <row r="63511" s="6" customFormat="1" x14ac:dyDescent="0.45"/>
    <row r="63512" s="6" customFormat="1" x14ac:dyDescent="0.45"/>
    <row r="63513" s="6" customFormat="1" x14ac:dyDescent="0.45"/>
    <row r="63514" s="6" customFormat="1" x14ac:dyDescent="0.45"/>
    <row r="63515" s="6" customFormat="1" x14ac:dyDescent="0.45"/>
    <row r="63516" s="6" customFormat="1" x14ac:dyDescent="0.45"/>
    <row r="63517" s="6" customFormat="1" x14ac:dyDescent="0.45"/>
    <row r="63518" s="6" customFormat="1" x14ac:dyDescent="0.45"/>
    <row r="63519" s="6" customFormat="1" x14ac:dyDescent="0.45"/>
    <row r="63520" s="6" customFormat="1" x14ac:dyDescent="0.45"/>
    <row r="63521" s="6" customFormat="1" x14ac:dyDescent="0.45"/>
    <row r="63522" s="6" customFormat="1" x14ac:dyDescent="0.45"/>
    <row r="63523" s="6" customFormat="1" x14ac:dyDescent="0.45"/>
    <row r="63524" s="6" customFormat="1" x14ac:dyDescent="0.45"/>
    <row r="63525" s="6" customFormat="1" x14ac:dyDescent="0.45"/>
    <row r="63526" s="6" customFormat="1" x14ac:dyDescent="0.45"/>
    <row r="63527" s="6" customFormat="1" x14ac:dyDescent="0.45"/>
    <row r="63528" s="6" customFormat="1" x14ac:dyDescent="0.45"/>
    <row r="63529" s="6" customFormat="1" x14ac:dyDescent="0.45"/>
    <row r="63530" s="6" customFormat="1" x14ac:dyDescent="0.45"/>
    <row r="63531" s="6" customFormat="1" x14ac:dyDescent="0.45"/>
    <row r="63532" s="6" customFormat="1" x14ac:dyDescent="0.45"/>
    <row r="63533" s="6" customFormat="1" x14ac:dyDescent="0.45"/>
    <row r="63534" s="6" customFormat="1" x14ac:dyDescent="0.45"/>
    <row r="63535" s="6" customFormat="1" x14ac:dyDescent="0.45"/>
    <row r="63536" s="6" customFormat="1" x14ac:dyDescent="0.45"/>
    <row r="63537" s="6" customFormat="1" x14ac:dyDescent="0.45"/>
    <row r="63538" s="6" customFormat="1" x14ac:dyDescent="0.45"/>
    <row r="63539" s="6" customFormat="1" x14ac:dyDescent="0.45"/>
    <row r="63540" s="6" customFormat="1" x14ac:dyDescent="0.45"/>
    <row r="63541" s="6" customFormat="1" x14ac:dyDescent="0.45"/>
    <row r="63542" s="6" customFormat="1" x14ac:dyDescent="0.45"/>
    <row r="63543" s="6" customFormat="1" x14ac:dyDescent="0.45"/>
    <row r="63544" s="6" customFormat="1" x14ac:dyDescent="0.45"/>
    <row r="63545" s="6" customFormat="1" x14ac:dyDescent="0.45"/>
    <row r="63546" s="6" customFormat="1" x14ac:dyDescent="0.45"/>
    <row r="63547" s="6" customFormat="1" x14ac:dyDescent="0.45"/>
    <row r="63548" s="6" customFormat="1" x14ac:dyDescent="0.45"/>
    <row r="63549" s="6" customFormat="1" x14ac:dyDescent="0.45"/>
    <row r="63550" s="6" customFormat="1" x14ac:dyDescent="0.45"/>
    <row r="63551" s="6" customFormat="1" x14ac:dyDescent="0.45"/>
    <row r="63552" s="6" customFormat="1" x14ac:dyDescent="0.45"/>
    <row r="63553" s="6" customFormat="1" x14ac:dyDescent="0.45"/>
    <row r="63554" s="6" customFormat="1" x14ac:dyDescent="0.45"/>
    <row r="63555" s="6" customFormat="1" x14ac:dyDescent="0.45"/>
    <row r="63556" s="6" customFormat="1" x14ac:dyDescent="0.45"/>
    <row r="63557" s="6" customFormat="1" x14ac:dyDescent="0.45"/>
    <row r="63558" s="6" customFormat="1" x14ac:dyDescent="0.45"/>
    <row r="63559" s="6" customFormat="1" x14ac:dyDescent="0.45"/>
    <row r="63560" s="6" customFormat="1" x14ac:dyDescent="0.45"/>
    <row r="63561" s="6" customFormat="1" x14ac:dyDescent="0.45"/>
    <row r="63562" s="6" customFormat="1" x14ac:dyDescent="0.45"/>
    <row r="63563" s="6" customFormat="1" x14ac:dyDescent="0.45"/>
    <row r="63564" s="6" customFormat="1" x14ac:dyDescent="0.45"/>
    <row r="63565" s="6" customFormat="1" x14ac:dyDescent="0.45"/>
    <row r="63566" s="6" customFormat="1" x14ac:dyDescent="0.45"/>
    <row r="63567" s="6" customFormat="1" x14ac:dyDescent="0.45"/>
    <row r="63568" s="6" customFormat="1" x14ac:dyDescent="0.45"/>
    <row r="63569" s="6" customFormat="1" x14ac:dyDescent="0.45"/>
    <row r="63570" s="6" customFormat="1" x14ac:dyDescent="0.45"/>
    <row r="63571" s="6" customFormat="1" x14ac:dyDescent="0.45"/>
    <row r="63572" s="6" customFormat="1" x14ac:dyDescent="0.45"/>
    <row r="63573" s="6" customFormat="1" x14ac:dyDescent="0.45"/>
    <row r="63574" s="6" customFormat="1" x14ac:dyDescent="0.45"/>
    <row r="63575" s="6" customFormat="1" x14ac:dyDescent="0.45"/>
    <row r="63576" s="6" customFormat="1" x14ac:dyDescent="0.45"/>
    <row r="63577" s="6" customFormat="1" x14ac:dyDescent="0.45"/>
    <row r="63578" s="6" customFormat="1" x14ac:dyDescent="0.45"/>
    <row r="63579" s="6" customFormat="1" x14ac:dyDescent="0.45"/>
    <row r="63580" s="6" customFormat="1" x14ac:dyDescent="0.45"/>
    <row r="63581" s="6" customFormat="1" x14ac:dyDescent="0.45"/>
    <row r="63582" s="6" customFormat="1" x14ac:dyDescent="0.45"/>
    <row r="63583" s="6" customFormat="1" x14ac:dyDescent="0.45"/>
    <row r="63584" s="6" customFormat="1" x14ac:dyDescent="0.45"/>
    <row r="63585" s="6" customFormat="1" x14ac:dyDescent="0.45"/>
    <row r="63586" s="6" customFormat="1" x14ac:dyDescent="0.45"/>
    <row r="63587" s="6" customFormat="1" x14ac:dyDescent="0.45"/>
    <row r="63588" s="6" customFormat="1" x14ac:dyDescent="0.45"/>
    <row r="63589" s="6" customFormat="1" x14ac:dyDescent="0.45"/>
    <row r="63590" s="6" customFormat="1" x14ac:dyDescent="0.45"/>
    <row r="63591" s="6" customFormat="1" x14ac:dyDescent="0.45"/>
    <row r="63592" s="6" customFormat="1" x14ac:dyDescent="0.45"/>
    <row r="63593" s="6" customFormat="1" x14ac:dyDescent="0.45"/>
    <row r="63594" s="6" customFormat="1" x14ac:dyDescent="0.45"/>
    <row r="63595" s="6" customFormat="1" x14ac:dyDescent="0.45"/>
    <row r="63596" s="6" customFormat="1" x14ac:dyDescent="0.45"/>
    <row r="63597" s="6" customFormat="1" x14ac:dyDescent="0.45"/>
    <row r="63598" s="6" customFormat="1" x14ac:dyDescent="0.45"/>
    <row r="63599" s="6" customFormat="1" x14ac:dyDescent="0.45"/>
    <row r="63600" s="6" customFormat="1" x14ac:dyDescent="0.45"/>
    <row r="63601" s="6" customFormat="1" x14ac:dyDescent="0.45"/>
    <row r="63602" s="6" customFormat="1" x14ac:dyDescent="0.45"/>
    <row r="63603" s="6" customFormat="1" x14ac:dyDescent="0.45"/>
    <row r="63604" s="6" customFormat="1" x14ac:dyDescent="0.45"/>
    <row r="63605" s="6" customFormat="1" x14ac:dyDescent="0.45"/>
    <row r="63606" s="6" customFormat="1" x14ac:dyDescent="0.45"/>
    <row r="63607" s="6" customFormat="1" x14ac:dyDescent="0.45"/>
    <row r="63608" s="6" customFormat="1" x14ac:dyDescent="0.45"/>
    <row r="63609" s="6" customFormat="1" x14ac:dyDescent="0.45"/>
    <row r="63610" s="6" customFormat="1" x14ac:dyDescent="0.45"/>
    <row r="63611" s="6" customFormat="1" x14ac:dyDescent="0.45"/>
    <row r="63612" s="6" customFormat="1" x14ac:dyDescent="0.45"/>
    <row r="63613" s="6" customFormat="1" x14ac:dyDescent="0.45"/>
    <row r="63614" s="6" customFormat="1" x14ac:dyDescent="0.45"/>
    <row r="63615" s="6" customFormat="1" x14ac:dyDescent="0.45"/>
    <row r="63616" s="6" customFormat="1" x14ac:dyDescent="0.45"/>
    <row r="63617" s="6" customFormat="1" x14ac:dyDescent="0.45"/>
    <row r="63618" s="6" customFormat="1" x14ac:dyDescent="0.45"/>
    <row r="63619" s="6" customFormat="1" x14ac:dyDescent="0.45"/>
    <row r="63620" s="6" customFormat="1" x14ac:dyDescent="0.45"/>
    <row r="63621" s="6" customFormat="1" x14ac:dyDescent="0.45"/>
    <row r="63622" s="6" customFormat="1" x14ac:dyDescent="0.45"/>
    <row r="63623" s="6" customFormat="1" x14ac:dyDescent="0.45"/>
    <row r="63624" s="6" customFormat="1" x14ac:dyDescent="0.45"/>
    <row r="63625" s="6" customFormat="1" x14ac:dyDescent="0.45"/>
    <row r="63626" s="6" customFormat="1" x14ac:dyDescent="0.45"/>
    <row r="63627" s="6" customFormat="1" x14ac:dyDescent="0.45"/>
    <row r="63628" s="6" customFormat="1" x14ac:dyDescent="0.45"/>
    <row r="63629" s="6" customFormat="1" x14ac:dyDescent="0.45"/>
    <row r="63630" s="6" customFormat="1" x14ac:dyDescent="0.45"/>
    <row r="63631" s="6" customFormat="1" x14ac:dyDescent="0.45"/>
    <row r="63632" s="6" customFormat="1" x14ac:dyDescent="0.45"/>
    <row r="63633" s="6" customFormat="1" x14ac:dyDescent="0.45"/>
    <row r="63634" s="6" customFormat="1" x14ac:dyDescent="0.45"/>
    <row r="63635" s="6" customFormat="1" x14ac:dyDescent="0.45"/>
    <row r="63636" s="6" customFormat="1" x14ac:dyDescent="0.45"/>
    <row r="63637" s="6" customFormat="1" x14ac:dyDescent="0.45"/>
    <row r="63638" s="6" customFormat="1" x14ac:dyDescent="0.45"/>
    <row r="63639" s="6" customFormat="1" x14ac:dyDescent="0.45"/>
    <row r="63640" s="6" customFormat="1" x14ac:dyDescent="0.45"/>
    <row r="63641" s="6" customFormat="1" x14ac:dyDescent="0.45"/>
    <row r="63642" s="6" customFormat="1" x14ac:dyDescent="0.45"/>
    <row r="63643" s="6" customFormat="1" x14ac:dyDescent="0.45"/>
    <row r="63644" s="6" customFormat="1" x14ac:dyDescent="0.45"/>
    <row r="63645" s="6" customFormat="1" x14ac:dyDescent="0.45"/>
    <row r="63646" s="6" customFormat="1" x14ac:dyDescent="0.45"/>
    <row r="63647" s="6" customFormat="1" x14ac:dyDescent="0.45"/>
    <row r="63648" s="6" customFormat="1" x14ac:dyDescent="0.45"/>
    <row r="63649" s="6" customFormat="1" x14ac:dyDescent="0.45"/>
    <row r="63650" s="6" customFormat="1" x14ac:dyDescent="0.45"/>
    <row r="63651" s="6" customFormat="1" x14ac:dyDescent="0.45"/>
    <row r="63652" s="6" customFormat="1" x14ac:dyDescent="0.45"/>
    <row r="63653" s="6" customFormat="1" x14ac:dyDescent="0.45"/>
    <row r="63654" s="6" customFormat="1" x14ac:dyDescent="0.45"/>
    <row r="63655" s="6" customFormat="1" x14ac:dyDescent="0.45"/>
    <row r="63656" s="6" customFormat="1" x14ac:dyDescent="0.45"/>
    <row r="63657" s="6" customFormat="1" x14ac:dyDescent="0.45"/>
    <row r="63658" s="6" customFormat="1" x14ac:dyDescent="0.45"/>
    <row r="63659" s="6" customFormat="1" x14ac:dyDescent="0.45"/>
    <row r="63660" s="6" customFormat="1" x14ac:dyDescent="0.45"/>
    <row r="63661" s="6" customFormat="1" x14ac:dyDescent="0.45"/>
    <row r="63662" s="6" customFormat="1" x14ac:dyDescent="0.45"/>
    <row r="63663" s="6" customFormat="1" x14ac:dyDescent="0.45"/>
    <row r="63664" s="6" customFormat="1" x14ac:dyDescent="0.45"/>
    <row r="63665" s="6" customFormat="1" x14ac:dyDescent="0.45"/>
    <row r="63666" s="6" customFormat="1" x14ac:dyDescent="0.45"/>
    <row r="63667" s="6" customFormat="1" x14ac:dyDescent="0.45"/>
    <row r="63668" s="6" customFormat="1" x14ac:dyDescent="0.45"/>
    <row r="63669" s="6" customFormat="1" x14ac:dyDescent="0.45"/>
    <row r="63670" s="6" customFormat="1" x14ac:dyDescent="0.45"/>
    <row r="63671" s="6" customFormat="1" x14ac:dyDescent="0.45"/>
    <row r="63672" s="6" customFormat="1" x14ac:dyDescent="0.45"/>
    <row r="63673" s="6" customFormat="1" x14ac:dyDescent="0.45"/>
    <row r="63674" s="6" customFormat="1" x14ac:dyDescent="0.45"/>
    <row r="63675" s="6" customFormat="1" x14ac:dyDescent="0.45"/>
    <row r="63676" s="6" customFormat="1" x14ac:dyDescent="0.45"/>
    <row r="63677" s="6" customFormat="1" x14ac:dyDescent="0.45"/>
    <row r="63678" s="6" customFormat="1" x14ac:dyDescent="0.45"/>
    <row r="63679" s="6" customFormat="1" x14ac:dyDescent="0.45"/>
    <row r="63680" s="6" customFormat="1" x14ac:dyDescent="0.45"/>
    <row r="63681" s="6" customFormat="1" x14ac:dyDescent="0.45"/>
    <row r="63682" s="6" customFormat="1" x14ac:dyDescent="0.45"/>
    <row r="63683" s="6" customFormat="1" x14ac:dyDescent="0.45"/>
    <row r="63684" s="6" customFormat="1" x14ac:dyDescent="0.45"/>
    <row r="63685" s="6" customFormat="1" x14ac:dyDescent="0.45"/>
    <row r="63686" s="6" customFormat="1" x14ac:dyDescent="0.45"/>
    <row r="63687" s="6" customFormat="1" x14ac:dyDescent="0.45"/>
    <row r="63688" s="6" customFormat="1" x14ac:dyDescent="0.45"/>
    <row r="63689" s="6" customFormat="1" x14ac:dyDescent="0.45"/>
    <row r="63690" s="6" customFormat="1" x14ac:dyDescent="0.45"/>
    <row r="63691" s="6" customFormat="1" x14ac:dyDescent="0.45"/>
    <row r="63692" s="6" customFormat="1" x14ac:dyDescent="0.45"/>
    <row r="63693" s="6" customFormat="1" x14ac:dyDescent="0.45"/>
    <row r="63694" s="6" customFormat="1" x14ac:dyDescent="0.45"/>
    <row r="63695" s="6" customFormat="1" x14ac:dyDescent="0.45"/>
    <row r="63696" s="6" customFormat="1" x14ac:dyDescent="0.45"/>
    <row r="63697" s="6" customFormat="1" x14ac:dyDescent="0.45"/>
    <row r="63698" s="6" customFormat="1" x14ac:dyDescent="0.45"/>
    <row r="63699" s="6" customFormat="1" x14ac:dyDescent="0.45"/>
    <row r="63700" s="6" customFormat="1" x14ac:dyDescent="0.45"/>
    <row r="63701" s="6" customFormat="1" x14ac:dyDescent="0.45"/>
    <row r="63702" s="6" customFormat="1" x14ac:dyDescent="0.45"/>
    <row r="63703" s="6" customFormat="1" x14ac:dyDescent="0.45"/>
    <row r="63704" s="6" customFormat="1" x14ac:dyDescent="0.45"/>
    <row r="63705" s="6" customFormat="1" x14ac:dyDescent="0.45"/>
    <row r="63706" s="6" customFormat="1" x14ac:dyDescent="0.45"/>
    <row r="63707" s="6" customFormat="1" x14ac:dyDescent="0.45"/>
    <row r="63708" s="6" customFormat="1" x14ac:dyDescent="0.45"/>
    <row r="63709" s="6" customFormat="1" x14ac:dyDescent="0.45"/>
    <row r="63710" s="6" customFormat="1" x14ac:dyDescent="0.45"/>
    <row r="63711" s="6" customFormat="1" x14ac:dyDescent="0.45"/>
    <row r="63712" s="6" customFormat="1" x14ac:dyDescent="0.45"/>
    <row r="63713" s="6" customFormat="1" x14ac:dyDescent="0.45"/>
    <row r="63714" s="6" customFormat="1" x14ac:dyDescent="0.45"/>
    <row r="63715" s="6" customFormat="1" x14ac:dyDescent="0.45"/>
    <row r="63716" s="6" customFormat="1" x14ac:dyDescent="0.45"/>
    <row r="63717" s="6" customFormat="1" x14ac:dyDescent="0.45"/>
    <row r="63718" s="6" customFormat="1" x14ac:dyDescent="0.45"/>
    <row r="63719" s="6" customFormat="1" x14ac:dyDescent="0.45"/>
    <row r="63720" s="6" customFormat="1" x14ac:dyDescent="0.45"/>
    <row r="63721" s="6" customFormat="1" x14ac:dyDescent="0.45"/>
    <row r="63722" s="6" customFormat="1" x14ac:dyDescent="0.45"/>
    <row r="63723" s="6" customFormat="1" x14ac:dyDescent="0.45"/>
    <row r="63724" s="6" customFormat="1" x14ac:dyDescent="0.45"/>
    <row r="63725" s="6" customFormat="1" x14ac:dyDescent="0.45"/>
    <row r="63726" s="6" customFormat="1" x14ac:dyDescent="0.45"/>
    <row r="63727" s="6" customFormat="1" x14ac:dyDescent="0.45"/>
    <row r="63728" s="6" customFormat="1" x14ac:dyDescent="0.45"/>
    <row r="63729" s="6" customFormat="1" x14ac:dyDescent="0.45"/>
    <row r="63730" s="6" customFormat="1" x14ac:dyDescent="0.45"/>
    <row r="63731" s="6" customFormat="1" x14ac:dyDescent="0.45"/>
    <row r="63732" s="6" customFormat="1" x14ac:dyDescent="0.45"/>
    <row r="63733" s="6" customFormat="1" x14ac:dyDescent="0.45"/>
    <row r="63734" s="6" customFormat="1" x14ac:dyDescent="0.45"/>
    <row r="63735" s="6" customFormat="1" x14ac:dyDescent="0.45"/>
    <row r="63736" s="6" customFormat="1" x14ac:dyDescent="0.45"/>
    <row r="63737" s="6" customFormat="1" x14ac:dyDescent="0.45"/>
    <row r="63738" s="6" customFormat="1" x14ac:dyDescent="0.45"/>
    <row r="63739" s="6" customFormat="1" x14ac:dyDescent="0.45"/>
    <row r="63740" s="6" customFormat="1" x14ac:dyDescent="0.45"/>
    <row r="63741" s="6" customFormat="1" x14ac:dyDescent="0.45"/>
    <row r="63742" s="6" customFormat="1" x14ac:dyDescent="0.45"/>
    <row r="63743" s="6" customFormat="1" x14ac:dyDescent="0.45"/>
    <row r="63744" s="6" customFormat="1" x14ac:dyDescent="0.45"/>
    <row r="63745" s="6" customFormat="1" x14ac:dyDescent="0.45"/>
    <row r="63746" s="6" customFormat="1" x14ac:dyDescent="0.45"/>
    <row r="63747" s="6" customFormat="1" x14ac:dyDescent="0.45"/>
    <row r="63748" s="6" customFormat="1" x14ac:dyDescent="0.45"/>
    <row r="63749" s="6" customFormat="1" x14ac:dyDescent="0.45"/>
    <row r="63750" s="6" customFormat="1" x14ac:dyDescent="0.45"/>
    <row r="63751" s="6" customFormat="1" x14ac:dyDescent="0.45"/>
    <row r="63752" s="6" customFormat="1" x14ac:dyDescent="0.45"/>
    <row r="63753" s="6" customFormat="1" x14ac:dyDescent="0.45"/>
    <row r="63754" s="6" customFormat="1" x14ac:dyDescent="0.45"/>
    <row r="63755" s="6" customFormat="1" x14ac:dyDescent="0.45"/>
    <row r="63756" s="6" customFormat="1" x14ac:dyDescent="0.45"/>
    <row r="63757" s="6" customFormat="1" x14ac:dyDescent="0.45"/>
    <row r="63758" s="6" customFormat="1" x14ac:dyDescent="0.45"/>
    <row r="63759" s="6" customFormat="1" x14ac:dyDescent="0.45"/>
    <row r="63760" s="6" customFormat="1" x14ac:dyDescent="0.45"/>
    <row r="63761" s="6" customFormat="1" x14ac:dyDescent="0.45"/>
    <row r="63762" s="6" customFormat="1" x14ac:dyDescent="0.45"/>
    <row r="63763" s="6" customFormat="1" x14ac:dyDescent="0.45"/>
    <row r="63764" s="6" customFormat="1" x14ac:dyDescent="0.45"/>
    <row r="63765" s="6" customFormat="1" x14ac:dyDescent="0.45"/>
    <row r="63766" s="6" customFormat="1" x14ac:dyDescent="0.45"/>
    <row r="63767" s="6" customFormat="1" x14ac:dyDescent="0.45"/>
    <row r="63768" s="6" customFormat="1" x14ac:dyDescent="0.45"/>
    <row r="63769" s="6" customFormat="1" x14ac:dyDescent="0.45"/>
    <row r="63770" s="6" customFormat="1" x14ac:dyDescent="0.45"/>
    <row r="63771" s="6" customFormat="1" x14ac:dyDescent="0.45"/>
    <row r="63772" s="6" customFormat="1" x14ac:dyDescent="0.45"/>
    <row r="63773" s="6" customFormat="1" x14ac:dyDescent="0.45"/>
    <row r="63774" s="6" customFormat="1" x14ac:dyDescent="0.45"/>
    <row r="63775" s="6" customFormat="1" x14ac:dyDescent="0.45"/>
    <row r="63776" s="6" customFormat="1" x14ac:dyDescent="0.45"/>
    <row r="63777" s="6" customFormat="1" x14ac:dyDescent="0.45"/>
    <row r="63778" s="6" customFormat="1" x14ac:dyDescent="0.45"/>
    <row r="63779" s="6" customFormat="1" x14ac:dyDescent="0.45"/>
    <row r="63780" s="6" customFormat="1" x14ac:dyDescent="0.45"/>
    <row r="63781" s="6" customFormat="1" x14ac:dyDescent="0.45"/>
    <row r="63782" s="6" customFormat="1" x14ac:dyDescent="0.45"/>
    <row r="63783" s="6" customFormat="1" x14ac:dyDescent="0.45"/>
    <row r="63784" s="6" customFormat="1" x14ac:dyDescent="0.45"/>
    <row r="63785" s="6" customFormat="1" x14ac:dyDescent="0.45"/>
    <row r="63786" s="6" customFormat="1" x14ac:dyDescent="0.45"/>
    <row r="63787" s="6" customFormat="1" x14ac:dyDescent="0.45"/>
    <row r="63788" s="6" customFormat="1" x14ac:dyDescent="0.45"/>
    <row r="63789" s="6" customFormat="1" x14ac:dyDescent="0.45"/>
    <row r="63790" s="6" customFormat="1" x14ac:dyDescent="0.45"/>
    <row r="63791" s="6" customFormat="1" x14ac:dyDescent="0.45"/>
    <row r="63792" s="6" customFormat="1" x14ac:dyDescent="0.45"/>
    <row r="63793" s="6" customFormat="1" x14ac:dyDescent="0.45"/>
    <row r="63794" s="6" customFormat="1" x14ac:dyDescent="0.45"/>
    <row r="63795" s="6" customFormat="1" x14ac:dyDescent="0.45"/>
    <row r="63796" s="6" customFormat="1" x14ac:dyDescent="0.45"/>
    <row r="63797" s="6" customFormat="1" x14ac:dyDescent="0.45"/>
    <row r="63798" s="6" customFormat="1" x14ac:dyDescent="0.45"/>
    <row r="63799" s="6" customFormat="1" x14ac:dyDescent="0.45"/>
    <row r="63800" s="6" customFormat="1" x14ac:dyDescent="0.45"/>
    <row r="63801" s="6" customFormat="1" x14ac:dyDescent="0.45"/>
    <row r="63802" s="6" customFormat="1" x14ac:dyDescent="0.45"/>
    <row r="63803" s="6" customFormat="1" x14ac:dyDescent="0.45"/>
    <row r="63804" s="6" customFormat="1" x14ac:dyDescent="0.45"/>
    <row r="63805" s="6" customFormat="1" x14ac:dyDescent="0.45"/>
    <row r="63806" s="6" customFormat="1" x14ac:dyDescent="0.45"/>
    <row r="63807" s="6" customFormat="1" x14ac:dyDescent="0.45"/>
    <row r="63808" s="6" customFormat="1" x14ac:dyDescent="0.45"/>
    <row r="63809" s="6" customFormat="1" x14ac:dyDescent="0.45"/>
    <row r="63810" s="6" customFormat="1" x14ac:dyDescent="0.45"/>
    <row r="63811" s="6" customFormat="1" x14ac:dyDescent="0.45"/>
    <row r="63812" s="6" customFormat="1" x14ac:dyDescent="0.45"/>
    <row r="63813" s="6" customFormat="1" x14ac:dyDescent="0.45"/>
    <row r="63814" s="6" customFormat="1" x14ac:dyDescent="0.45"/>
    <row r="63815" s="6" customFormat="1" x14ac:dyDescent="0.45"/>
    <row r="63816" s="6" customFormat="1" x14ac:dyDescent="0.45"/>
    <row r="63817" s="6" customFormat="1" x14ac:dyDescent="0.45"/>
    <row r="63818" s="6" customFormat="1" x14ac:dyDescent="0.45"/>
    <row r="63819" s="6" customFormat="1" x14ac:dyDescent="0.45"/>
    <row r="63820" s="6" customFormat="1" x14ac:dyDescent="0.45"/>
    <row r="63821" s="6" customFormat="1" x14ac:dyDescent="0.45"/>
    <row r="63822" s="6" customFormat="1" x14ac:dyDescent="0.45"/>
    <row r="63823" s="6" customFormat="1" x14ac:dyDescent="0.45"/>
    <row r="63824" s="6" customFormat="1" x14ac:dyDescent="0.45"/>
    <row r="63825" s="6" customFormat="1" x14ac:dyDescent="0.45"/>
    <row r="63826" s="6" customFormat="1" x14ac:dyDescent="0.45"/>
    <row r="63827" s="6" customFormat="1" x14ac:dyDescent="0.45"/>
    <row r="63828" s="6" customFormat="1" x14ac:dyDescent="0.45"/>
    <row r="63829" s="6" customFormat="1" x14ac:dyDescent="0.45"/>
    <row r="63830" s="6" customFormat="1" x14ac:dyDescent="0.45"/>
    <row r="63831" s="6" customFormat="1" x14ac:dyDescent="0.45"/>
    <row r="63832" s="6" customFormat="1" x14ac:dyDescent="0.45"/>
    <row r="63833" s="6" customFormat="1" x14ac:dyDescent="0.45"/>
    <row r="63834" s="6" customFormat="1" x14ac:dyDescent="0.45"/>
    <row r="63835" s="6" customFormat="1" x14ac:dyDescent="0.45"/>
    <row r="63836" s="6" customFormat="1" x14ac:dyDescent="0.45"/>
    <row r="63837" s="6" customFormat="1" x14ac:dyDescent="0.45"/>
    <row r="63838" s="6" customFormat="1" x14ac:dyDescent="0.45"/>
    <row r="63839" s="6" customFormat="1" x14ac:dyDescent="0.45"/>
    <row r="63840" s="6" customFormat="1" x14ac:dyDescent="0.45"/>
    <row r="63841" s="6" customFormat="1" x14ac:dyDescent="0.45"/>
    <row r="63842" s="6" customFormat="1" x14ac:dyDescent="0.45"/>
    <row r="63843" s="6" customFormat="1" x14ac:dyDescent="0.45"/>
    <row r="63844" s="6" customFormat="1" x14ac:dyDescent="0.45"/>
    <row r="63845" s="6" customFormat="1" x14ac:dyDescent="0.45"/>
    <row r="63846" s="6" customFormat="1" x14ac:dyDescent="0.45"/>
    <row r="63847" s="6" customFormat="1" x14ac:dyDescent="0.45"/>
    <row r="63848" s="6" customFormat="1" x14ac:dyDescent="0.45"/>
    <row r="63849" s="6" customFormat="1" x14ac:dyDescent="0.45"/>
    <row r="63850" s="6" customFormat="1" x14ac:dyDescent="0.45"/>
    <row r="63851" s="6" customFormat="1" x14ac:dyDescent="0.45"/>
    <row r="63852" s="6" customFormat="1" x14ac:dyDescent="0.45"/>
    <row r="63853" s="6" customFormat="1" x14ac:dyDescent="0.45"/>
    <row r="63854" s="6" customFormat="1" x14ac:dyDescent="0.45"/>
    <row r="63855" s="6" customFormat="1" x14ac:dyDescent="0.45"/>
    <row r="63856" s="6" customFormat="1" x14ac:dyDescent="0.45"/>
    <row r="63857" s="6" customFormat="1" x14ac:dyDescent="0.45"/>
    <row r="63858" s="6" customFormat="1" x14ac:dyDescent="0.45"/>
    <row r="63859" s="6" customFormat="1" x14ac:dyDescent="0.45"/>
    <row r="63860" s="6" customFormat="1" x14ac:dyDescent="0.45"/>
    <row r="63861" s="6" customFormat="1" x14ac:dyDescent="0.45"/>
    <row r="63862" s="6" customFormat="1" x14ac:dyDescent="0.45"/>
    <row r="63863" s="6" customFormat="1" x14ac:dyDescent="0.45"/>
    <row r="63864" s="6" customFormat="1" x14ac:dyDescent="0.45"/>
    <row r="63865" s="6" customFormat="1" x14ac:dyDescent="0.45"/>
    <row r="63866" s="6" customFormat="1" x14ac:dyDescent="0.45"/>
    <row r="63867" s="6" customFormat="1" x14ac:dyDescent="0.45"/>
    <row r="63868" s="6" customFormat="1" x14ac:dyDescent="0.45"/>
    <row r="63869" s="6" customFormat="1" x14ac:dyDescent="0.45"/>
    <row r="63870" s="6" customFormat="1" x14ac:dyDescent="0.45"/>
    <row r="63871" s="6" customFormat="1" x14ac:dyDescent="0.45"/>
    <row r="63872" s="6" customFormat="1" x14ac:dyDescent="0.45"/>
    <row r="63873" s="6" customFormat="1" x14ac:dyDescent="0.45"/>
    <row r="63874" s="6" customFormat="1" x14ac:dyDescent="0.45"/>
    <row r="63875" s="6" customFormat="1" x14ac:dyDescent="0.45"/>
    <row r="63876" s="6" customFormat="1" x14ac:dyDescent="0.45"/>
    <row r="63877" s="6" customFormat="1" x14ac:dyDescent="0.45"/>
    <row r="63878" s="6" customFormat="1" x14ac:dyDescent="0.45"/>
    <row r="63879" s="6" customFormat="1" x14ac:dyDescent="0.45"/>
    <row r="63880" s="6" customFormat="1" x14ac:dyDescent="0.45"/>
    <row r="63881" s="6" customFormat="1" x14ac:dyDescent="0.45"/>
    <row r="63882" s="6" customFormat="1" x14ac:dyDescent="0.45"/>
    <row r="63883" s="6" customFormat="1" x14ac:dyDescent="0.45"/>
    <row r="63884" s="6" customFormat="1" x14ac:dyDescent="0.45"/>
    <row r="63885" s="6" customFormat="1" x14ac:dyDescent="0.45"/>
    <row r="63886" s="6" customFormat="1" x14ac:dyDescent="0.45"/>
    <row r="63887" s="6" customFormat="1" x14ac:dyDescent="0.45"/>
    <row r="63888" s="6" customFormat="1" x14ac:dyDescent="0.45"/>
    <row r="63889" s="6" customFormat="1" x14ac:dyDescent="0.45"/>
    <row r="63890" s="6" customFormat="1" x14ac:dyDescent="0.45"/>
    <row r="63891" s="6" customFormat="1" x14ac:dyDescent="0.45"/>
    <row r="63892" s="6" customFormat="1" x14ac:dyDescent="0.45"/>
    <row r="63893" s="6" customFormat="1" x14ac:dyDescent="0.45"/>
    <row r="63894" s="6" customFormat="1" x14ac:dyDescent="0.45"/>
    <row r="63895" s="6" customFormat="1" x14ac:dyDescent="0.45"/>
    <row r="63896" s="6" customFormat="1" x14ac:dyDescent="0.45"/>
    <row r="63897" s="6" customFormat="1" x14ac:dyDescent="0.45"/>
    <row r="63898" s="6" customFormat="1" x14ac:dyDescent="0.45"/>
    <row r="63899" s="6" customFormat="1" x14ac:dyDescent="0.45"/>
    <row r="63900" s="6" customFormat="1" x14ac:dyDescent="0.45"/>
    <row r="63901" s="6" customFormat="1" x14ac:dyDescent="0.45"/>
    <row r="63902" s="6" customFormat="1" x14ac:dyDescent="0.45"/>
    <row r="63903" s="6" customFormat="1" x14ac:dyDescent="0.45"/>
    <row r="63904" s="6" customFormat="1" x14ac:dyDescent="0.45"/>
    <row r="63905" s="6" customFormat="1" x14ac:dyDescent="0.45"/>
    <row r="63906" s="6" customFormat="1" x14ac:dyDescent="0.45"/>
    <row r="63907" s="6" customFormat="1" x14ac:dyDescent="0.45"/>
    <row r="63908" s="6" customFormat="1" x14ac:dyDescent="0.45"/>
    <row r="63909" s="6" customFormat="1" x14ac:dyDescent="0.45"/>
    <row r="63910" s="6" customFormat="1" x14ac:dyDescent="0.45"/>
    <row r="63911" s="6" customFormat="1" x14ac:dyDescent="0.45"/>
    <row r="63912" s="6" customFormat="1" x14ac:dyDescent="0.45"/>
    <row r="63913" s="6" customFormat="1" x14ac:dyDescent="0.45"/>
    <row r="63914" s="6" customFormat="1" x14ac:dyDescent="0.45"/>
    <row r="63915" s="6" customFormat="1" x14ac:dyDescent="0.45"/>
    <row r="63916" s="6" customFormat="1" x14ac:dyDescent="0.45"/>
    <row r="63917" s="6" customFormat="1" x14ac:dyDescent="0.45"/>
    <row r="63918" s="6" customFormat="1" x14ac:dyDescent="0.45"/>
    <row r="63919" s="6" customFormat="1" x14ac:dyDescent="0.45"/>
    <row r="63920" s="6" customFormat="1" x14ac:dyDescent="0.45"/>
    <row r="63921" s="6" customFormat="1" x14ac:dyDescent="0.45"/>
    <row r="63922" s="6" customFormat="1" x14ac:dyDescent="0.45"/>
    <row r="63923" s="6" customFormat="1" x14ac:dyDescent="0.45"/>
    <row r="63924" s="6" customFormat="1" x14ac:dyDescent="0.45"/>
    <row r="63925" s="6" customFormat="1" x14ac:dyDescent="0.45"/>
    <row r="63926" s="6" customFormat="1" x14ac:dyDescent="0.45"/>
    <row r="63927" s="6" customFormat="1" x14ac:dyDescent="0.45"/>
    <row r="63928" s="6" customFormat="1" x14ac:dyDescent="0.45"/>
    <row r="63929" s="6" customFormat="1" x14ac:dyDescent="0.45"/>
    <row r="63930" s="6" customFormat="1" x14ac:dyDescent="0.45"/>
    <row r="63931" s="6" customFormat="1" x14ac:dyDescent="0.45"/>
    <row r="63932" s="6" customFormat="1" x14ac:dyDescent="0.45"/>
    <row r="63933" s="6" customFormat="1" x14ac:dyDescent="0.45"/>
    <row r="63934" s="6" customFormat="1" x14ac:dyDescent="0.45"/>
    <row r="63935" s="6" customFormat="1" x14ac:dyDescent="0.45"/>
    <row r="63936" s="6" customFormat="1" x14ac:dyDescent="0.45"/>
    <row r="63937" s="6" customFormat="1" x14ac:dyDescent="0.45"/>
    <row r="63938" s="6" customFormat="1" x14ac:dyDescent="0.45"/>
    <row r="63939" s="6" customFormat="1" x14ac:dyDescent="0.45"/>
    <row r="63940" s="6" customFormat="1" x14ac:dyDescent="0.45"/>
    <row r="63941" s="6" customFormat="1" x14ac:dyDescent="0.45"/>
    <row r="63942" s="6" customFormat="1" x14ac:dyDescent="0.45"/>
    <row r="63943" s="6" customFormat="1" x14ac:dyDescent="0.45"/>
    <row r="63944" s="6" customFormat="1" x14ac:dyDescent="0.45"/>
    <row r="63945" s="6" customFormat="1" x14ac:dyDescent="0.45"/>
    <row r="63946" s="6" customFormat="1" x14ac:dyDescent="0.45"/>
    <row r="63947" s="6" customFormat="1" x14ac:dyDescent="0.45"/>
    <row r="63948" s="6" customFormat="1" x14ac:dyDescent="0.45"/>
    <row r="63949" s="6" customFormat="1" x14ac:dyDescent="0.45"/>
    <row r="63950" s="6" customFormat="1" x14ac:dyDescent="0.45"/>
    <row r="63951" s="6" customFormat="1" x14ac:dyDescent="0.45"/>
    <row r="63952" s="6" customFormat="1" x14ac:dyDescent="0.45"/>
    <row r="63953" s="6" customFormat="1" x14ac:dyDescent="0.45"/>
    <row r="63954" s="6" customFormat="1" x14ac:dyDescent="0.45"/>
    <row r="63955" s="6" customFormat="1" x14ac:dyDescent="0.45"/>
    <row r="63956" s="6" customFormat="1" x14ac:dyDescent="0.45"/>
    <row r="63957" s="6" customFormat="1" x14ac:dyDescent="0.45"/>
    <row r="63958" s="6" customFormat="1" x14ac:dyDescent="0.45"/>
    <row r="63959" s="6" customFormat="1" x14ac:dyDescent="0.45"/>
    <row r="63960" s="6" customFormat="1" x14ac:dyDescent="0.45"/>
    <row r="63961" s="6" customFormat="1" x14ac:dyDescent="0.45"/>
    <row r="63962" s="6" customFormat="1" x14ac:dyDescent="0.45"/>
    <row r="63963" s="6" customFormat="1" x14ac:dyDescent="0.45"/>
    <row r="63964" s="6" customFormat="1" x14ac:dyDescent="0.45"/>
    <row r="63965" s="6" customFormat="1" x14ac:dyDescent="0.45"/>
    <row r="63966" s="6" customFormat="1" x14ac:dyDescent="0.45"/>
    <row r="63967" s="6" customFormat="1" x14ac:dyDescent="0.45"/>
    <row r="63968" s="6" customFormat="1" x14ac:dyDescent="0.45"/>
    <row r="63969" s="6" customFormat="1" x14ac:dyDescent="0.45"/>
    <row r="63970" s="6" customFormat="1" x14ac:dyDescent="0.45"/>
    <row r="63971" s="6" customFormat="1" x14ac:dyDescent="0.45"/>
    <row r="63972" s="6" customFormat="1" x14ac:dyDescent="0.45"/>
    <row r="63973" s="6" customFormat="1" x14ac:dyDescent="0.45"/>
    <row r="63974" s="6" customFormat="1" x14ac:dyDescent="0.45"/>
    <row r="63975" s="6" customFormat="1" x14ac:dyDescent="0.45"/>
    <row r="63976" s="6" customFormat="1" x14ac:dyDescent="0.45"/>
    <row r="63977" s="6" customFormat="1" x14ac:dyDescent="0.45"/>
    <row r="63978" s="6" customFormat="1" x14ac:dyDescent="0.45"/>
    <row r="63979" s="6" customFormat="1" x14ac:dyDescent="0.45"/>
    <row r="63980" s="6" customFormat="1" x14ac:dyDescent="0.45"/>
    <row r="63981" s="6" customFormat="1" x14ac:dyDescent="0.45"/>
    <row r="63982" s="6" customFormat="1" x14ac:dyDescent="0.45"/>
    <row r="63983" s="6" customFormat="1" x14ac:dyDescent="0.45"/>
    <row r="63984" s="6" customFormat="1" x14ac:dyDescent="0.45"/>
    <row r="63985" s="6" customFormat="1" x14ac:dyDescent="0.45"/>
    <row r="63986" s="6" customFormat="1" x14ac:dyDescent="0.45"/>
    <row r="63987" s="6" customFormat="1" x14ac:dyDescent="0.45"/>
    <row r="63988" s="6" customFormat="1" x14ac:dyDescent="0.45"/>
    <row r="63989" s="6" customFormat="1" x14ac:dyDescent="0.45"/>
    <row r="63990" s="6" customFormat="1" x14ac:dyDescent="0.45"/>
    <row r="63991" s="6" customFormat="1" x14ac:dyDescent="0.45"/>
    <row r="63992" s="6" customFormat="1" x14ac:dyDescent="0.45"/>
    <row r="63993" s="6" customFormat="1" x14ac:dyDescent="0.45"/>
    <row r="63994" s="6" customFormat="1" x14ac:dyDescent="0.45"/>
    <row r="63995" s="6" customFormat="1" x14ac:dyDescent="0.45"/>
    <row r="63996" s="6" customFormat="1" x14ac:dyDescent="0.45"/>
    <row r="63997" s="6" customFormat="1" x14ac:dyDescent="0.45"/>
    <row r="63998" s="6" customFormat="1" x14ac:dyDescent="0.45"/>
    <row r="63999" s="6" customFormat="1" x14ac:dyDescent="0.45"/>
    <row r="64000" s="6" customFormat="1" x14ac:dyDescent="0.45"/>
    <row r="64001" s="6" customFormat="1" x14ac:dyDescent="0.45"/>
    <row r="64002" s="6" customFormat="1" x14ac:dyDescent="0.45"/>
    <row r="64003" s="6" customFormat="1" x14ac:dyDescent="0.45"/>
    <row r="64004" s="6" customFormat="1" x14ac:dyDescent="0.45"/>
    <row r="64005" s="6" customFormat="1" x14ac:dyDescent="0.45"/>
    <row r="64006" s="6" customFormat="1" x14ac:dyDescent="0.45"/>
    <row r="64007" s="6" customFormat="1" x14ac:dyDescent="0.45"/>
    <row r="64008" s="6" customFormat="1" x14ac:dyDescent="0.45"/>
    <row r="64009" s="6" customFormat="1" x14ac:dyDescent="0.45"/>
    <row r="64010" s="6" customFormat="1" x14ac:dyDescent="0.45"/>
    <row r="64011" s="6" customFormat="1" x14ac:dyDescent="0.45"/>
    <row r="64012" s="6" customFormat="1" x14ac:dyDescent="0.45"/>
    <row r="64013" s="6" customFormat="1" x14ac:dyDescent="0.45"/>
    <row r="64014" s="6" customFormat="1" x14ac:dyDescent="0.45"/>
    <row r="64015" s="6" customFormat="1" x14ac:dyDescent="0.45"/>
    <row r="64016" s="6" customFormat="1" x14ac:dyDescent="0.45"/>
    <row r="64017" s="6" customFormat="1" x14ac:dyDescent="0.45"/>
    <row r="64018" s="6" customFormat="1" x14ac:dyDescent="0.45"/>
    <row r="64019" s="6" customFormat="1" x14ac:dyDescent="0.45"/>
    <row r="64020" s="6" customFormat="1" x14ac:dyDescent="0.45"/>
    <row r="64021" s="6" customFormat="1" x14ac:dyDescent="0.45"/>
    <row r="64022" s="6" customFormat="1" x14ac:dyDescent="0.45"/>
    <row r="64023" s="6" customFormat="1" x14ac:dyDescent="0.45"/>
    <row r="64024" s="6" customFormat="1" x14ac:dyDescent="0.45"/>
    <row r="64025" s="6" customFormat="1" x14ac:dyDescent="0.45"/>
    <row r="64026" s="6" customFormat="1" x14ac:dyDescent="0.45"/>
    <row r="64027" s="6" customFormat="1" x14ac:dyDescent="0.45"/>
    <row r="64028" s="6" customFormat="1" x14ac:dyDescent="0.45"/>
    <row r="64029" s="6" customFormat="1" x14ac:dyDescent="0.45"/>
    <row r="64030" s="6" customFormat="1" x14ac:dyDescent="0.45"/>
    <row r="64031" s="6" customFormat="1" x14ac:dyDescent="0.45"/>
    <row r="64032" s="6" customFormat="1" x14ac:dyDescent="0.45"/>
    <row r="64033" s="6" customFormat="1" x14ac:dyDescent="0.45"/>
    <row r="64034" s="6" customFormat="1" x14ac:dyDescent="0.45"/>
    <row r="64035" s="6" customFormat="1" x14ac:dyDescent="0.45"/>
    <row r="64036" s="6" customFormat="1" x14ac:dyDescent="0.45"/>
    <row r="64037" s="6" customFormat="1" x14ac:dyDescent="0.45"/>
    <row r="64038" s="6" customFormat="1" x14ac:dyDescent="0.45"/>
    <row r="64039" s="6" customFormat="1" x14ac:dyDescent="0.45"/>
    <row r="64040" s="6" customFormat="1" x14ac:dyDescent="0.45"/>
    <row r="64041" s="6" customFormat="1" x14ac:dyDescent="0.45"/>
    <row r="64042" s="6" customFormat="1" x14ac:dyDescent="0.45"/>
    <row r="64043" s="6" customFormat="1" x14ac:dyDescent="0.45"/>
    <row r="64044" s="6" customFormat="1" x14ac:dyDescent="0.45"/>
    <row r="64045" s="6" customFormat="1" x14ac:dyDescent="0.45"/>
    <row r="64046" s="6" customFormat="1" x14ac:dyDescent="0.45"/>
    <row r="64047" s="6" customFormat="1" x14ac:dyDescent="0.45"/>
    <row r="64048" s="6" customFormat="1" x14ac:dyDescent="0.45"/>
    <row r="64049" s="6" customFormat="1" x14ac:dyDescent="0.45"/>
    <row r="64050" s="6" customFormat="1" x14ac:dyDescent="0.45"/>
    <row r="64051" s="6" customFormat="1" x14ac:dyDescent="0.45"/>
    <row r="64052" s="6" customFormat="1" x14ac:dyDescent="0.45"/>
    <row r="64053" s="6" customFormat="1" x14ac:dyDescent="0.45"/>
    <row r="64054" s="6" customFormat="1" x14ac:dyDescent="0.45"/>
    <row r="64055" s="6" customFormat="1" x14ac:dyDescent="0.45"/>
    <row r="64056" s="6" customFormat="1" x14ac:dyDescent="0.45"/>
    <row r="64057" s="6" customFormat="1" x14ac:dyDescent="0.45"/>
    <row r="64058" s="6" customFormat="1" x14ac:dyDescent="0.45"/>
    <row r="64059" s="6" customFormat="1" x14ac:dyDescent="0.45"/>
    <row r="64060" s="6" customFormat="1" x14ac:dyDescent="0.45"/>
    <row r="64061" s="6" customFormat="1" x14ac:dyDescent="0.45"/>
    <row r="64062" s="6" customFormat="1" x14ac:dyDescent="0.45"/>
    <row r="64063" s="6" customFormat="1" x14ac:dyDescent="0.45"/>
    <row r="64064" s="6" customFormat="1" x14ac:dyDescent="0.45"/>
    <row r="64065" s="6" customFormat="1" x14ac:dyDescent="0.45"/>
    <row r="64066" s="6" customFormat="1" x14ac:dyDescent="0.45"/>
    <row r="64067" s="6" customFormat="1" x14ac:dyDescent="0.45"/>
    <row r="64068" s="6" customFormat="1" x14ac:dyDescent="0.45"/>
    <row r="64069" s="6" customFormat="1" x14ac:dyDescent="0.45"/>
    <row r="64070" s="6" customFormat="1" x14ac:dyDescent="0.45"/>
    <row r="64071" s="6" customFormat="1" x14ac:dyDescent="0.45"/>
    <row r="64072" s="6" customFormat="1" x14ac:dyDescent="0.45"/>
    <row r="64073" s="6" customFormat="1" x14ac:dyDescent="0.45"/>
    <row r="64074" s="6" customFormat="1" x14ac:dyDescent="0.45"/>
    <row r="64075" s="6" customFormat="1" x14ac:dyDescent="0.45"/>
    <row r="64076" s="6" customFormat="1" x14ac:dyDescent="0.45"/>
    <row r="64077" s="6" customFormat="1" x14ac:dyDescent="0.45"/>
    <row r="64078" s="6" customFormat="1" x14ac:dyDescent="0.45"/>
    <row r="64079" s="6" customFormat="1" x14ac:dyDescent="0.45"/>
    <row r="64080" s="6" customFormat="1" x14ac:dyDescent="0.45"/>
    <row r="64081" s="6" customFormat="1" x14ac:dyDescent="0.45"/>
    <row r="64082" s="6" customFormat="1" x14ac:dyDescent="0.45"/>
    <row r="64083" s="6" customFormat="1" x14ac:dyDescent="0.45"/>
    <row r="64084" s="6" customFormat="1" x14ac:dyDescent="0.45"/>
    <row r="64085" s="6" customFormat="1" x14ac:dyDescent="0.45"/>
    <row r="64086" s="6" customFormat="1" x14ac:dyDescent="0.45"/>
    <row r="64087" s="6" customFormat="1" x14ac:dyDescent="0.45"/>
    <row r="64088" s="6" customFormat="1" x14ac:dyDescent="0.45"/>
    <row r="64089" s="6" customFormat="1" x14ac:dyDescent="0.45"/>
    <row r="64090" s="6" customFormat="1" x14ac:dyDescent="0.45"/>
    <row r="64091" s="6" customFormat="1" x14ac:dyDescent="0.45"/>
    <row r="64092" s="6" customFormat="1" x14ac:dyDescent="0.45"/>
    <row r="64093" s="6" customFormat="1" x14ac:dyDescent="0.45"/>
    <row r="64094" s="6" customFormat="1" x14ac:dyDescent="0.45"/>
    <row r="64095" s="6" customFormat="1" x14ac:dyDescent="0.45"/>
    <row r="64096" s="6" customFormat="1" x14ac:dyDescent="0.45"/>
    <row r="64097" s="6" customFormat="1" x14ac:dyDescent="0.45"/>
    <row r="64098" s="6" customFormat="1" x14ac:dyDescent="0.45"/>
    <row r="64099" s="6" customFormat="1" x14ac:dyDescent="0.45"/>
    <row r="64100" s="6" customFormat="1" x14ac:dyDescent="0.45"/>
    <row r="64101" s="6" customFormat="1" x14ac:dyDescent="0.45"/>
    <row r="64102" s="6" customFormat="1" x14ac:dyDescent="0.45"/>
    <row r="64103" s="6" customFormat="1" x14ac:dyDescent="0.45"/>
    <row r="64104" s="6" customFormat="1" x14ac:dyDescent="0.45"/>
    <row r="64105" s="6" customFormat="1" x14ac:dyDescent="0.45"/>
    <row r="64106" s="6" customFormat="1" x14ac:dyDescent="0.45"/>
    <row r="64107" s="6" customFormat="1" x14ac:dyDescent="0.45"/>
    <row r="64108" s="6" customFormat="1" x14ac:dyDescent="0.45"/>
    <row r="64109" s="6" customFormat="1" x14ac:dyDescent="0.45"/>
    <row r="64110" s="6" customFormat="1" x14ac:dyDescent="0.45"/>
    <row r="64111" s="6" customFormat="1" x14ac:dyDescent="0.45"/>
    <row r="64112" s="6" customFormat="1" x14ac:dyDescent="0.45"/>
    <row r="64113" s="6" customFormat="1" x14ac:dyDescent="0.45"/>
    <row r="64114" s="6" customFormat="1" x14ac:dyDescent="0.45"/>
    <row r="64115" s="6" customFormat="1" x14ac:dyDescent="0.45"/>
    <row r="64116" s="6" customFormat="1" x14ac:dyDescent="0.45"/>
    <row r="64117" s="6" customFormat="1" x14ac:dyDescent="0.45"/>
    <row r="64118" s="6" customFormat="1" x14ac:dyDescent="0.45"/>
    <row r="64119" s="6" customFormat="1" x14ac:dyDescent="0.45"/>
    <row r="64120" s="6" customFormat="1" x14ac:dyDescent="0.45"/>
    <row r="64121" s="6" customFormat="1" x14ac:dyDescent="0.45"/>
    <row r="64122" s="6" customFormat="1" x14ac:dyDescent="0.45"/>
    <row r="64123" s="6" customFormat="1" x14ac:dyDescent="0.45"/>
    <row r="64124" s="6" customFormat="1" x14ac:dyDescent="0.45"/>
    <row r="64125" s="6" customFormat="1" x14ac:dyDescent="0.45"/>
    <row r="64126" s="6" customFormat="1" x14ac:dyDescent="0.45"/>
    <row r="64127" s="6" customFormat="1" x14ac:dyDescent="0.45"/>
    <row r="64128" s="6" customFormat="1" x14ac:dyDescent="0.45"/>
    <row r="64129" s="6" customFormat="1" x14ac:dyDescent="0.45"/>
    <row r="64130" s="6" customFormat="1" x14ac:dyDescent="0.45"/>
    <row r="64131" s="6" customFormat="1" x14ac:dyDescent="0.45"/>
    <row r="64132" s="6" customFormat="1" x14ac:dyDescent="0.45"/>
    <row r="64133" s="6" customFormat="1" x14ac:dyDescent="0.45"/>
    <row r="64134" s="6" customFormat="1" x14ac:dyDescent="0.45"/>
    <row r="64135" s="6" customFormat="1" x14ac:dyDescent="0.45"/>
    <row r="64136" s="6" customFormat="1" x14ac:dyDescent="0.45"/>
    <row r="64137" s="6" customFormat="1" x14ac:dyDescent="0.45"/>
    <row r="64138" s="6" customFormat="1" x14ac:dyDescent="0.45"/>
    <row r="64139" s="6" customFormat="1" x14ac:dyDescent="0.45"/>
    <row r="64140" s="6" customFormat="1" x14ac:dyDescent="0.45"/>
    <row r="64141" s="6" customFormat="1" x14ac:dyDescent="0.45"/>
    <row r="64142" s="6" customFormat="1" x14ac:dyDescent="0.45"/>
    <row r="64143" s="6" customFormat="1" x14ac:dyDescent="0.45"/>
    <row r="64144" s="6" customFormat="1" x14ac:dyDescent="0.45"/>
    <row r="64145" s="6" customFormat="1" x14ac:dyDescent="0.45"/>
    <row r="64146" s="6" customFormat="1" x14ac:dyDescent="0.45"/>
    <row r="64147" s="6" customFormat="1" x14ac:dyDescent="0.45"/>
    <row r="64148" s="6" customFormat="1" x14ac:dyDescent="0.45"/>
    <row r="64149" s="6" customFormat="1" x14ac:dyDescent="0.45"/>
    <row r="64150" s="6" customFormat="1" x14ac:dyDescent="0.45"/>
    <row r="64151" s="6" customFormat="1" x14ac:dyDescent="0.45"/>
    <row r="64152" s="6" customFormat="1" x14ac:dyDescent="0.45"/>
    <row r="64153" s="6" customFormat="1" x14ac:dyDescent="0.45"/>
    <row r="64154" s="6" customFormat="1" x14ac:dyDescent="0.45"/>
    <row r="64155" s="6" customFormat="1" x14ac:dyDescent="0.45"/>
    <row r="64156" s="6" customFormat="1" x14ac:dyDescent="0.45"/>
    <row r="64157" s="6" customFormat="1" x14ac:dyDescent="0.45"/>
    <row r="64158" s="6" customFormat="1" x14ac:dyDescent="0.45"/>
    <row r="64159" s="6" customFormat="1" x14ac:dyDescent="0.45"/>
    <row r="64160" s="6" customFormat="1" x14ac:dyDescent="0.45"/>
    <row r="64161" s="6" customFormat="1" x14ac:dyDescent="0.45"/>
    <row r="64162" s="6" customFormat="1" x14ac:dyDescent="0.45"/>
    <row r="64163" s="6" customFormat="1" x14ac:dyDescent="0.45"/>
    <row r="64164" s="6" customFormat="1" x14ac:dyDescent="0.45"/>
    <row r="64165" s="6" customFormat="1" x14ac:dyDescent="0.45"/>
    <row r="64166" s="6" customFormat="1" x14ac:dyDescent="0.45"/>
    <row r="64167" s="6" customFormat="1" x14ac:dyDescent="0.45"/>
    <row r="64168" s="6" customFormat="1" x14ac:dyDescent="0.45"/>
    <row r="64169" s="6" customFormat="1" x14ac:dyDescent="0.45"/>
    <row r="64170" s="6" customFormat="1" x14ac:dyDescent="0.45"/>
    <row r="64171" s="6" customFormat="1" x14ac:dyDescent="0.45"/>
    <row r="64172" s="6" customFormat="1" x14ac:dyDescent="0.45"/>
    <row r="64173" s="6" customFormat="1" x14ac:dyDescent="0.45"/>
    <row r="64174" s="6" customFormat="1" x14ac:dyDescent="0.45"/>
    <row r="64175" s="6" customFormat="1" x14ac:dyDescent="0.45"/>
    <row r="64176" s="6" customFormat="1" x14ac:dyDescent="0.45"/>
    <row r="64177" s="6" customFormat="1" x14ac:dyDescent="0.45"/>
    <row r="64178" s="6" customFormat="1" x14ac:dyDescent="0.45"/>
    <row r="64179" s="6" customFormat="1" x14ac:dyDescent="0.45"/>
    <row r="64180" s="6" customFormat="1" x14ac:dyDescent="0.45"/>
    <row r="64181" s="6" customFormat="1" x14ac:dyDescent="0.45"/>
    <row r="64182" s="6" customFormat="1" x14ac:dyDescent="0.45"/>
    <row r="64183" s="6" customFormat="1" x14ac:dyDescent="0.45"/>
    <row r="64184" s="6" customFormat="1" x14ac:dyDescent="0.45"/>
    <row r="64185" s="6" customFormat="1" x14ac:dyDescent="0.45"/>
    <row r="64186" s="6" customFormat="1" x14ac:dyDescent="0.45"/>
    <row r="64187" s="6" customFormat="1" x14ac:dyDescent="0.45"/>
    <row r="64188" s="6" customFormat="1" x14ac:dyDescent="0.45"/>
    <row r="64189" s="6" customFormat="1" x14ac:dyDescent="0.45"/>
    <row r="64190" s="6" customFormat="1" x14ac:dyDescent="0.45"/>
    <row r="64191" s="6" customFormat="1" x14ac:dyDescent="0.45"/>
    <row r="64192" s="6" customFormat="1" x14ac:dyDescent="0.45"/>
    <row r="64193" s="6" customFormat="1" x14ac:dyDescent="0.45"/>
    <row r="64194" s="6" customFormat="1" x14ac:dyDescent="0.45"/>
    <row r="64195" s="6" customFormat="1" x14ac:dyDescent="0.45"/>
    <row r="64196" s="6" customFormat="1" x14ac:dyDescent="0.45"/>
    <row r="64197" s="6" customFormat="1" x14ac:dyDescent="0.45"/>
    <row r="64198" s="6" customFormat="1" x14ac:dyDescent="0.45"/>
    <row r="64199" s="6" customFormat="1" x14ac:dyDescent="0.45"/>
    <row r="64200" s="6" customFormat="1" x14ac:dyDescent="0.45"/>
    <row r="64201" s="6" customFormat="1" x14ac:dyDescent="0.45"/>
    <row r="64202" s="6" customFormat="1" x14ac:dyDescent="0.45"/>
    <row r="64203" s="6" customFormat="1" x14ac:dyDescent="0.45"/>
    <row r="64204" s="6" customFormat="1" x14ac:dyDescent="0.45"/>
    <row r="64205" s="6" customFormat="1" x14ac:dyDescent="0.45"/>
    <row r="64206" s="6" customFormat="1" x14ac:dyDescent="0.45"/>
    <row r="64207" s="6" customFormat="1" x14ac:dyDescent="0.45"/>
    <row r="64208" s="6" customFormat="1" x14ac:dyDescent="0.45"/>
    <row r="64209" s="6" customFormat="1" x14ac:dyDescent="0.45"/>
    <row r="64210" s="6" customFormat="1" x14ac:dyDescent="0.45"/>
    <row r="64211" s="6" customFormat="1" x14ac:dyDescent="0.45"/>
    <row r="64212" s="6" customFormat="1" x14ac:dyDescent="0.45"/>
    <row r="64213" s="6" customFormat="1" x14ac:dyDescent="0.45"/>
    <row r="64214" s="6" customFormat="1" x14ac:dyDescent="0.45"/>
    <row r="64215" s="6" customFormat="1" x14ac:dyDescent="0.45"/>
    <row r="64216" s="6" customFormat="1" x14ac:dyDescent="0.45"/>
    <row r="64217" s="6" customFormat="1" x14ac:dyDescent="0.45"/>
    <row r="64218" s="6" customFormat="1" x14ac:dyDescent="0.45"/>
    <row r="64219" s="6" customFormat="1" x14ac:dyDescent="0.45"/>
    <row r="64220" s="6" customFormat="1" x14ac:dyDescent="0.45"/>
    <row r="64221" s="6" customFormat="1" x14ac:dyDescent="0.45"/>
    <row r="64222" s="6" customFormat="1" x14ac:dyDescent="0.45"/>
    <row r="64223" s="6" customFormat="1" x14ac:dyDescent="0.45"/>
    <row r="64224" s="6" customFormat="1" x14ac:dyDescent="0.45"/>
    <row r="64225" s="6" customFormat="1" x14ac:dyDescent="0.45"/>
    <row r="64226" s="6" customFormat="1" x14ac:dyDescent="0.45"/>
    <row r="64227" s="6" customFormat="1" x14ac:dyDescent="0.45"/>
    <row r="64228" s="6" customFormat="1" x14ac:dyDescent="0.45"/>
    <row r="64229" s="6" customFormat="1" x14ac:dyDescent="0.45"/>
    <row r="64230" s="6" customFormat="1" x14ac:dyDescent="0.45"/>
    <row r="64231" s="6" customFormat="1" x14ac:dyDescent="0.45"/>
    <row r="64232" s="6" customFormat="1" x14ac:dyDescent="0.45"/>
    <row r="64233" s="6" customFormat="1" x14ac:dyDescent="0.45"/>
    <row r="64234" s="6" customFormat="1" x14ac:dyDescent="0.45"/>
    <row r="64235" s="6" customFormat="1" x14ac:dyDescent="0.45"/>
    <row r="64236" s="6" customFormat="1" x14ac:dyDescent="0.45"/>
    <row r="64237" s="6" customFormat="1" x14ac:dyDescent="0.45"/>
    <row r="64238" s="6" customFormat="1" x14ac:dyDescent="0.45"/>
    <row r="64239" s="6" customFormat="1" x14ac:dyDescent="0.45"/>
    <row r="64240" s="6" customFormat="1" x14ac:dyDescent="0.45"/>
    <row r="64241" s="6" customFormat="1" x14ac:dyDescent="0.45"/>
    <row r="64242" s="6" customFormat="1" x14ac:dyDescent="0.45"/>
    <row r="64243" s="6" customFormat="1" x14ac:dyDescent="0.45"/>
    <row r="64244" s="6" customFormat="1" x14ac:dyDescent="0.45"/>
    <row r="64245" s="6" customFormat="1" x14ac:dyDescent="0.45"/>
    <row r="64246" s="6" customFormat="1" x14ac:dyDescent="0.45"/>
    <row r="64247" s="6" customFormat="1" x14ac:dyDescent="0.45"/>
    <row r="64248" s="6" customFormat="1" x14ac:dyDescent="0.45"/>
    <row r="64249" s="6" customFormat="1" x14ac:dyDescent="0.45"/>
    <row r="64250" s="6" customFormat="1" x14ac:dyDescent="0.45"/>
    <row r="64251" s="6" customFormat="1" x14ac:dyDescent="0.45"/>
    <row r="64252" s="6" customFormat="1" x14ac:dyDescent="0.45"/>
    <row r="64253" s="6" customFormat="1" x14ac:dyDescent="0.45"/>
    <row r="64254" s="6" customFormat="1" x14ac:dyDescent="0.45"/>
    <row r="64255" s="6" customFormat="1" x14ac:dyDescent="0.45"/>
    <row r="64256" s="6" customFormat="1" x14ac:dyDescent="0.45"/>
    <row r="64257" s="6" customFormat="1" x14ac:dyDescent="0.45"/>
    <row r="64258" s="6" customFormat="1" x14ac:dyDescent="0.45"/>
    <row r="64259" s="6" customFormat="1" x14ac:dyDescent="0.45"/>
    <row r="64260" s="6" customFormat="1" x14ac:dyDescent="0.45"/>
    <row r="64261" s="6" customFormat="1" x14ac:dyDescent="0.45"/>
    <row r="64262" s="6" customFormat="1" x14ac:dyDescent="0.45"/>
    <row r="64263" s="6" customFormat="1" x14ac:dyDescent="0.45"/>
    <row r="64264" s="6" customFormat="1" x14ac:dyDescent="0.45"/>
    <row r="64265" s="6" customFormat="1" x14ac:dyDescent="0.45"/>
    <row r="64266" s="6" customFormat="1" x14ac:dyDescent="0.45"/>
    <row r="64267" s="6" customFormat="1" x14ac:dyDescent="0.45"/>
    <row r="64268" s="6" customFormat="1" x14ac:dyDescent="0.45"/>
    <row r="64269" s="6" customFormat="1" x14ac:dyDescent="0.45"/>
    <row r="64270" s="6" customFormat="1" x14ac:dyDescent="0.45"/>
    <row r="64271" s="6" customFormat="1" x14ac:dyDescent="0.45"/>
    <row r="64272" s="6" customFormat="1" x14ac:dyDescent="0.45"/>
    <row r="64273" s="6" customFormat="1" x14ac:dyDescent="0.45"/>
    <row r="64274" s="6" customFormat="1" x14ac:dyDescent="0.45"/>
    <row r="64275" s="6" customFormat="1" x14ac:dyDescent="0.45"/>
    <row r="64276" s="6" customFormat="1" x14ac:dyDescent="0.45"/>
    <row r="64277" s="6" customFormat="1" x14ac:dyDescent="0.45"/>
    <row r="64278" s="6" customFormat="1" x14ac:dyDescent="0.45"/>
    <row r="64279" s="6" customFormat="1" x14ac:dyDescent="0.45"/>
    <row r="64280" s="6" customFormat="1" x14ac:dyDescent="0.45"/>
    <row r="64281" s="6" customFormat="1" x14ac:dyDescent="0.45"/>
    <row r="64282" s="6" customFormat="1" x14ac:dyDescent="0.45"/>
    <row r="64283" s="6" customFormat="1" x14ac:dyDescent="0.45"/>
    <row r="64284" s="6" customFormat="1" x14ac:dyDescent="0.45"/>
    <row r="64285" s="6" customFormat="1" x14ac:dyDescent="0.45"/>
    <row r="64286" s="6" customFormat="1" x14ac:dyDescent="0.45"/>
    <row r="64287" s="6" customFormat="1" x14ac:dyDescent="0.45"/>
    <row r="64288" s="6" customFormat="1" x14ac:dyDescent="0.45"/>
    <row r="64289" s="6" customFormat="1" x14ac:dyDescent="0.45"/>
    <row r="64290" s="6" customFormat="1" x14ac:dyDescent="0.45"/>
    <row r="64291" s="6" customFormat="1" x14ac:dyDescent="0.45"/>
    <row r="64292" s="6" customFormat="1" x14ac:dyDescent="0.45"/>
    <row r="64293" s="6" customFormat="1" x14ac:dyDescent="0.45"/>
    <row r="64294" s="6" customFormat="1" x14ac:dyDescent="0.45"/>
    <row r="64295" s="6" customFormat="1" x14ac:dyDescent="0.45"/>
    <row r="64296" s="6" customFormat="1" x14ac:dyDescent="0.45"/>
    <row r="64297" s="6" customFormat="1" x14ac:dyDescent="0.45"/>
    <row r="64298" s="6" customFormat="1" x14ac:dyDescent="0.45"/>
    <row r="64299" s="6" customFormat="1" x14ac:dyDescent="0.45"/>
    <row r="64300" s="6" customFormat="1" x14ac:dyDescent="0.45"/>
    <row r="64301" s="6" customFormat="1" x14ac:dyDescent="0.45"/>
    <row r="64302" s="6" customFormat="1" x14ac:dyDescent="0.45"/>
    <row r="64303" s="6" customFormat="1" x14ac:dyDescent="0.45"/>
    <row r="64304" s="6" customFormat="1" x14ac:dyDescent="0.45"/>
    <row r="64305" s="6" customFormat="1" x14ac:dyDescent="0.45"/>
    <row r="64306" s="6" customFormat="1" x14ac:dyDescent="0.45"/>
    <row r="64307" s="6" customFormat="1" x14ac:dyDescent="0.45"/>
    <row r="64308" s="6" customFormat="1" x14ac:dyDescent="0.45"/>
    <row r="64309" s="6" customFormat="1" x14ac:dyDescent="0.45"/>
    <row r="64310" s="6" customFormat="1" x14ac:dyDescent="0.45"/>
    <row r="64311" s="6" customFormat="1" x14ac:dyDescent="0.45"/>
    <row r="64312" s="6" customFormat="1" x14ac:dyDescent="0.45"/>
    <row r="64313" s="6" customFormat="1" x14ac:dyDescent="0.45"/>
    <row r="64314" s="6" customFormat="1" x14ac:dyDescent="0.45"/>
    <row r="64315" s="6" customFormat="1" x14ac:dyDescent="0.45"/>
    <row r="64316" s="6" customFormat="1" x14ac:dyDescent="0.45"/>
    <row r="64317" s="6" customFormat="1" x14ac:dyDescent="0.45"/>
    <row r="64318" s="6" customFormat="1" x14ac:dyDescent="0.45"/>
    <row r="64319" s="6" customFormat="1" x14ac:dyDescent="0.45"/>
    <row r="64320" s="6" customFormat="1" x14ac:dyDescent="0.45"/>
    <row r="64321" s="6" customFormat="1" x14ac:dyDescent="0.45"/>
    <row r="64322" s="6" customFormat="1" x14ac:dyDescent="0.45"/>
    <row r="64323" s="6" customFormat="1" x14ac:dyDescent="0.45"/>
    <row r="64324" s="6" customFormat="1" x14ac:dyDescent="0.45"/>
    <row r="64325" s="6" customFormat="1" x14ac:dyDescent="0.45"/>
    <row r="64326" s="6" customFormat="1" x14ac:dyDescent="0.45"/>
    <row r="64327" s="6" customFormat="1" x14ac:dyDescent="0.45"/>
    <row r="64328" s="6" customFormat="1" x14ac:dyDescent="0.45"/>
    <row r="64329" s="6" customFormat="1" x14ac:dyDescent="0.45"/>
    <row r="64330" s="6" customFormat="1" x14ac:dyDescent="0.45"/>
    <row r="64331" s="6" customFormat="1" x14ac:dyDescent="0.45"/>
    <row r="64332" s="6" customFormat="1" x14ac:dyDescent="0.45"/>
    <row r="64333" s="6" customFormat="1" x14ac:dyDescent="0.45"/>
    <row r="64334" s="6" customFormat="1" x14ac:dyDescent="0.45"/>
    <row r="64335" s="6" customFormat="1" x14ac:dyDescent="0.45"/>
    <row r="64336" s="6" customFormat="1" x14ac:dyDescent="0.45"/>
    <row r="64337" s="6" customFormat="1" x14ac:dyDescent="0.45"/>
    <row r="64338" s="6" customFormat="1" x14ac:dyDescent="0.45"/>
    <row r="64339" s="6" customFormat="1" x14ac:dyDescent="0.45"/>
    <row r="64340" s="6" customFormat="1" x14ac:dyDescent="0.45"/>
    <row r="64341" s="6" customFormat="1" x14ac:dyDescent="0.45"/>
    <row r="64342" s="6" customFormat="1" x14ac:dyDescent="0.45"/>
    <row r="64343" s="6" customFormat="1" x14ac:dyDescent="0.45"/>
    <row r="64344" s="6" customFormat="1" x14ac:dyDescent="0.45"/>
    <row r="64345" s="6" customFormat="1" x14ac:dyDescent="0.45"/>
    <row r="64346" s="6" customFormat="1" x14ac:dyDescent="0.45"/>
    <row r="64347" s="6" customFormat="1" x14ac:dyDescent="0.45"/>
    <row r="64348" s="6" customFormat="1" x14ac:dyDescent="0.45"/>
    <row r="64349" s="6" customFormat="1" x14ac:dyDescent="0.45"/>
    <row r="64350" s="6" customFormat="1" x14ac:dyDescent="0.45"/>
    <row r="64351" s="6" customFormat="1" x14ac:dyDescent="0.45"/>
    <row r="64352" s="6" customFormat="1" x14ac:dyDescent="0.45"/>
    <row r="64353" s="6" customFormat="1" x14ac:dyDescent="0.45"/>
    <row r="64354" s="6" customFormat="1" x14ac:dyDescent="0.45"/>
    <row r="64355" s="6" customFormat="1" x14ac:dyDescent="0.45"/>
    <row r="64356" s="6" customFormat="1" x14ac:dyDescent="0.45"/>
    <row r="64357" s="6" customFormat="1" x14ac:dyDescent="0.45"/>
    <row r="64358" s="6" customFormat="1" x14ac:dyDescent="0.45"/>
    <row r="64359" s="6" customFormat="1" x14ac:dyDescent="0.45"/>
    <row r="64360" s="6" customFormat="1" x14ac:dyDescent="0.45"/>
    <row r="64361" s="6" customFormat="1" x14ac:dyDescent="0.45"/>
    <row r="64362" s="6" customFormat="1" x14ac:dyDescent="0.45"/>
    <row r="64363" s="6" customFormat="1" x14ac:dyDescent="0.45"/>
    <row r="64364" s="6" customFormat="1" x14ac:dyDescent="0.45"/>
    <row r="64365" s="6" customFormat="1" x14ac:dyDescent="0.45"/>
    <row r="64366" s="6" customFormat="1" x14ac:dyDescent="0.45"/>
    <row r="64367" s="6" customFormat="1" x14ac:dyDescent="0.45"/>
    <row r="64368" s="6" customFormat="1" x14ac:dyDescent="0.45"/>
    <row r="64369" s="6" customFormat="1" x14ac:dyDescent="0.45"/>
    <row r="64370" s="6" customFormat="1" x14ac:dyDescent="0.45"/>
    <row r="64371" s="6" customFormat="1" x14ac:dyDescent="0.45"/>
    <row r="64372" s="6" customFormat="1" x14ac:dyDescent="0.45"/>
    <row r="64373" s="6" customFormat="1" x14ac:dyDescent="0.45"/>
    <row r="64374" s="6" customFormat="1" x14ac:dyDescent="0.45"/>
    <row r="64375" s="6" customFormat="1" x14ac:dyDescent="0.45"/>
    <row r="64376" s="6" customFormat="1" x14ac:dyDescent="0.45"/>
    <row r="64377" s="6" customFormat="1" x14ac:dyDescent="0.45"/>
    <row r="64378" s="6" customFormat="1" x14ac:dyDescent="0.45"/>
    <row r="64379" s="6" customFormat="1" x14ac:dyDescent="0.45"/>
    <row r="64380" s="6" customFormat="1" x14ac:dyDescent="0.45"/>
    <row r="64381" s="6" customFormat="1" x14ac:dyDescent="0.45"/>
    <row r="64382" s="6" customFormat="1" x14ac:dyDescent="0.45"/>
    <row r="64383" s="6" customFormat="1" x14ac:dyDescent="0.45"/>
    <row r="64384" s="6" customFormat="1" x14ac:dyDescent="0.45"/>
    <row r="64385" s="6" customFormat="1" x14ac:dyDescent="0.45"/>
    <row r="64386" s="6" customFormat="1" x14ac:dyDescent="0.45"/>
    <row r="64387" s="6" customFormat="1" x14ac:dyDescent="0.45"/>
    <row r="64388" s="6" customFormat="1" x14ac:dyDescent="0.45"/>
    <row r="64389" s="6" customFormat="1" x14ac:dyDescent="0.45"/>
    <row r="64390" s="6" customFormat="1" x14ac:dyDescent="0.45"/>
    <row r="64391" s="6" customFormat="1" x14ac:dyDescent="0.45"/>
    <row r="64392" s="6" customFormat="1" x14ac:dyDescent="0.45"/>
    <row r="64393" s="6" customFormat="1" x14ac:dyDescent="0.45"/>
    <row r="64394" s="6" customFormat="1" x14ac:dyDescent="0.45"/>
    <row r="64395" s="6" customFormat="1" x14ac:dyDescent="0.45"/>
    <row r="64396" s="6" customFormat="1" x14ac:dyDescent="0.45"/>
    <row r="64397" s="6" customFormat="1" x14ac:dyDescent="0.45"/>
    <row r="64398" s="6" customFormat="1" x14ac:dyDescent="0.45"/>
    <row r="64399" s="6" customFormat="1" x14ac:dyDescent="0.45"/>
    <row r="64400" s="6" customFormat="1" x14ac:dyDescent="0.45"/>
    <row r="64401" s="6" customFormat="1" x14ac:dyDescent="0.45"/>
    <row r="64402" s="6" customFormat="1" x14ac:dyDescent="0.45"/>
    <row r="64403" s="6" customFormat="1" x14ac:dyDescent="0.45"/>
    <row r="64404" s="6" customFormat="1" x14ac:dyDescent="0.45"/>
    <row r="64405" s="6" customFormat="1" x14ac:dyDescent="0.45"/>
    <row r="64406" s="6" customFormat="1" x14ac:dyDescent="0.45"/>
    <row r="64407" s="6" customFormat="1" x14ac:dyDescent="0.45"/>
    <row r="64408" s="6" customFormat="1" x14ac:dyDescent="0.45"/>
    <row r="64409" s="6" customFormat="1" x14ac:dyDescent="0.45"/>
    <row r="64410" s="6" customFormat="1" x14ac:dyDescent="0.45"/>
    <row r="64411" s="6" customFormat="1" x14ac:dyDescent="0.45"/>
    <row r="64412" s="6" customFormat="1" x14ac:dyDescent="0.45"/>
    <row r="64413" s="6" customFormat="1" x14ac:dyDescent="0.45"/>
    <row r="64414" s="6" customFormat="1" x14ac:dyDescent="0.45"/>
    <row r="64415" s="6" customFormat="1" x14ac:dyDescent="0.45"/>
    <row r="64416" s="6" customFormat="1" x14ac:dyDescent="0.45"/>
    <row r="64417" s="6" customFormat="1" x14ac:dyDescent="0.45"/>
    <row r="64418" s="6" customFormat="1" x14ac:dyDescent="0.45"/>
    <row r="64419" s="6" customFormat="1" x14ac:dyDescent="0.45"/>
    <row r="64420" s="6" customFormat="1" x14ac:dyDescent="0.45"/>
    <row r="64421" s="6" customFormat="1" x14ac:dyDescent="0.45"/>
    <row r="64422" s="6" customFormat="1" x14ac:dyDescent="0.45"/>
    <row r="64423" s="6" customFormat="1" x14ac:dyDescent="0.45"/>
    <row r="64424" s="6" customFormat="1" x14ac:dyDescent="0.45"/>
    <row r="64425" s="6" customFormat="1" x14ac:dyDescent="0.45"/>
    <row r="64426" s="6" customFormat="1" x14ac:dyDescent="0.45"/>
    <row r="64427" s="6" customFormat="1" x14ac:dyDescent="0.45"/>
    <row r="64428" s="6" customFormat="1" x14ac:dyDescent="0.45"/>
    <row r="64429" s="6" customFormat="1" x14ac:dyDescent="0.45"/>
    <row r="64430" s="6" customFormat="1" x14ac:dyDescent="0.45"/>
    <row r="64431" s="6" customFormat="1" x14ac:dyDescent="0.45"/>
    <row r="64432" s="6" customFormat="1" x14ac:dyDescent="0.45"/>
    <row r="64433" s="6" customFormat="1" x14ac:dyDescent="0.45"/>
    <row r="64434" s="6" customFormat="1" x14ac:dyDescent="0.45"/>
    <row r="64435" s="6" customFormat="1" x14ac:dyDescent="0.45"/>
    <row r="64436" s="6" customFormat="1" x14ac:dyDescent="0.45"/>
    <row r="64437" s="6" customFormat="1" x14ac:dyDescent="0.45"/>
    <row r="64438" s="6" customFormat="1" x14ac:dyDescent="0.45"/>
    <row r="64439" s="6" customFormat="1" x14ac:dyDescent="0.45"/>
    <row r="64440" s="6" customFormat="1" x14ac:dyDescent="0.45"/>
    <row r="64441" s="6" customFormat="1" x14ac:dyDescent="0.45"/>
    <row r="64442" s="6" customFormat="1" x14ac:dyDescent="0.45"/>
    <row r="64443" s="6" customFormat="1" x14ac:dyDescent="0.45"/>
    <row r="64444" s="6" customFormat="1" x14ac:dyDescent="0.45"/>
    <row r="64445" s="6" customFormat="1" x14ac:dyDescent="0.45"/>
    <row r="64446" s="6" customFormat="1" x14ac:dyDescent="0.45"/>
    <row r="64447" s="6" customFormat="1" x14ac:dyDescent="0.45"/>
    <row r="64448" s="6" customFormat="1" x14ac:dyDescent="0.45"/>
    <row r="64449" s="6" customFormat="1" x14ac:dyDescent="0.45"/>
    <row r="64450" s="6" customFormat="1" x14ac:dyDescent="0.45"/>
    <row r="64451" s="6" customFormat="1" x14ac:dyDescent="0.45"/>
    <row r="64452" s="6" customFormat="1" x14ac:dyDescent="0.45"/>
    <row r="64453" s="6" customFormat="1" x14ac:dyDescent="0.45"/>
    <row r="64454" s="6" customFormat="1" x14ac:dyDescent="0.45"/>
    <row r="64455" s="6" customFormat="1" x14ac:dyDescent="0.45"/>
    <row r="64456" s="6" customFormat="1" x14ac:dyDescent="0.45"/>
    <row r="64457" s="6" customFormat="1" x14ac:dyDescent="0.45"/>
    <row r="64458" s="6" customFormat="1" x14ac:dyDescent="0.45"/>
    <row r="64459" s="6" customFormat="1" x14ac:dyDescent="0.45"/>
    <row r="64460" s="6" customFormat="1" x14ac:dyDescent="0.45"/>
    <row r="64461" s="6" customFormat="1" x14ac:dyDescent="0.45"/>
    <row r="64462" s="6" customFormat="1" x14ac:dyDescent="0.45"/>
    <row r="64463" s="6" customFormat="1" x14ac:dyDescent="0.45"/>
    <row r="64464" s="6" customFormat="1" x14ac:dyDescent="0.45"/>
    <row r="64465" s="6" customFormat="1" x14ac:dyDescent="0.45"/>
    <row r="64466" s="6" customFormat="1" x14ac:dyDescent="0.45"/>
    <row r="64467" s="6" customFormat="1" x14ac:dyDescent="0.45"/>
    <row r="64468" s="6" customFormat="1" x14ac:dyDescent="0.45"/>
    <row r="64469" s="6" customFormat="1" x14ac:dyDescent="0.45"/>
    <row r="64470" s="6" customFormat="1" x14ac:dyDescent="0.45"/>
    <row r="64471" s="6" customFormat="1" x14ac:dyDescent="0.45"/>
    <row r="64472" s="6" customFormat="1" x14ac:dyDescent="0.45"/>
    <row r="64473" s="6" customFormat="1" x14ac:dyDescent="0.45"/>
    <row r="64474" s="6" customFormat="1" x14ac:dyDescent="0.45"/>
    <row r="64475" s="6" customFormat="1" x14ac:dyDescent="0.45"/>
    <row r="64476" s="6" customFormat="1" x14ac:dyDescent="0.45"/>
    <row r="64477" s="6" customFormat="1" x14ac:dyDescent="0.45"/>
    <row r="64478" s="6" customFormat="1" x14ac:dyDescent="0.45"/>
    <row r="64479" s="6" customFormat="1" x14ac:dyDescent="0.45"/>
    <row r="64480" s="6" customFormat="1" x14ac:dyDescent="0.45"/>
    <row r="64481" s="6" customFormat="1" x14ac:dyDescent="0.45"/>
    <row r="64482" s="6" customFormat="1" x14ac:dyDescent="0.45"/>
    <row r="64483" s="6" customFormat="1" x14ac:dyDescent="0.45"/>
    <row r="64484" s="6" customFormat="1" x14ac:dyDescent="0.45"/>
    <row r="64485" s="6" customFormat="1" x14ac:dyDescent="0.45"/>
    <row r="64486" s="6" customFormat="1" x14ac:dyDescent="0.45"/>
    <row r="64487" s="6" customFormat="1" x14ac:dyDescent="0.45"/>
    <row r="64488" s="6" customFormat="1" x14ac:dyDescent="0.45"/>
    <row r="64489" s="6" customFormat="1" x14ac:dyDescent="0.45"/>
    <row r="64490" s="6" customFormat="1" x14ac:dyDescent="0.45"/>
    <row r="64491" s="6" customFormat="1" x14ac:dyDescent="0.45"/>
    <row r="64492" s="6" customFormat="1" x14ac:dyDescent="0.45"/>
    <row r="64493" s="6" customFormat="1" x14ac:dyDescent="0.45"/>
    <row r="64494" s="6" customFormat="1" x14ac:dyDescent="0.45"/>
    <row r="64495" s="6" customFormat="1" x14ac:dyDescent="0.45"/>
    <row r="64496" s="6" customFormat="1" x14ac:dyDescent="0.45"/>
    <row r="64497" s="6" customFormat="1" x14ac:dyDescent="0.45"/>
    <row r="64498" s="6" customFormat="1" x14ac:dyDescent="0.45"/>
    <row r="64499" s="6" customFormat="1" x14ac:dyDescent="0.45"/>
    <row r="64500" s="6" customFormat="1" x14ac:dyDescent="0.45"/>
    <row r="64501" s="6" customFormat="1" x14ac:dyDescent="0.45"/>
    <row r="64502" s="6" customFormat="1" x14ac:dyDescent="0.45"/>
    <row r="64503" s="6" customFormat="1" x14ac:dyDescent="0.45"/>
    <row r="64504" s="6" customFormat="1" x14ac:dyDescent="0.45"/>
    <row r="64505" s="6" customFormat="1" x14ac:dyDescent="0.45"/>
    <row r="64506" s="6" customFormat="1" x14ac:dyDescent="0.45"/>
    <row r="64507" s="6" customFormat="1" x14ac:dyDescent="0.45"/>
    <row r="64508" s="6" customFormat="1" x14ac:dyDescent="0.45"/>
    <row r="64509" s="6" customFormat="1" x14ac:dyDescent="0.45"/>
    <row r="64510" s="6" customFormat="1" x14ac:dyDescent="0.45"/>
    <row r="64511" s="6" customFormat="1" x14ac:dyDescent="0.45"/>
    <row r="64512" s="6" customFormat="1" x14ac:dyDescent="0.45"/>
    <row r="64513" s="6" customFormat="1" x14ac:dyDescent="0.45"/>
    <row r="64514" s="6" customFormat="1" x14ac:dyDescent="0.45"/>
    <row r="64515" s="6" customFormat="1" x14ac:dyDescent="0.45"/>
    <row r="64516" s="6" customFormat="1" x14ac:dyDescent="0.45"/>
    <row r="64517" s="6" customFormat="1" x14ac:dyDescent="0.45"/>
    <row r="64518" s="6" customFormat="1" x14ac:dyDescent="0.45"/>
    <row r="64519" s="6" customFormat="1" x14ac:dyDescent="0.45"/>
    <row r="64520" s="6" customFormat="1" x14ac:dyDescent="0.45"/>
    <row r="64521" s="6" customFormat="1" x14ac:dyDescent="0.45"/>
    <row r="64522" s="6" customFormat="1" x14ac:dyDescent="0.45"/>
    <row r="64523" s="6" customFormat="1" x14ac:dyDescent="0.45"/>
    <row r="64524" s="6" customFormat="1" x14ac:dyDescent="0.45"/>
    <row r="64525" s="6" customFormat="1" x14ac:dyDescent="0.45"/>
    <row r="64526" s="6" customFormat="1" x14ac:dyDescent="0.45"/>
    <row r="64527" s="6" customFormat="1" x14ac:dyDescent="0.45"/>
    <row r="64528" s="6" customFormat="1" x14ac:dyDescent="0.45"/>
    <row r="64529" s="6" customFormat="1" x14ac:dyDescent="0.45"/>
    <row r="64530" s="6" customFormat="1" x14ac:dyDescent="0.45"/>
    <row r="64531" s="6" customFormat="1" x14ac:dyDescent="0.45"/>
    <row r="64532" s="6" customFormat="1" x14ac:dyDescent="0.45"/>
    <row r="64533" s="6" customFormat="1" x14ac:dyDescent="0.45"/>
    <row r="64534" s="6" customFormat="1" x14ac:dyDescent="0.45"/>
    <row r="64535" s="6" customFormat="1" x14ac:dyDescent="0.45"/>
    <row r="64536" s="6" customFormat="1" x14ac:dyDescent="0.45"/>
    <row r="64537" s="6" customFormat="1" x14ac:dyDescent="0.45"/>
    <row r="64538" s="6" customFormat="1" x14ac:dyDescent="0.45"/>
    <row r="64539" s="6" customFormat="1" x14ac:dyDescent="0.45"/>
    <row r="64540" s="6" customFormat="1" x14ac:dyDescent="0.45"/>
    <row r="64541" s="6" customFormat="1" x14ac:dyDescent="0.45"/>
    <row r="64542" s="6" customFormat="1" x14ac:dyDescent="0.45"/>
    <row r="64543" s="6" customFormat="1" x14ac:dyDescent="0.45"/>
    <row r="64544" s="6" customFormat="1" x14ac:dyDescent="0.45"/>
    <row r="64545" s="6" customFormat="1" x14ac:dyDescent="0.45"/>
    <row r="64546" s="6" customFormat="1" x14ac:dyDescent="0.45"/>
    <row r="64547" s="6" customFormat="1" x14ac:dyDescent="0.45"/>
    <row r="64548" s="6" customFormat="1" x14ac:dyDescent="0.45"/>
    <row r="64549" s="6" customFormat="1" x14ac:dyDescent="0.45"/>
    <row r="64550" s="6" customFormat="1" x14ac:dyDescent="0.45"/>
    <row r="64551" s="6" customFormat="1" x14ac:dyDescent="0.45"/>
    <row r="64552" s="6" customFormat="1" x14ac:dyDescent="0.45"/>
    <row r="64553" s="6" customFormat="1" x14ac:dyDescent="0.45"/>
    <row r="64554" s="6" customFormat="1" x14ac:dyDescent="0.45"/>
    <row r="64555" s="6" customFormat="1" x14ac:dyDescent="0.45"/>
    <row r="64556" s="6" customFormat="1" x14ac:dyDescent="0.45"/>
    <row r="64557" s="6" customFormat="1" x14ac:dyDescent="0.45"/>
    <row r="64558" s="6" customFormat="1" x14ac:dyDescent="0.45"/>
    <row r="64559" s="6" customFormat="1" x14ac:dyDescent="0.45"/>
    <row r="64560" s="6" customFormat="1" x14ac:dyDescent="0.45"/>
    <row r="64561" s="6" customFormat="1" x14ac:dyDescent="0.45"/>
    <row r="64562" s="6" customFormat="1" x14ac:dyDescent="0.45"/>
    <row r="64563" s="6" customFormat="1" x14ac:dyDescent="0.45"/>
    <row r="64564" s="6" customFormat="1" x14ac:dyDescent="0.45"/>
    <row r="64565" s="6" customFormat="1" x14ac:dyDescent="0.45"/>
    <row r="64566" s="6" customFormat="1" x14ac:dyDescent="0.45"/>
    <row r="64567" s="6" customFormat="1" x14ac:dyDescent="0.45"/>
    <row r="64568" s="6" customFormat="1" x14ac:dyDescent="0.45"/>
    <row r="64569" s="6" customFormat="1" x14ac:dyDescent="0.45"/>
    <row r="64570" s="6" customFormat="1" x14ac:dyDescent="0.45"/>
    <row r="64571" s="6" customFormat="1" x14ac:dyDescent="0.45"/>
    <row r="64572" s="6" customFormat="1" x14ac:dyDescent="0.45"/>
    <row r="64573" s="6" customFormat="1" x14ac:dyDescent="0.45"/>
    <row r="64574" s="6" customFormat="1" x14ac:dyDescent="0.45"/>
    <row r="64575" s="6" customFormat="1" x14ac:dyDescent="0.45"/>
    <row r="64576" s="6" customFormat="1" x14ac:dyDescent="0.45"/>
    <row r="64577" s="6" customFormat="1" x14ac:dyDescent="0.45"/>
    <row r="64578" s="6" customFormat="1" x14ac:dyDescent="0.45"/>
    <row r="64579" s="6" customFormat="1" x14ac:dyDescent="0.45"/>
    <row r="64580" s="6" customFormat="1" x14ac:dyDescent="0.45"/>
    <row r="64581" s="6" customFormat="1" x14ac:dyDescent="0.45"/>
    <row r="64582" s="6" customFormat="1" x14ac:dyDescent="0.45"/>
    <row r="64583" s="6" customFormat="1" x14ac:dyDescent="0.45"/>
    <row r="64584" s="6" customFormat="1" x14ac:dyDescent="0.45"/>
    <row r="64585" s="6" customFormat="1" x14ac:dyDescent="0.45"/>
    <row r="64586" s="6" customFormat="1" x14ac:dyDescent="0.45"/>
    <row r="64587" s="6" customFormat="1" x14ac:dyDescent="0.45"/>
    <row r="64588" s="6" customFormat="1" x14ac:dyDescent="0.45"/>
    <row r="64589" s="6" customFormat="1" x14ac:dyDescent="0.45"/>
    <row r="64590" s="6" customFormat="1" x14ac:dyDescent="0.45"/>
    <row r="64591" s="6" customFormat="1" x14ac:dyDescent="0.45"/>
    <row r="64592" s="6" customFormat="1" x14ac:dyDescent="0.45"/>
    <row r="64593" s="6" customFormat="1" x14ac:dyDescent="0.45"/>
    <row r="64594" s="6" customFormat="1" x14ac:dyDescent="0.45"/>
    <row r="64595" s="6" customFormat="1" x14ac:dyDescent="0.45"/>
    <row r="64596" s="6" customFormat="1" x14ac:dyDescent="0.45"/>
    <row r="64597" s="6" customFormat="1" x14ac:dyDescent="0.45"/>
    <row r="64598" s="6" customFormat="1" x14ac:dyDescent="0.45"/>
    <row r="64599" s="6" customFormat="1" x14ac:dyDescent="0.45"/>
    <row r="64600" s="6" customFormat="1" x14ac:dyDescent="0.45"/>
    <row r="64601" s="6" customFormat="1" x14ac:dyDescent="0.45"/>
    <row r="64602" s="6" customFormat="1" x14ac:dyDescent="0.45"/>
    <row r="64603" s="6" customFormat="1" x14ac:dyDescent="0.45"/>
    <row r="64604" s="6" customFormat="1" x14ac:dyDescent="0.45"/>
    <row r="64605" s="6" customFormat="1" x14ac:dyDescent="0.45"/>
    <row r="64606" s="6" customFormat="1" x14ac:dyDescent="0.45"/>
    <row r="64607" s="6" customFormat="1" x14ac:dyDescent="0.45"/>
    <row r="64608" s="6" customFormat="1" x14ac:dyDescent="0.45"/>
    <row r="64609" s="6" customFormat="1" x14ac:dyDescent="0.45"/>
    <row r="64610" s="6" customFormat="1" x14ac:dyDescent="0.45"/>
    <row r="64611" s="6" customFormat="1" x14ac:dyDescent="0.45"/>
    <row r="64612" s="6" customFormat="1" x14ac:dyDescent="0.45"/>
    <row r="64613" s="6" customFormat="1" x14ac:dyDescent="0.45"/>
    <row r="64614" s="6" customFormat="1" x14ac:dyDescent="0.45"/>
    <row r="64615" s="6" customFormat="1" x14ac:dyDescent="0.45"/>
    <row r="64616" s="6" customFormat="1" x14ac:dyDescent="0.45"/>
    <row r="64617" s="6" customFormat="1" x14ac:dyDescent="0.45"/>
    <row r="64618" s="6" customFormat="1" x14ac:dyDescent="0.45"/>
    <row r="64619" s="6" customFormat="1" x14ac:dyDescent="0.45"/>
    <row r="64620" s="6" customFormat="1" x14ac:dyDescent="0.45"/>
    <row r="64621" s="6" customFormat="1" x14ac:dyDescent="0.45"/>
    <row r="64622" s="6" customFormat="1" x14ac:dyDescent="0.45"/>
    <row r="64623" s="6" customFormat="1" x14ac:dyDescent="0.45"/>
    <row r="64624" s="6" customFormat="1" x14ac:dyDescent="0.45"/>
    <row r="64625" s="6" customFormat="1" x14ac:dyDescent="0.45"/>
    <row r="64626" s="6" customFormat="1" x14ac:dyDescent="0.45"/>
    <row r="64627" s="6" customFormat="1" x14ac:dyDescent="0.45"/>
    <row r="64628" s="6" customFormat="1" x14ac:dyDescent="0.45"/>
    <row r="64629" s="6" customFormat="1" x14ac:dyDescent="0.45"/>
    <row r="64630" s="6" customFormat="1" x14ac:dyDescent="0.45"/>
    <row r="64631" s="6" customFormat="1" x14ac:dyDescent="0.45"/>
    <row r="64632" s="6" customFormat="1" x14ac:dyDescent="0.45"/>
    <row r="64633" s="6" customFormat="1" x14ac:dyDescent="0.45"/>
    <row r="64634" s="6" customFormat="1" x14ac:dyDescent="0.45"/>
    <row r="64635" s="6" customFormat="1" x14ac:dyDescent="0.45"/>
    <row r="64636" s="6" customFormat="1" x14ac:dyDescent="0.45"/>
    <row r="64637" s="6" customFormat="1" x14ac:dyDescent="0.45"/>
    <row r="64638" s="6" customFormat="1" x14ac:dyDescent="0.45"/>
    <row r="64639" s="6" customFormat="1" x14ac:dyDescent="0.45"/>
    <row r="64640" s="6" customFormat="1" x14ac:dyDescent="0.45"/>
    <row r="64641" s="6" customFormat="1" x14ac:dyDescent="0.45"/>
    <row r="64642" s="6" customFormat="1" x14ac:dyDescent="0.45"/>
    <row r="64643" s="6" customFormat="1" x14ac:dyDescent="0.45"/>
    <row r="64644" s="6" customFormat="1" x14ac:dyDescent="0.45"/>
    <row r="64645" s="6" customFormat="1" x14ac:dyDescent="0.45"/>
    <row r="64646" s="6" customFormat="1" x14ac:dyDescent="0.45"/>
    <row r="64647" s="6" customFormat="1" x14ac:dyDescent="0.45"/>
    <row r="64648" s="6" customFormat="1" x14ac:dyDescent="0.45"/>
    <row r="64649" s="6" customFormat="1" x14ac:dyDescent="0.45"/>
    <row r="64650" s="6" customFormat="1" x14ac:dyDescent="0.45"/>
    <row r="64651" s="6" customFormat="1" x14ac:dyDescent="0.45"/>
    <row r="64652" s="6" customFormat="1" x14ac:dyDescent="0.45"/>
    <row r="64653" s="6" customFormat="1" x14ac:dyDescent="0.45"/>
    <row r="64654" s="6" customFormat="1" x14ac:dyDescent="0.45"/>
    <row r="64655" s="6" customFormat="1" x14ac:dyDescent="0.45"/>
    <row r="64656" s="6" customFormat="1" x14ac:dyDescent="0.45"/>
    <row r="64657" s="6" customFormat="1" x14ac:dyDescent="0.45"/>
    <row r="64658" s="6" customFormat="1" x14ac:dyDescent="0.45"/>
    <row r="64659" s="6" customFormat="1" x14ac:dyDescent="0.45"/>
    <row r="64660" s="6" customFormat="1" x14ac:dyDescent="0.45"/>
    <row r="64661" s="6" customFormat="1" x14ac:dyDescent="0.45"/>
    <row r="64662" s="6" customFormat="1" x14ac:dyDescent="0.45"/>
    <row r="64663" s="6" customFormat="1" x14ac:dyDescent="0.45"/>
    <row r="64664" s="6" customFormat="1" x14ac:dyDescent="0.45"/>
    <row r="64665" s="6" customFormat="1" x14ac:dyDescent="0.45"/>
    <row r="64666" s="6" customFormat="1" x14ac:dyDescent="0.45"/>
    <row r="64667" s="6" customFormat="1" x14ac:dyDescent="0.45"/>
    <row r="64668" s="6" customFormat="1" x14ac:dyDescent="0.45"/>
    <row r="64669" s="6" customFormat="1" x14ac:dyDescent="0.45"/>
    <row r="64670" s="6" customFormat="1" x14ac:dyDescent="0.45"/>
    <row r="64671" s="6" customFormat="1" x14ac:dyDescent="0.45"/>
    <row r="64672" s="6" customFormat="1" x14ac:dyDescent="0.45"/>
    <row r="64673" s="6" customFormat="1" x14ac:dyDescent="0.45"/>
    <row r="64674" s="6" customFormat="1" x14ac:dyDescent="0.45"/>
    <row r="64675" s="6" customFormat="1" x14ac:dyDescent="0.45"/>
    <row r="64676" s="6" customFormat="1" x14ac:dyDescent="0.45"/>
    <row r="64677" s="6" customFormat="1" x14ac:dyDescent="0.45"/>
    <row r="64678" s="6" customFormat="1" x14ac:dyDescent="0.45"/>
    <row r="64679" s="6" customFormat="1" x14ac:dyDescent="0.45"/>
    <row r="64680" s="6" customFormat="1" x14ac:dyDescent="0.45"/>
    <row r="64681" s="6" customFormat="1" x14ac:dyDescent="0.45"/>
    <row r="64682" s="6" customFormat="1" x14ac:dyDescent="0.45"/>
    <row r="64683" s="6" customFormat="1" x14ac:dyDescent="0.45"/>
    <row r="64684" s="6" customFormat="1" x14ac:dyDescent="0.45"/>
    <row r="64685" s="6" customFormat="1" x14ac:dyDescent="0.45"/>
    <row r="64686" s="6" customFormat="1" x14ac:dyDescent="0.45"/>
    <row r="64687" s="6" customFormat="1" x14ac:dyDescent="0.45"/>
    <row r="64688" s="6" customFormat="1" x14ac:dyDescent="0.45"/>
    <row r="64689" s="6" customFormat="1" x14ac:dyDescent="0.45"/>
    <row r="64690" s="6" customFormat="1" x14ac:dyDescent="0.45"/>
    <row r="64691" s="6" customFormat="1" x14ac:dyDescent="0.45"/>
    <row r="64692" s="6" customFormat="1" x14ac:dyDescent="0.45"/>
    <row r="64693" s="6" customFormat="1" x14ac:dyDescent="0.45"/>
    <row r="64694" s="6" customFormat="1" x14ac:dyDescent="0.45"/>
    <row r="64695" s="6" customFormat="1" x14ac:dyDescent="0.45"/>
    <row r="64696" s="6" customFormat="1" x14ac:dyDescent="0.45"/>
    <row r="64697" s="6" customFormat="1" x14ac:dyDescent="0.45"/>
    <row r="64698" s="6" customFormat="1" x14ac:dyDescent="0.45"/>
    <row r="64699" s="6" customFormat="1" x14ac:dyDescent="0.45"/>
    <row r="64700" s="6" customFormat="1" x14ac:dyDescent="0.45"/>
    <row r="64701" s="6" customFormat="1" x14ac:dyDescent="0.45"/>
    <row r="64702" s="6" customFormat="1" x14ac:dyDescent="0.45"/>
    <row r="64703" s="6" customFormat="1" x14ac:dyDescent="0.45"/>
    <row r="64704" s="6" customFormat="1" x14ac:dyDescent="0.45"/>
    <row r="64705" s="6" customFormat="1" x14ac:dyDescent="0.45"/>
    <row r="64706" s="6" customFormat="1" x14ac:dyDescent="0.45"/>
    <row r="64707" s="6" customFormat="1" x14ac:dyDescent="0.45"/>
    <row r="64708" s="6" customFormat="1" x14ac:dyDescent="0.45"/>
    <row r="64709" s="6" customFormat="1" x14ac:dyDescent="0.45"/>
    <row r="64710" s="6" customFormat="1" x14ac:dyDescent="0.45"/>
    <row r="64711" s="6" customFormat="1" x14ac:dyDescent="0.45"/>
    <row r="64712" s="6" customFormat="1" x14ac:dyDescent="0.45"/>
    <row r="64713" s="6" customFormat="1" x14ac:dyDescent="0.45"/>
    <row r="64714" s="6" customFormat="1" x14ac:dyDescent="0.45"/>
    <row r="64715" s="6" customFormat="1" x14ac:dyDescent="0.45"/>
    <row r="64716" s="6" customFormat="1" x14ac:dyDescent="0.45"/>
    <row r="64717" s="6" customFormat="1" x14ac:dyDescent="0.45"/>
    <row r="64718" s="6" customFormat="1" x14ac:dyDescent="0.45"/>
    <row r="64719" s="6" customFormat="1" x14ac:dyDescent="0.45"/>
    <row r="64720" s="6" customFormat="1" x14ac:dyDescent="0.45"/>
    <row r="64721" s="6" customFormat="1" x14ac:dyDescent="0.45"/>
    <row r="64722" s="6" customFormat="1" x14ac:dyDescent="0.45"/>
    <row r="64723" s="6" customFormat="1" x14ac:dyDescent="0.45"/>
    <row r="64724" s="6" customFormat="1" x14ac:dyDescent="0.45"/>
    <row r="64725" s="6" customFormat="1" x14ac:dyDescent="0.45"/>
    <row r="64726" s="6" customFormat="1" x14ac:dyDescent="0.45"/>
    <row r="64727" s="6" customFormat="1" x14ac:dyDescent="0.45"/>
    <row r="64728" s="6" customFormat="1" x14ac:dyDescent="0.45"/>
    <row r="64729" s="6" customFormat="1" x14ac:dyDescent="0.45"/>
    <row r="64730" s="6" customFormat="1" x14ac:dyDescent="0.45"/>
    <row r="64731" s="6" customFormat="1" x14ac:dyDescent="0.45"/>
    <row r="64732" s="6" customFormat="1" x14ac:dyDescent="0.45"/>
    <row r="64733" s="6" customFormat="1" x14ac:dyDescent="0.45"/>
    <row r="64734" s="6" customFormat="1" x14ac:dyDescent="0.45"/>
    <row r="64735" s="6" customFormat="1" x14ac:dyDescent="0.45"/>
    <row r="64736" s="6" customFormat="1" x14ac:dyDescent="0.45"/>
    <row r="64737" s="6" customFormat="1" x14ac:dyDescent="0.45"/>
    <row r="64738" s="6" customFormat="1" x14ac:dyDescent="0.45"/>
    <row r="64739" s="6" customFormat="1" x14ac:dyDescent="0.45"/>
    <row r="64740" s="6" customFormat="1" x14ac:dyDescent="0.45"/>
    <row r="64741" s="6" customFormat="1" x14ac:dyDescent="0.45"/>
    <row r="64742" s="6" customFormat="1" x14ac:dyDescent="0.45"/>
    <row r="64743" s="6" customFormat="1" x14ac:dyDescent="0.45"/>
    <row r="64744" s="6" customFormat="1" x14ac:dyDescent="0.45"/>
    <row r="64745" s="6" customFormat="1" x14ac:dyDescent="0.45"/>
    <row r="64746" s="6" customFormat="1" x14ac:dyDescent="0.45"/>
    <row r="64747" s="6" customFormat="1" x14ac:dyDescent="0.45"/>
    <row r="64748" s="6" customFormat="1" x14ac:dyDescent="0.45"/>
    <row r="64749" s="6" customFormat="1" x14ac:dyDescent="0.45"/>
    <row r="64750" s="6" customFormat="1" x14ac:dyDescent="0.45"/>
    <row r="64751" s="6" customFormat="1" x14ac:dyDescent="0.45"/>
    <row r="64752" s="6" customFormat="1" x14ac:dyDescent="0.45"/>
    <row r="64753" s="6" customFormat="1" x14ac:dyDescent="0.45"/>
    <row r="64754" s="6" customFormat="1" x14ac:dyDescent="0.45"/>
    <row r="64755" s="6" customFormat="1" x14ac:dyDescent="0.45"/>
    <row r="64756" s="6" customFormat="1" x14ac:dyDescent="0.45"/>
    <row r="64757" s="6" customFormat="1" x14ac:dyDescent="0.45"/>
    <row r="64758" s="6" customFormat="1" x14ac:dyDescent="0.45"/>
    <row r="64759" s="6" customFormat="1" x14ac:dyDescent="0.45"/>
    <row r="64760" s="6" customFormat="1" x14ac:dyDescent="0.45"/>
    <row r="64761" s="6" customFormat="1" x14ac:dyDescent="0.45"/>
    <row r="64762" s="6" customFormat="1" x14ac:dyDescent="0.45"/>
    <row r="64763" s="6" customFormat="1" x14ac:dyDescent="0.45"/>
    <row r="64764" s="6" customFormat="1" x14ac:dyDescent="0.45"/>
    <row r="64765" s="6" customFormat="1" x14ac:dyDescent="0.45"/>
    <row r="64766" s="6" customFormat="1" x14ac:dyDescent="0.45"/>
    <row r="64767" s="6" customFormat="1" x14ac:dyDescent="0.45"/>
    <row r="64768" s="6" customFormat="1" x14ac:dyDescent="0.45"/>
    <row r="64769" s="6" customFormat="1" x14ac:dyDescent="0.45"/>
    <row r="64770" s="6" customFormat="1" x14ac:dyDescent="0.45"/>
    <row r="64771" s="6" customFormat="1" x14ac:dyDescent="0.45"/>
    <row r="64772" s="6" customFormat="1" x14ac:dyDescent="0.45"/>
    <row r="64773" s="6" customFormat="1" x14ac:dyDescent="0.45"/>
    <row r="64774" s="6" customFormat="1" x14ac:dyDescent="0.45"/>
    <row r="64775" s="6" customFormat="1" x14ac:dyDescent="0.45"/>
    <row r="64776" s="6" customFormat="1" x14ac:dyDescent="0.45"/>
    <row r="64777" s="6" customFormat="1" x14ac:dyDescent="0.45"/>
    <row r="64778" s="6" customFormat="1" x14ac:dyDescent="0.45"/>
    <row r="64779" s="6" customFormat="1" x14ac:dyDescent="0.45"/>
    <row r="64780" s="6" customFormat="1" x14ac:dyDescent="0.45"/>
    <row r="64781" s="6" customFormat="1" x14ac:dyDescent="0.45"/>
    <row r="64782" s="6" customFormat="1" x14ac:dyDescent="0.45"/>
    <row r="64783" s="6" customFormat="1" x14ac:dyDescent="0.45"/>
    <row r="64784" s="6" customFormat="1" x14ac:dyDescent="0.45"/>
    <row r="64785" s="6" customFormat="1" x14ac:dyDescent="0.45"/>
    <row r="64786" s="6" customFormat="1" x14ac:dyDescent="0.45"/>
    <row r="64787" s="6" customFormat="1" x14ac:dyDescent="0.45"/>
    <row r="64788" s="6" customFormat="1" x14ac:dyDescent="0.45"/>
    <row r="64789" s="6" customFormat="1" x14ac:dyDescent="0.45"/>
    <row r="64790" s="6" customFormat="1" x14ac:dyDescent="0.45"/>
    <row r="64791" s="6" customFormat="1" x14ac:dyDescent="0.45"/>
    <row r="64792" s="6" customFormat="1" x14ac:dyDescent="0.45"/>
    <row r="64793" s="6" customFormat="1" x14ac:dyDescent="0.45"/>
    <row r="64794" s="6" customFormat="1" x14ac:dyDescent="0.45"/>
    <row r="64795" s="6" customFormat="1" x14ac:dyDescent="0.45"/>
    <row r="64796" s="6" customFormat="1" x14ac:dyDescent="0.45"/>
    <row r="64797" s="6" customFormat="1" x14ac:dyDescent="0.45"/>
    <row r="64798" s="6" customFormat="1" x14ac:dyDescent="0.45"/>
    <row r="64799" s="6" customFormat="1" x14ac:dyDescent="0.45"/>
    <row r="64800" s="6" customFormat="1" x14ac:dyDescent="0.45"/>
    <row r="64801" s="6" customFormat="1" x14ac:dyDescent="0.45"/>
    <row r="64802" s="6" customFormat="1" x14ac:dyDescent="0.45"/>
    <row r="64803" s="6" customFormat="1" x14ac:dyDescent="0.45"/>
    <row r="64804" s="6" customFormat="1" x14ac:dyDescent="0.45"/>
    <row r="64805" s="6" customFormat="1" x14ac:dyDescent="0.45"/>
    <row r="64806" s="6" customFormat="1" x14ac:dyDescent="0.45"/>
    <row r="64807" s="6" customFormat="1" x14ac:dyDescent="0.45"/>
    <row r="64808" s="6" customFormat="1" x14ac:dyDescent="0.45"/>
    <row r="64809" s="6" customFormat="1" x14ac:dyDescent="0.45"/>
    <row r="64810" s="6" customFormat="1" x14ac:dyDescent="0.45"/>
    <row r="64811" s="6" customFormat="1" x14ac:dyDescent="0.45"/>
    <row r="64812" s="6" customFormat="1" x14ac:dyDescent="0.45"/>
    <row r="64813" s="6" customFormat="1" x14ac:dyDescent="0.45"/>
    <row r="64814" s="6" customFormat="1" x14ac:dyDescent="0.45"/>
    <row r="64815" s="6" customFormat="1" x14ac:dyDescent="0.45"/>
    <row r="64816" s="6" customFormat="1" x14ac:dyDescent="0.45"/>
    <row r="64817" s="6" customFormat="1" x14ac:dyDescent="0.45"/>
    <row r="64818" s="6" customFormat="1" x14ac:dyDescent="0.45"/>
    <row r="64819" s="6" customFormat="1" x14ac:dyDescent="0.45"/>
    <row r="64820" s="6" customFormat="1" x14ac:dyDescent="0.45"/>
    <row r="64821" s="6" customFormat="1" x14ac:dyDescent="0.45"/>
    <row r="64822" s="6" customFormat="1" x14ac:dyDescent="0.45"/>
    <row r="64823" s="6" customFormat="1" x14ac:dyDescent="0.45"/>
    <row r="64824" s="6" customFormat="1" x14ac:dyDescent="0.45"/>
    <row r="64825" s="6" customFormat="1" x14ac:dyDescent="0.45"/>
    <row r="64826" s="6" customFormat="1" x14ac:dyDescent="0.45"/>
    <row r="64827" s="6" customFormat="1" x14ac:dyDescent="0.45"/>
    <row r="64828" s="6" customFormat="1" x14ac:dyDescent="0.45"/>
    <row r="64829" s="6" customFormat="1" x14ac:dyDescent="0.45"/>
    <row r="64830" s="6" customFormat="1" x14ac:dyDescent="0.45"/>
    <row r="64831" s="6" customFormat="1" x14ac:dyDescent="0.45"/>
    <row r="64832" s="6" customFormat="1" x14ac:dyDescent="0.45"/>
    <row r="64833" s="6" customFormat="1" x14ac:dyDescent="0.45"/>
    <row r="64834" s="6" customFormat="1" x14ac:dyDescent="0.45"/>
    <row r="64835" s="6" customFormat="1" x14ac:dyDescent="0.45"/>
    <row r="64836" s="6" customFormat="1" x14ac:dyDescent="0.45"/>
    <row r="64837" s="6" customFormat="1" x14ac:dyDescent="0.45"/>
    <row r="64838" s="6" customFormat="1" x14ac:dyDescent="0.45"/>
    <row r="64839" s="6" customFormat="1" x14ac:dyDescent="0.45"/>
    <row r="64840" s="6" customFormat="1" x14ac:dyDescent="0.45"/>
    <row r="64841" s="6" customFormat="1" x14ac:dyDescent="0.45"/>
    <row r="64842" s="6" customFormat="1" x14ac:dyDescent="0.45"/>
    <row r="64843" s="6" customFormat="1" x14ac:dyDescent="0.45"/>
    <row r="64844" s="6" customFormat="1" x14ac:dyDescent="0.45"/>
    <row r="64845" s="6" customFormat="1" x14ac:dyDescent="0.45"/>
    <row r="64846" s="6" customFormat="1" x14ac:dyDescent="0.45"/>
    <row r="64847" s="6" customFormat="1" x14ac:dyDescent="0.45"/>
    <row r="64848" s="6" customFormat="1" x14ac:dyDescent="0.45"/>
    <row r="64849" s="6" customFormat="1" x14ac:dyDescent="0.45"/>
    <row r="64850" s="6" customFormat="1" x14ac:dyDescent="0.45"/>
    <row r="64851" s="6" customFormat="1" x14ac:dyDescent="0.45"/>
    <row r="64852" s="6" customFormat="1" x14ac:dyDescent="0.45"/>
    <row r="64853" s="6" customFormat="1" x14ac:dyDescent="0.45"/>
    <row r="64854" s="6" customFormat="1" x14ac:dyDescent="0.45"/>
    <row r="64855" s="6" customFormat="1" x14ac:dyDescent="0.45"/>
    <row r="64856" s="6" customFormat="1" x14ac:dyDescent="0.45"/>
    <row r="64857" s="6" customFormat="1" x14ac:dyDescent="0.45"/>
    <row r="64858" s="6" customFormat="1" x14ac:dyDescent="0.45"/>
    <row r="64859" s="6" customFormat="1" x14ac:dyDescent="0.45"/>
    <row r="64860" s="6" customFormat="1" x14ac:dyDescent="0.45"/>
    <row r="64861" s="6" customFormat="1" x14ac:dyDescent="0.45"/>
    <row r="64862" s="6" customFormat="1" x14ac:dyDescent="0.45"/>
    <row r="64863" s="6" customFormat="1" x14ac:dyDescent="0.45"/>
    <row r="64864" s="6" customFormat="1" x14ac:dyDescent="0.45"/>
    <row r="64865" s="6" customFormat="1" x14ac:dyDescent="0.45"/>
    <row r="64866" s="6" customFormat="1" x14ac:dyDescent="0.45"/>
    <row r="64867" s="6" customFormat="1" x14ac:dyDescent="0.45"/>
    <row r="64868" s="6" customFormat="1" x14ac:dyDescent="0.45"/>
    <row r="64869" s="6" customFormat="1" x14ac:dyDescent="0.45"/>
    <row r="64870" s="6" customFormat="1" x14ac:dyDescent="0.45"/>
    <row r="64871" s="6" customFormat="1" x14ac:dyDescent="0.45"/>
    <row r="64872" s="6" customFormat="1" x14ac:dyDescent="0.45"/>
    <row r="64873" s="6" customFormat="1" x14ac:dyDescent="0.45"/>
    <row r="64874" s="6" customFormat="1" x14ac:dyDescent="0.45"/>
    <row r="64875" s="6" customFormat="1" x14ac:dyDescent="0.45"/>
    <row r="64876" s="6" customFormat="1" x14ac:dyDescent="0.45"/>
    <row r="64877" s="6" customFormat="1" x14ac:dyDescent="0.45"/>
    <row r="64878" s="6" customFormat="1" x14ac:dyDescent="0.45"/>
    <row r="64879" s="6" customFormat="1" x14ac:dyDescent="0.45"/>
    <row r="64880" s="6" customFormat="1" x14ac:dyDescent="0.45"/>
    <row r="64881" s="6" customFormat="1" x14ac:dyDescent="0.45"/>
    <row r="64882" s="6" customFormat="1" x14ac:dyDescent="0.45"/>
    <row r="64883" s="6" customFormat="1" x14ac:dyDescent="0.45"/>
    <row r="64884" s="6" customFormat="1" x14ac:dyDescent="0.45"/>
    <row r="64885" s="6" customFormat="1" x14ac:dyDescent="0.45"/>
    <row r="64886" s="6" customFormat="1" x14ac:dyDescent="0.45"/>
    <row r="64887" s="6" customFormat="1" x14ac:dyDescent="0.45"/>
    <row r="64888" s="6" customFormat="1" x14ac:dyDescent="0.45"/>
    <row r="64889" s="6" customFormat="1" x14ac:dyDescent="0.45"/>
    <row r="64890" s="6" customFormat="1" x14ac:dyDescent="0.45"/>
    <row r="64891" s="6" customFormat="1" x14ac:dyDescent="0.45"/>
    <row r="64892" s="6" customFormat="1" x14ac:dyDescent="0.45"/>
    <row r="64893" s="6" customFormat="1" x14ac:dyDescent="0.45"/>
    <row r="64894" s="6" customFormat="1" x14ac:dyDescent="0.45"/>
    <row r="64895" s="6" customFormat="1" x14ac:dyDescent="0.45"/>
    <row r="64896" s="6" customFormat="1" x14ac:dyDescent="0.45"/>
    <row r="64897" s="6" customFormat="1" x14ac:dyDescent="0.45"/>
    <row r="64898" s="6" customFormat="1" x14ac:dyDescent="0.45"/>
    <row r="64899" s="6" customFormat="1" x14ac:dyDescent="0.45"/>
    <row r="64900" s="6" customFormat="1" x14ac:dyDescent="0.45"/>
    <row r="64901" s="6" customFormat="1" x14ac:dyDescent="0.45"/>
    <row r="64902" s="6" customFormat="1" x14ac:dyDescent="0.45"/>
    <row r="64903" s="6" customFormat="1" x14ac:dyDescent="0.45"/>
    <row r="64904" s="6" customFormat="1" x14ac:dyDescent="0.45"/>
    <row r="64905" s="6" customFormat="1" x14ac:dyDescent="0.45"/>
    <row r="64906" s="6" customFormat="1" x14ac:dyDescent="0.45"/>
    <row r="64907" s="6" customFormat="1" x14ac:dyDescent="0.45"/>
    <row r="64908" s="6" customFormat="1" x14ac:dyDescent="0.45"/>
    <row r="64909" s="6" customFormat="1" x14ac:dyDescent="0.45"/>
    <row r="64910" s="6" customFormat="1" x14ac:dyDescent="0.45"/>
    <row r="64911" s="6" customFormat="1" x14ac:dyDescent="0.45"/>
    <row r="64912" s="6" customFormat="1" x14ac:dyDescent="0.45"/>
    <row r="64913" s="6" customFormat="1" x14ac:dyDescent="0.45"/>
    <row r="64914" s="6" customFormat="1" x14ac:dyDescent="0.45"/>
    <row r="64915" s="6" customFormat="1" x14ac:dyDescent="0.45"/>
    <row r="64916" s="6" customFormat="1" x14ac:dyDescent="0.45"/>
    <row r="64917" s="6" customFormat="1" x14ac:dyDescent="0.45"/>
    <row r="64918" s="6" customFormat="1" x14ac:dyDescent="0.45"/>
    <row r="64919" s="6" customFormat="1" x14ac:dyDescent="0.45"/>
    <row r="64920" s="6" customFormat="1" x14ac:dyDescent="0.45"/>
    <row r="64921" s="6" customFormat="1" x14ac:dyDescent="0.45"/>
    <row r="64922" s="6" customFormat="1" x14ac:dyDescent="0.45"/>
    <row r="64923" s="6" customFormat="1" x14ac:dyDescent="0.45"/>
    <row r="64924" s="6" customFormat="1" x14ac:dyDescent="0.45"/>
    <row r="64925" s="6" customFormat="1" x14ac:dyDescent="0.45"/>
    <row r="64926" s="6" customFormat="1" x14ac:dyDescent="0.45"/>
    <row r="64927" s="6" customFormat="1" x14ac:dyDescent="0.45"/>
    <row r="64928" s="6" customFormat="1" x14ac:dyDescent="0.45"/>
    <row r="64929" s="6" customFormat="1" x14ac:dyDescent="0.45"/>
    <row r="64930" s="6" customFormat="1" x14ac:dyDescent="0.45"/>
    <row r="64931" s="6" customFormat="1" x14ac:dyDescent="0.45"/>
    <row r="64932" s="6" customFormat="1" x14ac:dyDescent="0.45"/>
    <row r="64933" s="6" customFormat="1" x14ac:dyDescent="0.45"/>
    <row r="64934" s="6" customFormat="1" x14ac:dyDescent="0.45"/>
    <row r="64935" s="6" customFormat="1" x14ac:dyDescent="0.45"/>
    <row r="64936" s="6" customFormat="1" x14ac:dyDescent="0.45"/>
    <row r="64937" s="6" customFormat="1" x14ac:dyDescent="0.45"/>
    <row r="64938" s="6" customFormat="1" x14ac:dyDescent="0.45"/>
    <row r="64939" s="6" customFormat="1" x14ac:dyDescent="0.45"/>
    <row r="64940" s="6" customFormat="1" x14ac:dyDescent="0.45"/>
    <row r="64941" s="6" customFormat="1" x14ac:dyDescent="0.45"/>
    <row r="64942" s="6" customFormat="1" x14ac:dyDescent="0.45"/>
    <row r="64943" s="6" customFormat="1" x14ac:dyDescent="0.45"/>
    <row r="64944" s="6" customFormat="1" x14ac:dyDescent="0.45"/>
    <row r="64945" s="6" customFormat="1" x14ac:dyDescent="0.45"/>
    <row r="64946" s="6" customFormat="1" x14ac:dyDescent="0.45"/>
    <row r="64947" s="6" customFormat="1" x14ac:dyDescent="0.45"/>
    <row r="64948" s="6" customFormat="1" x14ac:dyDescent="0.45"/>
    <row r="64949" s="6" customFormat="1" x14ac:dyDescent="0.45"/>
    <row r="64950" s="6" customFormat="1" x14ac:dyDescent="0.45"/>
    <row r="64951" s="6" customFormat="1" x14ac:dyDescent="0.45"/>
    <row r="64952" s="6" customFormat="1" x14ac:dyDescent="0.45"/>
    <row r="64953" s="6" customFormat="1" x14ac:dyDescent="0.45"/>
    <row r="64954" s="6" customFormat="1" x14ac:dyDescent="0.45"/>
    <row r="64955" s="6" customFormat="1" x14ac:dyDescent="0.45"/>
    <row r="64956" s="6" customFormat="1" x14ac:dyDescent="0.45"/>
    <row r="64957" s="6" customFormat="1" x14ac:dyDescent="0.45"/>
    <row r="64958" s="6" customFormat="1" x14ac:dyDescent="0.45"/>
    <row r="64959" s="6" customFormat="1" x14ac:dyDescent="0.45"/>
    <row r="64960" s="6" customFormat="1" x14ac:dyDescent="0.45"/>
    <row r="64961" s="6" customFormat="1" x14ac:dyDescent="0.45"/>
    <row r="64962" s="6" customFormat="1" x14ac:dyDescent="0.45"/>
    <row r="64963" s="6" customFormat="1" x14ac:dyDescent="0.45"/>
    <row r="64964" s="6" customFormat="1" x14ac:dyDescent="0.45"/>
    <row r="64965" s="6" customFormat="1" x14ac:dyDescent="0.45"/>
    <row r="64966" s="6" customFormat="1" x14ac:dyDescent="0.45"/>
    <row r="64967" s="6" customFormat="1" x14ac:dyDescent="0.45"/>
    <row r="64968" s="6" customFormat="1" x14ac:dyDescent="0.45"/>
    <row r="64969" s="6" customFormat="1" x14ac:dyDescent="0.45"/>
    <row r="64970" s="6" customFormat="1" x14ac:dyDescent="0.45"/>
    <row r="64971" s="6" customFormat="1" x14ac:dyDescent="0.45"/>
    <row r="64972" s="6" customFormat="1" x14ac:dyDescent="0.45"/>
    <row r="64973" s="6" customFormat="1" x14ac:dyDescent="0.45"/>
    <row r="64974" s="6" customFormat="1" x14ac:dyDescent="0.45"/>
    <row r="64975" s="6" customFormat="1" x14ac:dyDescent="0.45"/>
    <row r="64976" s="6" customFormat="1" x14ac:dyDescent="0.45"/>
    <row r="64977" s="6" customFormat="1" x14ac:dyDescent="0.45"/>
    <row r="64978" s="6" customFormat="1" x14ac:dyDescent="0.45"/>
    <row r="64979" s="6" customFormat="1" x14ac:dyDescent="0.45"/>
    <row r="64980" s="6" customFormat="1" x14ac:dyDescent="0.45"/>
    <row r="64981" s="6" customFormat="1" x14ac:dyDescent="0.45"/>
    <row r="64982" s="6" customFormat="1" x14ac:dyDescent="0.45"/>
    <row r="64983" s="6" customFormat="1" x14ac:dyDescent="0.45"/>
    <row r="64984" s="6" customFormat="1" x14ac:dyDescent="0.45"/>
    <row r="64985" s="6" customFormat="1" x14ac:dyDescent="0.45"/>
    <row r="64986" s="6" customFormat="1" x14ac:dyDescent="0.45"/>
    <row r="64987" s="6" customFormat="1" x14ac:dyDescent="0.45"/>
    <row r="64988" s="6" customFormat="1" x14ac:dyDescent="0.45"/>
    <row r="64989" s="6" customFormat="1" x14ac:dyDescent="0.45"/>
    <row r="64990" s="6" customFormat="1" x14ac:dyDescent="0.45"/>
    <row r="64991" s="6" customFormat="1" x14ac:dyDescent="0.45"/>
    <row r="64992" s="6" customFormat="1" x14ac:dyDescent="0.45"/>
    <row r="64993" s="6" customFormat="1" x14ac:dyDescent="0.45"/>
    <row r="64994" s="6" customFormat="1" x14ac:dyDescent="0.45"/>
    <row r="64995" s="6" customFormat="1" x14ac:dyDescent="0.45"/>
    <row r="64996" s="6" customFormat="1" x14ac:dyDescent="0.45"/>
    <row r="64997" s="6" customFormat="1" x14ac:dyDescent="0.45"/>
    <row r="64998" s="6" customFormat="1" x14ac:dyDescent="0.45"/>
    <row r="64999" s="6" customFormat="1" x14ac:dyDescent="0.45"/>
    <row r="65000" s="6" customFormat="1" x14ac:dyDescent="0.45"/>
    <row r="65001" s="6" customFormat="1" x14ac:dyDescent="0.45"/>
    <row r="65002" s="6" customFormat="1" x14ac:dyDescent="0.45"/>
    <row r="65003" s="6" customFormat="1" x14ac:dyDescent="0.45"/>
    <row r="65004" s="6" customFormat="1" x14ac:dyDescent="0.45"/>
    <row r="65005" s="6" customFormat="1" x14ac:dyDescent="0.45"/>
    <row r="65006" s="6" customFormat="1" x14ac:dyDescent="0.45"/>
    <row r="65007" s="6" customFormat="1" x14ac:dyDescent="0.45"/>
    <row r="65008" s="6" customFormat="1" x14ac:dyDescent="0.45"/>
    <row r="65009" s="6" customFormat="1" x14ac:dyDescent="0.45"/>
    <row r="65010" s="6" customFormat="1" x14ac:dyDescent="0.45"/>
    <row r="65011" s="6" customFormat="1" x14ac:dyDescent="0.45"/>
    <row r="65012" s="6" customFormat="1" x14ac:dyDescent="0.45"/>
    <row r="65013" s="6" customFormat="1" x14ac:dyDescent="0.45"/>
    <row r="65014" s="6" customFormat="1" x14ac:dyDescent="0.45"/>
    <row r="65015" s="6" customFormat="1" x14ac:dyDescent="0.45"/>
    <row r="65016" s="6" customFormat="1" x14ac:dyDescent="0.45"/>
    <row r="65017" s="6" customFormat="1" x14ac:dyDescent="0.45"/>
    <row r="65018" s="6" customFormat="1" x14ac:dyDescent="0.45"/>
    <row r="65019" s="6" customFormat="1" x14ac:dyDescent="0.45"/>
    <row r="65020" s="6" customFormat="1" x14ac:dyDescent="0.45"/>
    <row r="65021" s="6" customFormat="1" x14ac:dyDescent="0.45"/>
    <row r="65022" s="6" customFormat="1" x14ac:dyDescent="0.45"/>
    <row r="65023" s="6" customFormat="1" x14ac:dyDescent="0.45"/>
    <row r="65024" s="6" customFormat="1" x14ac:dyDescent="0.45"/>
    <row r="65025" s="6" customFormat="1" x14ac:dyDescent="0.45"/>
    <row r="65026" s="6" customFormat="1" x14ac:dyDescent="0.45"/>
    <row r="65027" s="6" customFormat="1" x14ac:dyDescent="0.45"/>
    <row r="65028" s="6" customFormat="1" x14ac:dyDescent="0.45"/>
    <row r="65029" s="6" customFormat="1" x14ac:dyDescent="0.45"/>
    <row r="65030" s="6" customFormat="1" x14ac:dyDescent="0.45"/>
    <row r="65031" s="6" customFormat="1" x14ac:dyDescent="0.45"/>
    <row r="65032" s="6" customFormat="1" x14ac:dyDescent="0.45"/>
    <row r="65033" s="6" customFormat="1" x14ac:dyDescent="0.45"/>
    <row r="65034" s="6" customFormat="1" x14ac:dyDescent="0.45"/>
    <row r="65035" s="6" customFormat="1" x14ac:dyDescent="0.45"/>
    <row r="65036" s="6" customFormat="1" x14ac:dyDescent="0.45"/>
    <row r="65037" s="6" customFormat="1" x14ac:dyDescent="0.45"/>
    <row r="65038" s="6" customFormat="1" x14ac:dyDescent="0.45"/>
    <row r="65039" s="6" customFormat="1" x14ac:dyDescent="0.45"/>
    <row r="65040" s="6" customFormat="1" x14ac:dyDescent="0.45"/>
    <row r="65041" s="6" customFormat="1" x14ac:dyDescent="0.45"/>
    <row r="65042" s="6" customFormat="1" x14ac:dyDescent="0.45"/>
    <row r="65043" s="6" customFormat="1" x14ac:dyDescent="0.45"/>
    <row r="65044" s="6" customFormat="1" x14ac:dyDescent="0.45"/>
    <row r="65045" s="6" customFormat="1" x14ac:dyDescent="0.45"/>
    <row r="65046" s="6" customFormat="1" x14ac:dyDescent="0.45"/>
    <row r="65047" s="6" customFormat="1" x14ac:dyDescent="0.45"/>
    <row r="65048" s="6" customFormat="1" x14ac:dyDescent="0.45"/>
    <row r="65049" s="6" customFormat="1" x14ac:dyDescent="0.45"/>
    <row r="65050" s="6" customFormat="1" x14ac:dyDescent="0.45"/>
    <row r="65051" s="6" customFormat="1" x14ac:dyDescent="0.45"/>
    <row r="65052" s="6" customFormat="1" x14ac:dyDescent="0.45"/>
    <row r="65053" s="6" customFormat="1" x14ac:dyDescent="0.45"/>
    <row r="65054" s="6" customFormat="1" x14ac:dyDescent="0.45"/>
    <row r="65055" s="6" customFormat="1" x14ac:dyDescent="0.45"/>
    <row r="65056" s="6" customFormat="1" x14ac:dyDescent="0.45"/>
    <row r="65057" s="6" customFormat="1" x14ac:dyDescent="0.45"/>
    <row r="65058" s="6" customFormat="1" x14ac:dyDescent="0.45"/>
    <row r="65059" s="6" customFormat="1" x14ac:dyDescent="0.45"/>
    <row r="65060" s="6" customFormat="1" x14ac:dyDescent="0.45"/>
    <row r="65061" s="6" customFormat="1" x14ac:dyDescent="0.45"/>
    <row r="65062" s="6" customFormat="1" x14ac:dyDescent="0.45"/>
    <row r="65063" s="6" customFormat="1" x14ac:dyDescent="0.45"/>
    <row r="65064" s="6" customFormat="1" x14ac:dyDescent="0.45"/>
    <row r="65065" s="6" customFormat="1" x14ac:dyDescent="0.45"/>
    <row r="65066" s="6" customFormat="1" x14ac:dyDescent="0.45"/>
    <row r="65067" s="6" customFormat="1" x14ac:dyDescent="0.45"/>
    <row r="65068" s="6" customFormat="1" x14ac:dyDescent="0.45"/>
    <row r="65069" s="6" customFormat="1" x14ac:dyDescent="0.45"/>
    <row r="65070" s="6" customFormat="1" x14ac:dyDescent="0.45"/>
    <row r="65071" s="6" customFormat="1" x14ac:dyDescent="0.45"/>
    <row r="65072" s="6" customFormat="1" x14ac:dyDescent="0.45"/>
    <row r="65073" s="6" customFormat="1" x14ac:dyDescent="0.45"/>
    <row r="65074" s="6" customFormat="1" x14ac:dyDescent="0.45"/>
    <row r="65075" s="6" customFormat="1" x14ac:dyDescent="0.45"/>
    <row r="65076" s="6" customFormat="1" x14ac:dyDescent="0.45"/>
    <row r="65077" s="6" customFormat="1" x14ac:dyDescent="0.45"/>
    <row r="65078" s="6" customFormat="1" x14ac:dyDescent="0.45"/>
    <row r="65079" s="6" customFormat="1" x14ac:dyDescent="0.45"/>
    <row r="65080" s="6" customFormat="1" x14ac:dyDescent="0.45"/>
    <row r="65081" s="6" customFormat="1" x14ac:dyDescent="0.45"/>
    <row r="65082" s="6" customFormat="1" x14ac:dyDescent="0.45"/>
    <row r="65083" s="6" customFormat="1" x14ac:dyDescent="0.45"/>
    <row r="65084" s="6" customFormat="1" x14ac:dyDescent="0.45"/>
    <row r="65085" s="6" customFormat="1" x14ac:dyDescent="0.45"/>
    <row r="65086" s="6" customFormat="1" x14ac:dyDescent="0.45"/>
    <row r="65087" s="6" customFormat="1" x14ac:dyDescent="0.45"/>
    <row r="65088" s="6" customFormat="1" x14ac:dyDescent="0.45"/>
    <row r="65089" s="6" customFormat="1" x14ac:dyDescent="0.45"/>
    <row r="65090" s="6" customFormat="1" x14ac:dyDescent="0.45"/>
    <row r="65091" s="6" customFormat="1" x14ac:dyDescent="0.45"/>
    <row r="65092" s="6" customFormat="1" x14ac:dyDescent="0.45"/>
    <row r="65093" s="6" customFormat="1" x14ac:dyDescent="0.45"/>
    <row r="65094" s="6" customFormat="1" x14ac:dyDescent="0.45"/>
    <row r="65095" s="6" customFormat="1" x14ac:dyDescent="0.45"/>
    <row r="65096" s="6" customFormat="1" x14ac:dyDescent="0.45"/>
    <row r="65097" s="6" customFormat="1" x14ac:dyDescent="0.45"/>
    <row r="65098" s="6" customFormat="1" x14ac:dyDescent="0.45"/>
    <row r="65099" s="6" customFormat="1" x14ac:dyDescent="0.45"/>
    <row r="65100" s="6" customFormat="1" x14ac:dyDescent="0.45"/>
    <row r="65101" s="6" customFormat="1" x14ac:dyDescent="0.45"/>
    <row r="65102" s="6" customFormat="1" x14ac:dyDescent="0.45"/>
    <row r="65103" s="6" customFormat="1" x14ac:dyDescent="0.45"/>
    <row r="65104" s="6" customFormat="1" x14ac:dyDescent="0.45"/>
    <row r="65105" s="6" customFormat="1" x14ac:dyDescent="0.45"/>
    <row r="65106" s="6" customFormat="1" x14ac:dyDescent="0.45"/>
    <row r="65107" s="6" customFormat="1" x14ac:dyDescent="0.45"/>
    <row r="65108" s="6" customFormat="1" x14ac:dyDescent="0.45"/>
    <row r="65109" s="6" customFormat="1" x14ac:dyDescent="0.45"/>
    <row r="65110" s="6" customFormat="1" x14ac:dyDescent="0.45"/>
    <row r="65111" s="6" customFormat="1" x14ac:dyDescent="0.45"/>
    <row r="65112" s="6" customFormat="1" x14ac:dyDescent="0.45"/>
    <row r="65113" s="6" customFormat="1" x14ac:dyDescent="0.45"/>
    <row r="65114" s="6" customFormat="1" x14ac:dyDescent="0.45"/>
    <row r="65115" s="6" customFormat="1" x14ac:dyDescent="0.45"/>
    <row r="65116" s="6" customFormat="1" x14ac:dyDescent="0.45"/>
    <row r="65117" s="6" customFormat="1" x14ac:dyDescent="0.45"/>
    <row r="65118" s="6" customFormat="1" x14ac:dyDescent="0.45"/>
    <row r="65119" s="6" customFormat="1" x14ac:dyDescent="0.45"/>
    <row r="65120" s="6" customFormat="1" x14ac:dyDescent="0.45"/>
    <row r="65121" s="6" customFormat="1" x14ac:dyDescent="0.45"/>
    <row r="65122" s="6" customFormat="1" x14ac:dyDescent="0.45"/>
    <row r="65123" s="6" customFormat="1" x14ac:dyDescent="0.45"/>
    <row r="65124" s="6" customFormat="1" x14ac:dyDescent="0.45"/>
    <row r="65125" s="6" customFormat="1" x14ac:dyDescent="0.45"/>
    <row r="65126" s="6" customFormat="1" x14ac:dyDescent="0.45"/>
    <row r="65127" s="6" customFormat="1" x14ac:dyDescent="0.45"/>
    <row r="65128" s="6" customFormat="1" x14ac:dyDescent="0.45"/>
    <row r="65129" s="6" customFormat="1" x14ac:dyDescent="0.45"/>
    <row r="65130" s="6" customFormat="1" x14ac:dyDescent="0.45"/>
    <row r="65131" s="6" customFormat="1" x14ac:dyDescent="0.45"/>
    <row r="65132" s="6" customFormat="1" x14ac:dyDescent="0.45"/>
    <row r="65133" s="6" customFormat="1" x14ac:dyDescent="0.45"/>
    <row r="65134" s="6" customFormat="1" x14ac:dyDescent="0.45"/>
    <row r="65135" s="6" customFormat="1" x14ac:dyDescent="0.45"/>
    <row r="65136" s="6" customFormat="1" x14ac:dyDescent="0.45"/>
    <row r="65137" s="6" customFormat="1" x14ac:dyDescent="0.45"/>
    <row r="65138" s="6" customFormat="1" x14ac:dyDescent="0.45"/>
    <row r="65139" s="6" customFormat="1" x14ac:dyDescent="0.45"/>
    <row r="65140" s="6" customFormat="1" x14ac:dyDescent="0.45"/>
    <row r="65141" s="6" customFormat="1" x14ac:dyDescent="0.45"/>
    <row r="65142" s="6" customFormat="1" x14ac:dyDescent="0.45"/>
    <row r="65143" s="6" customFormat="1" x14ac:dyDescent="0.45"/>
    <row r="65144" s="6" customFormat="1" x14ac:dyDescent="0.45"/>
    <row r="65145" s="6" customFormat="1" x14ac:dyDescent="0.45"/>
    <row r="65146" s="6" customFormat="1" x14ac:dyDescent="0.45"/>
    <row r="65147" s="6" customFormat="1" x14ac:dyDescent="0.45"/>
    <row r="65148" s="6" customFormat="1" x14ac:dyDescent="0.45"/>
    <row r="65149" s="6" customFormat="1" x14ac:dyDescent="0.45"/>
    <row r="65150" s="6" customFormat="1" x14ac:dyDescent="0.45"/>
    <row r="65151" s="6" customFormat="1" x14ac:dyDescent="0.45"/>
    <row r="65152" s="6" customFormat="1" x14ac:dyDescent="0.45"/>
    <row r="65153" s="6" customFormat="1" x14ac:dyDescent="0.45"/>
    <row r="65154" s="6" customFormat="1" x14ac:dyDescent="0.45"/>
    <row r="65155" s="6" customFormat="1" x14ac:dyDescent="0.45"/>
    <row r="65156" s="6" customFormat="1" x14ac:dyDescent="0.45"/>
    <row r="65157" s="6" customFormat="1" x14ac:dyDescent="0.45"/>
    <row r="65158" s="6" customFormat="1" x14ac:dyDescent="0.45"/>
    <row r="65159" s="6" customFormat="1" x14ac:dyDescent="0.45"/>
    <row r="65160" s="6" customFormat="1" x14ac:dyDescent="0.45"/>
    <row r="65161" s="6" customFormat="1" x14ac:dyDescent="0.45"/>
    <row r="65162" s="6" customFormat="1" x14ac:dyDescent="0.45"/>
    <row r="65163" s="6" customFormat="1" x14ac:dyDescent="0.45"/>
    <row r="65164" s="6" customFormat="1" x14ac:dyDescent="0.45"/>
    <row r="65165" s="6" customFormat="1" x14ac:dyDescent="0.45"/>
    <row r="65166" s="6" customFormat="1" x14ac:dyDescent="0.45"/>
    <row r="65167" s="6" customFormat="1" x14ac:dyDescent="0.45"/>
    <row r="65168" s="6" customFormat="1" x14ac:dyDescent="0.45"/>
    <row r="65169" s="6" customFormat="1" x14ac:dyDescent="0.45"/>
    <row r="65170" s="6" customFormat="1" x14ac:dyDescent="0.45"/>
    <row r="65171" s="6" customFormat="1" x14ac:dyDescent="0.45"/>
    <row r="65172" s="6" customFormat="1" x14ac:dyDescent="0.45"/>
    <row r="65173" s="6" customFormat="1" x14ac:dyDescent="0.45"/>
    <row r="65174" s="6" customFormat="1" x14ac:dyDescent="0.45"/>
    <row r="65175" s="6" customFormat="1" x14ac:dyDescent="0.45"/>
    <row r="65176" s="6" customFormat="1" x14ac:dyDescent="0.45"/>
    <row r="65177" s="6" customFormat="1" x14ac:dyDescent="0.45"/>
    <row r="65178" s="6" customFormat="1" x14ac:dyDescent="0.45"/>
    <row r="65179" s="6" customFormat="1" x14ac:dyDescent="0.45"/>
    <row r="65180" s="6" customFormat="1" x14ac:dyDescent="0.45"/>
    <row r="65181" s="6" customFormat="1" x14ac:dyDescent="0.45"/>
    <row r="65182" s="6" customFormat="1" x14ac:dyDescent="0.45"/>
    <row r="65183" s="6" customFormat="1" x14ac:dyDescent="0.45"/>
    <row r="65184" s="6" customFormat="1" x14ac:dyDescent="0.45"/>
    <row r="65185" s="6" customFormat="1" x14ac:dyDescent="0.45"/>
    <row r="65186" s="6" customFormat="1" x14ac:dyDescent="0.45"/>
    <row r="65187" s="6" customFormat="1" x14ac:dyDescent="0.45"/>
    <row r="65188" s="6" customFormat="1" x14ac:dyDescent="0.45"/>
    <row r="65189" s="6" customFormat="1" x14ac:dyDescent="0.45"/>
    <row r="65190" s="6" customFormat="1" x14ac:dyDescent="0.45"/>
    <row r="65191" s="6" customFormat="1" x14ac:dyDescent="0.45"/>
    <row r="65192" s="6" customFormat="1" x14ac:dyDescent="0.45"/>
    <row r="65193" s="6" customFormat="1" x14ac:dyDescent="0.45"/>
    <row r="65194" s="6" customFormat="1" x14ac:dyDescent="0.45"/>
    <row r="65195" s="6" customFormat="1" x14ac:dyDescent="0.45"/>
    <row r="65196" s="6" customFormat="1" x14ac:dyDescent="0.45"/>
    <row r="65197" s="6" customFormat="1" x14ac:dyDescent="0.45"/>
    <row r="65198" s="6" customFormat="1" x14ac:dyDescent="0.45"/>
    <row r="65199" s="6" customFormat="1" x14ac:dyDescent="0.45"/>
    <row r="65200" s="6" customFormat="1" x14ac:dyDescent="0.45"/>
    <row r="65201" s="6" customFormat="1" x14ac:dyDescent="0.45"/>
    <row r="65202" s="6" customFormat="1" x14ac:dyDescent="0.45"/>
    <row r="65203" s="6" customFormat="1" x14ac:dyDescent="0.45"/>
    <row r="65204" s="6" customFormat="1" x14ac:dyDescent="0.45"/>
    <row r="65205" s="6" customFormat="1" x14ac:dyDescent="0.45"/>
    <row r="65206" s="6" customFormat="1" x14ac:dyDescent="0.45"/>
    <row r="65207" s="6" customFormat="1" x14ac:dyDescent="0.45"/>
    <row r="65208" s="6" customFormat="1" x14ac:dyDescent="0.45"/>
    <row r="65209" s="6" customFormat="1" x14ac:dyDescent="0.45"/>
    <row r="65210" s="6" customFormat="1" x14ac:dyDescent="0.45"/>
    <row r="65211" s="6" customFormat="1" x14ac:dyDescent="0.45"/>
    <row r="65212" s="6" customFormat="1" x14ac:dyDescent="0.45"/>
    <row r="65213" s="6" customFormat="1" x14ac:dyDescent="0.45"/>
    <row r="65214" s="6" customFormat="1" x14ac:dyDescent="0.45"/>
    <row r="65215" s="6" customFormat="1" x14ac:dyDescent="0.45"/>
    <row r="65216" s="6" customFormat="1" x14ac:dyDescent="0.45"/>
    <row r="65217" s="6" customFormat="1" x14ac:dyDescent="0.45"/>
    <row r="65218" s="6" customFormat="1" x14ac:dyDescent="0.45"/>
    <row r="65219" s="6" customFormat="1" x14ac:dyDescent="0.45"/>
    <row r="65220" s="6" customFormat="1" x14ac:dyDescent="0.45"/>
    <row r="65221" s="6" customFormat="1" x14ac:dyDescent="0.45"/>
    <row r="65222" s="6" customFormat="1" x14ac:dyDescent="0.45"/>
    <row r="65223" s="6" customFormat="1" x14ac:dyDescent="0.45"/>
    <row r="65224" s="6" customFormat="1" x14ac:dyDescent="0.45"/>
    <row r="65225" s="6" customFormat="1" x14ac:dyDescent="0.45"/>
    <row r="65226" s="6" customFormat="1" x14ac:dyDescent="0.45"/>
    <row r="65227" s="6" customFormat="1" x14ac:dyDescent="0.45"/>
    <row r="65228" s="6" customFormat="1" x14ac:dyDescent="0.45"/>
    <row r="65229" s="6" customFormat="1" x14ac:dyDescent="0.45"/>
    <row r="65230" s="6" customFormat="1" x14ac:dyDescent="0.45"/>
    <row r="65231" s="6" customFormat="1" x14ac:dyDescent="0.45"/>
    <row r="65232" s="6" customFormat="1" x14ac:dyDescent="0.45"/>
    <row r="65233" s="6" customFormat="1" x14ac:dyDescent="0.45"/>
    <row r="65234" s="6" customFormat="1" x14ac:dyDescent="0.45"/>
    <row r="65235" s="6" customFormat="1" x14ac:dyDescent="0.45"/>
    <row r="65236" s="6" customFormat="1" x14ac:dyDescent="0.45"/>
    <row r="65237" s="6" customFormat="1" x14ac:dyDescent="0.45"/>
    <row r="65238" s="6" customFormat="1" x14ac:dyDescent="0.45"/>
    <row r="65239" s="6" customFormat="1" x14ac:dyDescent="0.45"/>
    <row r="65240" s="6" customFormat="1" x14ac:dyDescent="0.45"/>
    <row r="65241" s="6" customFormat="1" x14ac:dyDescent="0.45"/>
    <row r="65242" s="6" customFormat="1" x14ac:dyDescent="0.45"/>
    <row r="65243" s="6" customFormat="1" x14ac:dyDescent="0.45"/>
    <row r="65244" s="6" customFormat="1" x14ac:dyDescent="0.45"/>
    <row r="65245" s="6" customFormat="1" x14ac:dyDescent="0.45"/>
    <row r="65246" s="6" customFormat="1" x14ac:dyDescent="0.45"/>
    <row r="65247" s="6" customFormat="1" x14ac:dyDescent="0.45"/>
    <row r="65248" s="6" customFormat="1" x14ac:dyDescent="0.45"/>
    <row r="65249" s="6" customFormat="1" x14ac:dyDescent="0.45"/>
    <row r="65250" s="6" customFormat="1" x14ac:dyDescent="0.45"/>
    <row r="65251" s="6" customFormat="1" x14ac:dyDescent="0.45"/>
    <row r="65252" s="6" customFormat="1" x14ac:dyDescent="0.45"/>
    <row r="65253" s="6" customFormat="1" x14ac:dyDescent="0.45"/>
    <row r="65254" s="6" customFormat="1" x14ac:dyDescent="0.45"/>
    <row r="65255" s="6" customFormat="1" x14ac:dyDescent="0.45"/>
    <row r="65256" s="6" customFormat="1" x14ac:dyDescent="0.45"/>
    <row r="65257" s="6" customFormat="1" x14ac:dyDescent="0.45"/>
    <row r="65258" s="6" customFormat="1" x14ac:dyDescent="0.45"/>
    <row r="65259" s="6" customFormat="1" x14ac:dyDescent="0.45"/>
    <row r="65260" s="6" customFormat="1" x14ac:dyDescent="0.45"/>
    <row r="65261" s="6" customFormat="1" x14ac:dyDescent="0.45"/>
    <row r="65262" s="6" customFormat="1" x14ac:dyDescent="0.45"/>
    <row r="65263" s="6" customFormat="1" x14ac:dyDescent="0.45"/>
    <row r="65264" s="6" customFormat="1" x14ac:dyDescent="0.45"/>
    <row r="65265" s="6" customFormat="1" x14ac:dyDescent="0.45"/>
    <row r="65266" s="6" customFormat="1" x14ac:dyDescent="0.45"/>
    <row r="65267" s="6" customFormat="1" x14ac:dyDescent="0.45"/>
    <row r="65268" s="6" customFormat="1" x14ac:dyDescent="0.45"/>
    <row r="65269" s="6" customFormat="1" x14ac:dyDescent="0.45"/>
    <row r="65270" s="6" customFormat="1" x14ac:dyDescent="0.45"/>
    <row r="65271" s="6" customFormat="1" x14ac:dyDescent="0.45"/>
    <row r="65272" s="6" customFormat="1" x14ac:dyDescent="0.45"/>
    <row r="65273" s="6" customFormat="1" x14ac:dyDescent="0.45"/>
    <row r="65274" s="6" customFormat="1" x14ac:dyDescent="0.45"/>
    <row r="65275" s="6" customFormat="1" x14ac:dyDescent="0.45"/>
    <row r="65276" s="6" customFormat="1" x14ac:dyDescent="0.45"/>
    <row r="65277" s="6" customFormat="1" x14ac:dyDescent="0.45"/>
    <row r="65278" s="6" customFormat="1" x14ac:dyDescent="0.45"/>
    <row r="65279" s="6" customFormat="1" x14ac:dyDescent="0.45"/>
    <row r="65280" s="6" customFormat="1" x14ac:dyDescent="0.45"/>
    <row r="65281" s="6" customFormat="1" x14ac:dyDescent="0.45"/>
    <row r="65282" s="6" customFormat="1" x14ac:dyDescent="0.45"/>
    <row r="65283" s="6" customFormat="1" x14ac:dyDescent="0.45"/>
    <row r="65284" s="6" customFormat="1" x14ac:dyDescent="0.45"/>
    <row r="65285" s="6" customFormat="1" x14ac:dyDescent="0.45"/>
    <row r="65286" s="6" customFormat="1" x14ac:dyDescent="0.45"/>
    <row r="65287" s="6" customFormat="1" x14ac:dyDescent="0.45"/>
    <row r="65288" s="6" customFormat="1" x14ac:dyDescent="0.45"/>
    <row r="65289" s="6" customFormat="1" x14ac:dyDescent="0.45"/>
    <row r="65290" s="6" customFormat="1" x14ac:dyDescent="0.45"/>
    <row r="65291" s="6" customFormat="1" x14ac:dyDescent="0.45"/>
    <row r="65292" s="6" customFormat="1" x14ac:dyDescent="0.45"/>
    <row r="65293" s="6" customFormat="1" x14ac:dyDescent="0.45"/>
    <row r="65294" s="6" customFormat="1" x14ac:dyDescent="0.45"/>
    <row r="65295" s="6" customFormat="1" x14ac:dyDescent="0.45"/>
    <row r="65296" s="6" customFormat="1" x14ac:dyDescent="0.45"/>
    <row r="65297" s="6" customFormat="1" x14ac:dyDescent="0.45"/>
    <row r="65298" s="6" customFormat="1" x14ac:dyDescent="0.45"/>
    <row r="65299" s="6" customFormat="1" x14ac:dyDescent="0.45"/>
    <row r="65300" s="6" customFormat="1" x14ac:dyDescent="0.45"/>
    <row r="65301" s="6" customFormat="1" x14ac:dyDescent="0.45"/>
    <row r="65302" s="6" customFormat="1" x14ac:dyDescent="0.45"/>
    <row r="65303" s="6" customFormat="1" x14ac:dyDescent="0.45"/>
    <row r="65304" s="6" customFormat="1" x14ac:dyDescent="0.45"/>
    <row r="65305" s="6" customFormat="1" x14ac:dyDescent="0.45"/>
    <row r="65306" s="6" customFormat="1" x14ac:dyDescent="0.45"/>
    <row r="65307" s="6" customFormat="1" x14ac:dyDescent="0.45"/>
    <row r="65308" s="6" customFormat="1" x14ac:dyDescent="0.45"/>
    <row r="65309" s="6" customFormat="1" x14ac:dyDescent="0.45"/>
    <row r="65310" s="6" customFormat="1" x14ac:dyDescent="0.45"/>
    <row r="65311" s="6" customFormat="1" x14ac:dyDescent="0.45"/>
    <row r="65312" s="6" customFormat="1" x14ac:dyDescent="0.45"/>
    <row r="65313" s="6" customFormat="1" x14ac:dyDescent="0.45"/>
    <row r="65314" s="6" customFormat="1" x14ac:dyDescent="0.45"/>
    <row r="65315" s="6" customFormat="1" x14ac:dyDescent="0.45"/>
    <row r="65316" s="6" customFormat="1" x14ac:dyDescent="0.45"/>
    <row r="65317" s="6" customFormat="1" x14ac:dyDescent="0.45"/>
    <row r="65318" s="6" customFormat="1" x14ac:dyDescent="0.45"/>
    <row r="65319" s="6" customFormat="1" x14ac:dyDescent="0.45"/>
    <row r="65320" s="6" customFormat="1" x14ac:dyDescent="0.45"/>
    <row r="65321" s="6" customFormat="1" x14ac:dyDescent="0.45"/>
    <row r="65322" s="6" customFormat="1" x14ac:dyDescent="0.45"/>
    <row r="65323" s="6" customFormat="1" x14ac:dyDescent="0.45"/>
    <row r="65324" s="6" customFormat="1" x14ac:dyDescent="0.45"/>
    <row r="65325" s="6" customFormat="1" x14ac:dyDescent="0.45"/>
    <row r="65326" s="6" customFormat="1" x14ac:dyDescent="0.45"/>
    <row r="65327" s="6" customFormat="1" x14ac:dyDescent="0.45"/>
    <row r="65328" s="6" customFormat="1" x14ac:dyDescent="0.45"/>
    <row r="65329" s="6" customFormat="1" x14ac:dyDescent="0.45"/>
    <row r="65330" s="6" customFormat="1" x14ac:dyDescent="0.45"/>
    <row r="65331" s="6" customFormat="1" x14ac:dyDescent="0.45"/>
    <row r="65332" s="6" customFormat="1" x14ac:dyDescent="0.45"/>
    <row r="65333" s="6" customFormat="1" x14ac:dyDescent="0.45"/>
    <row r="65334" s="6" customFormat="1" x14ac:dyDescent="0.45"/>
    <row r="65335" s="6" customFormat="1" x14ac:dyDescent="0.45"/>
    <row r="65336" s="6" customFormat="1" x14ac:dyDescent="0.45"/>
    <row r="65337" s="6" customFormat="1" x14ac:dyDescent="0.45"/>
    <row r="65338" s="6" customFormat="1" x14ac:dyDescent="0.45"/>
    <row r="65339" s="6" customFormat="1" x14ac:dyDescent="0.45"/>
    <row r="65340" s="6" customFormat="1" x14ac:dyDescent="0.45"/>
    <row r="65341" s="6" customFormat="1" x14ac:dyDescent="0.45"/>
    <row r="65342" s="6" customFormat="1" x14ac:dyDescent="0.45"/>
    <row r="65343" s="6" customFormat="1" x14ac:dyDescent="0.45"/>
    <row r="65344" s="6" customFormat="1" x14ac:dyDescent="0.45"/>
    <row r="65345" s="6" customFormat="1" x14ac:dyDescent="0.45"/>
    <row r="65346" s="6" customFormat="1" x14ac:dyDescent="0.45"/>
    <row r="65347" s="6" customFormat="1" x14ac:dyDescent="0.45"/>
    <row r="65348" s="6" customFormat="1" x14ac:dyDescent="0.45"/>
    <row r="65349" s="6" customFormat="1" x14ac:dyDescent="0.45"/>
    <row r="65350" s="6" customFormat="1" x14ac:dyDescent="0.45"/>
    <row r="65351" s="6" customFormat="1" x14ac:dyDescent="0.45"/>
    <row r="65352" s="6" customFormat="1" x14ac:dyDescent="0.45"/>
    <row r="65353" s="6" customFormat="1" x14ac:dyDescent="0.45"/>
    <row r="65354" s="6" customFormat="1" x14ac:dyDescent="0.45"/>
    <row r="65355" s="6" customFormat="1" x14ac:dyDescent="0.45"/>
    <row r="65356" s="6" customFormat="1" x14ac:dyDescent="0.45"/>
    <row r="65357" s="6" customFormat="1" x14ac:dyDescent="0.45"/>
    <row r="65358" s="6" customFormat="1" x14ac:dyDescent="0.45"/>
    <row r="65359" s="6" customFormat="1" x14ac:dyDescent="0.45"/>
    <row r="65360" s="6" customFormat="1" x14ac:dyDescent="0.45"/>
    <row r="65361" s="6" customFormat="1" x14ac:dyDescent="0.45"/>
    <row r="65362" s="6" customFormat="1" x14ac:dyDescent="0.45"/>
    <row r="65363" s="6" customFormat="1" x14ac:dyDescent="0.45"/>
    <row r="65364" s="6" customFormat="1" x14ac:dyDescent="0.45"/>
    <row r="65365" s="6" customFormat="1" x14ac:dyDescent="0.45"/>
    <row r="65366" s="6" customFormat="1" x14ac:dyDescent="0.45"/>
    <row r="65367" s="6" customFormat="1" x14ac:dyDescent="0.45"/>
    <row r="65368" s="6" customFormat="1" x14ac:dyDescent="0.45"/>
    <row r="65369" s="6" customFormat="1" x14ac:dyDescent="0.45"/>
    <row r="65370" s="6" customFormat="1" x14ac:dyDescent="0.45"/>
    <row r="65371" s="6" customFormat="1" x14ac:dyDescent="0.45"/>
    <row r="65372" s="6" customFormat="1" x14ac:dyDescent="0.45"/>
    <row r="65373" s="6" customFormat="1" x14ac:dyDescent="0.45"/>
    <row r="65374" s="6" customFormat="1" x14ac:dyDescent="0.45"/>
    <row r="65375" s="6" customFormat="1" x14ac:dyDescent="0.45"/>
    <row r="65376" s="6" customFormat="1" x14ac:dyDescent="0.45"/>
    <row r="65377" s="6" customFormat="1" x14ac:dyDescent="0.45"/>
    <row r="65378" s="6" customFormat="1" x14ac:dyDescent="0.45"/>
    <row r="65379" s="6" customFormat="1" x14ac:dyDescent="0.45"/>
    <row r="65380" s="6" customFormat="1" x14ac:dyDescent="0.45"/>
    <row r="65381" s="6" customFormat="1" x14ac:dyDescent="0.45"/>
    <row r="65382" s="6" customFormat="1" x14ac:dyDescent="0.45"/>
    <row r="65383" s="6" customFormat="1" x14ac:dyDescent="0.45"/>
    <row r="65384" s="6" customFormat="1" x14ac:dyDescent="0.45"/>
    <row r="65385" s="6" customFormat="1" x14ac:dyDescent="0.45"/>
    <row r="65386" s="6" customFormat="1" x14ac:dyDescent="0.45"/>
    <row r="65387" s="6" customFormat="1" x14ac:dyDescent="0.45"/>
    <row r="65388" s="6" customFormat="1" x14ac:dyDescent="0.45"/>
    <row r="65389" s="6" customFormat="1" x14ac:dyDescent="0.45"/>
    <row r="65390" s="6" customFormat="1" x14ac:dyDescent="0.45"/>
    <row r="65391" s="6" customFormat="1" x14ac:dyDescent="0.45"/>
    <row r="65392" s="6" customFormat="1" x14ac:dyDescent="0.45"/>
    <row r="65393" s="6" customFormat="1" x14ac:dyDescent="0.45"/>
    <row r="65394" s="6" customFormat="1" x14ac:dyDescent="0.45"/>
    <row r="65395" s="6" customFormat="1" x14ac:dyDescent="0.45"/>
    <row r="65396" s="6" customFormat="1" x14ac:dyDescent="0.45"/>
    <row r="65397" s="6" customFormat="1" x14ac:dyDescent="0.45"/>
    <row r="65398" s="6" customFormat="1" x14ac:dyDescent="0.45"/>
    <row r="65399" s="6" customFormat="1" x14ac:dyDescent="0.45"/>
    <row r="65400" s="6" customFormat="1" x14ac:dyDescent="0.45"/>
    <row r="65401" s="6" customFormat="1" x14ac:dyDescent="0.45"/>
    <row r="65402" s="6" customFormat="1" x14ac:dyDescent="0.45"/>
    <row r="65403" s="6" customFormat="1" x14ac:dyDescent="0.45"/>
    <row r="65404" s="6" customFormat="1" x14ac:dyDescent="0.45"/>
    <row r="65405" s="6" customFormat="1" x14ac:dyDescent="0.45"/>
    <row r="65406" s="6" customFormat="1" x14ac:dyDescent="0.45"/>
    <row r="65407" s="6" customFormat="1" x14ac:dyDescent="0.45"/>
    <row r="65408" s="6" customFormat="1" x14ac:dyDescent="0.45"/>
    <row r="65409" s="6" customFormat="1" x14ac:dyDescent="0.45"/>
    <row r="65410" s="6" customFormat="1" x14ac:dyDescent="0.45"/>
    <row r="65411" s="6" customFormat="1" x14ac:dyDescent="0.45"/>
    <row r="65412" s="6" customFormat="1" x14ac:dyDescent="0.45"/>
    <row r="65413" s="6" customFormat="1" x14ac:dyDescent="0.45"/>
    <row r="65414" s="6" customFormat="1" x14ac:dyDescent="0.45"/>
    <row r="65415" s="6" customFormat="1" x14ac:dyDescent="0.45"/>
    <row r="65416" s="6" customFormat="1" x14ac:dyDescent="0.45"/>
    <row r="65417" s="6" customFormat="1" x14ac:dyDescent="0.45"/>
    <row r="65418" s="6" customFormat="1" x14ac:dyDescent="0.45"/>
    <row r="65419" s="6" customFormat="1" x14ac:dyDescent="0.45"/>
    <row r="65420" s="6" customFormat="1" x14ac:dyDescent="0.45"/>
    <row r="65421" s="6" customFormat="1" x14ac:dyDescent="0.45"/>
    <row r="65422" s="6" customFormat="1" x14ac:dyDescent="0.45"/>
    <row r="65423" s="6" customFormat="1" x14ac:dyDescent="0.45"/>
    <row r="65424" s="6" customFormat="1" x14ac:dyDescent="0.45"/>
    <row r="65425" s="6" customFormat="1" x14ac:dyDescent="0.45"/>
    <row r="65426" s="6" customFormat="1" x14ac:dyDescent="0.45"/>
    <row r="65427" s="6" customFormat="1" x14ac:dyDescent="0.45"/>
    <row r="65428" s="6" customFormat="1" x14ac:dyDescent="0.45"/>
    <row r="65429" s="6" customFormat="1" x14ac:dyDescent="0.45"/>
    <row r="65430" s="6" customFormat="1" x14ac:dyDescent="0.45"/>
    <row r="65431" s="6" customFormat="1" x14ac:dyDescent="0.45"/>
    <row r="65432" s="6" customFormat="1" x14ac:dyDescent="0.45"/>
    <row r="65433" s="6" customFormat="1" x14ac:dyDescent="0.45"/>
    <row r="65434" s="6" customFormat="1" x14ac:dyDescent="0.45"/>
    <row r="65435" s="6" customFormat="1" x14ac:dyDescent="0.45"/>
    <row r="65436" s="6" customFormat="1" x14ac:dyDescent="0.45"/>
    <row r="65437" s="6" customFormat="1" x14ac:dyDescent="0.45"/>
    <row r="65438" s="6" customFormat="1" x14ac:dyDescent="0.45"/>
    <row r="65439" s="6" customFormat="1" x14ac:dyDescent="0.45"/>
    <row r="65440" s="6" customFormat="1" x14ac:dyDescent="0.45"/>
    <row r="65441" s="6" customFormat="1" x14ac:dyDescent="0.45"/>
    <row r="65442" s="6" customFormat="1" x14ac:dyDescent="0.45"/>
    <row r="65443" s="6" customFormat="1" x14ac:dyDescent="0.45"/>
    <row r="65444" s="6" customFormat="1" x14ac:dyDescent="0.45"/>
    <row r="65445" s="6" customFormat="1" x14ac:dyDescent="0.45"/>
    <row r="65446" s="6" customFormat="1" x14ac:dyDescent="0.45"/>
    <row r="65447" s="6" customFormat="1" x14ac:dyDescent="0.45"/>
    <row r="65448" s="6" customFormat="1" x14ac:dyDescent="0.45"/>
    <row r="65449" s="6" customFormat="1" x14ac:dyDescent="0.45"/>
    <row r="65450" s="6" customFormat="1" x14ac:dyDescent="0.45"/>
    <row r="65451" s="6" customFormat="1" x14ac:dyDescent="0.45"/>
    <row r="65452" s="6" customFormat="1" x14ac:dyDescent="0.45"/>
    <row r="65453" s="6" customFormat="1" x14ac:dyDescent="0.45"/>
    <row r="65454" s="6" customFormat="1" x14ac:dyDescent="0.45"/>
    <row r="65455" s="6" customFormat="1" x14ac:dyDescent="0.45"/>
    <row r="65456" s="6" customFormat="1" x14ac:dyDescent="0.45"/>
    <row r="65457" s="6" customFormat="1" x14ac:dyDescent="0.45"/>
    <row r="65458" s="6" customFormat="1" x14ac:dyDescent="0.45"/>
    <row r="65459" s="6" customFormat="1" x14ac:dyDescent="0.45"/>
    <row r="65460" s="6" customFormat="1" x14ac:dyDescent="0.45"/>
    <row r="65461" s="6" customFormat="1" x14ac:dyDescent="0.45"/>
    <row r="65462" s="6" customFormat="1" x14ac:dyDescent="0.45"/>
    <row r="65463" s="6" customFormat="1" x14ac:dyDescent="0.45"/>
    <row r="65464" s="6" customFormat="1" x14ac:dyDescent="0.45"/>
    <row r="65465" s="6" customFormat="1" x14ac:dyDescent="0.45"/>
    <row r="65466" s="6" customFormat="1" x14ac:dyDescent="0.45"/>
    <row r="65467" s="6" customFormat="1" x14ac:dyDescent="0.45"/>
    <row r="65468" s="6" customFormat="1" x14ac:dyDescent="0.45"/>
    <row r="65469" s="6" customFormat="1" x14ac:dyDescent="0.45"/>
    <row r="65470" s="6" customFormat="1" x14ac:dyDescent="0.45"/>
    <row r="65471" s="6" customFormat="1" x14ac:dyDescent="0.45"/>
    <row r="65472" s="6" customFormat="1" x14ac:dyDescent="0.45"/>
    <row r="65473" s="6" customFormat="1" x14ac:dyDescent="0.45"/>
    <row r="65474" s="6" customFormat="1" x14ac:dyDescent="0.45"/>
    <row r="65475" s="6" customFormat="1" x14ac:dyDescent="0.45"/>
    <row r="65476" s="6" customFormat="1" x14ac:dyDescent="0.45"/>
    <row r="65477" s="6" customFormat="1" x14ac:dyDescent="0.45"/>
    <row r="65478" s="6" customFormat="1" x14ac:dyDescent="0.45"/>
    <row r="65479" s="6" customFormat="1" x14ac:dyDescent="0.45"/>
    <row r="65480" s="6" customFormat="1" x14ac:dyDescent="0.45"/>
    <row r="65481" s="6" customFormat="1" x14ac:dyDescent="0.45"/>
    <row r="65482" s="6" customFormat="1" x14ac:dyDescent="0.45"/>
    <row r="65483" s="6" customFormat="1" x14ac:dyDescent="0.45"/>
    <row r="65484" s="6" customFormat="1" x14ac:dyDescent="0.45"/>
    <row r="65485" s="6" customFormat="1" x14ac:dyDescent="0.45"/>
    <row r="65486" s="6" customFormat="1" x14ac:dyDescent="0.45"/>
    <row r="65487" s="6" customFormat="1" x14ac:dyDescent="0.45"/>
    <row r="65488" s="6" customFormat="1" x14ac:dyDescent="0.45"/>
    <row r="65489" s="6" customFormat="1" x14ac:dyDescent="0.45"/>
    <row r="65490" s="6" customFormat="1" x14ac:dyDescent="0.45"/>
    <row r="65491" s="6" customFormat="1" x14ac:dyDescent="0.45"/>
    <row r="65492" s="6" customFormat="1" x14ac:dyDescent="0.45"/>
    <row r="65493" s="6" customFormat="1" x14ac:dyDescent="0.45"/>
    <row r="65494" s="6" customFormat="1" x14ac:dyDescent="0.45"/>
    <row r="65495" s="6" customFormat="1" x14ac:dyDescent="0.45"/>
    <row r="65496" s="6" customFormat="1" x14ac:dyDescent="0.45"/>
    <row r="65497" s="6" customFormat="1" x14ac:dyDescent="0.45"/>
    <row r="65498" s="6" customFormat="1" x14ac:dyDescent="0.45"/>
    <row r="65499" s="6" customFormat="1" x14ac:dyDescent="0.45"/>
    <row r="65500" s="6" customFormat="1" x14ac:dyDescent="0.45"/>
    <row r="65501" s="6" customFormat="1" x14ac:dyDescent="0.45"/>
    <row r="65502" s="6" customFormat="1" x14ac:dyDescent="0.45"/>
    <row r="65503" s="6" customFormat="1" x14ac:dyDescent="0.45"/>
    <row r="65504" s="6" customFormat="1" x14ac:dyDescent="0.45"/>
    <row r="65505" s="6" customFormat="1" x14ac:dyDescent="0.45"/>
    <row r="65506" s="6" customFormat="1" x14ac:dyDescent="0.45"/>
    <row r="65507" s="6" customFormat="1" x14ac:dyDescent="0.45"/>
    <row r="65508" s="6" customFormat="1" x14ac:dyDescent="0.45"/>
    <row r="65509" s="6" customFormat="1" x14ac:dyDescent="0.45"/>
    <row r="65510" s="6" customFormat="1" x14ac:dyDescent="0.45"/>
    <row r="65511" s="6" customFormat="1" x14ac:dyDescent="0.45"/>
    <row r="65512" s="6" customFormat="1" x14ac:dyDescent="0.45"/>
    <row r="65513" s="6" customFormat="1" x14ac:dyDescent="0.45"/>
    <row r="65514" s="6" customFormat="1" x14ac:dyDescent="0.45"/>
    <row r="65515" s="6" customFormat="1" x14ac:dyDescent="0.45"/>
    <row r="65516" s="6" customFormat="1" x14ac:dyDescent="0.45"/>
    <row r="65517" s="6" customFormat="1" x14ac:dyDescent="0.45"/>
    <row r="65518" s="6" customFormat="1" x14ac:dyDescent="0.45"/>
    <row r="65519" s="6" customFormat="1" x14ac:dyDescent="0.45"/>
    <row r="65520" s="6" customFormat="1" x14ac:dyDescent="0.45"/>
    <row r="65521" s="6" customFormat="1" x14ac:dyDescent="0.45"/>
    <row r="65522" s="6" customFormat="1" x14ac:dyDescent="0.45"/>
    <row r="65523" s="6" customFormat="1" x14ac:dyDescent="0.45"/>
    <row r="65524" s="6" customFormat="1" x14ac:dyDescent="0.45"/>
    <row r="65525" s="6" customFormat="1" x14ac:dyDescent="0.45"/>
    <row r="65526" s="6" customFormat="1" x14ac:dyDescent="0.45"/>
    <row r="65527" s="6" customFormat="1" x14ac:dyDescent="0.45"/>
    <row r="65528" s="6" customFormat="1" x14ac:dyDescent="0.45"/>
    <row r="65529" s="6" customFormat="1" x14ac:dyDescent="0.45"/>
    <row r="65530" s="6" customFormat="1" x14ac:dyDescent="0.45"/>
    <row r="65531" s="6" customFormat="1" x14ac:dyDescent="0.45"/>
    <row r="65532" s="6" customFormat="1" x14ac:dyDescent="0.45"/>
    <row r="65533" s="6" customFormat="1" x14ac:dyDescent="0.45"/>
    <row r="65534" s="6" customFormat="1" x14ac:dyDescent="0.45"/>
    <row r="65535" s="6" customFormat="1" x14ac:dyDescent="0.45"/>
    <row r="65536" s="6" customFormat="1" x14ac:dyDescent="0.45"/>
    <row r="65537" s="6" customFormat="1" x14ac:dyDescent="0.45"/>
    <row r="65538" s="6" customFormat="1" x14ac:dyDescent="0.45"/>
    <row r="65539" s="6" customFormat="1" x14ac:dyDescent="0.45"/>
  </sheetData>
  <phoneticPr fontId="1"/>
  <conditionalFormatting sqref="B2:B17 B35:B37 B39:B44 B46:B47 B49 B51:B53 B55:B59 B61:B65 B67:B73 B107:B109">
    <cfRule type="expression" dxfId="15" priority="22">
      <formula>WEEKDAY(B2,2)&gt;=6</formula>
    </cfRule>
  </conditionalFormatting>
  <conditionalFormatting sqref="B18:B34">
    <cfRule type="expression" dxfId="14" priority="21">
      <formula>WEEKDAY(B18,2)&gt;=6</formula>
    </cfRule>
  </conditionalFormatting>
  <conditionalFormatting sqref="B38">
    <cfRule type="expression" dxfId="13" priority="19">
      <formula>WEEKDAY(B38,2)&gt;=6</formula>
    </cfRule>
  </conditionalFormatting>
  <conditionalFormatting sqref="B45">
    <cfRule type="expression" dxfId="12" priority="18">
      <formula>WEEKDAY(B45,2)&gt;=6</formula>
    </cfRule>
  </conditionalFormatting>
  <conditionalFormatting sqref="B48">
    <cfRule type="expression" dxfId="11" priority="17">
      <formula>WEEKDAY(B48,2)&gt;=6</formula>
    </cfRule>
  </conditionalFormatting>
  <conditionalFormatting sqref="B50">
    <cfRule type="expression" dxfId="10" priority="16">
      <formula>WEEKDAY(B50,2)&gt;=6</formula>
    </cfRule>
  </conditionalFormatting>
  <conditionalFormatting sqref="B54">
    <cfRule type="expression" dxfId="9" priority="15">
      <formula>WEEKDAY(B54,2)&gt;=6</formula>
    </cfRule>
  </conditionalFormatting>
  <conditionalFormatting sqref="B60">
    <cfRule type="expression" dxfId="8" priority="13">
      <formula>WEEKDAY(B60,2)&gt;=6</formula>
    </cfRule>
  </conditionalFormatting>
  <conditionalFormatting sqref="B66">
    <cfRule type="expression" dxfId="7" priority="12">
      <formula>WEEKDAY(B66,2)&gt;=6</formula>
    </cfRule>
  </conditionalFormatting>
  <conditionalFormatting sqref="B74">
    <cfRule type="expression" dxfId="6" priority="11">
      <formula>WEEKDAY(B74,2)&gt;=6</formula>
    </cfRule>
  </conditionalFormatting>
  <conditionalFormatting sqref="B75:B83 B85:B87 B89:B92">
    <cfRule type="expression" dxfId="5" priority="10">
      <formula>WEEKDAY(B75,2)&gt;=6</formula>
    </cfRule>
  </conditionalFormatting>
  <conditionalFormatting sqref="B84">
    <cfRule type="expression" dxfId="4" priority="8">
      <formula>WEEKDAY(B84,2)&gt;=6</formula>
    </cfRule>
  </conditionalFormatting>
  <conditionalFormatting sqref="B88">
    <cfRule type="expression" dxfId="3" priority="6">
      <formula>WEEKDAY(B88,2)&gt;=6</formula>
    </cfRule>
  </conditionalFormatting>
  <conditionalFormatting sqref="B93:B97 B99:B105">
    <cfRule type="expression" dxfId="2" priority="4">
      <formula>WEEKDAY(B93,2)&gt;=6</formula>
    </cfRule>
  </conditionalFormatting>
  <conditionalFormatting sqref="B106">
    <cfRule type="expression" dxfId="1" priority="2">
      <formula>WEEKDAY(B106,2)&gt;=6</formula>
    </cfRule>
  </conditionalFormatting>
  <conditionalFormatting sqref="B98">
    <cfRule type="expression" dxfId="0" priority="1">
      <formula>WEEKDAY(B98,2)&gt;=6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A73F9786D1374E98469AD89D0006D1" ma:contentTypeVersion="13" ma:contentTypeDescription="新しいドキュメントを作成します。" ma:contentTypeScope="" ma:versionID="b98f6c6f674dcc0aa2956bffbb4cf39b">
  <xsd:schema xmlns:xsd="http://www.w3.org/2001/XMLSchema" xmlns:xs="http://www.w3.org/2001/XMLSchema" xmlns:p="http://schemas.microsoft.com/office/2006/metadata/properties" xmlns:ns2="eedfc20e-b2b0-4cf6-bc64-39bd0a08099c" xmlns:ns3="f695ba84-b294-4f54-9b79-abacb99cee4c" targetNamespace="http://schemas.microsoft.com/office/2006/metadata/properties" ma:root="true" ma:fieldsID="f10f48ac03ce0c519c476c4be27707c4" ns2:_="" ns3:_="">
    <xsd:import namespace="eedfc20e-b2b0-4cf6-bc64-39bd0a08099c"/>
    <xsd:import namespace="f695ba84-b294-4f54-9b79-abacb99ce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c20e-b2b0-4cf6-bc64-39bd0a080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84d10794-54b2-4a25-9fa6-b66be61b1d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5ba84-b294-4f54-9b79-abacb99ce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0A82A-2A5F-4BA9-B846-DF0975F01F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057BC-9118-4A90-B3EB-1086043B5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c20e-b2b0-4cf6-bc64-39bd0a08099c"/>
    <ds:schemaRef ds:uri="f695ba84-b294-4f54-9b79-abacb99ce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作成例</vt:lpstr>
      <vt:lpstr>様式（現場閉所）</vt:lpstr>
      <vt:lpstr>DAY</vt:lpstr>
      <vt:lpstr>HOL（2027年まで）</vt:lpstr>
      <vt:lpstr>DAY!Print_Area</vt:lpstr>
      <vt:lpstr>作成例!Print_Area</vt:lpstr>
      <vt:lpstr>'様式（現場閉所）'!Print_Area</vt:lpstr>
      <vt:lpstr>'様式（現場閉所）'!Print_Titles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2025-07-25T09:38:48Z</cp:lastPrinted>
  <dcterms:created xsi:type="dcterms:W3CDTF">2019-01-30T02:30:37Z</dcterms:created>
  <dcterms:modified xsi:type="dcterms:W3CDTF">2026-08-07T02:48:47Z</dcterms:modified>
</cp:coreProperties>
</file>