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mc:Ignorable="x15">
  <fileVersion appName="xl" lastEdited="6" lowestEdited="5" rupBuild="14420"/>
  <workbookPr defaultThemeVersion="124226"/>
  <bookViews>
    <workbookView windowHeight="15840" windowWidth="29040" xWindow="20376" yWindow="-120"/>
  </bookViews>
  <sheets>
    <sheet r:id="rId1" name="原紙" sheetId="2"/>
    <sheet r:id="rId2" name="入力要領(サンプル)" sheetId="1"/>
  </sheets>
  <definedNames>
    <definedName localSheetId="0" name="_xlnm.Print_Area">原紙!$B$1:$O$73</definedName>
    <definedName localSheetId="1" name="_xlnm.Print_Area">'入力要領(サンプル)'!$B$1:$O$73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65" i="2" l="1"/>
  <c r="M64" i="2"/>
  <c r="M63" i="2"/>
  <c r="M62" i="2"/>
  <c r="M61" i="2"/>
  <c r="M60" i="2"/>
  <c r="M59" i="2"/>
  <c r="M58" i="2"/>
  <c r="M57" i="2"/>
  <c r="M56" i="2"/>
  <c r="M55" i="2"/>
  <c r="M54" i="2"/>
  <c r="M53" i="2"/>
  <c r="M52" i="2"/>
  <c r="M51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31" i="1"/>
  <c r="N31" i="1" s="1"/>
  <c r="P31" i="1" s="1"/>
  <c r="K28" i="1"/>
  <c r="K27" i="1"/>
  <c r="K31" i="1"/>
  <c r="H31" i="1"/>
  <c r="H30" i="1"/>
  <c r="H29" i="1"/>
  <c r="H28" i="1"/>
  <c r="H27" i="1"/>
  <c r="M51" i="1"/>
  <c r="N51" i="1" s="1"/>
  <c r="P51" i="1" s="1"/>
  <c r="M50" i="1"/>
  <c r="N50" i="1"/>
  <c r="P50" i="1" s="1"/>
  <c r="M29" i="1"/>
  <c r="N29" i="1" s="1"/>
  <c r="P29" i="1" s="1"/>
  <c r="M30" i="1"/>
  <c r="K42" i="1"/>
  <c r="K41" i="1"/>
  <c r="K40" i="1"/>
  <c r="K39" i="1"/>
  <c r="K38" i="1"/>
  <c r="K37" i="1"/>
  <c r="K36" i="1"/>
  <c r="K35" i="1"/>
  <c r="K34" i="1"/>
  <c r="K33" i="1"/>
  <c r="K32" i="1"/>
  <c r="N55" i="1"/>
  <c r="N54" i="1"/>
  <c r="N53" i="1"/>
  <c r="M52" i="1"/>
  <c r="N52" i="1" s="1"/>
  <c r="P52" i="1" s="1"/>
  <c r="N60" i="2"/>
  <c r="N65" i="2"/>
  <c r="P65" i="2" s="1"/>
  <c r="N64" i="2"/>
  <c r="P64" i="2" s="1"/>
  <c r="N63" i="2"/>
  <c r="N62" i="2"/>
  <c r="N61" i="2"/>
  <c r="P61" i="2" s="1"/>
  <c r="N59" i="2"/>
  <c r="P59" i="2" s="1"/>
  <c r="N58" i="2"/>
  <c r="N57" i="2"/>
  <c r="P57" i="2" s="1"/>
  <c r="N56" i="2"/>
  <c r="N55" i="2"/>
  <c r="P55" i="2" s="1"/>
  <c r="N54" i="2"/>
  <c r="P54" i="2" s="1"/>
  <c r="N53" i="2"/>
  <c r="P53" i="2" s="1"/>
  <c r="N52" i="2"/>
  <c r="P52" i="2" s="1"/>
  <c r="N51" i="2"/>
  <c r="P51" i="2" s="1"/>
  <c r="N50" i="2"/>
  <c r="N27" i="2"/>
  <c r="P27" i="2" s="1"/>
  <c r="N42" i="2"/>
  <c r="P42" i="2" s="1"/>
  <c r="N41" i="2"/>
  <c r="P41" i="2" s="1"/>
  <c r="N40" i="2"/>
  <c r="N39" i="2"/>
  <c r="P39" i="2" s="1"/>
  <c r="N38" i="2"/>
  <c r="N37" i="2"/>
  <c r="P37" i="2" s="1"/>
  <c r="N36" i="2"/>
  <c r="N35" i="2"/>
  <c r="P35" i="2" s="1"/>
  <c r="N34" i="2"/>
  <c r="P34" i="2" s="1"/>
  <c r="N33" i="2"/>
  <c r="P33" i="2" s="1"/>
  <c r="N32" i="2"/>
  <c r="N31" i="2"/>
  <c r="P31" i="2" s="1"/>
  <c r="N30" i="2"/>
  <c r="N29" i="2"/>
  <c r="P29" i="2" s="1"/>
  <c r="N28" i="2"/>
  <c r="M27" i="2"/>
  <c r="P28" i="2"/>
  <c r="P30" i="2"/>
  <c r="P32" i="2"/>
  <c r="P36" i="2"/>
  <c r="P38" i="2"/>
  <c r="P40" i="2"/>
  <c r="M50" i="2"/>
  <c r="P50" i="2"/>
  <c r="P56" i="2"/>
  <c r="P58" i="2"/>
  <c r="P60" i="2"/>
  <c r="P62" i="2"/>
  <c r="P63" i="2"/>
  <c r="N65" i="1"/>
  <c r="P65" i="1" s="1"/>
  <c r="N64" i="1"/>
  <c r="P64" i="1" s="1"/>
  <c r="N63" i="1"/>
  <c r="P63" i="1" s="1"/>
  <c r="N62" i="1"/>
  <c r="P62" i="1" s="1"/>
  <c r="N61" i="1"/>
  <c r="P61" i="1" s="1"/>
  <c r="N60" i="1"/>
  <c r="P60" i="1" s="1"/>
  <c r="N59" i="1"/>
  <c r="P59" i="1" s="1"/>
  <c r="N58" i="1"/>
  <c r="P58" i="1" s="1"/>
  <c r="N57" i="1"/>
  <c r="P57" i="1" s="1"/>
  <c r="N56" i="1"/>
  <c r="P56" i="1" s="1"/>
  <c r="P55" i="1"/>
  <c r="P54" i="1"/>
  <c r="P53" i="1"/>
  <c r="M28" i="1"/>
  <c r="N28" i="1"/>
  <c r="P28" i="1" s="1"/>
  <c r="M27" i="1"/>
  <c r="N27" i="1" s="1"/>
  <c r="P27" i="1" s="1"/>
  <c r="N42" i="1"/>
  <c r="P42" i="1" s="1"/>
  <c r="N41" i="1"/>
  <c r="P41" i="1"/>
  <c r="N40" i="1"/>
  <c r="P40" i="1" s="1"/>
  <c r="N39" i="1"/>
  <c r="P39" i="1"/>
  <c r="N38" i="1"/>
  <c r="P38" i="1" s="1"/>
  <c r="N37" i="1"/>
  <c r="P37" i="1"/>
  <c r="N36" i="1"/>
  <c r="P36" i="1" s="1"/>
  <c r="N35" i="1"/>
  <c r="P35" i="1"/>
  <c r="N34" i="1"/>
  <c r="P34" i="1" s="1"/>
  <c r="N33" i="1"/>
  <c r="P33" i="1"/>
  <c r="N32" i="1"/>
  <c r="P32" i="1" s="1"/>
  <c r="N30" i="1"/>
  <c r="P30" i="1" s="1"/>
</calcChain>
</file>

<file path=xl/comments1.xml><?xml version="1.0" encoding="utf-8"?>
<comments xmlns="http://schemas.openxmlformats.org/spreadsheetml/2006/main">
  <authors>
    <author>Shinichiro Ito</author>
  </authors>
  <commentList>
    <comment ref="M25" authorId="0" shapeId="0">
      <text>
        <r>
          <rPr>
            <b/>
            <sz val="16"/>
            <color indexed="81"/>
            <rFont val="BIZ UDゴシック"/>
            <family val="3"/>
            <charset val="128"/>
          </rPr>
          <t xml:space="preserve">この列は
自動計算
</t>
        </r>
      </text>
    </comment>
    <comment ref="N25" authorId="0" shapeId="0">
      <text>
        <r>
          <rPr>
            <b/>
            <sz val="16"/>
            <color indexed="81"/>
            <rFont val="BIZ UDゴシック"/>
            <family val="3"/>
            <charset val="128"/>
          </rPr>
          <t>この列は
自動計算</t>
        </r>
      </text>
    </comment>
  </commentList>
</comments>
</file>

<file path=xl/comments2.xml><?xml version="1.0" encoding="utf-8"?>
<comments xmlns="http://schemas.openxmlformats.org/spreadsheetml/2006/main">
  <authors>
    <author>Shinichiro Ito</author>
  </authors>
  <commentList>
    <comment ref="M25" authorId="0" shapeId="0">
      <text>
        <r>
          <rPr>
            <b/>
            <sz val="16"/>
            <color indexed="81"/>
            <rFont val="BIZ UDゴシック"/>
            <family val="3"/>
            <charset val="128"/>
          </rPr>
          <t>この列は自動計算</t>
        </r>
      </text>
    </comment>
    <comment ref="N25" authorId="0" shapeId="0">
      <text>
        <r>
          <rPr>
            <b/>
            <sz val="16"/>
            <color indexed="81"/>
            <rFont val="BIZ UDゴシック"/>
            <family val="3"/>
            <charset val="128"/>
          </rPr>
          <t>この列は自動計算</t>
        </r>
        <r>
          <rPr>
            <b/>
            <sz val="16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<sst xmlns="http://schemas.openxmlformats.org/spreadsheetml/2006/main" count="172" uniqueCount="59">
  <si>
    <t>進捗報告書</t>
    <rPh sb="0" eb="2">
      <t>シンチョク</t>
    </rPh>
    <rPh sb="2" eb="5">
      <t>ホウコクショ</t>
    </rPh>
    <phoneticPr fontId="1"/>
  </si>
  <si>
    <t>府省名</t>
    <rPh sb="0" eb="2">
      <t>フショウ</t>
    </rPh>
    <rPh sb="2" eb="3">
      <t>メイ</t>
    </rPh>
    <phoneticPr fontId="1"/>
  </si>
  <si>
    <t>プロジェクト名</t>
    <rPh sb="6" eb="7">
      <t>メイ</t>
    </rPh>
    <phoneticPr fontId="1"/>
  </si>
  <si>
    <t>報告者</t>
    <rPh sb="0" eb="3">
      <t>ホウコクシャ</t>
    </rPh>
    <phoneticPr fontId="1"/>
  </si>
  <si>
    <t>進捗率</t>
    <rPh sb="0" eb="2">
      <t>シンチョク</t>
    </rPh>
    <rPh sb="2" eb="3">
      <t>リツ</t>
    </rPh>
    <phoneticPr fontId="1"/>
  </si>
  <si>
    <t>担当者</t>
    <rPh sb="0" eb="3">
      <t>タントウシャ</t>
    </rPh>
    <phoneticPr fontId="1"/>
  </si>
  <si>
    <t>予定</t>
    <rPh sb="0" eb="2">
      <t>ヨテイ</t>
    </rPh>
    <phoneticPr fontId="1"/>
  </si>
  <si>
    <t>開始</t>
    <rPh sb="0" eb="2">
      <t>カイシ</t>
    </rPh>
    <phoneticPr fontId="1"/>
  </si>
  <si>
    <t>終了</t>
    <rPh sb="0" eb="2">
      <t>シュウリョウ</t>
    </rPh>
    <phoneticPr fontId="1"/>
  </si>
  <si>
    <t>実績</t>
    <rPh sb="0" eb="2">
      <t>ジッセキ</t>
    </rPh>
    <phoneticPr fontId="1"/>
  </si>
  <si>
    <t>状態</t>
    <rPh sb="0" eb="2">
      <t>ジョウタイ</t>
    </rPh>
    <phoneticPr fontId="1"/>
  </si>
  <si>
    <t>期間</t>
    <rPh sb="0" eb="2">
      <t>キカン</t>
    </rPh>
    <phoneticPr fontId="1"/>
  </si>
  <si>
    <t>■作業全体の状況</t>
    <rPh sb="1" eb="3">
      <t>サギョウ</t>
    </rPh>
    <rPh sb="3" eb="5">
      <t>ゼンタイ</t>
    </rPh>
    <rPh sb="6" eb="8">
      <t>ジョウキョウ</t>
    </rPh>
    <phoneticPr fontId="1"/>
  </si>
  <si>
    <t>１．作業内容と状況報告</t>
    <rPh sb="2" eb="4">
      <t>サギョウ</t>
    </rPh>
    <rPh sb="4" eb="6">
      <t>ナイヨウ</t>
    </rPh>
    <rPh sb="7" eb="9">
      <t>ジョウキョウ</t>
    </rPh>
    <rPh sb="9" eb="11">
      <t>ホウコク</t>
    </rPh>
    <phoneticPr fontId="1"/>
  </si>
  <si>
    <t>■今後予定している直近2週間の作業予定</t>
    <rPh sb="1" eb="3">
      <t>コンゴ</t>
    </rPh>
    <rPh sb="3" eb="5">
      <t>ヨテイ</t>
    </rPh>
    <rPh sb="9" eb="11">
      <t>チョッキン</t>
    </rPh>
    <rPh sb="12" eb="14">
      <t>シュウカン</t>
    </rPh>
    <rPh sb="15" eb="17">
      <t>サギョウ</t>
    </rPh>
    <rPh sb="17" eb="19">
      <t>ヨテイ</t>
    </rPh>
    <phoneticPr fontId="1"/>
  </si>
  <si>
    <t>部署・所属</t>
    <rPh sb="0" eb="2">
      <t>ブショ</t>
    </rPh>
    <rPh sb="3" eb="5">
      <t>ショゾク</t>
    </rPh>
    <phoneticPr fontId="1"/>
  </si>
  <si>
    <t>名前</t>
    <rPh sb="0" eb="2">
      <t>ナマエ</t>
    </rPh>
    <phoneticPr fontId="1"/>
  </si>
  <si>
    <t>○○会社××事業部</t>
    <rPh sb="2" eb="4">
      <t>カイシャ</t>
    </rPh>
    <rPh sb="6" eb="8">
      <t>ジギョウ</t>
    </rPh>
    <rPh sb="8" eb="9">
      <t>ブ</t>
    </rPh>
    <phoneticPr fontId="1"/>
  </si>
  <si>
    <t>報告期間</t>
    <rPh sb="0" eb="2">
      <t>ホウコク</t>
    </rPh>
    <rPh sb="2" eb="4">
      <t>キカン</t>
    </rPh>
    <phoneticPr fontId="1"/>
  </si>
  <si>
    <t>内部レビュー実施日</t>
    <rPh sb="0" eb="2">
      <t>ナイブ</t>
    </rPh>
    <rPh sb="6" eb="8">
      <t>ジッシ</t>
    </rPh>
    <rPh sb="8" eb="9">
      <t>ビ</t>
    </rPh>
    <phoneticPr fontId="1"/>
  </si>
  <si>
    <t>承認日</t>
    <rPh sb="0" eb="2">
      <t>ショウニン</t>
    </rPh>
    <rPh sb="2" eb="3">
      <t>ビ</t>
    </rPh>
    <phoneticPr fontId="1"/>
  </si>
  <si>
    <t>未着手</t>
    <rPh sb="0" eb="3">
      <t>ミチャクシュ</t>
    </rPh>
    <phoneticPr fontId="1"/>
  </si>
  <si>
    <t>仕掛り</t>
    <rPh sb="0" eb="2">
      <t>シカカ</t>
    </rPh>
    <phoneticPr fontId="1"/>
  </si>
  <si>
    <t>作業終了</t>
    <rPh sb="0" eb="2">
      <t>サギョウ</t>
    </rPh>
    <rPh sb="2" eb="4">
      <t>シュウリョウ</t>
    </rPh>
    <phoneticPr fontId="1"/>
  </si>
  <si>
    <t>承認待ち</t>
    <rPh sb="0" eb="2">
      <t>ショウニン</t>
    </rPh>
    <rPh sb="2" eb="3">
      <t>マ</t>
    </rPh>
    <phoneticPr fontId="1"/>
  </si>
  <si>
    <t>完了</t>
    <rPh sb="0" eb="2">
      <t>カンリョウ</t>
    </rPh>
    <phoneticPr fontId="1"/>
  </si>
  <si>
    <t>進捗過程</t>
    <rPh sb="0" eb="2">
      <t>シンチョク</t>
    </rPh>
    <rPh sb="2" eb="4">
      <t>カテイ</t>
    </rPh>
    <phoneticPr fontId="1"/>
  </si>
  <si>
    <t>遅延状況</t>
    <rPh sb="0" eb="2">
      <t>チエン</t>
    </rPh>
    <rPh sb="2" eb="4">
      <t>ジョウキョウ</t>
    </rPh>
    <phoneticPr fontId="1"/>
  </si>
  <si>
    <t>BIT</t>
    <phoneticPr fontId="1"/>
  </si>
  <si>
    <t>・・・</t>
    <phoneticPr fontId="1"/>
  </si>
  <si>
    <t>ＩＤ/No</t>
    <phoneticPr fontId="1"/>
  </si>
  <si>
    <t>特記事項無し</t>
    <rPh sb="0" eb="2">
      <t>トッキ</t>
    </rPh>
    <rPh sb="2" eb="4">
      <t>ジコウ</t>
    </rPh>
    <rPh sb="4" eb="5">
      <t>ナ</t>
    </rPh>
    <phoneticPr fontId="1"/>
  </si>
  <si>
    <t>～</t>
    <phoneticPr fontId="1"/>
  </si>
  <si>
    <t>BIT</t>
    <phoneticPr fontId="1"/>
  </si>
  <si>
    <t>ＩＤ/No</t>
    <phoneticPr fontId="1"/>
  </si>
  <si>
    <t>AA</t>
    <phoneticPr fontId="1"/>
  </si>
  <si>
    <t>～</t>
    <phoneticPr fontId="1"/>
  </si>
  <si>
    <t>yyyy/mm/dd</t>
    <phoneticPr fontId="1"/>
  </si>
  <si>
    <t>○○システム構築プロジェクト</t>
    <rPh sb="6" eb="8">
      <t>コウチク</t>
    </rPh>
    <phoneticPr fontId="1"/>
  </si>
  <si>
    <t>広島市</t>
    <rPh sb="0" eb="3">
      <t>ヒロシマシ</t>
    </rPh>
    <phoneticPr fontId="1"/>
  </si>
  <si>
    <t>２．今後の作業予定</t>
    <rPh sb="2" eb="4">
      <t>コンゴ</t>
    </rPh>
    <rPh sb="5" eb="7">
      <t>サギョウ</t>
    </rPh>
    <rPh sb="7" eb="9">
      <t>ヨテイ</t>
    </rPh>
    <phoneticPr fontId="1"/>
  </si>
  <si>
    <t>３．広島市への依頼事項等</t>
    <rPh sb="2" eb="4">
      <t>ヒロシマ</t>
    </rPh>
    <rPh sb="4" eb="5">
      <t>シ</t>
    </rPh>
    <rPh sb="7" eb="9">
      <t>イライ</t>
    </rPh>
    <rPh sb="9" eb="11">
      <t>ジコウ</t>
    </rPh>
    <rPh sb="11" eb="12">
      <t>ナド</t>
    </rPh>
    <phoneticPr fontId="1"/>
  </si>
  <si>
    <t>作業項目</t>
    <rPh sb="0" eb="2">
      <t>サギョウ</t>
    </rPh>
    <rPh sb="2" eb="4">
      <t>コウモク</t>
    </rPh>
    <phoneticPr fontId="1"/>
  </si>
  <si>
    <t>■作業実施状況</t>
    <rPh sb="1" eb="3">
      <t>サギョウ</t>
    </rPh>
    <rPh sb="3" eb="5">
      <t>ジッシ</t>
    </rPh>
    <rPh sb="5" eb="7">
      <t>ジョウキョウ</t>
    </rPh>
    <phoneticPr fontId="1"/>
  </si>
  <si>
    <t>WBS番号</t>
    <rPh sb="3" eb="5">
      <t>バンゴウ</t>
    </rPh>
    <phoneticPr fontId="1"/>
  </si>
  <si>
    <t>1.1.1.1</t>
  </si>
  <si>
    <t>ネットワーク構成の確認</t>
    <rPh sb="6" eb="8">
      <t>コウセイ</t>
    </rPh>
    <rPh sb="9" eb="11">
      <t>カクニン</t>
    </rPh>
    <phoneticPr fontId="3"/>
  </si>
  <si>
    <t>佐伯 一郎</t>
    <rPh sb="0" eb="2">
      <t>サエキ</t>
    </rPh>
    <rPh sb="3" eb="5">
      <t>イチロウ</t>
    </rPh>
    <phoneticPr fontId="3"/>
  </si>
  <si>
    <t>1.1.1.2</t>
  </si>
  <si>
    <t>ハードウェア構成の確認</t>
    <rPh sb="6" eb="8">
      <t>コウセイ</t>
    </rPh>
    <rPh sb="9" eb="11">
      <t>カクニン</t>
    </rPh>
    <phoneticPr fontId="3"/>
  </si>
  <si>
    <t>1.1.1.3</t>
  </si>
  <si>
    <t>ソフトウェア構成の確認</t>
    <rPh sb="6" eb="8">
      <t>コウセイ</t>
    </rPh>
    <rPh sb="9" eb="11">
      <t>カクニン</t>
    </rPh>
    <phoneticPr fontId="3"/>
  </si>
  <si>
    <t>1.1.1.4</t>
  </si>
  <si>
    <t>アプリケーション体系の確認</t>
    <rPh sb="8" eb="10">
      <t>タイケイ</t>
    </rPh>
    <rPh sb="11" eb="13">
      <t>カクニン</t>
    </rPh>
    <phoneticPr fontId="3"/>
  </si>
  <si>
    <t>1.1.2.1</t>
  </si>
  <si>
    <t>1.1.2.2</t>
  </si>
  <si>
    <t>1.1.2.3</t>
  </si>
  <si>
    <t>1.1.2.4</t>
  </si>
  <si>
    <t>◆概ね予定通りの進捗状況。
◆WBS番号1.1.1.3及び1.1.1.4については、当初2月中に入手を予定していたソフトウェア構成及びアプリケーション体系について確認できる文書の入手が3/6になり、現在当該文書の内容確認中。</t>
    <rPh sb="1" eb="2">
      <t>オオム</t>
    </rPh>
    <rPh sb="3" eb="5">
      <t>ヨテイ</t>
    </rPh>
    <rPh sb="5" eb="6">
      <t>ドオ</t>
    </rPh>
    <rPh sb="8" eb="10">
      <t>シンチョク</t>
    </rPh>
    <rPh sb="10" eb="12">
      <t>ジョウキョウ</t>
    </rPh>
    <rPh sb="18" eb="20">
      <t>バンゴウ</t>
    </rPh>
    <rPh sb="27" eb="28">
      <t>オヨ</t>
    </rPh>
    <rPh sb="42" eb="44">
      <t>トウショ</t>
    </rPh>
    <rPh sb="45" eb="47">
      <t>ガツチュウ</t>
    </rPh>
    <rPh sb="48" eb="50">
      <t>ニュウシュ</t>
    </rPh>
    <rPh sb="51" eb="53">
      <t>ヨテイ</t>
    </rPh>
    <rPh sb="63" eb="65">
      <t>コウセイ</t>
    </rPh>
    <rPh sb="65" eb="66">
      <t>オヨ</t>
    </rPh>
    <rPh sb="75" eb="77">
      <t>タイケイ</t>
    </rPh>
    <rPh sb="81" eb="83">
      <t>カクニン</t>
    </rPh>
    <rPh sb="86" eb="88">
      <t>ブンショ</t>
    </rPh>
    <rPh sb="89" eb="91">
      <t>ニュウシュ</t>
    </rPh>
    <rPh sb="99" eb="101">
      <t>ゲンザイ</t>
    </rPh>
    <rPh sb="101" eb="103">
      <t>トウガイ</t>
    </rPh>
    <rPh sb="103" eb="105">
      <t>ブンショ</t>
    </rPh>
    <rPh sb="106" eb="108">
      <t>ナイヨウ</t>
    </rPh>
    <rPh sb="108" eb="110">
      <t>カクニン</t>
    </rPh>
    <rPh sb="110" eb="111">
      <t>チュウ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</si>
</sst>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yyyy/m/d;@"/>
    <numFmt numFmtId="177" formatCode="#&quot;日間&quot;"/>
    <numFmt numFmtId="178" formatCode="#&quot;営業日&quot;"/>
    <numFmt numFmtId="179" formatCode="#&quot;％&quot;"/>
  </numFmts>
  <fonts count="15" x14ac:knownFonts="1"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6"/>
      <color indexed="81"/>
      <name val="ＭＳ Ｐゴシック"/>
      <family val="3"/>
      <charset val="128"/>
    </font>
    <font>
      <sz val="10"/>
      <name val="BIZ UDゴシック"/>
      <family val="3"/>
      <charset val="128"/>
    </font>
    <font>
      <b/>
      <u/>
      <sz val="20"/>
      <name val="BIZ UDゴシック"/>
      <family val="3"/>
      <charset val="128"/>
    </font>
    <font>
      <u/>
      <sz val="10"/>
      <name val="BIZ UDゴシック"/>
      <family val="3"/>
      <charset val="128"/>
    </font>
    <font>
      <b/>
      <sz val="12"/>
      <name val="BIZ UDゴシック"/>
      <family val="3"/>
      <charset val="128"/>
    </font>
    <font>
      <sz val="10"/>
      <color indexed="53"/>
      <name val="BIZ UDゴシック"/>
      <family val="3"/>
      <charset val="128"/>
    </font>
    <font>
      <b/>
      <u/>
      <sz val="12"/>
      <name val="BIZ UDゴシック"/>
      <family val="3"/>
      <charset val="128"/>
    </font>
    <font>
      <b/>
      <sz val="12"/>
      <color indexed="53"/>
      <name val="BIZ UDゴシック"/>
      <family val="3"/>
      <charset val="128"/>
    </font>
    <font>
      <sz val="10"/>
      <color indexed="52"/>
      <name val="BIZ UDゴシック"/>
      <family val="3"/>
      <charset val="128"/>
    </font>
    <font>
      <b/>
      <sz val="14"/>
      <name val="BIZ UDゴシック"/>
      <family val="3"/>
      <charset val="128"/>
    </font>
    <font>
      <b/>
      <sz val="16"/>
      <color indexed="81"/>
      <name val="BIZ UD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50">
    <xf numFmtId="0" fontId="0" fillId="0" borderId="0" xfId="0">
      <alignment vertical="center"/>
    </xf>
    <xf numFmtId="0" fontId="5" fillId="2" borderId="0" xfId="0" applyFont="1" applyFill="1">
      <alignment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right" vertical="center"/>
    </xf>
    <xf numFmtId="0" fontId="5" fillId="0" borderId="0" xfId="0" applyFont="1">
      <alignment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right" vertical="center"/>
    </xf>
    <xf numFmtId="0" fontId="5" fillId="4" borderId="14" xfId="0" applyFont="1" applyFill="1" applyBorder="1">
      <alignment vertical="center"/>
    </xf>
    <xf numFmtId="0" fontId="5" fillId="4" borderId="10" xfId="0" applyFont="1" applyFill="1" applyBorder="1">
      <alignment vertical="center"/>
    </xf>
    <xf numFmtId="0" fontId="5" fillId="2" borderId="30" xfId="0" applyFont="1" applyFill="1" applyBorder="1" applyAlignment="1">
      <alignment horizontal="left" vertical="center"/>
    </xf>
    <xf numFmtId="0" fontId="5" fillId="2" borderId="24" xfId="0" applyFont="1" applyFill="1" applyBorder="1" applyAlignment="1">
      <alignment horizontal="left" vertical="center"/>
    </xf>
    <xf numFmtId="0" fontId="8" fillId="4" borderId="28" xfId="0" applyFont="1" applyFill="1" applyBorder="1" applyAlignment="1">
      <alignment horizontal="center" vertical="center"/>
    </xf>
    <xf numFmtId="0" fontId="8" fillId="4" borderId="29" xfId="0" applyFont="1" applyFill="1" applyBorder="1" applyAlignment="1">
      <alignment horizontal="center" vertical="center"/>
    </xf>
    <xf numFmtId="0" fontId="5" fillId="4" borderId="9" xfId="0" applyFont="1" applyFill="1" applyBorder="1">
      <alignment vertical="center"/>
    </xf>
    <xf numFmtId="176" fontId="5" fillId="2" borderId="24" xfId="0" applyNumberFormat="1" applyFont="1" applyFill="1" applyBorder="1" applyAlignment="1">
      <alignment horizontal="center" vertical="center"/>
    </xf>
    <xf numFmtId="176" fontId="5" fillId="2" borderId="9" xfId="0" applyNumberFormat="1" applyFont="1" applyFill="1" applyBorder="1" applyAlignment="1">
      <alignment horizontal="center" vertical="center"/>
    </xf>
    <xf numFmtId="176" fontId="5" fillId="2" borderId="25" xfId="0" applyNumberFormat="1" applyFont="1" applyFill="1" applyBorder="1" applyAlignment="1">
      <alignment horizontal="center" vertical="center"/>
    </xf>
    <xf numFmtId="0" fontId="5" fillId="4" borderId="15" xfId="0" applyFont="1" applyFill="1" applyBorder="1">
      <alignment vertical="center"/>
    </xf>
    <xf numFmtId="0" fontId="5" fillId="4" borderId="8" xfId="0" applyFont="1" applyFill="1" applyBorder="1">
      <alignment vertical="center"/>
    </xf>
    <xf numFmtId="0" fontId="5" fillId="2" borderId="1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left" vertical="center"/>
    </xf>
    <xf numFmtId="14" fontId="8" fillId="2" borderId="28" xfId="0" applyNumberFormat="1" applyFont="1" applyFill="1" applyBorder="1" applyAlignment="1">
      <alignment horizontal="center" vertical="center"/>
    </xf>
    <xf numFmtId="0" fontId="8" fillId="2" borderId="29" xfId="0" applyFont="1" applyFill="1" applyBorder="1" applyAlignment="1">
      <alignment horizontal="center" vertical="center"/>
    </xf>
    <xf numFmtId="0" fontId="5" fillId="4" borderId="33" xfId="0" applyFont="1" applyFill="1" applyBorder="1" applyAlignment="1">
      <alignment horizontal="left" vertical="center"/>
    </xf>
    <xf numFmtId="0" fontId="5" fillId="4" borderId="18" xfId="0" applyFont="1" applyFill="1" applyBorder="1" applyAlignment="1">
      <alignment horizontal="left" vertical="center"/>
    </xf>
    <xf numFmtId="176" fontId="9" fillId="2" borderId="16" xfId="0" applyNumberFormat="1" applyFont="1" applyFill="1" applyBorder="1" applyAlignment="1">
      <alignment horizontal="center" vertical="center"/>
    </xf>
    <xf numFmtId="176" fontId="9" fillId="2" borderId="17" xfId="0" applyNumberFormat="1" applyFont="1" applyFill="1" applyBorder="1" applyAlignment="1">
      <alignment horizontal="center" vertical="center"/>
    </xf>
    <xf numFmtId="176" fontId="9" fillId="2" borderId="38" xfId="0" applyNumberFormat="1" applyFont="1" applyFill="1" applyBorder="1" applyAlignment="1">
      <alignment horizontal="center" vertical="center"/>
    </xf>
    <xf numFmtId="0" fontId="5" fillId="4" borderId="35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left" vertical="center" shrinkToFit="1"/>
    </xf>
    <xf numFmtId="0" fontId="5" fillId="2" borderId="7" xfId="0" applyFont="1" applyFill="1" applyBorder="1" applyAlignment="1">
      <alignment horizontal="left" vertical="center" shrinkToFit="1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5" fillId="4" borderId="34" xfId="0" applyFont="1" applyFill="1" applyBorder="1" applyAlignment="1">
      <alignment horizontal="left" vertical="center"/>
    </xf>
    <xf numFmtId="0" fontId="5" fillId="4" borderId="23" xfId="0" applyFont="1" applyFill="1" applyBorder="1" applyAlignment="1">
      <alignment horizontal="left" vertical="center"/>
    </xf>
    <xf numFmtId="176" fontId="9" fillId="2" borderId="21" xfId="0" applyNumberFormat="1" applyFont="1" applyFill="1" applyBorder="1" applyAlignment="1">
      <alignment horizontal="center" vertical="center"/>
    </xf>
    <xf numFmtId="176" fontId="9" fillId="2" borderId="22" xfId="0" applyNumberFormat="1" applyFont="1" applyFill="1" applyBorder="1" applyAlignment="1">
      <alignment horizontal="center" vertical="center"/>
    </xf>
    <xf numFmtId="176" fontId="9" fillId="2" borderId="39" xfId="0" applyNumberFormat="1" applyFont="1" applyFill="1" applyBorder="1" applyAlignment="1">
      <alignment horizontal="center" vertical="center"/>
    </xf>
    <xf numFmtId="0" fontId="5" fillId="4" borderId="36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vertical="center"/>
    </xf>
    <xf numFmtId="0" fontId="5" fillId="2" borderId="13" xfId="0" applyFont="1" applyFill="1" applyBorder="1" applyAlignment="1">
      <alignment horizontal="left" vertical="center"/>
    </xf>
    <xf numFmtId="0" fontId="5" fillId="2" borderId="26" xfId="0" applyFont="1" applyFill="1" applyBorder="1" applyAlignment="1">
      <alignment horizontal="left" vertical="center"/>
    </xf>
    <xf numFmtId="14" fontId="8" fillId="2" borderId="4" xfId="0" applyNumberFormat="1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5" fillId="4" borderId="11" xfId="0" applyFont="1" applyFill="1" applyBorder="1">
      <alignment vertical="center"/>
    </xf>
    <xf numFmtId="0" fontId="5" fillId="4" borderId="12" xfId="0" applyFont="1" applyFill="1" applyBorder="1">
      <alignment vertical="center"/>
    </xf>
    <xf numFmtId="176" fontId="5" fillId="2" borderId="26" xfId="0" applyNumberFormat="1" applyFont="1" applyFill="1" applyBorder="1" applyAlignment="1">
      <alignment horizontal="center" vertical="center"/>
    </xf>
    <xf numFmtId="176" fontId="5" fillId="2" borderId="11" xfId="0" applyNumberFormat="1" applyFont="1" applyFill="1" applyBorder="1" applyAlignment="1">
      <alignment horizontal="center" vertical="center"/>
    </xf>
    <xf numFmtId="176" fontId="5" fillId="2" borderId="27" xfId="0" applyNumberFormat="1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0" fontId="5" fillId="2" borderId="0" xfId="0" applyFont="1" applyFill="1" applyBorder="1">
      <alignment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3" xfId="0" applyFont="1" applyFill="1" applyBorder="1">
      <alignment vertical="center"/>
    </xf>
    <xf numFmtId="0" fontId="10" fillId="2" borderId="2" xfId="0" applyFont="1" applyFill="1" applyBorder="1">
      <alignment vertical="center"/>
    </xf>
    <xf numFmtId="0" fontId="8" fillId="2" borderId="2" xfId="0" applyFont="1" applyFill="1" applyBorder="1">
      <alignment vertical="center"/>
    </xf>
    <xf numFmtId="0" fontId="9" fillId="2" borderId="16" xfId="0" applyFont="1" applyFill="1" applyBorder="1" applyAlignment="1">
      <alignment vertical="top" wrapText="1"/>
    </xf>
    <xf numFmtId="0" fontId="9" fillId="2" borderId="17" xfId="0" applyFont="1" applyFill="1" applyBorder="1" applyAlignment="1">
      <alignment vertical="top"/>
    </xf>
    <xf numFmtId="0" fontId="9" fillId="2" borderId="18" xfId="0" applyFont="1" applyFill="1" applyBorder="1" applyAlignment="1">
      <alignment vertical="top"/>
    </xf>
    <xf numFmtId="0" fontId="9" fillId="2" borderId="19" xfId="0" applyFont="1" applyFill="1" applyBorder="1" applyAlignment="1">
      <alignment vertical="top"/>
    </xf>
    <xf numFmtId="0" fontId="9" fillId="2" borderId="0" xfId="0" applyFont="1" applyFill="1" applyBorder="1" applyAlignment="1">
      <alignment vertical="top"/>
    </xf>
    <xf numFmtId="0" fontId="9" fillId="2" borderId="20" xfId="0" applyFont="1" applyFill="1" applyBorder="1" applyAlignment="1">
      <alignment vertical="top"/>
    </xf>
    <xf numFmtId="0" fontId="9" fillId="2" borderId="21" xfId="0" applyFont="1" applyFill="1" applyBorder="1" applyAlignment="1">
      <alignment vertical="top"/>
    </xf>
    <xf numFmtId="0" fontId="9" fillId="2" borderId="22" xfId="0" applyFont="1" applyFill="1" applyBorder="1" applyAlignment="1">
      <alignment vertical="top"/>
    </xf>
    <xf numFmtId="0" fontId="9" fillId="2" borderId="23" xfId="0" applyFont="1" applyFill="1" applyBorder="1" applyAlignment="1">
      <alignment vertical="top"/>
    </xf>
    <xf numFmtId="0" fontId="5" fillId="4" borderId="1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 vertical="center"/>
    </xf>
    <xf numFmtId="0" fontId="5" fillId="4" borderId="37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18" xfId="0" applyFont="1" applyFill="1" applyBorder="1" applyAlignment="1">
      <alignment horizontal="center" vertical="center"/>
    </xf>
    <xf numFmtId="0" fontId="5" fillId="4" borderId="3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5" fillId="4" borderId="23" xfId="0" applyFont="1" applyFill="1" applyBorder="1" applyAlignment="1">
      <alignment horizontal="center" vertical="center"/>
    </xf>
    <xf numFmtId="0" fontId="5" fillId="4" borderId="32" xfId="0" applyFont="1" applyFill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5" fillId="2" borderId="1" xfId="0" applyFont="1" applyFill="1" applyBorder="1" applyAlignment="1"/>
    <xf numFmtId="0" fontId="5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center"/>
    </xf>
    <xf numFmtId="176" fontId="5" fillId="2" borderId="1" xfId="0" applyNumberFormat="1" applyFont="1" applyFill="1" applyBorder="1">
      <alignment vertical="center"/>
    </xf>
    <xf numFmtId="178" fontId="5" fillId="0" borderId="7" xfId="0" applyNumberFormat="1" applyFont="1" applyFill="1" applyBorder="1">
      <alignment vertical="center"/>
    </xf>
    <xf numFmtId="178" fontId="5" fillId="0" borderId="1" xfId="0" applyNumberFormat="1" applyFont="1" applyFill="1" applyBorder="1">
      <alignment vertical="center"/>
    </xf>
    <xf numFmtId="0" fontId="5" fillId="2" borderId="8" xfId="0" applyFont="1" applyFill="1" applyBorder="1" applyAlignment="1">
      <alignment horizontal="center" vertical="center"/>
    </xf>
    <xf numFmtId="179" fontId="5" fillId="3" borderId="1" xfId="0" applyNumberFormat="1" applyFont="1" applyFill="1" applyBorder="1">
      <alignment vertical="center"/>
    </xf>
    <xf numFmtId="177" fontId="5" fillId="3" borderId="1" xfId="0" applyNumberFormat="1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left" vertical="top" wrapText="1"/>
    </xf>
    <xf numFmtId="0" fontId="5" fillId="2" borderId="17" xfId="0" applyFont="1" applyFill="1" applyBorder="1" applyAlignment="1">
      <alignment horizontal="left" vertical="top" wrapText="1"/>
    </xf>
    <xf numFmtId="0" fontId="5" fillId="2" borderId="18" xfId="0" applyFont="1" applyFill="1" applyBorder="1" applyAlignment="1">
      <alignment horizontal="left" vertical="top" wrapText="1"/>
    </xf>
    <xf numFmtId="0" fontId="5" fillId="2" borderId="19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left" vertical="top" wrapText="1"/>
    </xf>
    <xf numFmtId="0" fontId="5" fillId="2" borderId="20" xfId="0" applyFont="1" applyFill="1" applyBorder="1" applyAlignment="1">
      <alignment horizontal="left" vertical="top" wrapText="1"/>
    </xf>
    <xf numFmtId="0" fontId="5" fillId="2" borderId="21" xfId="0" applyFont="1" applyFill="1" applyBorder="1" applyAlignment="1">
      <alignment horizontal="left" vertical="top" wrapText="1"/>
    </xf>
    <xf numFmtId="0" fontId="5" fillId="2" borderId="22" xfId="0" applyFont="1" applyFill="1" applyBorder="1" applyAlignment="1">
      <alignment horizontal="left" vertical="top" wrapText="1"/>
    </xf>
    <xf numFmtId="0" fontId="5" fillId="2" borderId="23" xfId="0" applyFont="1" applyFill="1" applyBorder="1" applyAlignment="1">
      <alignment horizontal="left" vertical="top" wrapText="1"/>
    </xf>
    <xf numFmtId="0" fontId="5" fillId="2" borderId="4" xfId="0" applyFont="1" applyFill="1" applyBorder="1">
      <alignment vertical="center"/>
    </xf>
    <xf numFmtId="0" fontId="5" fillId="2" borderId="5" xfId="0" applyFont="1" applyFill="1" applyBorder="1">
      <alignment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>
      <alignment vertical="center"/>
    </xf>
    <xf numFmtId="0" fontId="5" fillId="0" borderId="0" xfId="0" applyFont="1" applyAlignment="1">
      <alignment horizontal="center" vertical="center"/>
    </xf>
    <xf numFmtId="0" fontId="5" fillId="4" borderId="28" xfId="0" applyFont="1" applyFill="1" applyBorder="1" applyAlignment="1">
      <alignment horizontal="center" vertical="center"/>
    </xf>
    <xf numFmtId="0" fontId="5" fillId="4" borderId="41" xfId="0" applyFont="1" applyFill="1" applyBorder="1" applyAlignment="1">
      <alignment horizontal="center" vertical="center"/>
    </xf>
    <xf numFmtId="0" fontId="9" fillId="2" borderId="40" xfId="0" applyFont="1" applyFill="1" applyBorder="1" applyAlignment="1">
      <alignment horizontal="left" vertical="center"/>
    </xf>
    <xf numFmtId="0" fontId="9" fillId="2" borderId="29" xfId="0" applyFont="1" applyFill="1" applyBorder="1" applyAlignment="1">
      <alignment horizontal="left" vertical="center"/>
    </xf>
    <xf numFmtId="176" fontId="9" fillId="2" borderId="24" xfId="0" applyNumberFormat="1" applyFont="1" applyFill="1" applyBorder="1" applyAlignment="1">
      <alignment horizontal="center" vertical="center"/>
    </xf>
    <xf numFmtId="176" fontId="9" fillId="2" borderId="9" xfId="0" applyNumberFormat="1" applyFont="1" applyFill="1" applyBorder="1" applyAlignment="1">
      <alignment horizontal="center" vertical="center"/>
    </xf>
    <xf numFmtId="176" fontId="9" fillId="2" borderId="25" xfId="0" applyNumberFormat="1" applyFont="1" applyFill="1" applyBorder="1" applyAlignment="1">
      <alignment horizontal="center" vertical="center"/>
    </xf>
    <xf numFmtId="0" fontId="5" fillId="4" borderId="34" xfId="0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horizontal="left" vertical="center"/>
    </xf>
    <xf numFmtId="0" fontId="9" fillId="2" borderId="39" xfId="0" applyFont="1" applyFill="1" applyBorder="1" applyAlignment="1">
      <alignment horizontal="left" vertical="center"/>
    </xf>
    <xf numFmtId="14" fontId="11" fillId="2" borderId="28" xfId="0" applyNumberFormat="1" applyFont="1" applyFill="1" applyBorder="1" applyAlignment="1">
      <alignment horizontal="center" vertical="center"/>
    </xf>
    <xf numFmtId="0" fontId="11" fillId="2" borderId="29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 shrinkToFit="1"/>
    </xf>
    <xf numFmtId="0" fontId="9" fillId="2" borderId="7" xfId="0" applyFont="1" applyFill="1" applyBorder="1" applyAlignment="1">
      <alignment horizontal="left" vertical="center" shrinkToFit="1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left" vertical="center"/>
    </xf>
    <xf numFmtId="0" fontId="9" fillId="2" borderId="26" xfId="0" applyFont="1" applyFill="1" applyBorder="1" applyAlignment="1">
      <alignment horizontal="left" vertical="center"/>
    </xf>
    <xf numFmtId="14" fontId="11" fillId="2" borderId="4" xfId="0" applyNumberFormat="1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176" fontId="9" fillId="2" borderId="26" xfId="0" applyNumberFormat="1" applyFont="1" applyFill="1" applyBorder="1" applyAlignment="1">
      <alignment horizontal="center" vertical="center"/>
    </xf>
    <xf numFmtId="176" fontId="9" fillId="2" borderId="11" xfId="0" applyNumberFormat="1" applyFont="1" applyFill="1" applyBorder="1" applyAlignment="1">
      <alignment horizontal="center" vertical="center"/>
    </xf>
    <xf numFmtId="176" fontId="9" fillId="2" borderId="27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/>
    <xf numFmtId="0" fontId="9" fillId="2" borderId="1" xfId="0" applyFont="1" applyFill="1" applyBorder="1" applyAlignment="1">
      <alignment horizontal="left"/>
    </xf>
    <xf numFmtId="0" fontId="9" fillId="2" borderId="1" xfId="0" applyFont="1" applyFill="1" applyBorder="1" applyAlignment="1">
      <alignment horizontal="center"/>
    </xf>
    <xf numFmtId="176" fontId="9" fillId="2" borderId="1" xfId="0" applyNumberFormat="1" applyFont="1" applyFill="1" applyBorder="1">
      <alignment vertical="center"/>
    </xf>
    <xf numFmtId="178" fontId="9" fillId="0" borderId="7" xfId="0" applyNumberFormat="1" applyFont="1" applyFill="1" applyBorder="1">
      <alignment vertical="center"/>
    </xf>
    <xf numFmtId="0" fontId="9" fillId="2" borderId="1" xfId="0" applyFont="1" applyFill="1" applyBorder="1" applyAlignment="1">
      <alignment horizontal="center" vertical="center"/>
    </xf>
    <xf numFmtId="179" fontId="12" fillId="3" borderId="1" xfId="0" applyNumberFormat="1" applyFont="1" applyFill="1" applyBorder="1">
      <alignment vertical="center"/>
    </xf>
    <xf numFmtId="177" fontId="12" fillId="3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/>
    <xf numFmtId="0" fontId="13" fillId="2" borderId="0" xfId="0" applyFont="1" applyFill="1" applyBorder="1">
      <alignment vertical="center"/>
    </xf>
    <xf numFmtId="0" fontId="12" fillId="2" borderId="1" xfId="0" applyFont="1" applyFill="1" applyBorder="1" applyAlignment="1">
      <alignment horizontal="left"/>
    </xf>
    <xf numFmtId="0" fontId="12" fillId="2" borderId="1" xfId="0" applyFont="1" applyFill="1" applyBorder="1" applyAlignment="1">
      <alignment horizontal="center"/>
    </xf>
    <xf numFmtId="176" fontId="12" fillId="2" borderId="1" xfId="0" applyNumberFormat="1" applyFont="1" applyFill="1" applyBorder="1">
      <alignment vertical="center"/>
    </xf>
    <xf numFmtId="178" fontId="12" fillId="0" borderId="1" xfId="0" applyNumberFormat="1" applyFont="1" applyFill="1" applyBorder="1">
      <alignment vertical="center"/>
    </xf>
    <xf numFmtId="0" fontId="12" fillId="2" borderId="8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178" fontId="12" fillId="0" borderId="7" xfId="0" applyNumberFormat="1" applyFont="1" applyFill="1" applyBorder="1">
      <alignment vertical="center"/>
    </xf>
    <xf numFmtId="0" fontId="9" fillId="2" borderId="16" xfId="0" applyFont="1" applyFill="1" applyBorder="1" applyAlignment="1">
      <alignment horizontal="left" vertical="top" wrapText="1"/>
    </xf>
    <xf numFmtId="0" fontId="9" fillId="2" borderId="17" xfId="0" applyFont="1" applyFill="1" applyBorder="1" applyAlignment="1">
      <alignment horizontal="left" vertical="top" wrapText="1"/>
    </xf>
    <xf numFmtId="0" fontId="9" fillId="2" borderId="18" xfId="0" applyFont="1" applyFill="1" applyBorder="1" applyAlignment="1">
      <alignment horizontal="left" vertical="top" wrapText="1"/>
    </xf>
    <xf numFmtId="0" fontId="9" fillId="2" borderId="19" xfId="0" applyFont="1" applyFill="1" applyBorder="1" applyAlignment="1">
      <alignment horizontal="left" vertical="top" wrapText="1"/>
    </xf>
    <xf numFmtId="0" fontId="9" fillId="2" borderId="0" xfId="0" applyFont="1" applyFill="1" applyBorder="1" applyAlignment="1">
      <alignment horizontal="left" vertical="top" wrapText="1"/>
    </xf>
    <xf numFmtId="0" fontId="9" fillId="2" borderId="20" xfId="0" applyFont="1" applyFill="1" applyBorder="1" applyAlignment="1">
      <alignment horizontal="left" vertical="top" wrapText="1"/>
    </xf>
    <xf numFmtId="0" fontId="9" fillId="2" borderId="21" xfId="0" applyFont="1" applyFill="1" applyBorder="1" applyAlignment="1">
      <alignment horizontal="left" vertical="top" wrapText="1"/>
    </xf>
    <xf numFmtId="0" fontId="9" fillId="2" borderId="22" xfId="0" applyFont="1" applyFill="1" applyBorder="1" applyAlignment="1">
      <alignment horizontal="left" vertical="top" wrapText="1"/>
    </xf>
    <xf numFmtId="0" fontId="9" fillId="2" borderId="23" xfId="0" applyFont="1" applyFill="1" applyBorder="1" applyAlignment="1">
      <alignment horizontal="left" vertical="top" wrapText="1"/>
    </xf>
  </cellXfs>
  <cellStyles count="1">
    <cellStyle name="標準" xfId="0" builtinId="0"/>
  </cellStyles>
  <dxfs count="2">
    <dxf>
      <fill>
        <patternFill>
          <bgColor indexed="45"/>
        </patternFill>
      </fill>
    </dxf>
    <dxf>
      <fill>
        <patternFill>
          <bgColor indexed="45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8E5F1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165100</xdr:colOff>
      <xdr:row>0</xdr:row>
      <xdr:rowOff>114300</xdr:rowOff>
    </xdr:from>
    <xdr:to>
      <xdr:col>9</xdr:col>
      <xdr:colOff>543858</xdr:colOff>
      <xdr:row>2</xdr:row>
      <xdr:rowOff>38100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6896100" y="114300"/>
          <a:ext cx="1826558" cy="38100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kumimoji="1" lang="ja-JP" altLang="en-US" sz="20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U86"/>
  <sheetViews>
    <sheetView tabSelected="1" zoomScale="90" zoomScaleNormal="90" zoomScaleSheetLayoutView="75" workbookViewId="0">
      <selection activeCell="B2" sqref="B2:O2"/>
    </sheetView>
  </sheetViews>
  <sheetFormatPr defaultRowHeight="12" x14ac:dyDescent="0.15"/>
  <cols>
    <col min="1" max="1" width="4.44140625" style="4" customWidth="1"/>
    <col min="2" max="2" width="8.33203125" style="4" customWidth="1"/>
    <col min="3" max="3" width="10.44140625" style="4" customWidth="1"/>
    <col min="4" max="4" width="31.5546875" style="4" customWidth="1"/>
    <col min="5" max="5" width="22" style="4" customWidth="1"/>
    <col min="6" max="7" width="12" style="4" bestFit="1" customWidth="1"/>
    <col min="8" max="8" width="9.33203125" style="4" bestFit="1" customWidth="1"/>
    <col min="9" max="10" width="12" style="4" bestFit="1" customWidth="1"/>
    <col min="11" max="11" width="9.33203125" style="4" bestFit="1" customWidth="1"/>
    <col min="12" max="12" width="8.88671875" style="4"/>
    <col min="13" max="13" width="9.109375" style="100"/>
    <col min="14" max="14" width="10.88671875" style="4" bestFit="1" customWidth="1"/>
    <col min="15" max="15" width="3.44140625" style="4" customWidth="1"/>
    <col min="16" max="16384" width="8.88671875" style="4"/>
  </cols>
  <sheetData>
    <row r="1" spans="2:15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/>
      <c r="N1" s="1"/>
      <c r="O1" s="3"/>
    </row>
    <row r="2" spans="2:15" ht="22.8" x14ac:dyDescent="0.15">
      <c r="B2" s="5" t="s">
        <v>0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2:15" ht="12.6" thickBot="1" x14ac:dyDescent="0.2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2"/>
      <c r="N3" s="1"/>
      <c r="O3" s="6"/>
    </row>
    <row r="4" spans="2:15" ht="14.4" thickBot="1" x14ac:dyDescent="0.2">
      <c r="B4" s="7" t="s">
        <v>1</v>
      </c>
      <c r="C4" s="8"/>
      <c r="D4" s="9"/>
      <c r="E4" s="10"/>
      <c r="F4" s="11" t="s">
        <v>18</v>
      </c>
      <c r="G4" s="12"/>
      <c r="H4" s="13" t="s">
        <v>19</v>
      </c>
      <c r="I4" s="8"/>
      <c r="J4" s="14"/>
      <c r="K4" s="15"/>
      <c r="L4" s="15"/>
      <c r="M4" s="15"/>
      <c r="N4" s="15"/>
      <c r="O4" s="16"/>
    </row>
    <row r="5" spans="2:15" ht="13.8" x14ac:dyDescent="0.15">
      <c r="B5" s="17" t="s">
        <v>2</v>
      </c>
      <c r="C5" s="18"/>
      <c r="D5" s="19"/>
      <c r="E5" s="20"/>
      <c r="F5" s="21"/>
      <c r="G5" s="22"/>
      <c r="H5" s="23" t="s">
        <v>39</v>
      </c>
      <c r="I5" s="24"/>
      <c r="J5" s="25"/>
      <c r="K5" s="26"/>
      <c r="L5" s="26"/>
      <c r="M5" s="26"/>
      <c r="N5" s="26"/>
      <c r="O5" s="27"/>
    </row>
    <row r="6" spans="2:15" ht="13.8" x14ac:dyDescent="0.15">
      <c r="B6" s="28" t="s">
        <v>3</v>
      </c>
      <c r="C6" s="29" t="s">
        <v>15</v>
      </c>
      <c r="D6" s="30"/>
      <c r="E6" s="31"/>
      <c r="F6" s="32" t="s">
        <v>32</v>
      </c>
      <c r="G6" s="33"/>
      <c r="H6" s="34"/>
      <c r="I6" s="35"/>
      <c r="J6" s="36"/>
      <c r="K6" s="37"/>
      <c r="L6" s="37"/>
      <c r="M6" s="37"/>
      <c r="N6" s="37"/>
      <c r="O6" s="38"/>
    </row>
    <row r="7" spans="2:15" ht="14.4" thickBot="1" x14ac:dyDescent="0.2">
      <c r="B7" s="39"/>
      <c r="C7" s="40" t="s">
        <v>16</v>
      </c>
      <c r="D7" s="41"/>
      <c r="E7" s="42"/>
      <c r="F7" s="43"/>
      <c r="G7" s="44"/>
      <c r="H7" s="45" t="s">
        <v>20</v>
      </c>
      <c r="I7" s="46"/>
      <c r="J7" s="47"/>
      <c r="K7" s="48"/>
      <c r="L7" s="48"/>
      <c r="M7" s="48"/>
      <c r="N7" s="48"/>
      <c r="O7" s="49"/>
    </row>
    <row r="8" spans="2:15" x14ac:dyDescent="0.15">
      <c r="B8" s="50"/>
      <c r="C8" s="51"/>
      <c r="D8" s="51"/>
      <c r="E8" s="51"/>
      <c r="F8" s="51"/>
      <c r="G8" s="51"/>
      <c r="H8" s="51"/>
      <c r="I8" s="51"/>
      <c r="J8" s="51"/>
      <c r="K8" s="51"/>
      <c r="L8" s="51"/>
      <c r="M8" s="52"/>
      <c r="N8" s="51"/>
      <c r="O8" s="53"/>
    </row>
    <row r="9" spans="2:15" ht="13.8" x14ac:dyDescent="0.15">
      <c r="B9" s="54" t="s">
        <v>13</v>
      </c>
      <c r="C9" s="51"/>
      <c r="D9" s="51"/>
      <c r="E9" s="51"/>
      <c r="F9" s="51"/>
      <c r="G9" s="51"/>
      <c r="H9" s="51"/>
      <c r="I9" s="51"/>
      <c r="J9" s="51"/>
      <c r="K9" s="51"/>
      <c r="L9" s="51"/>
      <c r="M9" s="52"/>
      <c r="N9" s="51"/>
      <c r="O9" s="53"/>
    </row>
    <row r="10" spans="2:15" ht="13.8" x14ac:dyDescent="0.15">
      <c r="B10" s="55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2"/>
      <c r="N10" s="51"/>
      <c r="O10" s="53"/>
    </row>
    <row r="11" spans="2:15" x14ac:dyDescent="0.15">
      <c r="B11" s="50"/>
      <c r="C11" s="51" t="s">
        <v>12</v>
      </c>
      <c r="D11" s="51"/>
      <c r="E11" s="51"/>
      <c r="F11" s="51"/>
      <c r="G11" s="51"/>
      <c r="H11" s="51"/>
      <c r="I11" s="51"/>
      <c r="J11" s="51"/>
      <c r="K11" s="51"/>
      <c r="L11" s="51"/>
      <c r="M11" s="52"/>
      <c r="N11" s="51"/>
      <c r="O11" s="53"/>
    </row>
    <row r="12" spans="2:15" x14ac:dyDescent="0.15">
      <c r="B12" s="50"/>
      <c r="C12" s="56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8"/>
      <c r="O12" s="53"/>
    </row>
    <row r="13" spans="2:15" x14ac:dyDescent="0.15">
      <c r="B13" s="50"/>
      <c r="C13" s="59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1"/>
      <c r="O13" s="53"/>
    </row>
    <row r="14" spans="2:15" x14ac:dyDescent="0.15">
      <c r="B14" s="50"/>
      <c r="C14" s="59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1"/>
      <c r="O14" s="53"/>
    </row>
    <row r="15" spans="2:15" x14ac:dyDescent="0.15">
      <c r="B15" s="50"/>
      <c r="C15" s="59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1"/>
      <c r="O15" s="53"/>
    </row>
    <row r="16" spans="2:15" x14ac:dyDescent="0.15">
      <c r="B16" s="50"/>
      <c r="C16" s="59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1"/>
      <c r="O16" s="53"/>
    </row>
    <row r="17" spans="2:21" x14ac:dyDescent="0.15">
      <c r="B17" s="50"/>
      <c r="C17" s="59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1"/>
      <c r="O17" s="53"/>
    </row>
    <row r="18" spans="2:21" x14ac:dyDescent="0.15">
      <c r="B18" s="50"/>
      <c r="C18" s="59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1"/>
      <c r="O18" s="53"/>
    </row>
    <row r="19" spans="2:21" x14ac:dyDescent="0.15">
      <c r="B19" s="50"/>
      <c r="C19" s="59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1"/>
      <c r="O19" s="53"/>
    </row>
    <row r="20" spans="2:21" x14ac:dyDescent="0.15">
      <c r="B20" s="50"/>
      <c r="C20" s="59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1"/>
      <c r="O20" s="53"/>
    </row>
    <row r="21" spans="2:21" x14ac:dyDescent="0.15">
      <c r="B21" s="50"/>
      <c r="C21" s="59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1"/>
      <c r="O21" s="53"/>
    </row>
    <row r="22" spans="2:21" x14ac:dyDescent="0.15">
      <c r="B22" s="50"/>
      <c r="C22" s="62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4"/>
      <c r="O22" s="53"/>
    </row>
    <row r="23" spans="2:21" x14ac:dyDescent="0.15">
      <c r="B23" s="50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2"/>
      <c r="N23" s="51"/>
      <c r="O23" s="53"/>
    </row>
    <row r="24" spans="2:21" x14ac:dyDescent="0.15">
      <c r="B24" s="50"/>
      <c r="C24" s="51" t="s">
        <v>43</v>
      </c>
      <c r="D24" s="51"/>
      <c r="E24" s="51"/>
      <c r="F24" s="51"/>
      <c r="G24" s="51"/>
      <c r="H24" s="51"/>
      <c r="I24" s="51"/>
      <c r="J24" s="51"/>
      <c r="K24" s="51"/>
      <c r="L24" s="51"/>
      <c r="M24" s="52"/>
      <c r="N24" s="51"/>
      <c r="O24" s="53"/>
    </row>
    <row r="25" spans="2:21" x14ac:dyDescent="0.15">
      <c r="B25" s="50"/>
      <c r="C25" s="65" t="s">
        <v>44</v>
      </c>
      <c r="D25" s="65" t="s">
        <v>42</v>
      </c>
      <c r="E25" s="65" t="s">
        <v>5</v>
      </c>
      <c r="F25" s="66" t="s">
        <v>6</v>
      </c>
      <c r="G25" s="67"/>
      <c r="H25" s="67"/>
      <c r="I25" s="68" t="s">
        <v>9</v>
      </c>
      <c r="J25" s="68"/>
      <c r="K25" s="68"/>
      <c r="L25" s="69" t="s">
        <v>26</v>
      </c>
      <c r="M25" s="70" t="s">
        <v>4</v>
      </c>
      <c r="N25" s="70" t="s">
        <v>27</v>
      </c>
      <c r="O25" s="53"/>
    </row>
    <row r="26" spans="2:21" x14ac:dyDescent="0.15">
      <c r="B26" s="50"/>
      <c r="C26" s="65"/>
      <c r="D26" s="65"/>
      <c r="E26" s="65"/>
      <c r="F26" s="71" t="s">
        <v>7</v>
      </c>
      <c r="G26" s="71" t="s">
        <v>8</v>
      </c>
      <c r="H26" s="72" t="s">
        <v>11</v>
      </c>
      <c r="I26" s="71" t="s">
        <v>7</v>
      </c>
      <c r="J26" s="71" t="s">
        <v>8</v>
      </c>
      <c r="K26" s="71" t="s">
        <v>11</v>
      </c>
      <c r="L26" s="73"/>
      <c r="M26" s="74"/>
      <c r="N26" s="74"/>
      <c r="O26" s="53"/>
      <c r="P26" s="4" t="s">
        <v>33</v>
      </c>
      <c r="T26" s="75" t="s">
        <v>10</v>
      </c>
      <c r="U26" s="75" t="s">
        <v>4</v>
      </c>
    </row>
    <row r="27" spans="2:21" ht="18" customHeight="1" x14ac:dyDescent="0.15">
      <c r="B27" s="50"/>
      <c r="C27" s="76"/>
      <c r="D27" s="77"/>
      <c r="E27" s="78"/>
      <c r="F27" s="79"/>
      <c r="G27" s="79"/>
      <c r="H27" s="80"/>
      <c r="I27" s="79"/>
      <c r="J27" s="79"/>
      <c r="K27" s="81"/>
      <c r="L27" s="82"/>
      <c r="M27" s="83" t="str">
        <f>IF(L27="","",VLOOKUP(L27,$T$27:$U$31,2,0))</f>
        <v/>
      </c>
      <c r="N27" s="84" t="str">
        <f>IF(F27=0,"",IF(M27&lt;100,IF($F$7-G27&gt;=1,$F$7-G27&amp;"日遅延！",""),""))</f>
        <v/>
      </c>
      <c r="O27" s="53"/>
      <c r="P27" s="4">
        <f t="shared" ref="P27:P42" si="0">IF(N27="",0,1)</f>
        <v>0</v>
      </c>
      <c r="T27" s="75" t="s">
        <v>21</v>
      </c>
      <c r="U27" s="75">
        <v>0</v>
      </c>
    </row>
    <row r="28" spans="2:21" ht="18" customHeight="1" x14ac:dyDescent="0.15">
      <c r="B28" s="50"/>
      <c r="C28" s="76"/>
      <c r="D28" s="77"/>
      <c r="E28" s="78"/>
      <c r="F28" s="79"/>
      <c r="G28" s="79"/>
      <c r="H28" s="80"/>
      <c r="I28" s="79"/>
      <c r="J28" s="79"/>
      <c r="K28" s="81"/>
      <c r="L28" s="82"/>
      <c r="M28" s="83" t="str">
        <f t="shared" ref="M28:M42" si="1">IF(L28="","",VLOOKUP(L28,$T$27:$U$31,2,0))</f>
        <v/>
      </c>
      <c r="N28" s="84" t="str">
        <f t="shared" ref="N28:N42" si="2">IF(F28=0,"",IF(M28&lt;100,IF($F$7-G28&gt;=1,$F$7-G28&amp;"日遅延！",""),""))</f>
        <v/>
      </c>
      <c r="O28" s="53"/>
      <c r="P28" s="4">
        <f t="shared" si="0"/>
        <v>0</v>
      </c>
      <c r="T28" s="75" t="s">
        <v>22</v>
      </c>
      <c r="U28" s="75">
        <v>50</v>
      </c>
    </row>
    <row r="29" spans="2:21" ht="18" customHeight="1" x14ac:dyDescent="0.15">
      <c r="B29" s="50"/>
      <c r="C29" s="76"/>
      <c r="D29" s="77"/>
      <c r="E29" s="78"/>
      <c r="F29" s="79"/>
      <c r="G29" s="79"/>
      <c r="H29" s="80"/>
      <c r="I29" s="79"/>
      <c r="J29" s="79"/>
      <c r="K29" s="81"/>
      <c r="L29" s="82"/>
      <c r="M29" s="83" t="str">
        <f t="shared" si="1"/>
        <v/>
      </c>
      <c r="N29" s="84" t="str">
        <f t="shared" si="2"/>
        <v/>
      </c>
      <c r="O29" s="53"/>
      <c r="P29" s="4">
        <f t="shared" si="0"/>
        <v>0</v>
      </c>
      <c r="T29" s="75" t="s">
        <v>23</v>
      </c>
      <c r="U29" s="75">
        <v>80</v>
      </c>
    </row>
    <row r="30" spans="2:21" ht="18" customHeight="1" x14ac:dyDescent="0.15">
      <c r="B30" s="50"/>
      <c r="C30" s="76"/>
      <c r="D30" s="77"/>
      <c r="E30" s="78"/>
      <c r="F30" s="79"/>
      <c r="G30" s="79"/>
      <c r="H30" s="80"/>
      <c r="I30" s="79"/>
      <c r="J30" s="79"/>
      <c r="K30" s="81"/>
      <c r="L30" s="82"/>
      <c r="M30" s="83" t="str">
        <f t="shared" si="1"/>
        <v/>
      </c>
      <c r="N30" s="84" t="str">
        <f t="shared" si="2"/>
        <v/>
      </c>
      <c r="O30" s="53"/>
      <c r="P30" s="4">
        <f t="shared" si="0"/>
        <v>0</v>
      </c>
      <c r="T30" s="75" t="s">
        <v>24</v>
      </c>
      <c r="U30" s="75">
        <v>90</v>
      </c>
    </row>
    <row r="31" spans="2:21" ht="18" customHeight="1" x14ac:dyDescent="0.15">
      <c r="B31" s="50"/>
      <c r="C31" s="76"/>
      <c r="D31" s="77"/>
      <c r="E31" s="78"/>
      <c r="F31" s="79"/>
      <c r="G31" s="79"/>
      <c r="H31" s="80"/>
      <c r="I31" s="79"/>
      <c r="J31" s="79"/>
      <c r="K31" s="81"/>
      <c r="L31" s="82"/>
      <c r="M31" s="83" t="str">
        <f t="shared" si="1"/>
        <v/>
      </c>
      <c r="N31" s="84" t="str">
        <f t="shared" si="2"/>
        <v/>
      </c>
      <c r="O31" s="53"/>
      <c r="P31" s="4">
        <f t="shared" si="0"/>
        <v>0</v>
      </c>
      <c r="T31" s="75" t="s">
        <v>25</v>
      </c>
      <c r="U31" s="75">
        <v>100</v>
      </c>
    </row>
    <row r="32" spans="2:21" ht="18" customHeight="1" x14ac:dyDescent="0.15">
      <c r="B32" s="50"/>
      <c r="C32" s="76"/>
      <c r="D32" s="77"/>
      <c r="E32" s="78"/>
      <c r="F32" s="79"/>
      <c r="G32" s="79"/>
      <c r="H32" s="80"/>
      <c r="I32" s="79"/>
      <c r="J32" s="79"/>
      <c r="K32" s="81"/>
      <c r="L32" s="82"/>
      <c r="M32" s="83" t="str">
        <f t="shared" si="1"/>
        <v/>
      </c>
      <c r="N32" s="84" t="str">
        <f t="shared" si="2"/>
        <v/>
      </c>
      <c r="O32" s="53"/>
      <c r="P32" s="4">
        <f t="shared" si="0"/>
        <v>0</v>
      </c>
    </row>
    <row r="33" spans="2:16" ht="18" customHeight="1" x14ac:dyDescent="0.15">
      <c r="B33" s="50"/>
      <c r="C33" s="76"/>
      <c r="D33" s="77"/>
      <c r="E33" s="78"/>
      <c r="F33" s="79"/>
      <c r="G33" s="79"/>
      <c r="H33" s="80"/>
      <c r="I33" s="79"/>
      <c r="J33" s="79"/>
      <c r="K33" s="81"/>
      <c r="L33" s="82"/>
      <c r="M33" s="83" t="str">
        <f t="shared" si="1"/>
        <v/>
      </c>
      <c r="N33" s="84" t="str">
        <f t="shared" si="2"/>
        <v/>
      </c>
      <c r="O33" s="53"/>
      <c r="P33" s="4">
        <f t="shared" si="0"/>
        <v>0</v>
      </c>
    </row>
    <row r="34" spans="2:16" ht="18" customHeight="1" x14ac:dyDescent="0.15">
      <c r="B34" s="50"/>
      <c r="C34" s="76"/>
      <c r="D34" s="77"/>
      <c r="E34" s="78"/>
      <c r="F34" s="79"/>
      <c r="G34" s="79"/>
      <c r="H34" s="80"/>
      <c r="I34" s="79"/>
      <c r="J34" s="79"/>
      <c r="K34" s="81"/>
      <c r="L34" s="82"/>
      <c r="M34" s="83" t="str">
        <f t="shared" si="1"/>
        <v/>
      </c>
      <c r="N34" s="84" t="str">
        <f t="shared" si="2"/>
        <v/>
      </c>
      <c r="O34" s="53"/>
      <c r="P34" s="4">
        <f t="shared" si="0"/>
        <v>0</v>
      </c>
    </row>
    <row r="35" spans="2:16" ht="18" customHeight="1" x14ac:dyDescent="0.15">
      <c r="B35" s="50"/>
      <c r="C35" s="76"/>
      <c r="D35" s="77"/>
      <c r="E35" s="78"/>
      <c r="F35" s="79"/>
      <c r="G35" s="79"/>
      <c r="H35" s="80"/>
      <c r="I35" s="79"/>
      <c r="J35" s="79"/>
      <c r="K35" s="81"/>
      <c r="L35" s="82"/>
      <c r="M35" s="83" t="str">
        <f t="shared" si="1"/>
        <v/>
      </c>
      <c r="N35" s="84" t="str">
        <f t="shared" si="2"/>
        <v/>
      </c>
      <c r="O35" s="53"/>
      <c r="P35" s="4">
        <f t="shared" si="0"/>
        <v>0</v>
      </c>
    </row>
    <row r="36" spans="2:16" ht="18" customHeight="1" x14ac:dyDescent="0.15">
      <c r="B36" s="50"/>
      <c r="C36" s="76"/>
      <c r="D36" s="77"/>
      <c r="E36" s="78"/>
      <c r="F36" s="79"/>
      <c r="G36" s="79"/>
      <c r="H36" s="80"/>
      <c r="I36" s="79"/>
      <c r="J36" s="79"/>
      <c r="K36" s="81"/>
      <c r="L36" s="82"/>
      <c r="M36" s="83" t="str">
        <f t="shared" si="1"/>
        <v/>
      </c>
      <c r="N36" s="84" t="str">
        <f t="shared" si="2"/>
        <v/>
      </c>
      <c r="O36" s="53"/>
      <c r="P36" s="4">
        <f t="shared" si="0"/>
        <v>0</v>
      </c>
    </row>
    <row r="37" spans="2:16" ht="18" customHeight="1" x14ac:dyDescent="0.15">
      <c r="B37" s="50"/>
      <c r="C37" s="76"/>
      <c r="D37" s="77"/>
      <c r="E37" s="78"/>
      <c r="F37" s="79"/>
      <c r="G37" s="79"/>
      <c r="H37" s="80"/>
      <c r="I37" s="79"/>
      <c r="J37" s="79"/>
      <c r="K37" s="81"/>
      <c r="L37" s="82"/>
      <c r="M37" s="83" t="str">
        <f t="shared" si="1"/>
        <v/>
      </c>
      <c r="N37" s="84" t="str">
        <f t="shared" si="2"/>
        <v/>
      </c>
      <c r="O37" s="53"/>
      <c r="P37" s="4">
        <f t="shared" si="0"/>
        <v>0</v>
      </c>
    </row>
    <row r="38" spans="2:16" ht="18" customHeight="1" x14ac:dyDescent="0.15">
      <c r="B38" s="50"/>
      <c r="C38" s="76"/>
      <c r="D38" s="77"/>
      <c r="E38" s="78"/>
      <c r="F38" s="79"/>
      <c r="G38" s="79"/>
      <c r="H38" s="80"/>
      <c r="I38" s="79"/>
      <c r="J38" s="79"/>
      <c r="K38" s="81"/>
      <c r="L38" s="82"/>
      <c r="M38" s="83" t="str">
        <f t="shared" si="1"/>
        <v/>
      </c>
      <c r="N38" s="84" t="str">
        <f t="shared" si="2"/>
        <v/>
      </c>
      <c r="O38" s="53"/>
      <c r="P38" s="4">
        <f t="shared" si="0"/>
        <v>0</v>
      </c>
    </row>
    <row r="39" spans="2:16" ht="18" customHeight="1" x14ac:dyDescent="0.15">
      <c r="B39" s="50"/>
      <c r="C39" s="76"/>
      <c r="D39" s="77"/>
      <c r="E39" s="78"/>
      <c r="F39" s="79"/>
      <c r="G39" s="79"/>
      <c r="H39" s="80"/>
      <c r="I39" s="79"/>
      <c r="J39" s="79"/>
      <c r="K39" s="81"/>
      <c r="L39" s="82"/>
      <c r="M39" s="83" t="str">
        <f t="shared" si="1"/>
        <v/>
      </c>
      <c r="N39" s="84" t="str">
        <f t="shared" si="2"/>
        <v/>
      </c>
      <c r="O39" s="53"/>
      <c r="P39" s="4">
        <f t="shared" si="0"/>
        <v>0</v>
      </c>
    </row>
    <row r="40" spans="2:16" ht="18" customHeight="1" x14ac:dyDescent="0.15">
      <c r="B40" s="50"/>
      <c r="C40" s="76"/>
      <c r="D40" s="77"/>
      <c r="E40" s="78"/>
      <c r="F40" s="79"/>
      <c r="G40" s="79"/>
      <c r="H40" s="80"/>
      <c r="I40" s="79"/>
      <c r="J40" s="79"/>
      <c r="K40" s="81"/>
      <c r="L40" s="82"/>
      <c r="M40" s="83" t="str">
        <f t="shared" si="1"/>
        <v/>
      </c>
      <c r="N40" s="84" t="str">
        <f t="shared" si="2"/>
        <v/>
      </c>
      <c r="O40" s="53"/>
      <c r="P40" s="4">
        <f t="shared" si="0"/>
        <v>0</v>
      </c>
    </row>
    <row r="41" spans="2:16" ht="18" customHeight="1" x14ac:dyDescent="0.15">
      <c r="B41" s="50"/>
      <c r="C41" s="76"/>
      <c r="D41" s="77"/>
      <c r="E41" s="78"/>
      <c r="F41" s="79"/>
      <c r="G41" s="79"/>
      <c r="H41" s="80"/>
      <c r="I41" s="79"/>
      <c r="J41" s="79"/>
      <c r="K41" s="81"/>
      <c r="L41" s="82"/>
      <c r="M41" s="83" t="str">
        <f t="shared" si="1"/>
        <v/>
      </c>
      <c r="N41" s="84" t="str">
        <f t="shared" si="2"/>
        <v/>
      </c>
      <c r="O41" s="53"/>
      <c r="P41" s="4">
        <f t="shared" si="0"/>
        <v>0</v>
      </c>
    </row>
    <row r="42" spans="2:16" ht="18" customHeight="1" x14ac:dyDescent="0.15">
      <c r="B42" s="50"/>
      <c r="C42" s="76"/>
      <c r="D42" s="77"/>
      <c r="E42" s="78"/>
      <c r="F42" s="79"/>
      <c r="G42" s="79"/>
      <c r="H42" s="80"/>
      <c r="I42" s="79"/>
      <c r="J42" s="79"/>
      <c r="K42" s="81"/>
      <c r="L42" s="82"/>
      <c r="M42" s="83" t="str">
        <f t="shared" si="1"/>
        <v/>
      </c>
      <c r="N42" s="84" t="str">
        <f t="shared" si="2"/>
        <v/>
      </c>
      <c r="O42" s="53"/>
      <c r="P42" s="4">
        <f t="shared" si="0"/>
        <v>0</v>
      </c>
    </row>
    <row r="43" spans="2:16" x14ac:dyDescent="0.15">
      <c r="B43" s="50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2"/>
      <c r="N43" s="51"/>
      <c r="O43" s="53"/>
    </row>
    <row r="44" spans="2:16" x14ac:dyDescent="0.15">
      <c r="B44" s="50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2"/>
      <c r="N44" s="51"/>
      <c r="O44" s="53"/>
    </row>
    <row r="45" spans="2:16" ht="13.8" x14ac:dyDescent="0.15">
      <c r="B45" s="54" t="s">
        <v>40</v>
      </c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2"/>
      <c r="N45" s="51"/>
      <c r="O45" s="53"/>
    </row>
    <row r="46" spans="2:16" ht="13.8" x14ac:dyDescent="0.15">
      <c r="B46" s="54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2"/>
      <c r="N46" s="51"/>
      <c r="O46" s="53"/>
    </row>
    <row r="47" spans="2:16" x14ac:dyDescent="0.15">
      <c r="B47" s="50"/>
      <c r="C47" s="51" t="s">
        <v>14</v>
      </c>
      <c r="D47" s="51"/>
      <c r="E47" s="51"/>
      <c r="F47" s="51"/>
      <c r="G47" s="51"/>
      <c r="H47" s="51"/>
      <c r="I47" s="51"/>
      <c r="J47" s="51"/>
      <c r="K47" s="51"/>
      <c r="L47" s="51"/>
      <c r="M47" s="52"/>
      <c r="N47" s="51"/>
      <c r="O47" s="53"/>
    </row>
    <row r="48" spans="2:16" x14ac:dyDescent="0.15">
      <c r="B48" s="50"/>
      <c r="C48" s="65" t="s">
        <v>34</v>
      </c>
      <c r="D48" s="65" t="s">
        <v>42</v>
      </c>
      <c r="E48" s="65" t="s">
        <v>5</v>
      </c>
      <c r="F48" s="66" t="s">
        <v>6</v>
      </c>
      <c r="G48" s="67"/>
      <c r="H48" s="85"/>
      <c r="I48" s="68" t="s">
        <v>9</v>
      </c>
      <c r="J48" s="68"/>
      <c r="K48" s="68"/>
      <c r="L48" s="70" t="s">
        <v>26</v>
      </c>
      <c r="M48" s="70" t="s">
        <v>4</v>
      </c>
      <c r="N48" s="70" t="s">
        <v>27</v>
      </c>
      <c r="O48" s="53"/>
    </row>
    <row r="49" spans="2:16" x14ac:dyDescent="0.15">
      <c r="B49" s="50"/>
      <c r="C49" s="65"/>
      <c r="D49" s="65"/>
      <c r="E49" s="65"/>
      <c r="F49" s="71" t="s">
        <v>7</v>
      </c>
      <c r="G49" s="71" t="s">
        <v>8</v>
      </c>
      <c r="H49" s="71" t="s">
        <v>11</v>
      </c>
      <c r="I49" s="71" t="s">
        <v>7</v>
      </c>
      <c r="J49" s="71" t="s">
        <v>8</v>
      </c>
      <c r="K49" s="71" t="s">
        <v>11</v>
      </c>
      <c r="L49" s="74"/>
      <c r="M49" s="74"/>
      <c r="N49" s="74"/>
      <c r="O49" s="53"/>
      <c r="P49" s="4" t="s">
        <v>33</v>
      </c>
    </row>
    <row r="50" spans="2:16" ht="18" customHeight="1" x14ac:dyDescent="0.15">
      <c r="B50" s="50"/>
      <c r="C50" s="76"/>
      <c r="D50" s="77"/>
      <c r="E50" s="78"/>
      <c r="F50" s="79"/>
      <c r="G50" s="79"/>
      <c r="H50" s="81"/>
      <c r="I50" s="79"/>
      <c r="J50" s="79"/>
      <c r="K50" s="81"/>
      <c r="L50" s="86"/>
      <c r="M50" s="83" t="str">
        <f>IF(L50="","",VLOOKUP(L50,$T$27:$U$31,2,0))</f>
        <v/>
      </c>
      <c r="N50" s="84" t="str">
        <f>IF(F50=0,"",IF(M50&lt;100,IF($F$7-G50&gt;=1,$F$7-G50&amp;"日遅延！",""),""))</f>
        <v/>
      </c>
      <c r="O50" s="53"/>
      <c r="P50" s="4">
        <f t="shared" ref="P50:P65" si="3">IF(N50="",0,1)</f>
        <v>0</v>
      </c>
    </row>
    <row r="51" spans="2:16" ht="18" customHeight="1" x14ac:dyDescent="0.15">
      <c r="B51" s="50"/>
      <c r="C51" s="76"/>
      <c r="D51" s="77"/>
      <c r="E51" s="78"/>
      <c r="F51" s="79"/>
      <c r="G51" s="79"/>
      <c r="H51" s="81"/>
      <c r="I51" s="79"/>
      <c r="J51" s="79"/>
      <c r="K51" s="81"/>
      <c r="L51" s="86"/>
      <c r="M51" s="83" t="str">
        <f t="shared" ref="M51:M65" si="4">IF(L51="","",VLOOKUP(L51,$T$27:$U$31,2,0))</f>
        <v/>
      </c>
      <c r="N51" s="84" t="str">
        <f t="shared" ref="N51:N65" si="5">IF(F51=0,"",IF(M51&lt;100,IF($F$7-G51&gt;=1,$F$7-G51&amp;"日遅延！",""),""))</f>
        <v/>
      </c>
      <c r="O51" s="53"/>
      <c r="P51" s="4">
        <f t="shared" si="3"/>
        <v>0</v>
      </c>
    </row>
    <row r="52" spans="2:16" ht="18" customHeight="1" x14ac:dyDescent="0.15">
      <c r="B52" s="50"/>
      <c r="C52" s="76"/>
      <c r="D52" s="77"/>
      <c r="E52" s="78"/>
      <c r="F52" s="79"/>
      <c r="G52" s="79"/>
      <c r="H52" s="81"/>
      <c r="I52" s="79"/>
      <c r="J52" s="79"/>
      <c r="K52" s="81"/>
      <c r="L52" s="86"/>
      <c r="M52" s="83" t="str">
        <f t="shared" si="4"/>
        <v/>
      </c>
      <c r="N52" s="84" t="str">
        <f t="shared" si="5"/>
        <v/>
      </c>
      <c r="O52" s="53"/>
      <c r="P52" s="4">
        <f t="shared" si="3"/>
        <v>0</v>
      </c>
    </row>
    <row r="53" spans="2:16" ht="18" customHeight="1" x14ac:dyDescent="0.15">
      <c r="B53" s="50"/>
      <c r="C53" s="76"/>
      <c r="D53" s="77"/>
      <c r="E53" s="78"/>
      <c r="F53" s="79"/>
      <c r="G53" s="79"/>
      <c r="H53" s="81"/>
      <c r="I53" s="79"/>
      <c r="J53" s="79"/>
      <c r="K53" s="81"/>
      <c r="L53" s="86"/>
      <c r="M53" s="83" t="str">
        <f t="shared" si="4"/>
        <v/>
      </c>
      <c r="N53" s="84" t="str">
        <f t="shared" si="5"/>
        <v/>
      </c>
      <c r="O53" s="53"/>
      <c r="P53" s="4">
        <f t="shared" si="3"/>
        <v>0</v>
      </c>
    </row>
    <row r="54" spans="2:16" ht="18" customHeight="1" x14ac:dyDescent="0.15">
      <c r="B54" s="50"/>
      <c r="C54" s="76"/>
      <c r="D54" s="77"/>
      <c r="E54" s="78"/>
      <c r="F54" s="79"/>
      <c r="G54" s="79"/>
      <c r="H54" s="81"/>
      <c r="I54" s="79"/>
      <c r="J54" s="79"/>
      <c r="K54" s="81"/>
      <c r="L54" s="86"/>
      <c r="M54" s="83" t="str">
        <f t="shared" si="4"/>
        <v/>
      </c>
      <c r="N54" s="84" t="str">
        <f t="shared" si="5"/>
        <v/>
      </c>
      <c r="O54" s="53"/>
      <c r="P54" s="4">
        <f t="shared" si="3"/>
        <v>0</v>
      </c>
    </row>
    <row r="55" spans="2:16" ht="18" customHeight="1" x14ac:dyDescent="0.15">
      <c r="B55" s="50"/>
      <c r="C55" s="76"/>
      <c r="D55" s="77"/>
      <c r="E55" s="78"/>
      <c r="F55" s="79"/>
      <c r="G55" s="79"/>
      <c r="H55" s="81"/>
      <c r="I55" s="79"/>
      <c r="J55" s="79"/>
      <c r="K55" s="81"/>
      <c r="L55" s="86"/>
      <c r="M55" s="83" t="str">
        <f t="shared" si="4"/>
        <v/>
      </c>
      <c r="N55" s="84" t="str">
        <f t="shared" si="5"/>
        <v/>
      </c>
      <c r="O55" s="53"/>
      <c r="P55" s="4">
        <f t="shared" si="3"/>
        <v>0</v>
      </c>
    </row>
    <row r="56" spans="2:16" ht="18" customHeight="1" x14ac:dyDescent="0.15">
      <c r="B56" s="50"/>
      <c r="C56" s="76"/>
      <c r="D56" s="77"/>
      <c r="E56" s="78"/>
      <c r="F56" s="79"/>
      <c r="G56" s="79"/>
      <c r="H56" s="81"/>
      <c r="I56" s="79"/>
      <c r="J56" s="79"/>
      <c r="K56" s="81"/>
      <c r="L56" s="86"/>
      <c r="M56" s="83" t="str">
        <f t="shared" si="4"/>
        <v/>
      </c>
      <c r="N56" s="84" t="str">
        <f t="shared" si="5"/>
        <v/>
      </c>
      <c r="O56" s="53"/>
      <c r="P56" s="4">
        <f t="shared" si="3"/>
        <v>0</v>
      </c>
    </row>
    <row r="57" spans="2:16" ht="18" customHeight="1" x14ac:dyDescent="0.15">
      <c r="B57" s="50"/>
      <c r="C57" s="76"/>
      <c r="D57" s="77"/>
      <c r="E57" s="78"/>
      <c r="F57" s="79"/>
      <c r="G57" s="79"/>
      <c r="H57" s="81"/>
      <c r="I57" s="79"/>
      <c r="J57" s="79"/>
      <c r="K57" s="81"/>
      <c r="L57" s="86"/>
      <c r="M57" s="83" t="str">
        <f t="shared" si="4"/>
        <v/>
      </c>
      <c r="N57" s="84" t="str">
        <f t="shared" si="5"/>
        <v/>
      </c>
      <c r="O57" s="53"/>
      <c r="P57" s="4">
        <f t="shared" si="3"/>
        <v>0</v>
      </c>
    </row>
    <row r="58" spans="2:16" ht="18" customHeight="1" x14ac:dyDescent="0.15">
      <c r="B58" s="50"/>
      <c r="C58" s="76"/>
      <c r="D58" s="77"/>
      <c r="E58" s="78"/>
      <c r="F58" s="79"/>
      <c r="G58" s="79"/>
      <c r="H58" s="81"/>
      <c r="I58" s="79"/>
      <c r="J58" s="79"/>
      <c r="K58" s="81"/>
      <c r="L58" s="86"/>
      <c r="M58" s="83" t="str">
        <f t="shared" si="4"/>
        <v/>
      </c>
      <c r="N58" s="84" t="str">
        <f t="shared" si="5"/>
        <v/>
      </c>
      <c r="O58" s="53"/>
      <c r="P58" s="4">
        <f t="shared" si="3"/>
        <v>0</v>
      </c>
    </row>
    <row r="59" spans="2:16" ht="18" customHeight="1" x14ac:dyDescent="0.15">
      <c r="B59" s="50"/>
      <c r="C59" s="76"/>
      <c r="D59" s="77"/>
      <c r="E59" s="78"/>
      <c r="F59" s="79"/>
      <c r="G59" s="79"/>
      <c r="H59" s="81"/>
      <c r="I59" s="79"/>
      <c r="J59" s="79"/>
      <c r="K59" s="81"/>
      <c r="L59" s="86"/>
      <c r="M59" s="83" t="str">
        <f t="shared" si="4"/>
        <v/>
      </c>
      <c r="N59" s="84" t="str">
        <f t="shared" si="5"/>
        <v/>
      </c>
      <c r="O59" s="53"/>
      <c r="P59" s="4">
        <f t="shared" si="3"/>
        <v>0</v>
      </c>
    </row>
    <row r="60" spans="2:16" ht="18" customHeight="1" x14ac:dyDescent="0.15">
      <c r="B60" s="50"/>
      <c r="C60" s="76"/>
      <c r="D60" s="77"/>
      <c r="E60" s="78"/>
      <c r="F60" s="79"/>
      <c r="G60" s="79"/>
      <c r="H60" s="81"/>
      <c r="I60" s="79"/>
      <c r="J60" s="79"/>
      <c r="K60" s="81"/>
      <c r="L60" s="86"/>
      <c r="M60" s="83" t="str">
        <f t="shared" si="4"/>
        <v/>
      </c>
      <c r="N60" s="84" t="str">
        <f>IF(F60=0,"",IF(M60&lt;100,IF($F$7-G60&gt;=1,$F$7-G60&amp;"日遅延！",""),""))</f>
        <v/>
      </c>
      <c r="O60" s="53"/>
      <c r="P60" s="4">
        <f t="shared" si="3"/>
        <v>0</v>
      </c>
    </row>
    <row r="61" spans="2:16" ht="18" customHeight="1" x14ac:dyDescent="0.15">
      <c r="B61" s="50"/>
      <c r="C61" s="76"/>
      <c r="D61" s="77"/>
      <c r="E61" s="78"/>
      <c r="F61" s="79"/>
      <c r="G61" s="79"/>
      <c r="H61" s="81"/>
      <c r="I61" s="79"/>
      <c r="J61" s="79"/>
      <c r="K61" s="81"/>
      <c r="L61" s="86"/>
      <c r="M61" s="83" t="str">
        <f t="shared" si="4"/>
        <v/>
      </c>
      <c r="N61" s="84" t="str">
        <f t="shared" si="5"/>
        <v/>
      </c>
      <c r="O61" s="53"/>
      <c r="P61" s="4">
        <f t="shared" si="3"/>
        <v>0</v>
      </c>
    </row>
    <row r="62" spans="2:16" ht="18" customHeight="1" x14ac:dyDescent="0.15">
      <c r="B62" s="50"/>
      <c r="C62" s="76"/>
      <c r="D62" s="77"/>
      <c r="E62" s="78"/>
      <c r="F62" s="79"/>
      <c r="G62" s="79"/>
      <c r="H62" s="81"/>
      <c r="I62" s="79"/>
      <c r="J62" s="79"/>
      <c r="K62" s="81"/>
      <c r="L62" s="86"/>
      <c r="M62" s="83" t="str">
        <f t="shared" si="4"/>
        <v/>
      </c>
      <c r="N62" s="84" t="str">
        <f t="shared" si="5"/>
        <v/>
      </c>
      <c r="O62" s="53"/>
      <c r="P62" s="4">
        <f t="shared" si="3"/>
        <v>0</v>
      </c>
    </row>
    <row r="63" spans="2:16" ht="18" customHeight="1" x14ac:dyDescent="0.15">
      <c r="B63" s="50"/>
      <c r="C63" s="76"/>
      <c r="D63" s="77"/>
      <c r="E63" s="78"/>
      <c r="F63" s="79"/>
      <c r="G63" s="79"/>
      <c r="H63" s="81"/>
      <c r="I63" s="79"/>
      <c r="J63" s="79"/>
      <c r="K63" s="81"/>
      <c r="L63" s="86"/>
      <c r="M63" s="83" t="str">
        <f t="shared" si="4"/>
        <v/>
      </c>
      <c r="N63" s="84" t="str">
        <f t="shared" si="5"/>
        <v/>
      </c>
      <c r="O63" s="53"/>
      <c r="P63" s="4">
        <f t="shared" si="3"/>
        <v>0</v>
      </c>
    </row>
    <row r="64" spans="2:16" ht="18" customHeight="1" x14ac:dyDescent="0.15">
      <c r="B64" s="50"/>
      <c r="C64" s="76"/>
      <c r="D64" s="77"/>
      <c r="E64" s="78"/>
      <c r="F64" s="79"/>
      <c r="G64" s="79"/>
      <c r="H64" s="81"/>
      <c r="I64" s="79"/>
      <c r="J64" s="79"/>
      <c r="K64" s="81"/>
      <c r="L64" s="86"/>
      <c r="M64" s="83" t="str">
        <f t="shared" si="4"/>
        <v/>
      </c>
      <c r="N64" s="84" t="str">
        <f t="shared" si="5"/>
        <v/>
      </c>
      <c r="O64" s="53"/>
      <c r="P64" s="4">
        <f t="shared" si="3"/>
        <v>0</v>
      </c>
    </row>
    <row r="65" spans="2:16" ht="18" customHeight="1" x14ac:dyDescent="0.15">
      <c r="B65" s="50"/>
      <c r="C65" s="76"/>
      <c r="D65" s="77"/>
      <c r="E65" s="78"/>
      <c r="F65" s="79"/>
      <c r="G65" s="79"/>
      <c r="H65" s="81"/>
      <c r="I65" s="79"/>
      <c r="J65" s="79"/>
      <c r="K65" s="81"/>
      <c r="L65" s="86"/>
      <c r="M65" s="83" t="str">
        <f t="shared" si="4"/>
        <v/>
      </c>
      <c r="N65" s="84" t="str">
        <f t="shared" si="5"/>
        <v/>
      </c>
      <c r="O65" s="53"/>
      <c r="P65" s="4">
        <f t="shared" si="3"/>
        <v>0</v>
      </c>
    </row>
    <row r="66" spans="2:16" x14ac:dyDescent="0.15">
      <c r="B66" s="50"/>
      <c r="C66" s="51"/>
      <c r="D66" s="51"/>
      <c r="E66" s="51"/>
      <c r="F66" s="51"/>
      <c r="G66" s="51"/>
      <c r="H66" s="51"/>
      <c r="I66" s="51"/>
      <c r="J66" s="51"/>
      <c r="K66" s="51"/>
      <c r="L66" s="51"/>
      <c r="M66" s="52"/>
      <c r="N66" s="51"/>
      <c r="O66" s="53"/>
    </row>
    <row r="67" spans="2:16" ht="13.8" x14ac:dyDescent="0.15">
      <c r="B67" s="54" t="s">
        <v>41</v>
      </c>
      <c r="C67" s="51"/>
      <c r="D67" s="51"/>
      <c r="E67" s="51"/>
      <c r="F67" s="51"/>
      <c r="G67" s="51"/>
      <c r="H67" s="51"/>
      <c r="I67" s="51"/>
      <c r="J67" s="51"/>
      <c r="K67" s="51"/>
      <c r="L67" s="51"/>
      <c r="M67" s="52"/>
      <c r="N67" s="51"/>
      <c r="O67" s="53"/>
    </row>
    <row r="68" spans="2:16" x14ac:dyDescent="0.15">
      <c r="B68" s="50"/>
      <c r="C68" s="51"/>
      <c r="D68" s="51"/>
      <c r="E68" s="51"/>
      <c r="F68" s="51"/>
      <c r="G68" s="51"/>
      <c r="H68" s="51"/>
      <c r="I68" s="51"/>
      <c r="J68" s="51"/>
      <c r="K68" s="51"/>
      <c r="L68" s="51"/>
      <c r="M68" s="52"/>
      <c r="N68" s="51"/>
      <c r="O68" s="53"/>
    </row>
    <row r="69" spans="2:16" x14ac:dyDescent="0.15">
      <c r="B69" s="50"/>
      <c r="C69" s="87"/>
      <c r="D69" s="88"/>
      <c r="E69" s="88"/>
      <c r="F69" s="88"/>
      <c r="G69" s="88"/>
      <c r="H69" s="88"/>
      <c r="I69" s="88"/>
      <c r="J69" s="88"/>
      <c r="K69" s="88"/>
      <c r="L69" s="88"/>
      <c r="M69" s="88"/>
      <c r="N69" s="89"/>
      <c r="O69" s="53"/>
    </row>
    <row r="70" spans="2:16" x14ac:dyDescent="0.15">
      <c r="B70" s="50"/>
      <c r="C70" s="90"/>
      <c r="D70" s="91"/>
      <c r="E70" s="91"/>
      <c r="F70" s="91"/>
      <c r="G70" s="91"/>
      <c r="H70" s="91"/>
      <c r="I70" s="91"/>
      <c r="J70" s="91"/>
      <c r="K70" s="91"/>
      <c r="L70" s="91"/>
      <c r="M70" s="91"/>
      <c r="N70" s="92"/>
      <c r="O70" s="53"/>
    </row>
    <row r="71" spans="2:16" x14ac:dyDescent="0.15">
      <c r="B71" s="50"/>
      <c r="C71" s="90"/>
      <c r="D71" s="91"/>
      <c r="E71" s="91"/>
      <c r="F71" s="91"/>
      <c r="G71" s="91"/>
      <c r="H71" s="91"/>
      <c r="I71" s="91"/>
      <c r="J71" s="91"/>
      <c r="K71" s="91"/>
      <c r="L71" s="91"/>
      <c r="M71" s="91"/>
      <c r="N71" s="92"/>
      <c r="O71" s="53"/>
    </row>
    <row r="72" spans="2:16" x14ac:dyDescent="0.15">
      <c r="B72" s="50"/>
      <c r="C72" s="93"/>
      <c r="D72" s="94"/>
      <c r="E72" s="94"/>
      <c r="F72" s="94"/>
      <c r="G72" s="94"/>
      <c r="H72" s="94"/>
      <c r="I72" s="94"/>
      <c r="J72" s="94"/>
      <c r="K72" s="94"/>
      <c r="L72" s="94"/>
      <c r="M72" s="94"/>
      <c r="N72" s="95"/>
      <c r="O72" s="53"/>
    </row>
    <row r="73" spans="2:16" ht="12.6" thickBot="1" x14ac:dyDescent="0.2">
      <c r="B73" s="96"/>
      <c r="C73" s="97"/>
      <c r="D73" s="97"/>
      <c r="E73" s="97"/>
      <c r="F73" s="97"/>
      <c r="G73" s="97"/>
      <c r="H73" s="97"/>
      <c r="I73" s="97"/>
      <c r="J73" s="97"/>
      <c r="K73" s="97"/>
      <c r="L73" s="97"/>
      <c r="M73" s="98"/>
      <c r="N73" s="97"/>
      <c r="O73" s="99"/>
    </row>
    <row r="74" spans="2:16" x14ac:dyDescent="0.15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2"/>
      <c r="N74" s="1"/>
      <c r="O74" s="1"/>
    </row>
    <row r="75" spans="2:16" x14ac:dyDescent="0.15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2"/>
      <c r="N75" s="1"/>
      <c r="O75" s="1"/>
    </row>
    <row r="76" spans="2:16" x14ac:dyDescent="0.15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2"/>
      <c r="N76" s="1"/>
      <c r="O76" s="1"/>
    </row>
    <row r="77" spans="2:16" x14ac:dyDescent="0.15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2"/>
      <c r="N77" s="1"/>
      <c r="O77" s="1"/>
    </row>
    <row r="78" spans="2:16" x14ac:dyDescent="0.15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2"/>
      <c r="N78" s="1"/>
      <c r="O78" s="1"/>
    </row>
    <row r="79" spans="2:16" x14ac:dyDescent="0.15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2"/>
      <c r="N79" s="1"/>
      <c r="O79" s="1"/>
    </row>
    <row r="80" spans="2:16" x14ac:dyDescent="0.15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2"/>
      <c r="N80" s="1"/>
      <c r="O80" s="1"/>
    </row>
    <row r="81" spans="2:15" x14ac:dyDescent="0.15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2"/>
      <c r="N81" s="1"/>
      <c r="O81" s="1"/>
    </row>
    <row r="82" spans="2:15" x14ac:dyDescent="0.15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2"/>
      <c r="N82" s="1"/>
      <c r="O82" s="1"/>
    </row>
    <row r="83" spans="2:15" x14ac:dyDescent="0.15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2"/>
      <c r="N83" s="1"/>
      <c r="O83" s="1"/>
    </row>
    <row r="84" spans="2:15" x14ac:dyDescent="0.15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2"/>
      <c r="N84" s="1"/>
      <c r="O84" s="1"/>
    </row>
    <row r="85" spans="2:15" x14ac:dyDescent="0.15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2"/>
      <c r="N85" s="1"/>
      <c r="O85" s="1"/>
    </row>
    <row r="86" spans="2:15" x14ac:dyDescent="0.15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2"/>
      <c r="N86" s="1"/>
      <c r="O86" s="1"/>
    </row>
  </sheetData>
  <mergeCells count="32">
    <mergeCell ref="C69:N72"/>
    <mergeCell ref="J4:O4"/>
    <mergeCell ref="J7:O7"/>
    <mergeCell ref="C25:C26"/>
    <mergeCell ref="F4:G4"/>
    <mergeCell ref="F5:G5"/>
    <mergeCell ref="F7:G7"/>
    <mergeCell ref="D4:E4"/>
    <mergeCell ref="C12:N22"/>
    <mergeCell ref="C48:C49"/>
    <mergeCell ref="D48:D49"/>
    <mergeCell ref="E48:E49"/>
    <mergeCell ref="N48:N49"/>
    <mergeCell ref="M48:M49"/>
    <mergeCell ref="F48:H48"/>
    <mergeCell ref="I48:K48"/>
    <mergeCell ref="L48:L49"/>
    <mergeCell ref="B2:O2"/>
    <mergeCell ref="I25:K25"/>
    <mergeCell ref="L25:L26"/>
    <mergeCell ref="M25:M26"/>
    <mergeCell ref="F6:G6"/>
    <mergeCell ref="H5:I6"/>
    <mergeCell ref="D5:E5"/>
    <mergeCell ref="D6:E6"/>
    <mergeCell ref="D7:E7"/>
    <mergeCell ref="B6:B7"/>
    <mergeCell ref="D25:D26"/>
    <mergeCell ref="E25:E26"/>
    <mergeCell ref="N25:N26"/>
    <mergeCell ref="F25:H25"/>
    <mergeCell ref="J5:O6"/>
  </mergeCells>
  <phoneticPr fontId="1"/>
  <conditionalFormatting sqref="C27:N42 C50:N65">
    <cfRule type="expression" dxfId="1" priority="1" stopIfTrue="1">
      <formula>$P27=1</formula>
    </cfRule>
  </conditionalFormatting>
  <dataValidations count="1">
    <dataValidation type="list" allowBlank="1" showInputMessage="1" showErrorMessage="1" sqref="L50:L65 L27:L42">
      <formula1>$T$27:$T$32</formula1>
    </dataValidation>
  </dataValidations>
  <pageMargins left="0.52" right="0.16" top="0.43" bottom="0.36" header="0.16" footer="0.16"/>
  <pageSetup paperSize="9" scale="60" orientation="portrait" cellComments="asDisplayed" horizontalDpi="300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U86"/>
  <sheetViews>
    <sheetView showGridLines="0" zoomScale="90" zoomScaleNormal="90" zoomScaleSheetLayoutView="100" workbookViewId="0">
      <selection activeCell="C12" sqref="C12:N22"/>
    </sheetView>
  </sheetViews>
  <sheetFormatPr defaultRowHeight="12" x14ac:dyDescent="0.15"/>
  <cols>
    <col min="1" max="1" width="4.44140625" style="4" customWidth="1"/>
    <col min="2" max="2" width="8.33203125" style="4" customWidth="1"/>
    <col min="3" max="3" width="10.44140625" style="4" customWidth="1"/>
    <col min="4" max="4" width="31.5546875" style="4" customWidth="1"/>
    <col min="5" max="5" width="22" style="4" customWidth="1"/>
    <col min="6" max="7" width="12" style="4" bestFit="1" customWidth="1"/>
    <col min="8" max="8" width="9.33203125" style="4" bestFit="1" customWidth="1"/>
    <col min="9" max="10" width="12.44140625" style="4" bestFit="1" customWidth="1"/>
    <col min="11" max="11" width="9.33203125" style="4" bestFit="1" customWidth="1"/>
    <col min="12" max="12" width="8.88671875" style="4"/>
    <col min="13" max="13" width="9.109375" style="100"/>
    <col min="14" max="14" width="10.88671875" style="4" bestFit="1" customWidth="1"/>
    <col min="15" max="15" width="3.44140625" style="4" customWidth="1"/>
    <col min="16" max="16384" width="8.88671875" style="4"/>
  </cols>
  <sheetData>
    <row r="1" spans="2:15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/>
      <c r="N1" s="1"/>
      <c r="O1" s="3"/>
    </row>
    <row r="2" spans="2:15" ht="22.8" x14ac:dyDescent="0.15">
      <c r="B2" s="5" t="s">
        <v>0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2:15" ht="12.6" thickBot="1" x14ac:dyDescent="0.2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2"/>
      <c r="N3" s="1"/>
      <c r="O3" s="6"/>
    </row>
    <row r="4" spans="2:15" ht="14.4" thickBot="1" x14ac:dyDescent="0.2">
      <c r="B4" s="101" t="s">
        <v>2</v>
      </c>
      <c r="C4" s="102"/>
      <c r="D4" s="103" t="s">
        <v>38</v>
      </c>
      <c r="E4" s="104"/>
      <c r="F4" s="11" t="s">
        <v>18</v>
      </c>
      <c r="G4" s="12"/>
      <c r="H4" s="13" t="s">
        <v>19</v>
      </c>
      <c r="I4" s="8"/>
      <c r="J4" s="105" t="s">
        <v>37</v>
      </c>
      <c r="K4" s="106"/>
      <c r="L4" s="106"/>
      <c r="M4" s="106"/>
      <c r="N4" s="106"/>
      <c r="O4" s="107"/>
    </row>
    <row r="5" spans="2:15" ht="13.8" x14ac:dyDescent="0.15">
      <c r="B5" s="108"/>
      <c r="C5" s="73"/>
      <c r="D5" s="109"/>
      <c r="E5" s="110"/>
      <c r="F5" s="111">
        <v>39510</v>
      </c>
      <c r="G5" s="112"/>
      <c r="H5" s="23" t="s">
        <v>39</v>
      </c>
      <c r="I5" s="24"/>
      <c r="J5" s="25" t="s">
        <v>37</v>
      </c>
      <c r="K5" s="26"/>
      <c r="L5" s="26"/>
      <c r="M5" s="26"/>
      <c r="N5" s="26"/>
      <c r="O5" s="27"/>
    </row>
    <row r="6" spans="2:15" ht="13.8" x14ac:dyDescent="0.15">
      <c r="B6" s="28" t="s">
        <v>3</v>
      </c>
      <c r="C6" s="29" t="s">
        <v>15</v>
      </c>
      <c r="D6" s="113" t="s">
        <v>17</v>
      </c>
      <c r="E6" s="114"/>
      <c r="F6" s="115" t="s">
        <v>36</v>
      </c>
      <c r="G6" s="116"/>
      <c r="H6" s="34"/>
      <c r="I6" s="35"/>
      <c r="J6" s="36"/>
      <c r="K6" s="37"/>
      <c r="L6" s="37"/>
      <c r="M6" s="37"/>
      <c r="N6" s="37"/>
      <c r="O6" s="38"/>
    </row>
    <row r="7" spans="2:15" ht="14.4" thickBot="1" x14ac:dyDescent="0.2">
      <c r="B7" s="39"/>
      <c r="C7" s="40" t="s">
        <v>16</v>
      </c>
      <c r="D7" s="117" t="s">
        <v>35</v>
      </c>
      <c r="E7" s="118"/>
      <c r="F7" s="119">
        <v>39514</v>
      </c>
      <c r="G7" s="120"/>
      <c r="H7" s="45" t="s">
        <v>20</v>
      </c>
      <c r="I7" s="46"/>
      <c r="J7" s="121" t="s">
        <v>37</v>
      </c>
      <c r="K7" s="122"/>
      <c r="L7" s="122"/>
      <c r="M7" s="122"/>
      <c r="N7" s="122"/>
      <c r="O7" s="123"/>
    </row>
    <row r="8" spans="2:15" x14ac:dyDescent="0.15">
      <c r="B8" s="50"/>
      <c r="C8" s="51"/>
      <c r="D8" s="51"/>
      <c r="E8" s="51"/>
      <c r="F8" s="51"/>
      <c r="G8" s="51"/>
      <c r="H8" s="51"/>
      <c r="I8" s="51"/>
      <c r="J8" s="51"/>
      <c r="K8" s="51"/>
      <c r="L8" s="51"/>
      <c r="M8" s="52"/>
      <c r="N8" s="51"/>
      <c r="O8" s="53"/>
    </row>
    <row r="9" spans="2:15" ht="13.8" x14ac:dyDescent="0.15">
      <c r="B9" s="54" t="s">
        <v>13</v>
      </c>
      <c r="C9" s="51"/>
      <c r="D9" s="51"/>
      <c r="E9" s="51"/>
      <c r="F9" s="51"/>
      <c r="G9" s="51"/>
      <c r="H9" s="51"/>
      <c r="I9" s="51"/>
      <c r="J9" s="51"/>
      <c r="K9" s="51"/>
      <c r="L9" s="51"/>
      <c r="M9" s="52"/>
      <c r="N9" s="51"/>
      <c r="O9" s="53"/>
    </row>
    <row r="10" spans="2:15" ht="13.8" x14ac:dyDescent="0.15">
      <c r="B10" s="55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2"/>
      <c r="N10" s="51"/>
      <c r="O10" s="53"/>
    </row>
    <row r="11" spans="2:15" x14ac:dyDescent="0.15">
      <c r="B11" s="50"/>
      <c r="C11" s="51" t="s">
        <v>12</v>
      </c>
      <c r="D11" s="51"/>
      <c r="E11" s="51"/>
      <c r="F11" s="51"/>
      <c r="G11" s="51"/>
      <c r="H11" s="51"/>
      <c r="I11" s="51"/>
      <c r="J11" s="51"/>
      <c r="K11" s="51"/>
      <c r="L11" s="51"/>
      <c r="M11" s="52"/>
      <c r="N11" s="51"/>
      <c r="O11" s="53"/>
    </row>
    <row r="12" spans="2:15" x14ac:dyDescent="0.15">
      <c r="B12" s="50"/>
      <c r="C12" s="56" t="s">
        <v>58</v>
      </c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8"/>
      <c r="O12" s="53"/>
    </row>
    <row r="13" spans="2:15" x14ac:dyDescent="0.15">
      <c r="B13" s="50"/>
      <c r="C13" s="59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1"/>
      <c r="O13" s="53"/>
    </row>
    <row r="14" spans="2:15" x14ac:dyDescent="0.15">
      <c r="B14" s="50"/>
      <c r="C14" s="59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1"/>
      <c r="O14" s="53"/>
    </row>
    <row r="15" spans="2:15" x14ac:dyDescent="0.15">
      <c r="B15" s="50"/>
      <c r="C15" s="59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1"/>
      <c r="O15" s="53"/>
    </row>
    <row r="16" spans="2:15" x14ac:dyDescent="0.15">
      <c r="B16" s="50"/>
      <c r="C16" s="59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1"/>
      <c r="O16" s="53"/>
    </row>
    <row r="17" spans="2:21" x14ac:dyDescent="0.15">
      <c r="B17" s="50"/>
      <c r="C17" s="59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1"/>
      <c r="O17" s="53"/>
    </row>
    <row r="18" spans="2:21" x14ac:dyDescent="0.15">
      <c r="B18" s="50"/>
      <c r="C18" s="59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1"/>
      <c r="O18" s="53"/>
    </row>
    <row r="19" spans="2:21" x14ac:dyDescent="0.15">
      <c r="B19" s="50"/>
      <c r="C19" s="59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1"/>
      <c r="O19" s="53"/>
    </row>
    <row r="20" spans="2:21" x14ac:dyDescent="0.15">
      <c r="B20" s="50"/>
      <c r="C20" s="59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1"/>
      <c r="O20" s="53"/>
    </row>
    <row r="21" spans="2:21" x14ac:dyDescent="0.15">
      <c r="B21" s="50"/>
      <c r="C21" s="59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1"/>
      <c r="O21" s="53"/>
    </row>
    <row r="22" spans="2:21" x14ac:dyDescent="0.15">
      <c r="B22" s="50"/>
      <c r="C22" s="62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4"/>
      <c r="O22" s="53"/>
    </row>
    <row r="23" spans="2:21" x14ac:dyDescent="0.15">
      <c r="B23" s="50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2"/>
      <c r="N23" s="51"/>
      <c r="O23" s="53"/>
    </row>
    <row r="24" spans="2:21" x14ac:dyDescent="0.15">
      <c r="B24" s="50"/>
      <c r="C24" s="51" t="s">
        <v>43</v>
      </c>
      <c r="D24" s="51"/>
      <c r="E24" s="51"/>
      <c r="F24" s="51"/>
      <c r="G24" s="51"/>
      <c r="H24" s="51"/>
      <c r="I24" s="51"/>
      <c r="J24" s="51"/>
      <c r="K24" s="51"/>
      <c r="L24" s="51"/>
      <c r="M24" s="52"/>
      <c r="N24" s="51"/>
      <c r="O24" s="53"/>
    </row>
    <row r="25" spans="2:21" x14ac:dyDescent="0.15">
      <c r="B25" s="50"/>
      <c r="C25" s="65" t="s">
        <v>44</v>
      </c>
      <c r="D25" s="65" t="s">
        <v>42</v>
      </c>
      <c r="E25" s="65" t="s">
        <v>5</v>
      </c>
      <c r="F25" s="66" t="s">
        <v>6</v>
      </c>
      <c r="G25" s="67"/>
      <c r="H25" s="67"/>
      <c r="I25" s="68" t="s">
        <v>9</v>
      </c>
      <c r="J25" s="68"/>
      <c r="K25" s="68"/>
      <c r="L25" s="69" t="s">
        <v>26</v>
      </c>
      <c r="M25" s="70" t="s">
        <v>4</v>
      </c>
      <c r="N25" s="70" t="s">
        <v>27</v>
      </c>
      <c r="O25" s="53"/>
    </row>
    <row r="26" spans="2:21" x14ac:dyDescent="0.15">
      <c r="B26" s="50"/>
      <c r="C26" s="65"/>
      <c r="D26" s="65"/>
      <c r="E26" s="65"/>
      <c r="F26" s="71" t="s">
        <v>7</v>
      </c>
      <c r="G26" s="71" t="s">
        <v>8</v>
      </c>
      <c r="H26" s="72" t="s">
        <v>11</v>
      </c>
      <c r="I26" s="71" t="s">
        <v>7</v>
      </c>
      <c r="J26" s="71" t="s">
        <v>8</v>
      </c>
      <c r="K26" s="71" t="s">
        <v>11</v>
      </c>
      <c r="L26" s="73"/>
      <c r="M26" s="74"/>
      <c r="N26" s="74"/>
      <c r="O26" s="53"/>
      <c r="P26" s="4" t="s">
        <v>28</v>
      </c>
      <c r="T26" s="75" t="s">
        <v>10</v>
      </c>
      <c r="U26" s="75" t="s">
        <v>4</v>
      </c>
    </row>
    <row r="27" spans="2:21" ht="18" customHeight="1" x14ac:dyDescent="0.15">
      <c r="B27" s="50"/>
      <c r="C27" s="124" t="s">
        <v>45</v>
      </c>
      <c r="D27" s="125" t="s">
        <v>46</v>
      </c>
      <c r="E27" s="126" t="s">
        <v>47</v>
      </c>
      <c r="F27" s="127">
        <v>39510</v>
      </c>
      <c r="G27" s="127">
        <v>39512</v>
      </c>
      <c r="H27" s="128">
        <f>IF(F27="","",G27-F27)+1</f>
        <v>3</v>
      </c>
      <c r="I27" s="127">
        <v>39508</v>
      </c>
      <c r="J27" s="127">
        <v>39512</v>
      </c>
      <c r="K27" s="128">
        <f>IF(I27="","",J27-I27)+1</f>
        <v>5</v>
      </c>
      <c r="L27" s="129" t="s">
        <v>25</v>
      </c>
      <c r="M27" s="130">
        <f>IF(L27="","",VLOOKUP(L27,$T$27:$U$31,2,0))</f>
        <v>100</v>
      </c>
      <c r="N27" s="131" t="str">
        <f>IF(F27=0,"",IF(M27&lt;100,IF($F$7-G27&gt;1,$F$7-G27&amp;"日遅延！",""),""))</f>
        <v/>
      </c>
      <c r="O27" s="53"/>
      <c r="P27" s="4">
        <f>IF(N27="",0,1)</f>
        <v>0</v>
      </c>
      <c r="T27" s="75" t="s">
        <v>21</v>
      </c>
      <c r="U27" s="75">
        <v>0</v>
      </c>
    </row>
    <row r="28" spans="2:21" ht="18" customHeight="1" x14ac:dyDescent="0.15">
      <c r="B28" s="50"/>
      <c r="C28" s="124" t="s">
        <v>48</v>
      </c>
      <c r="D28" s="125" t="s">
        <v>49</v>
      </c>
      <c r="E28" s="126" t="s">
        <v>47</v>
      </c>
      <c r="F28" s="127">
        <v>39510</v>
      </c>
      <c r="G28" s="127">
        <v>39512</v>
      </c>
      <c r="H28" s="128">
        <f>IF(F28="","",G28-F28)+1</f>
        <v>3</v>
      </c>
      <c r="I28" s="127">
        <v>39508</v>
      </c>
      <c r="J28" s="127">
        <v>39511</v>
      </c>
      <c r="K28" s="128">
        <f>IF(I28="","",J28-I28)+1</f>
        <v>4</v>
      </c>
      <c r="L28" s="129" t="s">
        <v>25</v>
      </c>
      <c r="M28" s="130">
        <f>IF(L28="","",VLOOKUP(L28,$T$27:$U$31,2,0))</f>
        <v>100</v>
      </c>
      <c r="N28" s="131" t="str">
        <f>IF(F28=0,"",IF(M28&lt;100,IF($F$7-G28&gt;1,$F$7-G28&amp;"日遅延！",""),""))</f>
        <v/>
      </c>
      <c r="O28" s="53"/>
      <c r="P28" s="4">
        <f>IF(N28="",0,1)</f>
        <v>0</v>
      </c>
      <c r="T28" s="75" t="s">
        <v>22</v>
      </c>
      <c r="U28" s="75">
        <v>50</v>
      </c>
    </row>
    <row r="29" spans="2:21" ht="18" customHeight="1" x14ac:dyDescent="0.15">
      <c r="B29" s="50"/>
      <c r="C29" s="124" t="s">
        <v>50</v>
      </c>
      <c r="D29" s="125" t="s">
        <v>51</v>
      </c>
      <c r="E29" s="126" t="s">
        <v>47</v>
      </c>
      <c r="F29" s="127">
        <v>39510</v>
      </c>
      <c r="G29" s="127">
        <v>39512</v>
      </c>
      <c r="H29" s="128">
        <f>IF(F29="","",G29-F29)+1</f>
        <v>3</v>
      </c>
      <c r="I29" s="127">
        <v>39509</v>
      </c>
      <c r="J29" s="127"/>
      <c r="K29" s="128"/>
      <c r="L29" s="129" t="s">
        <v>21</v>
      </c>
      <c r="M29" s="130">
        <f>IF(L29="","",VLOOKUP(L29,$T$27:$U$31,2,0))</f>
        <v>0</v>
      </c>
      <c r="N29" s="131" t="str">
        <f>IF(F29=0,"",IF(M29&lt;100,IF($F$7-G29&gt;1,$F$7-G29&amp;"日遅延！",""),""))</f>
        <v>2日遅延！</v>
      </c>
      <c r="O29" s="53"/>
      <c r="P29" s="4">
        <f t="shared" ref="P29:P42" si="0">IF(N29="",0,1)</f>
        <v>1</v>
      </c>
      <c r="T29" s="75" t="s">
        <v>23</v>
      </c>
      <c r="U29" s="75">
        <v>80</v>
      </c>
    </row>
    <row r="30" spans="2:21" ht="18" customHeight="1" x14ac:dyDescent="0.15">
      <c r="B30" s="50"/>
      <c r="C30" s="124" t="s">
        <v>52</v>
      </c>
      <c r="D30" s="125" t="s">
        <v>53</v>
      </c>
      <c r="E30" s="126" t="s">
        <v>47</v>
      </c>
      <c r="F30" s="127">
        <v>39510</v>
      </c>
      <c r="G30" s="127">
        <v>39512</v>
      </c>
      <c r="H30" s="128">
        <f>IF(F30="","",G30-F30)+1</f>
        <v>3</v>
      </c>
      <c r="I30" s="127">
        <v>39509</v>
      </c>
      <c r="J30" s="127"/>
      <c r="K30" s="128"/>
      <c r="L30" s="129" t="s">
        <v>24</v>
      </c>
      <c r="M30" s="130">
        <f>IF(L30="","",VLOOKUP(L30,$T$27:$U$31,2,0))</f>
        <v>90</v>
      </c>
      <c r="N30" s="131" t="str">
        <f>IF(F30=0,"",IF(M30&lt;100,IF($F$7-G30&gt;1,$F$7-G30&amp;"日遅延！",""),""))</f>
        <v>2日遅延！</v>
      </c>
      <c r="O30" s="53"/>
      <c r="P30" s="4">
        <f t="shared" si="0"/>
        <v>1</v>
      </c>
      <c r="T30" s="75" t="s">
        <v>24</v>
      </c>
      <c r="U30" s="75">
        <v>90</v>
      </c>
    </row>
    <row r="31" spans="2:21" ht="18" customHeight="1" x14ac:dyDescent="0.15">
      <c r="B31" s="50"/>
      <c r="C31" s="132" t="s">
        <v>54</v>
      </c>
      <c r="D31" s="125" t="s">
        <v>46</v>
      </c>
      <c r="E31" s="126" t="s">
        <v>47</v>
      </c>
      <c r="F31" s="127">
        <v>39513</v>
      </c>
      <c r="G31" s="127">
        <v>39514</v>
      </c>
      <c r="H31" s="128">
        <f>IF(F31="","",G31-F31)+1</f>
        <v>2</v>
      </c>
      <c r="I31" s="127">
        <v>39513</v>
      </c>
      <c r="J31" s="127">
        <v>39514</v>
      </c>
      <c r="K31" s="128">
        <f>IF(I31="","",J31-I31)+1</f>
        <v>2</v>
      </c>
      <c r="L31" s="129" t="s">
        <v>25</v>
      </c>
      <c r="M31" s="130">
        <f>IF(L31="","",VLOOKUP(L31,$T$27:$U$31,2,0))</f>
        <v>100</v>
      </c>
      <c r="N31" s="84" t="str">
        <f t="shared" ref="N31:N42" si="1">IF(F31=0,"",IF(M31&lt;100,IF($F$7-G31&gt;1,$F$7-G31&amp;"日遅延！",""),""))</f>
        <v/>
      </c>
      <c r="O31" s="53"/>
      <c r="P31" s="4">
        <f t="shared" si="0"/>
        <v>0</v>
      </c>
      <c r="T31" s="75" t="s">
        <v>25</v>
      </c>
      <c r="U31" s="75">
        <v>100</v>
      </c>
    </row>
    <row r="32" spans="2:21" ht="18" customHeight="1" x14ac:dyDescent="0.15">
      <c r="B32" s="50"/>
      <c r="C32" s="132" t="s">
        <v>29</v>
      </c>
      <c r="D32" s="125"/>
      <c r="E32" s="126"/>
      <c r="F32" s="127"/>
      <c r="G32" s="127"/>
      <c r="H32" s="128"/>
      <c r="I32" s="127"/>
      <c r="J32" s="127"/>
      <c r="K32" s="128" t="str">
        <f t="shared" ref="K32:K42" si="2">IF(I32="","",J32-I32)</f>
        <v/>
      </c>
      <c r="L32" s="129"/>
      <c r="M32" s="83"/>
      <c r="N32" s="84" t="str">
        <f t="shared" si="1"/>
        <v/>
      </c>
      <c r="O32" s="53"/>
      <c r="P32" s="4">
        <f t="shared" si="0"/>
        <v>0</v>
      </c>
    </row>
    <row r="33" spans="2:16" ht="18" customHeight="1" x14ac:dyDescent="0.15">
      <c r="B33" s="50"/>
      <c r="C33" s="132" t="s">
        <v>29</v>
      </c>
      <c r="D33" s="125"/>
      <c r="E33" s="126"/>
      <c r="F33" s="127"/>
      <c r="G33" s="127"/>
      <c r="H33" s="128"/>
      <c r="I33" s="127"/>
      <c r="J33" s="127"/>
      <c r="K33" s="128" t="str">
        <f t="shared" si="2"/>
        <v/>
      </c>
      <c r="L33" s="129"/>
      <c r="M33" s="83"/>
      <c r="N33" s="84" t="str">
        <f t="shared" si="1"/>
        <v/>
      </c>
      <c r="O33" s="53"/>
      <c r="P33" s="4">
        <f t="shared" si="0"/>
        <v>0</v>
      </c>
    </row>
    <row r="34" spans="2:16" ht="18" customHeight="1" x14ac:dyDescent="0.15">
      <c r="B34" s="50"/>
      <c r="C34" s="132" t="s">
        <v>29</v>
      </c>
      <c r="D34" s="77"/>
      <c r="E34" s="78"/>
      <c r="F34" s="79"/>
      <c r="G34" s="79"/>
      <c r="H34" s="80"/>
      <c r="I34" s="79"/>
      <c r="J34" s="79"/>
      <c r="K34" s="128" t="str">
        <f t="shared" si="2"/>
        <v/>
      </c>
      <c r="L34" s="86"/>
      <c r="M34" s="83"/>
      <c r="N34" s="84" t="str">
        <f t="shared" si="1"/>
        <v/>
      </c>
      <c r="O34" s="53"/>
      <c r="P34" s="4">
        <f t="shared" si="0"/>
        <v>0</v>
      </c>
    </row>
    <row r="35" spans="2:16" ht="18" customHeight="1" x14ac:dyDescent="0.15">
      <c r="B35" s="50"/>
      <c r="C35" s="132" t="s">
        <v>29</v>
      </c>
      <c r="D35" s="77"/>
      <c r="E35" s="78"/>
      <c r="F35" s="79"/>
      <c r="G35" s="79"/>
      <c r="H35" s="80"/>
      <c r="I35" s="79"/>
      <c r="J35" s="79"/>
      <c r="K35" s="128" t="str">
        <f t="shared" si="2"/>
        <v/>
      </c>
      <c r="L35" s="86"/>
      <c r="M35" s="83"/>
      <c r="N35" s="84" t="str">
        <f t="shared" si="1"/>
        <v/>
      </c>
      <c r="O35" s="53"/>
      <c r="P35" s="4">
        <f t="shared" si="0"/>
        <v>0</v>
      </c>
    </row>
    <row r="36" spans="2:16" ht="18" customHeight="1" x14ac:dyDescent="0.15">
      <c r="B36" s="50"/>
      <c r="C36" s="132" t="s">
        <v>29</v>
      </c>
      <c r="D36" s="77"/>
      <c r="E36" s="78"/>
      <c r="F36" s="79"/>
      <c r="G36" s="79"/>
      <c r="H36" s="80"/>
      <c r="I36" s="79"/>
      <c r="J36" s="79"/>
      <c r="K36" s="128" t="str">
        <f t="shared" si="2"/>
        <v/>
      </c>
      <c r="L36" s="86"/>
      <c r="M36" s="83"/>
      <c r="N36" s="84" t="str">
        <f t="shared" si="1"/>
        <v/>
      </c>
      <c r="O36" s="53"/>
      <c r="P36" s="4">
        <f t="shared" si="0"/>
        <v>0</v>
      </c>
    </row>
    <row r="37" spans="2:16" ht="18" customHeight="1" x14ac:dyDescent="0.15">
      <c r="B37" s="50"/>
      <c r="C37" s="132" t="s">
        <v>29</v>
      </c>
      <c r="D37" s="77"/>
      <c r="E37" s="78"/>
      <c r="F37" s="79"/>
      <c r="G37" s="79"/>
      <c r="H37" s="80"/>
      <c r="I37" s="79"/>
      <c r="J37" s="79"/>
      <c r="K37" s="128" t="str">
        <f t="shared" si="2"/>
        <v/>
      </c>
      <c r="L37" s="86"/>
      <c r="M37" s="83"/>
      <c r="N37" s="84" t="str">
        <f t="shared" si="1"/>
        <v/>
      </c>
      <c r="O37" s="53"/>
      <c r="P37" s="4">
        <f t="shared" si="0"/>
        <v>0</v>
      </c>
    </row>
    <row r="38" spans="2:16" ht="18" customHeight="1" x14ac:dyDescent="0.15">
      <c r="B38" s="50"/>
      <c r="C38" s="132" t="s">
        <v>29</v>
      </c>
      <c r="D38" s="77"/>
      <c r="E38" s="78"/>
      <c r="F38" s="79"/>
      <c r="G38" s="79"/>
      <c r="H38" s="80"/>
      <c r="I38" s="79"/>
      <c r="J38" s="79"/>
      <c r="K38" s="128" t="str">
        <f t="shared" si="2"/>
        <v/>
      </c>
      <c r="L38" s="86"/>
      <c r="M38" s="83"/>
      <c r="N38" s="84" t="str">
        <f t="shared" si="1"/>
        <v/>
      </c>
      <c r="O38" s="53"/>
      <c r="P38" s="4">
        <f t="shared" si="0"/>
        <v>0</v>
      </c>
    </row>
    <row r="39" spans="2:16" ht="18" customHeight="1" x14ac:dyDescent="0.15">
      <c r="B39" s="50"/>
      <c r="C39" s="132" t="s">
        <v>29</v>
      </c>
      <c r="D39" s="77"/>
      <c r="E39" s="78"/>
      <c r="F39" s="79"/>
      <c r="G39" s="79"/>
      <c r="H39" s="80"/>
      <c r="I39" s="79"/>
      <c r="J39" s="79"/>
      <c r="K39" s="128" t="str">
        <f t="shared" si="2"/>
        <v/>
      </c>
      <c r="L39" s="86"/>
      <c r="M39" s="83"/>
      <c r="N39" s="84" t="str">
        <f t="shared" si="1"/>
        <v/>
      </c>
      <c r="O39" s="53"/>
      <c r="P39" s="4">
        <f t="shared" si="0"/>
        <v>0</v>
      </c>
    </row>
    <row r="40" spans="2:16" ht="18" customHeight="1" x14ac:dyDescent="0.15">
      <c r="B40" s="50"/>
      <c r="C40" s="132" t="s">
        <v>29</v>
      </c>
      <c r="D40" s="77"/>
      <c r="E40" s="78"/>
      <c r="F40" s="79"/>
      <c r="G40" s="79"/>
      <c r="H40" s="80"/>
      <c r="I40" s="79"/>
      <c r="J40" s="79"/>
      <c r="K40" s="128" t="str">
        <f t="shared" si="2"/>
        <v/>
      </c>
      <c r="L40" s="86"/>
      <c r="M40" s="83"/>
      <c r="N40" s="84" t="str">
        <f t="shared" si="1"/>
        <v/>
      </c>
      <c r="O40" s="53"/>
      <c r="P40" s="4">
        <f t="shared" si="0"/>
        <v>0</v>
      </c>
    </row>
    <row r="41" spans="2:16" ht="18" customHeight="1" x14ac:dyDescent="0.15">
      <c r="B41" s="50"/>
      <c r="C41" s="132" t="s">
        <v>29</v>
      </c>
      <c r="D41" s="77"/>
      <c r="E41" s="78"/>
      <c r="F41" s="79"/>
      <c r="G41" s="79"/>
      <c r="H41" s="80"/>
      <c r="I41" s="79"/>
      <c r="J41" s="79"/>
      <c r="K41" s="128" t="str">
        <f t="shared" si="2"/>
        <v/>
      </c>
      <c r="L41" s="86"/>
      <c r="M41" s="83"/>
      <c r="N41" s="84" t="str">
        <f t="shared" si="1"/>
        <v/>
      </c>
      <c r="O41" s="53"/>
      <c r="P41" s="4">
        <f t="shared" si="0"/>
        <v>0</v>
      </c>
    </row>
    <row r="42" spans="2:16" ht="18" customHeight="1" x14ac:dyDescent="0.15">
      <c r="B42" s="50"/>
      <c r="C42" s="76"/>
      <c r="D42" s="77"/>
      <c r="E42" s="78"/>
      <c r="F42" s="79"/>
      <c r="G42" s="79"/>
      <c r="H42" s="80"/>
      <c r="I42" s="79"/>
      <c r="J42" s="79"/>
      <c r="K42" s="128" t="str">
        <f t="shared" si="2"/>
        <v/>
      </c>
      <c r="L42" s="86"/>
      <c r="M42" s="83"/>
      <c r="N42" s="84" t="str">
        <f t="shared" si="1"/>
        <v/>
      </c>
      <c r="O42" s="53"/>
      <c r="P42" s="4">
        <f t="shared" si="0"/>
        <v>0</v>
      </c>
    </row>
    <row r="43" spans="2:16" x14ac:dyDescent="0.15">
      <c r="B43" s="50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2"/>
      <c r="N43" s="51"/>
      <c r="O43" s="53"/>
    </row>
    <row r="44" spans="2:16" x14ac:dyDescent="0.15">
      <c r="B44" s="50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2"/>
      <c r="N44" s="51"/>
      <c r="O44" s="53"/>
    </row>
    <row r="45" spans="2:16" ht="13.8" x14ac:dyDescent="0.15">
      <c r="B45" s="54" t="s">
        <v>40</v>
      </c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2"/>
      <c r="N45" s="51"/>
      <c r="O45" s="53"/>
    </row>
    <row r="46" spans="2:16" ht="13.8" x14ac:dyDescent="0.15">
      <c r="B46" s="54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2"/>
      <c r="N46" s="51"/>
      <c r="O46" s="53"/>
    </row>
    <row r="47" spans="2:16" ht="16.2" x14ac:dyDescent="0.15">
      <c r="B47" s="50"/>
      <c r="C47" s="133" t="s">
        <v>14</v>
      </c>
      <c r="D47" s="133"/>
      <c r="E47" s="51"/>
      <c r="F47" s="51"/>
      <c r="G47" s="51"/>
      <c r="H47" s="51"/>
      <c r="I47" s="51"/>
      <c r="J47" s="51"/>
      <c r="K47" s="51"/>
      <c r="L47" s="51"/>
      <c r="M47" s="52"/>
      <c r="N47" s="51"/>
      <c r="O47" s="53"/>
    </row>
    <row r="48" spans="2:16" x14ac:dyDescent="0.15">
      <c r="B48" s="50"/>
      <c r="C48" s="65" t="s">
        <v>30</v>
      </c>
      <c r="D48" s="65" t="s">
        <v>42</v>
      </c>
      <c r="E48" s="65" t="s">
        <v>5</v>
      </c>
      <c r="F48" s="66" t="s">
        <v>6</v>
      </c>
      <c r="G48" s="67"/>
      <c r="H48" s="67"/>
      <c r="I48" s="68" t="s">
        <v>9</v>
      </c>
      <c r="J48" s="68"/>
      <c r="K48" s="68"/>
      <c r="L48" s="70" t="s">
        <v>26</v>
      </c>
      <c r="M48" s="70" t="s">
        <v>4</v>
      </c>
      <c r="N48" s="70" t="s">
        <v>27</v>
      </c>
      <c r="O48" s="53"/>
    </row>
    <row r="49" spans="2:16" x14ac:dyDescent="0.15">
      <c r="B49" s="50"/>
      <c r="C49" s="65"/>
      <c r="D49" s="65"/>
      <c r="E49" s="65"/>
      <c r="F49" s="71" t="s">
        <v>7</v>
      </c>
      <c r="G49" s="71" t="s">
        <v>8</v>
      </c>
      <c r="H49" s="72" t="s">
        <v>11</v>
      </c>
      <c r="I49" s="71" t="s">
        <v>7</v>
      </c>
      <c r="J49" s="71" t="s">
        <v>8</v>
      </c>
      <c r="K49" s="71" t="s">
        <v>11</v>
      </c>
      <c r="L49" s="74"/>
      <c r="M49" s="74"/>
      <c r="N49" s="74"/>
      <c r="O49" s="53"/>
      <c r="P49" s="4" t="s">
        <v>28</v>
      </c>
    </row>
    <row r="50" spans="2:16" ht="18" customHeight="1" x14ac:dyDescent="0.15">
      <c r="B50" s="50"/>
      <c r="C50" s="124" t="s">
        <v>50</v>
      </c>
      <c r="D50" s="125" t="s">
        <v>51</v>
      </c>
      <c r="E50" s="126" t="s">
        <v>47</v>
      </c>
      <c r="F50" s="127">
        <v>39510</v>
      </c>
      <c r="G50" s="127">
        <v>39512</v>
      </c>
      <c r="H50" s="128">
        <v>3</v>
      </c>
      <c r="I50" s="127">
        <v>39509</v>
      </c>
      <c r="J50" s="127"/>
      <c r="K50" s="128"/>
      <c r="L50" s="129" t="s">
        <v>21</v>
      </c>
      <c r="M50" s="130">
        <f>IF(L50="","",VLOOKUP(L50,$T$27:$U$31,2,0))</f>
        <v>0</v>
      </c>
      <c r="N50" s="131" t="str">
        <f t="shared" ref="N50:N55" si="3">IF(F50=0,"",IF(M50&lt;100,IF($F$7-G50&gt;1,$F$7-G50&amp;"日遅延！",""),""))</f>
        <v>2日遅延！</v>
      </c>
      <c r="O50" s="53"/>
      <c r="P50" s="4">
        <f>IF(N50="",0,1)</f>
        <v>1</v>
      </c>
    </row>
    <row r="51" spans="2:16" ht="18" customHeight="1" x14ac:dyDescent="0.15">
      <c r="B51" s="50"/>
      <c r="C51" s="124" t="s">
        <v>52</v>
      </c>
      <c r="D51" s="125" t="s">
        <v>53</v>
      </c>
      <c r="E51" s="126" t="s">
        <v>47</v>
      </c>
      <c r="F51" s="127">
        <v>39510</v>
      </c>
      <c r="G51" s="127">
        <v>39512</v>
      </c>
      <c r="H51" s="128">
        <v>3</v>
      </c>
      <c r="I51" s="127">
        <v>39509</v>
      </c>
      <c r="J51" s="127"/>
      <c r="K51" s="128"/>
      <c r="L51" s="129" t="s">
        <v>24</v>
      </c>
      <c r="M51" s="130">
        <f>IF(L51="","",VLOOKUP(L51,$T$27:$U$31,2,0))</f>
        <v>90</v>
      </c>
      <c r="N51" s="131" t="str">
        <f t="shared" si="3"/>
        <v>2日遅延！</v>
      </c>
      <c r="O51" s="53"/>
      <c r="P51" s="4">
        <f>IF(N51="",0,1)</f>
        <v>1</v>
      </c>
    </row>
    <row r="52" spans="2:16" ht="18" customHeight="1" x14ac:dyDescent="0.15">
      <c r="B52" s="50"/>
      <c r="C52" s="132" t="s">
        <v>55</v>
      </c>
      <c r="D52" s="134" t="s">
        <v>49</v>
      </c>
      <c r="E52" s="135" t="s">
        <v>47</v>
      </c>
      <c r="F52" s="136">
        <v>39513</v>
      </c>
      <c r="G52" s="136">
        <v>39517</v>
      </c>
      <c r="H52" s="128">
        <v>3</v>
      </c>
      <c r="I52" s="136"/>
      <c r="J52" s="136"/>
      <c r="K52" s="137"/>
      <c r="L52" s="138"/>
      <c r="M52" s="130" t="str">
        <f>IF(L52="","",VLOOKUP(L52,$T$27:$U$31,2,0))</f>
        <v/>
      </c>
      <c r="N52" s="131" t="str">
        <f t="shared" si="3"/>
        <v/>
      </c>
      <c r="O52" s="53"/>
      <c r="P52" s="4">
        <f t="shared" ref="P52:P65" si="4">IF(N52="",0,1)</f>
        <v>0</v>
      </c>
    </row>
    <row r="53" spans="2:16" ht="18" customHeight="1" x14ac:dyDescent="0.15">
      <c r="B53" s="50"/>
      <c r="C53" s="132" t="s">
        <v>56</v>
      </c>
      <c r="D53" s="134" t="s">
        <v>51</v>
      </c>
      <c r="E53" s="135" t="s">
        <v>47</v>
      </c>
      <c r="F53" s="136">
        <v>39513</v>
      </c>
      <c r="G53" s="136">
        <v>39517</v>
      </c>
      <c r="H53" s="128">
        <v>3</v>
      </c>
      <c r="I53" s="136"/>
      <c r="J53" s="136"/>
      <c r="K53" s="137"/>
      <c r="L53" s="139"/>
      <c r="M53" s="130"/>
      <c r="N53" s="131" t="str">
        <f t="shared" si="3"/>
        <v/>
      </c>
      <c r="O53" s="53"/>
      <c r="P53" s="4">
        <f t="shared" si="4"/>
        <v>0</v>
      </c>
    </row>
    <row r="54" spans="2:16" ht="18" customHeight="1" x14ac:dyDescent="0.15">
      <c r="B54" s="50"/>
      <c r="C54" s="132" t="s">
        <v>57</v>
      </c>
      <c r="D54" s="134" t="s">
        <v>53</v>
      </c>
      <c r="E54" s="135" t="s">
        <v>47</v>
      </c>
      <c r="F54" s="136">
        <v>39517</v>
      </c>
      <c r="G54" s="136">
        <v>39523</v>
      </c>
      <c r="H54" s="128">
        <v>5</v>
      </c>
      <c r="I54" s="136"/>
      <c r="J54" s="136"/>
      <c r="K54" s="137"/>
      <c r="L54" s="139"/>
      <c r="M54" s="130"/>
      <c r="N54" s="131" t="str">
        <f t="shared" si="3"/>
        <v/>
      </c>
      <c r="O54" s="53"/>
      <c r="P54" s="4">
        <f t="shared" si="4"/>
        <v>0</v>
      </c>
    </row>
    <row r="55" spans="2:16" ht="18" customHeight="1" x14ac:dyDescent="0.15">
      <c r="B55" s="50"/>
      <c r="C55" s="132" t="s">
        <v>29</v>
      </c>
      <c r="D55" s="134"/>
      <c r="E55" s="135"/>
      <c r="F55" s="136"/>
      <c r="G55" s="136"/>
      <c r="H55" s="128"/>
      <c r="I55" s="136"/>
      <c r="J55" s="136"/>
      <c r="K55" s="137"/>
      <c r="L55" s="139"/>
      <c r="M55" s="130"/>
      <c r="N55" s="131" t="str">
        <f t="shared" si="3"/>
        <v/>
      </c>
      <c r="O55" s="53"/>
      <c r="P55" s="4">
        <f t="shared" si="4"/>
        <v>0</v>
      </c>
    </row>
    <row r="56" spans="2:16" ht="18" customHeight="1" x14ac:dyDescent="0.15">
      <c r="B56" s="50"/>
      <c r="C56" s="132" t="s">
        <v>29</v>
      </c>
      <c r="D56" s="134"/>
      <c r="E56" s="135"/>
      <c r="F56" s="136"/>
      <c r="G56" s="136"/>
      <c r="H56" s="140"/>
      <c r="I56" s="136"/>
      <c r="J56" s="136"/>
      <c r="K56" s="137"/>
      <c r="L56" s="139"/>
      <c r="M56" s="130"/>
      <c r="N56" s="131" t="str">
        <f t="shared" ref="N56:N65" si="5">IF(F56=0,"",IF(M56&lt;100,IF($F$7-G56&gt;1,$F$7-G56&amp;"日遅延！",""),""))</f>
        <v/>
      </c>
      <c r="O56" s="53"/>
      <c r="P56" s="4">
        <f t="shared" si="4"/>
        <v>0</v>
      </c>
    </row>
    <row r="57" spans="2:16" ht="18" customHeight="1" x14ac:dyDescent="0.15">
      <c r="B57" s="50"/>
      <c r="C57" s="132" t="s">
        <v>29</v>
      </c>
      <c r="D57" s="134"/>
      <c r="E57" s="135"/>
      <c r="F57" s="136"/>
      <c r="G57" s="136"/>
      <c r="H57" s="140"/>
      <c r="I57" s="136"/>
      <c r="J57" s="136"/>
      <c r="K57" s="137"/>
      <c r="L57" s="139"/>
      <c r="M57" s="130"/>
      <c r="N57" s="131" t="str">
        <f t="shared" si="5"/>
        <v/>
      </c>
      <c r="O57" s="53"/>
      <c r="P57" s="4">
        <f t="shared" si="4"/>
        <v>0</v>
      </c>
    </row>
    <row r="58" spans="2:16" ht="18" customHeight="1" x14ac:dyDescent="0.15">
      <c r="B58" s="50"/>
      <c r="C58" s="132" t="s">
        <v>29</v>
      </c>
      <c r="D58" s="134"/>
      <c r="E58" s="135"/>
      <c r="F58" s="136"/>
      <c r="G58" s="136"/>
      <c r="H58" s="140"/>
      <c r="I58" s="136"/>
      <c r="J58" s="136"/>
      <c r="K58" s="137"/>
      <c r="L58" s="139"/>
      <c r="M58" s="130"/>
      <c r="N58" s="131" t="str">
        <f t="shared" si="5"/>
        <v/>
      </c>
      <c r="O58" s="53"/>
      <c r="P58" s="4">
        <f t="shared" si="4"/>
        <v>0</v>
      </c>
    </row>
    <row r="59" spans="2:16" ht="18" customHeight="1" x14ac:dyDescent="0.15">
      <c r="B59" s="50"/>
      <c r="C59" s="132" t="s">
        <v>29</v>
      </c>
      <c r="D59" s="134"/>
      <c r="E59" s="135"/>
      <c r="F59" s="136"/>
      <c r="G59" s="136"/>
      <c r="H59" s="140"/>
      <c r="I59" s="136"/>
      <c r="J59" s="136"/>
      <c r="K59" s="137"/>
      <c r="L59" s="139"/>
      <c r="M59" s="130"/>
      <c r="N59" s="131" t="str">
        <f t="shared" si="5"/>
        <v/>
      </c>
      <c r="O59" s="53"/>
      <c r="P59" s="4">
        <f t="shared" si="4"/>
        <v>0</v>
      </c>
    </row>
    <row r="60" spans="2:16" ht="18" customHeight="1" x14ac:dyDescent="0.15">
      <c r="B60" s="50"/>
      <c r="C60" s="132" t="s">
        <v>29</v>
      </c>
      <c r="D60" s="134"/>
      <c r="E60" s="135"/>
      <c r="F60" s="136"/>
      <c r="G60" s="136"/>
      <c r="H60" s="140"/>
      <c r="I60" s="136"/>
      <c r="J60" s="136"/>
      <c r="K60" s="137"/>
      <c r="L60" s="139"/>
      <c r="M60" s="130"/>
      <c r="N60" s="131" t="str">
        <f t="shared" si="5"/>
        <v/>
      </c>
      <c r="O60" s="53"/>
      <c r="P60" s="4">
        <f t="shared" si="4"/>
        <v>0</v>
      </c>
    </row>
    <row r="61" spans="2:16" ht="18" customHeight="1" x14ac:dyDescent="0.15">
      <c r="B61" s="50"/>
      <c r="C61" s="132" t="s">
        <v>29</v>
      </c>
      <c r="D61" s="134"/>
      <c r="E61" s="135"/>
      <c r="F61" s="136"/>
      <c r="G61" s="136"/>
      <c r="H61" s="140"/>
      <c r="I61" s="136"/>
      <c r="J61" s="136"/>
      <c r="K61" s="137"/>
      <c r="L61" s="139"/>
      <c r="M61" s="130"/>
      <c r="N61" s="131" t="str">
        <f t="shared" si="5"/>
        <v/>
      </c>
      <c r="O61" s="53"/>
      <c r="P61" s="4">
        <f t="shared" si="4"/>
        <v>0</v>
      </c>
    </row>
    <row r="62" spans="2:16" ht="18" customHeight="1" x14ac:dyDescent="0.15">
      <c r="B62" s="50"/>
      <c r="C62" s="132" t="s">
        <v>29</v>
      </c>
      <c r="D62" s="134"/>
      <c r="E62" s="135"/>
      <c r="F62" s="136"/>
      <c r="G62" s="136"/>
      <c r="H62" s="140"/>
      <c r="I62" s="136"/>
      <c r="J62" s="136"/>
      <c r="K62" s="137"/>
      <c r="L62" s="139"/>
      <c r="M62" s="130"/>
      <c r="N62" s="131" t="str">
        <f t="shared" si="5"/>
        <v/>
      </c>
      <c r="O62" s="53"/>
      <c r="P62" s="4">
        <f t="shared" si="4"/>
        <v>0</v>
      </c>
    </row>
    <row r="63" spans="2:16" ht="18" customHeight="1" x14ac:dyDescent="0.15">
      <c r="B63" s="50"/>
      <c r="C63" s="132" t="s">
        <v>29</v>
      </c>
      <c r="D63" s="134"/>
      <c r="E63" s="135"/>
      <c r="F63" s="136"/>
      <c r="G63" s="136"/>
      <c r="H63" s="140"/>
      <c r="I63" s="136"/>
      <c r="J63" s="136"/>
      <c r="K63" s="137"/>
      <c r="L63" s="139"/>
      <c r="M63" s="130"/>
      <c r="N63" s="131" t="str">
        <f t="shared" si="5"/>
        <v/>
      </c>
      <c r="O63" s="53"/>
      <c r="P63" s="4">
        <f t="shared" si="4"/>
        <v>0</v>
      </c>
    </row>
    <row r="64" spans="2:16" ht="18" customHeight="1" x14ac:dyDescent="0.15">
      <c r="B64" s="50"/>
      <c r="C64" s="132" t="s">
        <v>29</v>
      </c>
      <c r="D64" s="134"/>
      <c r="E64" s="135"/>
      <c r="F64" s="136"/>
      <c r="G64" s="136"/>
      <c r="H64" s="140"/>
      <c r="I64" s="136"/>
      <c r="J64" s="136"/>
      <c r="K64" s="137"/>
      <c r="L64" s="139"/>
      <c r="M64" s="130"/>
      <c r="N64" s="131" t="str">
        <f t="shared" si="5"/>
        <v/>
      </c>
      <c r="O64" s="53"/>
      <c r="P64" s="4">
        <f t="shared" si="4"/>
        <v>0</v>
      </c>
    </row>
    <row r="65" spans="2:16" ht="18" customHeight="1" x14ac:dyDescent="0.15">
      <c r="B65" s="50"/>
      <c r="C65" s="132"/>
      <c r="D65" s="134"/>
      <c r="E65" s="135"/>
      <c r="F65" s="136"/>
      <c r="G65" s="136"/>
      <c r="H65" s="140"/>
      <c r="I65" s="136"/>
      <c r="J65" s="136"/>
      <c r="K65" s="137"/>
      <c r="L65" s="139"/>
      <c r="M65" s="130"/>
      <c r="N65" s="131" t="str">
        <f t="shared" si="5"/>
        <v/>
      </c>
      <c r="O65" s="53"/>
      <c r="P65" s="4">
        <f t="shared" si="4"/>
        <v>0</v>
      </c>
    </row>
    <row r="66" spans="2:16" x14ac:dyDescent="0.15">
      <c r="B66" s="50"/>
      <c r="C66" s="51"/>
      <c r="D66" s="51"/>
      <c r="E66" s="51"/>
      <c r="F66" s="51"/>
      <c r="G66" s="51"/>
      <c r="H66" s="51"/>
      <c r="I66" s="51"/>
      <c r="J66" s="51"/>
      <c r="K66" s="51"/>
      <c r="L66" s="51"/>
      <c r="M66" s="52"/>
      <c r="N66" s="51"/>
      <c r="O66" s="53"/>
    </row>
    <row r="67" spans="2:16" ht="13.8" x14ac:dyDescent="0.15">
      <c r="B67" s="54" t="s">
        <v>41</v>
      </c>
      <c r="C67" s="51"/>
      <c r="D67" s="51"/>
      <c r="E67" s="51"/>
      <c r="F67" s="51"/>
      <c r="G67" s="51"/>
      <c r="H67" s="51"/>
      <c r="I67" s="51"/>
      <c r="J67" s="51"/>
      <c r="K67" s="51"/>
      <c r="L67" s="51"/>
      <c r="M67" s="52"/>
      <c r="N67" s="51"/>
      <c r="O67" s="53"/>
    </row>
    <row r="68" spans="2:16" x14ac:dyDescent="0.15">
      <c r="B68" s="50"/>
      <c r="C68" s="51"/>
      <c r="D68" s="51"/>
      <c r="E68" s="51"/>
      <c r="F68" s="51"/>
      <c r="G68" s="51"/>
      <c r="H68" s="51"/>
      <c r="I68" s="51"/>
      <c r="J68" s="51"/>
      <c r="K68" s="51"/>
      <c r="L68" s="51"/>
      <c r="M68" s="52"/>
      <c r="N68" s="51"/>
      <c r="O68" s="53"/>
    </row>
    <row r="69" spans="2:16" x14ac:dyDescent="0.15">
      <c r="B69" s="50"/>
      <c r="C69" s="141" t="s">
        <v>31</v>
      </c>
      <c r="D69" s="142"/>
      <c r="E69" s="142"/>
      <c r="F69" s="142"/>
      <c r="G69" s="142"/>
      <c r="H69" s="142"/>
      <c r="I69" s="142"/>
      <c r="J69" s="142"/>
      <c r="K69" s="142"/>
      <c r="L69" s="142"/>
      <c r="M69" s="142"/>
      <c r="N69" s="143"/>
      <c r="O69" s="53"/>
    </row>
    <row r="70" spans="2:16" x14ac:dyDescent="0.15">
      <c r="B70" s="50"/>
      <c r="C70" s="144"/>
      <c r="D70" s="145"/>
      <c r="E70" s="145"/>
      <c r="F70" s="145"/>
      <c r="G70" s="145"/>
      <c r="H70" s="145"/>
      <c r="I70" s="145"/>
      <c r="J70" s="145"/>
      <c r="K70" s="145"/>
      <c r="L70" s="145"/>
      <c r="M70" s="145"/>
      <c r="N70" s="146"/>
      <c r="O70" s="53"/>
    </row>
    <row r="71" spans="2:16" x14ac:dyDescent="0.15">
      <c r="B71" s="50"/>
      <c r="C71" s="144"/>
      <c r="D71" s="145"/>
      <c r="E71" s="145"/>
      <c r="F71" s="145"/>
      <c r="G71" s="145"/>
      <c r="H71" s="145"/>
      <c r="I71" s="145"/>
      <c r="J71" s="145"/>
      <c r="K71" s="145"/>
      <c r="L71" s="145"/>
      <c r="M71" s="145"/>
      <c r="N71" s="146"/>
      <c r="O71" s="53"/>
    </row>
    <row r="72" spans="2:16" x14ac:dyDescent="0.15">
      <c r="B72" s="50"/>
      <c r="C72" s="147"/>
      <c r="D72" s="148"/>
      <c r="E72" s="148"/>
      <c r="F72" s="148"/>
      <c r="G72" s="148"/>
      <c r="H72" s="148"/>
      <c r="I72" s="148"/>
      <c r="J72" s="148"/>
      <c r="K72" s="148"/>
      <c r="L72" s="148"/>
      <c r="M72" s="148"/>
      <c r="N72" s="149"/>
      <c r="O72" s="53"/>
    </row>
    <row r="73" spans="2:16" ht="12.6" thickBot="1" x14ac:dyDescent="0.2">
      <c r="B73" s="96"/>
      <c r="C73" s="97"/>
      <c r="D73" s="97"/>
      <c r="E73" s="97"/>
      <c r="F73" s="97"/>
      <c r="G73" s="97"/>
      <c r="H73" s="97"/>
      <c r="I73" s="97"/>
      <c r="J73" s="97"/>
      <c r="K73" s="97"/>
      <c r="L73" s="97"/>
      <c r="M73" s="98"/>
      <c r="N73" s="97"/>
      <c r="O73" s="99"/>
    </row>
    <row r="74" spans="2:16" x14ac:dyDescent="0.15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2"/>
      <c r="N74" s="1"/>
      <c r="O74" s="1"/>
    </row>
    <row r="75" spans="2:16" x14ac:dyDescent="0.15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2"/>
      <c r="N75" s="1"/>
      <c r="O75" s="1"/>
    </row>
    <row r="76" spans="2:16" x14ac:dyDescent="0.15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2"/>
      <c r="N76" s="1"/>
      <c r="O76" s="1"/>
    </row>
    <row r="77" spans="2:16" x14ac:dyDescent="0.15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2"/>
      <c r="N77" s="1"/>
      <c r="O77" s="1"/>
    </row>
    <row r="78" spans="2:16" x14ac:dyDescent="0.15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2"/>
      <c r="N78" s="1"/>
      <c r="O78" s="1"/>
    </row>
    <row r="79" spans="2:16" x14ac:dyDescent="0.15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2"/>
      <c r="N79" s="1"/>
      <c r="O79" s="1"/>
    </row>
    <row r="80" spans="2:16" x14ac:dyDescent="0.15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2"/>
      <c r="N80" s="1"/>
      <c r="O80" s="1"/>
    </row>
    <row r="81" spans="2:15" x14ac:dyDescent="0.15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2"/>
      <c r="N81" s="1"/>
      <c r="O81" s="1"/>
    </row>
    <row r="82" spans="2:15" x14ac:dyDescent="0.15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2"/>
      <c r="N82" s="1"/>
      <c r="O82" s="1"/>
    </row>
    <row r="83" spans="2:15" x14ac:dyDescent="0.15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2"/>
      <c r="N83" s="1"/>
      <c r="O83" s="1"/>
    </row>
    <row r="84" spans="2:15" x14ac:dyDescent="0.15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2"/>
      <c r="N84" s="1"/>
      <c r="O84" s="1"/>
    </row>
    <row r="85" spans="2:15" x14ac:dyDescent="0.15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2"/>
      <c r="N85" s="1"/>
      <c r="O85" s="1"/>
    </row>
    <row r="86" spans="2:15" x14ac:dyDescent="0.15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2"/>
      <c r="N86" s="1"/>
      <c r="O86" s="1"/>
    </row>
  </sheetData>
  <mergeCells count="32">
    <mergeCell ref="B2:O2"/>
    <mergeCell ref="I25:K25"/>
    <mergeCell ref="L25:L26"/>
    <mergeCell ref="M25:M26"/>
    <mergeCell ref="F6:G6"/>
    <mergeCell ref="B6:B7"/>
    <mergeCell ref="D25:D26"/>
    <mergeCell ref="E25:E26"/>
    <mergeCell ref="F25:H25"/>
    <mergeCell ref="C12:N22"/>
    <mergeCell ref="B4:C5"/>
    <mergeCell ref="H5:I6"/>
    <mergeCell ref="F4:G4"/>
    <mergeCell ref="F5:G5"/>
    <mergeCell ref="F7:G7"/>
    <mergeCell ref="D7:E7"/>
    <mergeCell ref="C69:N72"/>
    <mergeCell ref="J4:O4"/>
    <mergeCell ref="J7:O7"/>
    <mergeCell ref="N25:N26"/>
    <mergeCell ref="J5:O6"/>
    <mergeCell ref="L48:L49"/>
    <mergeCell ref="N48:N49"/>
    <mergeCell ref="M48:M49"/>
    <mergeCell ref="C25:C26"/>
    <mergeCell ref="I48:K48"/>
    <mergeCell ref="C48:C49"/>
    <mergeCell ref="D48:D49"/>
    <mergeCell ref="E48:E49"/>
    <mergeCell ref="F48:H48"/>
    <mergeCell ref="D6:E6"/>
    <mergeCell ref="D4:E5"/>
  </mergeCells>
  <phoneticPr fontId="1"/>
  <conditionalFormatting sqref="C27:N42 C50:N65">
    <cfRule type="expression" dxfId="0" priority="1" stopIfTrue="1">
      <formula>$P27=1</formula>
    </cfRule>
  </conditionalFormatting>
  <dataValidations count="1">
    <dataValidation type="list" allowBlank="1" showInputMessage="1" showErrorMessage="1" sqref="L50:L65 L27:L42">
      <formula1>$T$27:$T$32</formula1>
    </dataValidation>
  </dataValidations>
  <pageMargins left="0.51181102362204722" right="0.15748031496062992" top="0.43307086614173229" bottom="0.35433070866141736" header="0.15748031496062992" footer="0.15748031496062992"/>
  <pageSetup paperSize="9" scale="58" orientation="portrait" cellComments="asDisplayed" horizontalDpi="300" verticalDpi="300" r:id="rId1"/>
  <headerFooter alignWithMargins="0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F88F5C75BE44A498A6BCA8E7EC3018D" ma:contentTypeVersion="0" ma:contentTypeDescription="新しいドキュメントを作成します。" ma:contentTypeScope="" ma:versionID="a3f3035a65e1d72ec449dbc46a778ba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c216975fa0084bb3f54c3fd858a610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E767EEE0-5732-498B-B135-E07A07F7281F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51E0D810-5635-4D5A-B0C1-53E5BA3D4F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BEEE45E-D07A-437E-8F0F-F9F59CB9D02F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31EE42CC-DAF5-4A4F-A397-B94D1934F8C0}">
  <ds:schemaRefs>
    <ds:schemaRef ds:uri="http://schemas.microsoft.com/office/2006/metadata/longProperties"/>
  </ds:schemaRefs>
</ds:datastoreItem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baseType="lpstr" size="4">
      <vt:lpstr>原紙</vt:lpstr>
      <vt:lpstr>入力要領(サンプル)</vt:lpstr>
      <vt:lpstr>原紙!Print_Area</vt:lpstr>
      <vt:lpstr>'入力要領(サンプル)'!Print_Area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lastPrinted>2025-03-27T00:31:27Z</cp:lastPrinted>
  <dcterms:created xsi:type="dcterms:W3CDTF">2008-03-30T09:57:00Z</dcterms:created>
  <dcterms:modified xsi:type="dcterms:W3CDTF">2025-03-27T00:32:37Z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xd_Signature">
    <vt:lpwstr/>
  </property>
  <property fmtid="{D5CDD505-2E9C-101B-9397-08002B2CF9AE}" pid="3" name="display_urn:schemas-microsoft-com:office:office#Editor">
    <vt:lpwstr>戸政 佳昭</vt:lpwstr>
  </property>
  <property fmtid="{D5CDD505-2E9C-101B-9397-08002B2CF9AE}" pid="4" name="Order">
    <vt:lpwstr>2638800.00000000</vt:lpwstr>
  </property>
  <property fmtid="{D5CDD505-2E9C-101B-9397-08002B2CF9AE}" pid="5" name="TemplateUrl">
    <vt:lpwstr/>
  </property>
  <property fmtid="{D5CDD505-2E9C-101B-9397-08002B2CF9AE}" pid="6" name="xd_ProgID">
    <vt:lpwstr/>
  </property>
  <property fmtid="{D5CDD505-2E9C-101B-9397-08002B2CF9AE}" pid="7" name="display_urn:schemas-microsoft-com:office:office#Author">
    <vt:lpwstr>戸政 佳昭</vt:lpwstr>
  </property>
  <property fmtid="{D5CDD505-2E9C-101B-9397-08002B2CF9AE}" pid="8" name="_dlc_Exempt">
    <vt:lpwstr/>
  </property>
  <property fmtid="{D5CDD505-2E9C-101B-9397-08002B2CF9AE}" pid="9" name="ContentTypeId">
    <vt:lpwstr>0x0101008AFBA9D42DE0604487216B359EB43E37</vt:lpwstr>
  </property>
  <property fmtid="{D5CDD505-2E9C-101B-9397-08002B2CF9AE}" pid="10" name="_SourceUrl">
    <vt:lpwstr/>
  </property>
  <property fmtid="{D5CDD505-2E9C-101B-9397-08002B2CF9AE}" pid="11" name="_SharedFileIndex">
    <vt:lpwstr/>
  </property>
</Properties>
</file>