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codeName="ThisWorkbook" defaultThemeVersion="124226"/>
  <xr:revisionPtr xr6:coauthVersionLast="45" xr6:coauthVersionMax="45" documentId="8_{4591575C-9674-4E93-8535-455629B31D65}" revIDLastSave="0" xr10:uidLastSave="{00000000-0000-0000-0000-000000000000}"/>
  <bookViews>
    <workbookView windowHeight="11160" windowWidth="20730" xWindow="-120" yWindow="-120"/>
  </bookViews>
  <sheets>
    <sheet r:id="rId1" name="計算フォーム" sheetId="2"/>
    <sheet r:id="rId2" name="使用方法" sheetId="3"/>
  </sheets>
  <definedNames>
    <definedName localSheetId="1" name="_xlnm.Print_Area">使用方法!$A$1:$F$11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0" i="2" l="1"/>
  <c r="I61" i="2"/>
  <c r="I76" i="2"/>
  <c r="J36" i="2"/>
  <c r="J55" i="2"/>
  <c r="H76" i="2"/>
  <c r="I55" i="2"/>
  <c r="I36" i="2"/>
  <c r="I32" i="2"/>
  <c r="I11" i="2"/>
  <c r="I54" i="2"/>
  <c r="I53" i="2"/>
  <c r="I65" i="2"/>
  <c r="I63" i="2"/>
  <c r="I64" i="2"/>
  <c r="I62" i="2"/>
  <c r="I67" i="2"/>
  <c r="I37" i="2"/>
  <c r="I52" i="2"/>
  <c r="I51" i="2"/>
  <c r="I50" i="2"/>
  <c r="I49" i="2"/>
  <c r="I48" i="2"/>
  <c r="I47" i="2"/>
  <c r="I46" i="2"/>
  <c r="I45" i="2"/>
  <c r="I44" i="2"/>
  <c r="I43" i="2"/>
  <c r="I42" i="2"/>
  <c r="I40" i="2"/>
  <c r="I41" i="2"/>
  <c r="I39" i="2"/>
  <c r="I38" i="2"/>
  <c r="I72" i="2"/>
  <c r="I73" i="2"/>
  <c r="I74" i="2"/>
  <c r="I75" i="2"/>
  <c r="I68" i="2"/>
  <c r="I69" i="2"/>
  <c r="I22" i="2"/>
  <c r="I23" i="2"/>
  <c r="I24" i="2"/>
  <c r="I70" i="2"/>
  <c r="I56" i="2"/>
  <c r="I7" i="2"/>
  <c r="I8" i="2"/>
  <c r="I26" i="2"/>
  <c r="I13" i="2"/>
  <c r="I71" i="2"/>
  <c r="I59" i="2"/>
  <c r="I58" i="2"/>
  <c r="I57" i="2"/>
  <c r="I35" i="2"/>
  <c r="I31" i="2"/>
  <c r="I30" i="2"/>
  <c r="I29" i="2"/>
  <c r="I33" i="2"/>
  <c r="I27" i="2"/>
  <c r="I34" i="2"/>
  <c r="I28" i="2"/>
  <c r="I25" i="2"/>
  <c r="I21" i="2"/>
  <c r="I20" i="2"/>
  <c r="I19" i="2"/>
  <c r="I18" i="2"/>
  <c r="I14" i="2"/>
  <c r="I17" i="2"/>
  <c r="I9" i="2"/>
  <c r="I10" i="2"/>
  <c r="I12" i="2"/>
  <c r="I15" i="2"/>
  <c r="I16" i="2"/>
  <c r="I66" i="2" l="1"/>
  <c r="J66" i="2" s="1"/>
  <c r="I77" i="2"/>
  <c r="I78" i="2" s="1"/>
  <c r="I80" i="2" s="1"/>
</calcChain>
</file>

<file path=xl/sharedStrings.xml><?xml version="1.0" encoding="utf-8"?>
<sst xmlns="http://schemas.openxmlformats.org/spreadsheetml/2006/main" count="237" uniqueCount="123">
  <si>
    <t>使用量</t>
  </si>
  <si>
    <t>換算係数</t>
  </si>
  <si>
    <t>単位</t>
  </si>
  <si>
    <t>数値</t>
  </si>
  <si>
    <t>ｋｌ</t>
  </si>
  <si>
    <t>ナフサ</t>
  </si>
  <si>
    <t>灯油</t>
  </si>
  <si>
    <t>軽油</t>
  </si>
  <si>
    <t>Ａ重油</t>
  </si>
  <si>
    <t>Ｂ・Ｃ重油</t>
  </si>
  <si>
    <t>石油アスファルト</t>
  </si>
  <si>
    <t>ｔ</t>
  </si>
  <si>
    <t>石油コークス</t>
  </si>
  <si>
    <t>石油ガス</t>
  </si>
  <si>
    <t>液化石油ガス(ＬＰＧ)</t>
  </si>
  <si>
    <t>石油系炭化水素ガス</t>
  </si>
  <si>
    <t>液化天然ガス(ＬＮＧ)</t>
  </si>
  <si>
    <t>その他可燃性天然ガス</t>
  </si>
  <si>
    <t>石炭</t>
  </si>
  <si>
    <t>石炭コークス</t>
  </si>
  <si>
    <t>コールタール</t>
  </si>
  <si>
    <t>コークス炉ガス</t>
  </si>
  <si>
    <t>高炉ガス</t>
  </si>
  <si>
    <t>転炉ガス</t>
  </si>
  <si>
    <t>GＪ</t>
  </si>
  <si>
    <t>千ｋWh</t>
  </si>
  <si>
    <t>原油のうちコンデンセート（ＮＧＬ）</t>
    <rPh sb="0" eb="2">
      <t>ゲンユ</t>
    </rPh>
    <phoneticPr fontId="4"/>
  </si>
  <si>
    <t>GJ/千ｋWh</t>
    <rPh sb="3" eb="4">
      <t>セン</t>
    </rPh>
    <phoneticPr fontId="4"/>
  </si>
  <si>
    <t>kl/GJ</t>
    <phoneticPr fontId="4"/>
  </si>
  <si>
    <t>その他の
燃料</t>
    <rPh sb="5" eb="7">
      <t>ネンリョウ</t>
    </rPh>
    <phoneticPr fontId="4"/>
  </si>
  <si>
    <t>判定</t>
    <rPh sb="0" eb="2">
      <t>ハンテイ</t>
    </rPh>
    <phoneticPr fontId="4"/>
  </si>
  <si>
    <t>エネルギーの種類</t>
    <phoneticPr fontId="4"/>
  </si>
  <si>
    <t>数値</t>
    <phoneticPr fontId="4"/>
  </si>
  <si>
    <t>可燃性
天然ガス</t>
    <phoneticPr fontId="4"/>
  </si>
  <si>
    <t xml:space="preserve">原油換算  ｋｌ </t>
    <phoneticPr fontId="4"/>
  </si>
  <si>
    <t>小計②</t>
    <rPh sb="0" eb="2">
      <t>ショウケイ</t>
    </rPh>
    <phoneticPr fontId="4"/>
  </si>
  <si>
    <t>小計①</t>
    <rPh sb="0" eb="2">
      <t>ショウケイ</t>
    </rPh>
    <phoneticPr fontId="4"/>
  </si>
  <si>
    <t>エネルギー使用量の計算方法</t>
    <rPh sb="5" eb="7">
      <t>シヨウ</t>
    </rPh>
    <rPh sb="7" eb="8">
      <t>リョウ</t>
    </rPh>
    <rPh sb="9" eb="11">
      <t>ケイサン</t>
    </rPh>
    <rPh sb="11" eb="13">
      <t>ホウホウ</t>
    </rPh>
    <phoneticPr fontId="4"/>
  </si>
  <si>
    <t>電気</t>
    <phoneticPr fontId="4"/>
  </si>
  <si>
    <t>使用量の熱量（GJ)の欄が自動的に計算され、さらに「燃料及び熱」の小計（GJ）、同原油換算使用量（ｋL）①、</t>
    <rPh sb="0" eb="3">
      <t>シヨウリョウ</t>
    </rPh>
    <rPh sb="4" eb="6">
      <t>ネツリョウ</t>
    </rPh>
    <rPh sb="11" eb="12">
      <t>ラン</t>
    </rPh>
    <rPh sb="13" eb="16">
      <t>ジドウテキ</t>
    </rPh>
    <rPh sb="17" eb="19">
      <t>ケイサン</t>
    </rPh>
    <rPh sb="26" eb="28">
      <t>ネンリョウ</t>
    </rPh>
    <rPh sb="28" eb="29">
      <t>オヨ</t>
    </rPh>
    <rPh sb="30" eb="31">
      <t>ネツ</t>
    </rPh>
    <rPh sb="33" eb="35">
      <t>コバカリ</t>
    </rPh>
    <rPh sb="40" eb="41">
      <t>ドウ</t>
    </rPh>
    <rPh sb="41" eb="43">
      <t>ゲンユ</t>
    </rPh>
    <rPh sb="43" eb="45">
      <t>カンサン</t>
    </rPh>
    <rPh sb="45" eb="48">
      <t>シヨウリョウ</t>
    </rPh>
    <phoneticPr fontId="4"/>
  </si>
  <si>
    <t>他の「電気」の小計（千KW)②,（GJ),エネルギーの使用量の合計の熱量（GJ),それに原油換算（ｋｌ）③が計算されます。</t>
    <rPh sb="10" eb="11">
      <t>セン</t>
    </rPh>
    <rPh sb="27" eb="30">
      <t>シヨウリョウ</t>
    </rPh>
    <rPh sb="31" eb="33">
      <t>ゴウケイ</t>
    </rPh>
    <rPh sb="34" eb="36">
      <t>ネツリョウ</t>
    </rPh>
    <rPh sb="44" eb="46">
      <t>ゲンユ</t>
    </rPh>
    <rPh sb="46" eb="48">
      <t>カンサン</t>
    </rPh>
    <rPh sb="54" eb="56">
      <t>ケイサン</t>
    </rPh>
    <phoneticPr fontId="4"/>
  </si>
  <si>
    <t>エネルギー使用量の簡易計算表</t>
    <rPh sb="5" eb="8">
      <t>シヨウリョウ</t>
    </rPh>
    <rPh sb="9" eb="11">
      <t>カンイ</t>
    </rPh>
    <rPh sb="11" eb="13">
      <t>ケイサン</t>
    </rPh>
    <rPh sb="13" eb="14">
      <t>ヒョウ</t>
    </rPh>
    <phoneticPr fontId="4"/>
  </si>
  <si>
    <t>　　　　　　　(計算フォームの使用上のご注意）</t>
    <rPh sb="8" eb="10">
      <t>ケイサン</t>
    </rPh>
    <rPh sb="15" eb="18">
      <t>シヨウジョウ</t>
    </rPh>
    <rPh sb="20" eb="22">
      <t>チュウイ</t>
    </rPh>
    <phoneticPr fontId="4"/>
  </si>
  <si>
    <t>白地のセルに入力してください。</t>
    <rPh sb="0" eb="2">
      <t>シロジ</t>
    </rPh>
    <rPh sb="6" eb="8">
      <t>ニュウリョク</t>
    </rPh>
    <phoneticPr fontId="4"/>
  </si>
  <si>
    <t>事業活動環境配慮制度の
該当事業者</t>
    <rPh sb="0" eb="2">
      <t>ジギョウ</t>
    </rPh>
    <rPh sb="2" eb="4">
      <t>カツドウ</t>
    </rPh>
    <rPh sb="4" eb="6">
      <t>カンキョウ</t>
    </rPh>
    <rPh sb="6" eb="8">
      <t>ハイリョ</t>
    </rPh>
    <rPh sb="8" eb="10">
      <t>セイド</t>
    </rPh>
    <rPh sb="12" eb="14">
      <t>ガイトウ</t>
    </rPh>
    <rPh sb="14" eb="17">
      <t>ジギョウシャ</t>
    </rPh>
    <phoneticPr fontId="4"/>
  </si>
  <si>
    <t>1,500　kl 以上</t>
    <rPh sb="9" eb="11">
      <t>イジョウ</t>
    </rPh>
    <phoneticPr fontId="4"/>
  </si>
  <si>
    <t>1,500　ｋｌ 未満</t>
    <rPh sb="9" eb="11">
      <t>ミマン</t>
    </rPh>
    <phoneticPr fontId="4"/>
  </si>
  <si>
    <t>該当しない</t>
    <rPh sb="0" eb="2">
      <t>ガイトウ</t>
    </rPh>
    <phoneticPr fontId="4"/>
  </si>
  <si>
    <t>事業所（継続的に事業活動を行っている所を指します。例えば、工場も「事業所」に該当します。）で使用している</t>
    <rPh sb="0" eb="3">
      <t>ジギョウショ</t>
    </rPh>
    <rPh sb="4" eb="7">
      <t>ケイゾクテキ</t>
    </rPh>
    <rPh sb="8" eb="10">
      <t>ジギョウ</t>
    </rPh>
    <rPh sb="10" eb="12">
      <t>カツドウ</t>
    </rPh>
    <rPh sb="13" eb="14">
      <t>オコナ</t>
    </rPh>
    <rPh sb="18" eb="19">
      <t>トコロ</t>
    </rPh>
    <rPh sb="20" eb="21">
      <t>サ</t>
    </rPh>
    <rPh sb="25" eb="26">
      <t>タト</t>
    </rPh>
    <rPh sb="29" eb="31">
      <t>コウジョウ</t>
    </rPh>
    <rPh sb="33" eb="35">
      <t>ジギョウ</t>
    </rPh>
    <rPh sb="35" eb="36">
      <t>ショ</t>
    </rPh>
    <rPh sb="38" eb="40">
      <t>ガイトウ</t>
    </rPh>
    <rPh sb="46" eb="48">
      <t>シヨウ</t>
    </rPh>
    <phoneticPr fontId="4"/>
  </si>
  <si>
    <t>燃料及び熱、他人からの電気の使用量を調べそれらの値を使用量の数値の欄に記入します。</t>
    <rPh sb="0" eb="2">
      <t>ネンリョウ</t>
    </rPh>
    <rPh sb="2" eb="3">
      <t>オヨ</t>
    </rPh>
    <rPh sb="4" eb="5">
      <t>ネツ</t>
    </rPh>
    <rPh sb="6" eb="8">
      <t>タニン</t>
    </rPh>
    <rPh sb="11" eb="13">
      <t>デンキ</t>
    </rPh>
    <rPh sb="14" eb="17">
      <t>シヨウリョウ</t>
    </rPh>
    <rPh sb="18" eb="19">
      <t>シラ</t>
    </rPh>
    <rPh sb="24" eb="25">
      <t>アタイ</t>
    </rPh>
    <rPh sb="26" eb="29">
      <t>シヨウリョウ</t>
    </rPh>
    <rPh sb="30" eb="32">
      <t>スウチ</t>
    </rPh>
    <rPh sb="33" eb="34">
      <t>ラン</t>
    </rPh>
    <rPh sb="35" eb="37">
      <t>キニュウ</t>
    </rPh>
    <phoneticPr fontId="4"/>
  </si>
  <si>
    <t>使用量は桃色地セルに示す単位を用いてください。記入は白地セルだけに可能です。</t>
    <rPh sb="0" eb="3">
      <t>シヨウリョウ</t>
    </rPh>
    <rPh sb="4" eb="5">
      <t>モモ</t>
    </rPh>
    <rPh sb="5" eb="6">
      <t>イロ</t>
    </rPh>
    <rPh sb="6" eb="7">
      <t>ジ</t>
    </rPh>
    <rPh sb="10" eb="11">
      <t>シメ</t>
    </rPh>
    <rPh sb="12" eb="14">
      <t>タンイ</t>
    </rPh>
    <rPh sb="15" eb="16">
      <t>モチ</t>
    </rPh>
    <rPh sb="23" eb="25">
      <t>キニュウ</t>
    </rPh>
    <rPh sb="26" eb="27">
      <t>シロ</t>
    </rPh>
    <rPh sb="27" eb="28">
      <t>チ</t>
    </rPh>
    <rPh sb="33" eb="35">
      <t>カノウ</t>
    </rPh>
    <phoneticPr fontId="4"/>
  </si>
  <si>
    <t>この計算表の算定根拠は、「エネルギーの使用の合理化に基づく法律（省エネ法）」の規定と同じものです。</t>
    <rPh sb="2" eb="4">
      <t>ケイサン</t>
    </rPh>
    <rPh sb="4" eb="5">
      <t>ヒョウ</t>
    </rPh>
    <rPh sb="6" eb="8">
      <t>サンテイ</t>
    </rPh>
    <rPh sb="8" eb="10">
      <t>コンキョ</t>
    </rPh>
    <rPh sb="19" eb="21">
      <t>シヨウ</t>
    </rPh>
    <rPh sb="22" eb="25">
      <t>ゴウリカ</t>
    </rPh>
    <rPh sb="26" eb="27">
      <t>モト</t>
    </rPh>
    <rPh sb="29" eb="31">
      <t>ホウリツ</t>
    </rPh>
    <rPh sb="32" eb="33">
      <t>ショウ</t>
    </rPh>
    <rPh sb="35" eb="36">
      <t>ホウ</t>
    </rPh>
    <rPh sb="39" eb="41">
      <t>キテイ</t>
    </rPh>
    <rPh sb="42" eb="43">
      <t>オナ</t>
    </rPh>
    <phoneticPr fontId="4"/>
  </si>
  <si>
    <t>輸入原料炭</t>
    <rPh sb="0" eb="2">
      <t>ユニュウ</t>
    </rPh>
    <rPh sb="2" eb="4">
      <t>ゲンリョウ</t>
    </rPh>
    <rPh sb="4" eb="5">
      <t>スミ</t>
    </rPh>
    <phoneticPr fontId="4"/>
  </si>
  <si>
    <t>コークス用原料炭</t>
    <rPh sb="4" eb="5">
      <t>ヨウ</t>
    </rPh>
    <rPh sb="5" eb="7">
      <t>ゲンリョウ</t>
    </rPh>
    <rPh sb="7" eb="8">
      <t>スミ</t>
    </rPh>
    <phoneticPr fontId="4"/>
  </si>
  <si>
    <t>吹込用原料炭</t>
    <rPh sb="0" eb="2">
      <t>フキコ</t>
    </rPh>
    <rPh sb="2" eb="3">
      <t>ヨウ</t>
    </rPh>
    <rPh sb="3" eb="5">
      <t>ゲンリョウ</t>
    </rPh>
    <rPh sb="5" eb="6">
      <t>スミ</t>
    </rPh>
    <phoneticPr fontId="4"/>
  </si>
  <si>
    <t>輸入一般炭</t>
    <rPh sb="0" eb="2">
      <t>ユニュウ</t>
    </rPh>
    <rPh sb="2" eb="4">
      <t>イッパン</t>
    </rPh>
    <rPh sb="4" eb="5">
      <t>スミ</t>
    </rPh>
    <phoneticPr fontId="4"/>
  </si>
  <si>
    <t>国産一般炭</t>
    <rPh sb="0" eb="2">
      <t>コクサン</t>
    </rPh>
    <rPh sb="2" eb="4">
      <t>イッパン</t>
    </rPh>
    <rPh sb="4" eb="5">
      <t>スミ</t>
    </rPh>
    <phoneticPr fontId="4"/>
  </si>
  <si>
    <t>輸入無煙炭</t>
    <rPh sb="0" eb="2">
      <t>ユニュウ</t>
    </rPh>
    <rPh sb="2" eb="4">
      <t>ムエン</t>
    </rPh>
    <rPh sb="4" eb="5">
      <t>スミ</t>
    </rPh>
    <phoneticPr fontId="4"/>
  </si>
  <si>
    <t>GＪ/ｔ</t>
  </si>
  <si>
    <t>電気事業者からの買電</t>
    <rPh sb="0" eb="5">
      <t>デンキジギョウシャ</t>
    </rPh>
    <rPh sb="8" eb="10">
      <t>カイデン</t>
    </rPh>
    <phoneticPr fontId="4"/>
  </si>
  <si>
    <t>上記以外の買電</t>
    <rPh sb="0" eb="4">
      <t>ジョウキイガイ</t>
    </rPh>
    <rPh sb="5" eb="7">
      <t>カイデン</t>
    </rPh>
    <phoneticPr fontId="4"/>
  </si>
  <si>
    <t>オフサイト型PPA</t>
    <rPh sb="5" eb="6">
      <t>ガタ</t>
    </rPh>
    <phoneticPr fontId="4"/>
  </si>
  <si>
    <t>上記以外の自己託送</t>
    <rPh sb="5" eb="9">
      <t>ジコタクソウ</t>
    </rPh>
    <phoneticPr fontId="4"/>
  </si>
  <si>
    <t>千ｋWh</t>
    <phoneticPr fontId="4"/>
  </si>
  <si>
    <t>自家発電</t>
    <rPh sb="0" eb="4">
      <t>ジカハツデン</t>
    </rPh>
    <phoneticPr fontId="4"/>
  </si>
  <si>
    <t>太陽光</t>
    <rPh sb="0" eb="3">
      <t>タイヨウコウ</t>
    </rPh>
    <phoneticPr fontId="4"/>
  </si>
  <si>
    <t>風力</t>
    <rPh sb="0" eb="2">
      <t>フウリョク</t>
    </rPh>
    <phoneticPr fontId="4"/>
  </si>
  <si>
    <t>地熱</t>
    <rPh sb="0" eb="2">
      <t>チネツ</t>
    </rPh>
    <phoneticPr fontId="4"/>
  </si>
  <si>
    <t>水力</t>
    <rPh sb="0" eb="2">
      <t>スイリョク</t>
    </rPh>
    <phoneticPr fontId="4"/>
  </si>
  <si>
    <t>GJ/千ｋWh</t>
  </si>
  <si>
    <t>GJ/千ｋWh</t>
    <phoneticPr fontId="4"/>
  </si>
  <si>
    <t>化石燃料</t>
    <rPh sb="0" eb="4">
      <t>カセキネンリョウ</t>
    </rPh>
    <phoneticPr fontId="4"/>
  </si>
  <si>
    <t>黒液</t>
    <rPh sb="0" eb="1">
      <t>クロ</t>
    </rPh>
    <rPh sb="1" eb="2">
      <t>エキ</t>
    </rPh>
    <phoneticPr fontId="4"/>
  </si>
  <si>
    <t>木材</t>
    <rPh sb="0" eb="2">
      <t>モクザイ</t>
    </rPh>
    <phoneticPr fontId="4"/>
  </si>
  <si>
    <t>木質廃材</t>
    <rPh sb="0" eb="4">
      <t>モクシツハイザイ</t>
    </rPh>
    <phoneticPr fontId="4"/>
  </si>
  <si>
    <t>バイオエタノール</t>
    <phoneticPr fontId="4"/>
  </si>
  <si>
    <t>バイオディーゼル</t>
    <phoneticPr fontId="4"/>
  </si>
  <si>
    <t>バイオガス</t>
    <phoneticPr fontId="4"/>
  </si>
  <si>
    <t>その他バイオマス</t>
    <phoneticPr fontId="4"/>
  </si>
  <si>
    <t>RDF</t>
    <phoneticPr fontId="4"/>
  </si>
  <si>
    <t>RPF</t>
    <phoneticPr fontId="4"/>
  </si>
  <si>
    <t>廃タイヤ</t>
    <rPh sb="0" eb="1">
      <t>ハイ</t>
    </rPh>
    <phoneticPr fontId="4"/>
  </si>
  <si>
    <t>廃プラスチック</t>
    <rPh sb="0" eb="1">
      <t>ハイ</t>
    </rPh>
    <phoneticPr fontId="4"/>
  </si>
  <si>
    <t>廃油</t>
    <rPh sb="0" eb="2">
      <t>ハイユ</t>
    </rPh>
    <phoneticPr fontId="4"/>
  </si>
  <si>
    <t>混合廃材</t>
    <rPh sb="0" eb="4">
      <t>コンゴウハイザイ</t>
    </rPh>
    <phoneticPr fontId="4"/>
  </si>
  <si>
    <t>水素</t>
    <rPh sb="0" eb="2">
      <t>スイソ</t>
    </rPh>
    <phoneticPr fontId="4"/>
  </si>
  <si>
    <t>アンモニア</t>
    <phoneticPr fontId="4"/>
  </si>
  <si>
    <t>その他</t>
    <rPh sb="2" eb="3">
      <t>タ</t>
    </rPh>
    <phoneticPr fontId="4"/>
  </si>
  <si>
    <t>廃棄物ガス</t>
    <phoneticPr fontId="4"/>
  </si>
  <si>
    <t>ｔ</t>
    <phoneticPr fontId="4"/>
  </si>
  <si>
    <t>ｋｌ</t>
    <phoneticPr fontId="4"/>
  </si>
  <si>
    <t>千ｍ３</t>
  </si>
  <si>
    <t>GＪ</t>
    <phoneticPr fontId="4"/>
  </si>
  <si>
    <t>GＪ/ｋｌ</t>
  </si>
  <si>
    <t>GＪ/千ｍ３</t>
  </si>
  <si>
    <t>GＪ/ｔ</t>
    <phoneticPr fontId="4"/>
  </si>
  <si>
    <t>GＪ/千ｍ３</t>
    <phoneticPr fontId="4"/>
  </si>
  <si>
    <t>非化石燃料</t>
    <rPh sb="0" eb="5">
      <t>ヒカセキネンリョウ</t>
    </rPh>
    <phoneticPr fontId="4"/>
  </si>
  <si>
    <t>産業用蒸気</t>
    <rPh sb="0" eb="5">
      <t>サンギョウヨウジョウキ</t>
    </rPh>
    <phoneticPr fontId="4"/>
  </si>
  <si>
    <t>産業用以外の蒸気</t>
    <rPh sb="0" eb="5">
      <t>サンギョウヨウイガイ</t>
    </rPh>
    <rPh sb="6" eb="8">
      <t>ジョウキ</t>
    </rPh>
    <phoneticPr fontId="4"/>
  </si>
  <si>
    <t>温水</t>
    <rPh sb="0" eb="2">
      <t>オンスイ</t>
    </rPh>
    <phoneticPr fontId="4"/>
  </si>
  <si>
    <t>冷水</t>
    <rPh sb="0" eb="2">
      <t>レイスイ</t>
    </rPh>
    <phoneticPr fontId="4"/>
  </si>
  <si>
    <t>温泉熱</t>
    <rPh sb="0" eb="3">
      <t>オンセンネツ</t>
    </rPh>
    <phoneticPr fontId="4"/>
  </si>
  <si>
    <t>太陽熱</t>
    <rPh sb="0" eb="3">
      <t>タイヨウネツ</t>
    </rPh>
    <phoneticPr fontId="4"/>
  </si>
  <si>
    <t>雪氷熱</t>
    <rPh sb="0" eb="3">
      <t>セッピョウネツ</t>
    </rPh>
    <phoneticPr fontId="4"/>
  </si>
  <si>
    <t>他者から購入した熱</t>
    <rPh sb="0" eb="2">
      <t>タシャ</t>
    </rPh>
    <rPh sb="4" eb="6">
      <t>コウニュウ</t>
    </rPh>
    <rPh sb="8" eb="9">
      <t>ネツ</t>
    </rPh>
    <phoneticPr fontId="4"/>
  </si>
  <si>
    <t>その他
使用した熱</t>
    <rPh sb="2" eb="3">
      <t>タ</t>
    </rPh>
    <rPh sb="4" eb="6">
      <t>シヨウ</t>
    </rPh>
    <rPh sb="8" eb="9">
      <t>ネツ</t>
    </rPh>
    <phoneticPr fontId="4"/>
  </si>
  <si>
    <t>-</t>
    <phoneticPr fontId="4"/>
  </si>
  <si>
    <t>熱</t>
    <rPh sb="0" eb="1">
      <t>ネツ</t>
    </rPh>
    <phoneticPr fontId="4"/>
  </si>
  <si>
    <t>小計③</t>
    <rPh sb="0" eb="2">
      <t>ショウケイ</t>
    </rPh>
    <phoneticPr fontId="4"/>
  </si>
  <si>
    <t>小計④</t>
    <rPh sb="0" eb="2">
      <t>ショウケイ</t>
    </rPh>
    <phoneticPr fontId="4"/>
  </si>
  <si>
    <t>GＪ/ｋｌ</t>
    <phoneticPr fontId="4"/>
  </si>
  <si>
    <t>千ｍ３</t>
    <phoneticPr fontId="4"/>
  </si>
  <si>
    <t>都市ガス（１３Ａ　広島ガス）</t>
    <rPh sb="9" eb="11">
      <t>ヒロシマ</t>
    </rPh>
    <phoneticPr fontId="4"/>
  </si>
  <si>
    <r>
      <t>熱量</t>
    </r>
    <r>
      <rPr>
        <sz val="10"/>
        <rFont val="ＭＳ Ｐ明朝"/>
        <family val="1"/>
        <charset val="128"/>
      </rPr>
      <t> </t>
    </r>
    <r>
      <rPr>
        <b/>
        <sz val="10"/>
        <rFont val="ＭＳ Ｐ明朝"/>
        <family val="1"/>
        <charset val="128"/>
      </rPr>
      <t>GＪ</t>
    </r>
    <phoneticPr fontId="4"/>
  </si>
  <si>
    <r>
      <t>合   計</t>
    </r>
    <r>
      <rPr>
        <sz val="10"/>
        <rFont val="ＭＳ Ｐゴシック"/>
        <family val="3"/>
        <charset val="128"/>
      </rPr>
      <t xml:space="preserve">  </t>
    </r>
    <r>
      <rPr>
        <b/>
        <sz val="10"/>
        <rFont val="ＭＳ Ｐ明朝"/>
        <family val="1"/>
        <charset val="128"/>
      </rPr>
      <t>GＪ</t>
    </r>
    <r>
      <rPr>
        <b/>
        <sz val="10"/>
        <rFont val="ＭＳ Ｐゴシック"/>
        <family val="3"/>
        <charset val="128"/>
      </rPr>
      <t>　（⑤＝</t>
    </r>
    <r>
      <rPr>
        <b/>
        <sz val="10"/>
        <rFont val="ＭＳ Ｐ明朝"/>
        <family val="1"/>
        <charset val="128"/>
      </rPr>
      <t>①</t>
    </r>
    <r>
      <rPr>
        <b/>
        <sz val="10"/>
        <rFont val="ＭＳ Ｐゴシック"/>
        <family val="3"/>
        <charset val="128"/>
      </rPr>
      <t>+②＋③+④）</t>
    </r>
    <phoneticPr fontId="4"/>
  </si>
  <si>
    <t>自己託送
（非燃料由来の非化石電気）</t>
    <rPh sb="0" eb="4">
      <t>ジコタクソウ</t>
    </rPh>
    <rPh sb="6" eb="7">
      <t>ヒ</t>
    </rPh>
    <rPh sb="7" eb="9">
      <t>ネンリョウ</t>
    </rPh>
    <rPh sb="9" eb="11">
      <t>ユライ</t>
    </rPh>
    <rPh sb="12" eb="17">
      <t>ヒカセキデンキ</t>
    </rPh>
    <phoneticPr fontId="4"/>
  </si>
  <si>
    <t>その他
（非燃料由来の非化石）</t>
    <rPh sb="5" eb="6">
      <t>ヒ</t>
    </rPh>
    <rPh sb="6" eb="8">
      <t>ネンリョウ</t>
    </rPh>
    <rPh sb="8" eb="10">
      <t>ユライ</t>
    </rPh>
    <rPh sb="11" eb="14">
      <t>ヒカセキ</t>
    </rPh>
    <phoneticPr fontId="4"/>
  </si>
  <si>
    <r>
      <t>GＪ/ｋ</t>
    </r>
    <r>
      <rPr>
        <sz val="10"/>
        <rFont val="ＭＳ Ｐ明朝"/>
        <family val="1"/>
        <charset val="128"/>
      </rPr>
      <t>ｌ</t>
    </r>
  </si>
  <si>
    <t>揮発油</t>
    <phoneticPr fontId="4"/>
  </si>
  <si>
    <t>原油(コンデンセートを除く）</t>
    <rPh sb="11" eb="12">
      <t>ノゾ</t>
    </rPh>
    <phoneticPr fontId="4"/>
  </si>
  <si>
    <t>ジェット燃料油</t>
    <rPh sb="4" eb="7">
      <t>ネンリョウアブラ</t>
    </rPh>
    <phoneticPr fontId="4"/>
  </si>
  <si>
    <t>発電用高炉ガス</t>
    <rPh sb="0" eb="3">
      <t>ハツデンヨウ</t>
    </rPh>
    <rPh sb="3" eb="5">
      <t>コウロ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</si>
</sst>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1" formatCode="#,##0.0"/>
    <numFmt numFmtId="187" formatCode="0.0_ "/>
    <numFmt numFmtId="194" formatCode="#,##0_ ;[Red]\-#,##0\ "/>
    <numFmt numFmtId="195" formatCode="#,##0_);[Red]\(#,##0\)"/>
    <numFmt numFmtId="196" formatCode="#,##0.000;[Red]\-#,##0.000"/>
    <numFmt numFmtId="200" formatCode="0.0"/>
  </numFmts>
  <fonts count="26">
    <font>
      <sz val="11"/>
      <name val="ＭＳ Ｐゴシック"/>
      <family val="3"/>
      <charset val="128"/>
    </font>
    <font>
      <sz val="11"/>
      <name val="ＭＳ Ｐゴシック"/>
      <family val="3"/>
      <charset val="128"/>
    </font>
    <font>
      <sz val="10"/>
      <name val="Times New Roman"/>
      <family val="1"/>
    </font>
    <font>
      <b/>
      <sz val="9"/>
      <name val="ＭＳ Ｐ明朝"/>
      <family val="1"/>
      <charset val="128"/>
    </font>
    <font>
      <sz val="6"/>
      <name val="ＭＳ Ｐゴシック"/>
      <family val="3"/>
      <charset val="128"/>
    </font>
    <font>
      <b/>
      <sz val="14"/>
      <name val="ＭＳ Ｐゴシック"/>
      <family val="3"/>
      <charset val="128"/>
    </font>
    <font>
      <b/>
      <sz val="12"/>
      <name val="ＭＳ Ｐゴシック"/>
      <family val="3"/>
      <charset val="128"/>
    </font>
    <font>
      <b/>
      <sz val="9"/>
      <color indexed="10"/>
      <name val="ＭＳ Ｐ明朝"/>
      <family val="1"/>
      <charset val="128"/>
    </font>
    <font>
      <b/>
      <sz val="9"/>
      <name val="ＭＳ Ｐゴシック"/>
      <family val="3"/>
      <charset val="128"/>
    </font>
    <font>
      <b/>
      <sz val="10"/>
      <name val="ＭＳ Ｐ明朝"/>
      <family val="1"/>
      <charset val="128"/>
    </font>
    <font>
      <sz val="12"/>
      <name val="ＤＦＰ特太ゴシック体"/>
      <family val="3"/>
      <charset val="128"/>
    </font>
    <font>
      <sz val="11"/>
      <name val="ＤＦＰ特太ゴシック体"/>
      <family val="3"/>
      <charset val="128"/>
    </font>
    <font>
      <b/>
      <sz val="10"/>
      <name val="ＭＳ Ｐゴシック"/>
      <family val="3"/>
      <charset val="128"/>
    </font>
    <font>
      <sz val="10"/>
      <name val="ＤＦＰ特太ゴシック体"/>
      <family val="3"/>
      <charset val="128"/>
    </font>
    <font>
      <sz val="10"/>
      <name val="ＭＳ Ｐゴシック"/>
      <family val="3"/>
      <charset val="128"/>
    </font>
    <font>
      <b/>
      <sz val="16"/>
      <color indexed="10"/>
      <name val="ＭＳ Ｐゴシック"/>
      <family val="3"/>
      <charset val="128"/>
    </font>
    <font>
      <b/>
      <u/>
      <sz val="14"/>
      <color indexed="10"/>
      <name val="ＭＳ Ｐゴシック"/>
      <family val="3"/>
      <charset val="128"/>
    </font>
    <font>
      <sz val="10"/>
      <name val="ＭＳ Ｐ明朝"/>
      <family val="1"/>
      <charset val="128"/>
    </font>
    <font>
      <b/>
      <sz val="10"/>
      <name val="ＭＳ ゴシック"/>
      <family val="3"/>
      <charset val="128"/>
    </font>
    <font>
      <b/>
      <i/>
      <sz val="10"/>
      <name val="ＭＳ Ｐ明朝"/>
      <family val="1"/>
      <charset val="128"/>
    </font>
    <font>
      <i/>
      <sz val="10"/>
      <name val="ＭＳ Ｐ明朝"/>
      <family val="1"/>
      <charset val="128"/>
    </font>
    <font>
      <sz val="10"/>
      <name val="ＭＳ ゴシック"/>
      <family val="3"/>
      <charset val="128"/>
    </font>
    <font>
      <b/>
      <sz val="10"/>
      <name val="ＤＦＰ特太ゴシック体"/>
      <family val="3"/>
      <charset val="128"/>
    </font>
    <font>
      <b/>
      <sz val="10"/>
      <color indexed="10"/>
      <name val="ＭＳ ゴシック"/>
      <family val="3"/>
      <charset val="128"/>
    </font>
    <font>
      <b/>
      <sz val="10"/>
      <color indexed="10"/>
      <name val="Courier New"/>
      <family val="3"/>
    </font>
    <font>
      <b/>
      <sz val="10"/>
      <name val="ＭＳ Ｐゴシック"/>
      <family val="3"/>
      <charset val="128"/>
      <scheme val="minor"/>
    </font>
  </fonts>
  <fills count="1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51"/>
        <bgColor indexed="64"/>
      </patternFill>
    </fill>
    <fill>
      <patternFill patternType="solid">
        <fgColor indexed="27"/>
        <bgColor indexed="64"/>
      </patternFill>
    </fill>
    <fill>
      <patternFill patternType="solid">
        <fgColor rgb="FFFF99CC"/>
        <bgColor indexed="64"/>
      </patternFill>
    </fill>
    <fill>
      <patternFill patternType="solid">
        <fgColor rgb="FFCCCCFF"/>
        <bgColor indexed="64"/>
      </patternFill>
    </fill>
    <fill>
      <patternFill patternType="solid">
        <fgColor rgb="FFFFC000"/>
        <bgColor indexed="64"/>
      </patternFill>
    </fill>
    <fill>
      <patternFill patternType="solid">
        <fgColor rgb="FFFFCC00"/>
        <bgColor indexed="64"/>
      </patternFill>
    </fill>
  </fills>
  <borders count="119">
    <border>
      <left/>
      <right/>
      <top/>
      <bottom/>
      <diagonal/>
    </border>
    <border diagonalUp="1">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diagonalUp="1">
      <left style="thin">
        <color indexed="64"/>
      </left>
      <right style="thin">
        <color indexed="64"/>
      </right>
      <top/>
      <bottom/>
      <diagonal style="thin">
        <color indexed="64"/>
      </diagonal>
    </border>
    <border>
      <left style="thin">
        <color indexed="64"/>
      </left>
      <right/>
      <top/>
      <bottom/>
      <diagonal/>
    </border>
    <border>
      <left style="thick">
        <color indexed="10"/>
      </left>
      <right style="thick">
        <color indexed="10"/>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medium">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thick">
        <color indexed="10"/>
      </left>
      <right style="thick">
        <color indexed="10"/>
      </right>
      <top/>
      <bottom style="thick">
        <color indexed="10"/>
      </bottom>
      <diagonal/>
    </border>
    <border>
      <left style="thick">
        <color indexed="1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ck">
        <color indexed="10"/>
      </left>
      <right style="thick">
        <color indexed="10"/>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10"/>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0" fillId="0" borderId="0" xfId="0" applyProtection="1">
      <alignment vertical="center"/>
    </xf>
    <xf numFmtId="0" fontId="0" fillId="0" borderId="0" xfId="0" applyAlignment="1" applyProtection="1">
      <alignment horizontal="left" vertical="center"/>
    </xf>
    <xf numFmtId="0" fontId="2" fillId="2" borderId="0" xfId="0" applyFont="1" applyFill="1" applyAlignment="1" applyProtection="1">
      <alignment vertical="center" wrapText="1"/>
    </xf>
    <xf numFmtId="0" fontId="2"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12" fillId="2" borderId="3"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7" fillId="2" borderId="0" xfId="0" applyFont="1" applyFill="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14" fillId="0" borderId="0" xfId="0" applyFont="1">
      <alignment vertical="center"/>
    </xf>
    <xf numFmtId="0" fontId="6" fillId="0" borderId="0" xfId="0" applyFont="1">
      <alignment vertical="center"/>
    </xf>
    <xf numFmtId="0" fontId="8" fillId="2" borderId="4" xfId="0" applyFont="1" applyFill="1" applyBorder="1" applyAlignment="1" applyProtection="1">
      <alignment horizontal="center" vertical="center"/>
    </xf>
    <xf numFmtId="0" fontId="11" fillId="2" borderId="4" xfId="0" applyFont="1" applyFill="1" applyBorder="1" applyAlignment="1" applyProtection="1">
      <alignment horizontal="center" vertical="center" wrapText="1"/>
    </xf>
    <xf numFmtId="0" fontId="0" fillId="0" borderId="0" xfId="0" applyBorder="1" applyProtection="1">
      <alignment vertical="center"/>
    </xf>
    <xf numFmtId="0" fontId="12" fillId="3" borderId="5"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38" fontId="18" fillId="0" borderId="11" xfId="1" applyFont="1" applyBorder="1" applyAlignment="1" applyProtection="1">
      <alignment vertical="center" wrapText="1"/>
      <protection locked="0"/>
    </xf>
    <xf numFmtId="195" fontId="18" fillId="2" borderId="12" xfId="1" applyNumberFormat="1" applyFont="1" applyFill="1" applyBorder="1" applyAlignment="1" applyProtection="1">
      <alignment vertical="center" wrapText="1"/>
    </xf>
    <xf numFmtId="0" fontId="9" fillId="5" borderId="13" xfId="0" applyFont="1" applyFill="1" applyBorder="1" applyAlignment="1" applyProtection="1">
      <alignment horizontal="center" vertical="center" wrapText="1"/>
    </xf>
    <xf numFmtId="38" fontId="18" fillId="0" borderId="14" xfId="1" applyFont="1" applyBorder="1" applyAlignment="1" applyProtection="1">
      <alignment vertical="center" wrapText="1"/>
      <protection locked="0"/>
    </xf>
    <xf numFmtId="195" fontId="18" fillId="2" borderId="15" xfId="1" applyNumberFormat="1" applyFont="1" applyFill="1" applyBorder="1" applyAlignment="1" applyProtection="1">
      <alignment vertical="center" wrapText="1"/>
    </xf>
    <xf numFmtId="0" fontId="9" fillId="5" borderId="16" xfId="0" applyFont="1" applyFill="1" applyBorder="1" applyAlignment="1" applyProtection="1">
      <alignment horizontal="center" vertical="center" wrapText="1"/>
    </xf>
    <xf numFmtId="38" fontId="18" fillId="0" borderId="17" xfId="1" applyFont="1" applyBorder="1" applyAlignment="1" applyProtection="1">
      <alignment vertical="center" wrapText="1"/>
      <protection locked="0"/>
    </xf>
    <xf numFmtId="195" fontId="18" fillId="2" borderId="18" xfId="1" applyNumberFormat="1" applyFont="1" applyFill="1" applyBorder="1" applyAlignment="1" applyProtection="1">
      <alignment vertical="center" wrapText="1"/>
    </xf>
    <xf numFmtId="0" fontId="9" fillId="5" borderId="19" xfId="0" applyFont="1" applyFill="1" applyBorder="1" applyAlignment="1" applyProtection="1">
      <alignment horizontal="center" vertical="center" wrapText="1"/>
    </xf>
    <xf numFmtId="38" fontId="18" fillId="0" borderId="20" xfId="1" applyFont="1" applyBorder="1" applyAlignment="1" applyProtection="1">
      <alignment vertical="center" wrapText="1"/>
      <protection locked="0"/>
    </xf>
    <xf numFmtId="195" fontId="18" fillId="2" borderId="21" xfId="1" applyNumberFormat="1" applyFont="1" applyFill="1" applyBorder="1" applyAlignment="1" applyProtection="1">
      <alignment vertical="center" wrapText="1"/>
    </xf>
    <xf numFmtId="195" fontId="18" fillId="2" borderId="22" xfId="1" applyNumberFormat="1" applyFont="1" applyFill="1" applyBorder="1" applyAlignment="1" applyProtection="1">
      <alignment vertical="center" wrapText="1"/>
    </xf>
    <xf numFmtId="195" fontId="18" fillId="2" borderId="23" xfId="1" applyNumberFormat="1" applyFont="1" applyFill="1" applyBorder="1" applyAlignment="1" applyProtection="1">
      <alignment vertical="center" wrapText="1"/>
    </xf>
    <xf numFmtId="38" fontId="18" fillId="0" borderId="24" xfId="1" applyFont="1" applyBorder="1" applyAlignment="1" applyProtection="1">
      <alignment vertical="center" wrapText="1"/>
      <protection locked="0"/>
    </xf>
    <xf numFmtId="195" fontId="18" fillId="2" borderId="25" xfId="1" applyNumberFormat="1" applyFont="1" applyFill="1" applyBorder="1" applyAlignment="1" applyProtection="1">
      <alignment vertical="center" wrapText="1"/>
    </xf>
    <xf numFmtId="0" fontId="9" fillId="5" borderId="26" xfId="0" applyFont="1" applyFill="1" applyBorder="1" applyAlignment="1" applyProtection="1">
      <alignment horizontal="center" vertical="center" wrapText="1"/>
    </xf>
    <xf numFmtId="196" fontId="18" fillId="0" borderId="20" xfId="1" applyNumberFormat="1" applyFont="1" applyBorder="1" applyAlignment="1" applyProtection="1">
      <alignment vertical="center" wrapText="1"/>
      <protection locked="0"/>
    </xf>
    <xf numFmtId="0" fontId="17" fillId="5" borderId="27" xfId="0" applyFont="1" applyFill="1" applyBorder="1" applyAlignment="1" applyProtection="1">
      <alignment horizontal="justify" vertical="top" wrapText="1"/>
      <protection locked="0"/>
    </xf>
    <xf numFmtId="195" fontId="18" fillId="2" borderId="28" xfId="0" applyNumberFormat="1" applyFont="1" applyFill="1" applyBorder="1" applyAlignment="1" applyProtection="1">
      <alignment horizontal="right" vertical="center" wrapText="1"/>
    </xf>
    <xf numFmtId="194" fontId="18" fillId="6" borderId="29" xfId="1" applyNumberFormat="1" applyFont="1" applyFill="1" applyBorder="1" applyAlignment="1" applyProtection="1">
      <alignment horizontal="center" vertical="center" wrapText="1"/>
    </xf>
    <xf numFmtId="0" fontId="9" fillId="9" borderId="10" xfId="0" applyFont="1" applyFill="1" applyBorder="1" applyAlignment="1" applyProtection="1">
      <alignment horizontal="center" vertical="center" wrapText="1"/>
    </xf>
    <xf numFmtId="0" fontId="9" fillId="9" borderId="13" xfId="0" applyFont="1" applyFill="1" applyBorder="1" applyAlignment="1" applyProtection="1">
      <alignment horizontal="center" vertical="center" wrapText="1"/>
    </xf>
    <xf numFmtId="0" fontId="9" fillId="9" borderId="30" xfId="0" applyFont="1" applyFill="1" applyBorder="1" applyAlignment="1" applyProtection="1">
      <alignment horizontal="center" vertical="center" wrapText="1"/>
      <protection locked="0"/>
    </xf>
    <xf numFmtId="38" fontId="18" fillId="0" borderId="31" xfId="1" applyFont="1" applyBorder="1" applyAlignment="1" applyProtection="1">
      <alignment vertical="center" wrapText="1"/>
      <protection locked="0"/>
    </xf>
    <xf numFmtId="0" fontId="9" fillId="9" borderId="32" xfId="0" applyFont="1" applyFill="1" applyBorder="1" applyAlignment="1" applyProtection="1">
      <alignment horizontal="center" vertical="center" wrapText="1"/>
      <protection locked="0"/>
    </xf>
    <xf numFmtId="38" fontId="18" fillId="0" borderId="33" xfId="1" applyFont="1" applyBorder="1" applyAlignment="1" applyProtection="1">
      <alignment vertical="center" wrapText="1"/>
      <protection locked="0"/>
    </xf>
    <xf numFmtId="0" fontId="17" fillId="9" borderId="34" xfId="0" applyFont="1" applyFill="1" applyBorder="1" applyAlignment="1" applyProtection="1">
      <alignment horizontal="center" vertical="center" wrapText="1"/>
    </xf>
    <xf numFmtId="0" fontId="20" fillId="9" borderId="35" xfId="0" applyFont="1" applyFill="1" applyBorder="1" applyAlignment="1" applyProtection="1">
      <alignment horizontal="justify" vertical="top" wrapText="1"/>
    </xf>
    <xf numFmtId="0" fontId="9" fillId="7" borderId="10" xfId="0" applyFont="1" applyFill="1" applyBorder="1" applyAlignment="1" applyProtection="1">
      <alignment horizontal="center" vertical="center" wrapText="1"/>
    </xf>
    <xf numFmtId="0" fontId="9" fillId="7" borderId="13" xfId="0" applyFont="1" applyFill="1" applyBorder="1" applyAlignment="1" applyProtection="1">
      <alignment horizontal="center" vertical="center" wrapText="1"/>
    </xf>
    <xf numFmtId="0" fontId="9" fillId="10" borderId="3" xfId="0" applyFont="1" applyFill="1" applyBorder="1" applyAlignment="1" applyProtection="1">
      <alignment vertical="center" wrapText="1"/>
      <protection locked="0"/>
    </xf>
    <xf numFmtId="0" fontId="9" fillId="0" borderId="36" xfId="0" applyFont="1" applyFill="1" applyBorder="1" applyAlignment="1" applyProtection="1">
      <alignment vertical="center" wrapText="1"/>
      <protection locked="0"/>
    </xf>
    <xf numFmtId="0" fontId="9" fillId="10" borderId="6" xfId="0" applyFont="1" applyFill="1" applyBorder="1" applyAlignment="1" applyProtection="1">
      <alignment vertical="center" wrapText="1"/>
      <protection locked="0"/>
    </xf>
    <xf numFmtId="0" fontId="9" fillId="0" borderId="37" xfId="0" applyFont="1" applyFill="1" applyBorder="1" applyAlignment="1" applyProtection="1">
      <alignment vertical="center" wrapText="1"/>
      <protection locked="0"/>
    </xf>
    <xf numFmtId="0" fontId="9" fillId="7" borderId="38" xfId="0" applyFont="1" applyFill="1" applyBorder="1" applyAlignment="1" applyProtection="1">
      <alignment horizontal="center" vertical="center" wrapText="1"/>
    </xf>
    <xf numFmtId="0" fontId="17" fillId="11" borderId="39" xfId="0" applyFont="1" applyFill="1" applyBorder="1" applyAlignment="1" applyProtection="1">
      <alignment horizontal="center" vertical="center" wrapText="1"/>
    </xf>
    <xf numFmtId="0" fontId="17" fillId="11" borderId="27" xfId="0" applyFont="1" applyFill="1" applyBorder="1" applyAlignment="1" applyProtection="1">
      <alignment horizontal="justify" vertical="top" wrapText="1"/>
      <protection locked="0"/>
    </xf>
    <xf numFmtId="0" fontId="20" fillId="11" borderId="35" xfId="0" applyFont="1" applyFill="1" applyBorder="1" applyAlignment="1" applyProtection="1">
      <alignment horizontal="justify" vertical="top" wrapText="1"/>
    </xf>
    <xf numFmtId="0" fontId="9" fillId="8" borderId="40" xfId="0" applyFont="1" applyFill="1" applyBorder="1" applyAlignment="1" applyProtection="1">
      <alignment horizontal="center" vertical="center" wrapText="1"/>
    </xf>
    <xf numFmtId="38" fontId="18" fillId="0" borderId="41" xfId="1" applyFont="1" applyBorder="1" applyAlignment="1" applyProtection="1">
      <alignment vertical="center" wrapText="1"/>
      <protection locked="0"/>
    </xf>
    <xf numFmtId="195" fontId="18" fillId="2" borderId="42" xfId="1" applyNumberFormat="1" applyFont="1" applyFill="1" applyBorder="1" applyAlignment="1" applyProtection="1">
      <alignment vertical="center" wrapText="1"/>
    </xf>
    <xf numFmtId="4" fontId="12" fillId="3" borderId="43" xfId="0" applyNumberFormat="1" applyFont="1" applyFill="1" applyBorder="1" applyAlignment="1" applyProtection="1">
      <alignment horizontal="center" vertical="center" wrapText="1"/>
    </xf>
    <xf numFmtId="0" fontId="9" fillId="8" borderId="43" xfId="0" applyFont="1" applyFill="1" applyBorder="1" applyAlignment="1" applyProtection="1">
      <alignment horizontal="center" vertical="center" wrapText="1"/>
    </xf>
    <xf numFmtId="0" fontId="9" fillId="8" borderId="19" xfId="0" applyFont="1" applyFill="1" applyBorder="1" applyAlignment="1" applyProtection="1">
      <alignment horizontal="center" vertical="center" wrapText="1"/>
    </xf>
    <xf numFmtId="4" fontId="12" fillId="3" borderId="44" xfId="0" applyNumberFormat="1" applyFont="1" applyFill="1" applyBorder="1" applyAlignment="1" applyProtection="1">
      <alignment horizontal="center" vertical="center" wrapText="1"/>
    </xf>
    <xf numFmtId="0" fontId="9" fillId="8" borderId="44" xfId="0" applyFont="1" applyFill="1" applyBorder="1" applyAlignment="1" applyProtection="1">
      <alignment horizontal="center" vertical="center" wrapText="1"/>
    </xf>
    <xf numFmtId="0" fontId="9" fillId="8" borderId="34" xfId="0" applyFont="1" applyFill="1" applyBorder="1" applyAlignment="1" applyProtection="1">
      <alignment horizontal="center" vertical="center" wrapText="1"/>
    </xf>
    <xf numFmtId="38" fontId="18" fillId="0" borderId="45" xfId="1" applyFont="1" applyBorder="1" applyAlignment="1" applyProtection="1">
      <alignment vertical="center" wrapText="1"/>
      <protection locked="0"/>
    </xf>
    <xf numFmtId="195" fontId="18" fillId="2" borderId="46" xfId="1" applyNumberFormat="1" applyFont="1" applyFill="1" applyBorder="1" applyAlignment="1" applyProtection="1">
      <alignment vertical="center" wrapText="1"/>
    </xf>
    <xf numFmtId="4" fontId="12" fillId="3" borderId="47" xfId="0" applyNumberFormat="1" applyFont="1" applyFill="1" applyBorder="1" applyAlignment="1" applyProtection="1">
      <alignment horizontal="center" vertical="center" wrapText="1"/>
    </xf>
    <xf numFmtId="0" fontId="9" fillId="8" borderId="47" xfId="0" applyFont="1" applyFill="1" applyBorder="1" applyAlignment="1" applyProtection="1">
      <alignment horizontal="center" vertical="center" wrapText="1"/>
    </xf>
    <xf numFmtId="0" fontId="9" fillId="8" borderId="48" xfId="0" applyFont="1" applyFill="1" applyBorder="1" applyAlignment="1" applyProtection="1">
      <alignment horizontal="center" vertical="center" wrapText="1"/>
    </xf>
    <xf numFmtId="4" fontId="12" fillId="3" borderId="49" xfId="0" applyNumberFormat="1" applyFont="1" applyFill="1" applyBorder="1" applyAlignment="1" applyProtection="1">
      <alignment horizontal="center" vertical="center" wrapText="1"/>
    </xf>
    <xf numFmtId="0" fontId="9" fillId="8" borderId="49" xfId="0" applyFont="1" applyFill="1" applyBorder="1" applyAlignment="1" applyProtection="1">
      <alignment horizontal="center" vertical="center" wrapText="1"/>
    </xf>
    <xf numFmtId="0" fontId="9" fillId="8" borderId="50" xfId="0" applyFont="1" applyFill="1" applyBorder="1" applyAlignment="1" applyProtection="1">
      <alignment horizontal="center" vertical="center" wrapText="1"/>
    </xf>
    <xf numFmtId="4" fontId="12" fillId="3" borderId="51" xfId="0" applyNumberFormat="1" applyFont="1" applyFill="1" applyBorder="1" applyAlignment="1" applyProtection="1">
      <alignment horizontal="center" vertical="center" wrapText="1"/>
    </xf>
    <xf numFmtId="0" fontId="9" fillId="8" borderId="51" xfId="0" applyFont="1" applyFill="1" applyBorder="1" applyAlignment="1" applyProtection="1">
      <alignment horizontal="center" vertical="center" wrapText="1"/>
    </xf>
    <xf numFmtId="0" fontId="9" fillId="8" borderId="13" xfId="0" applyFont="1" applyFill="1" applyBorder="1" applyAlignment="1" applyProtection="1">
      <alignment horizontal="center" vertical="center" wrapText="1"/>
    </xf>
    <xf numFmtId="4" fontId="12" fillId="3" borderId="52" xfId="0" applyNumberFormat="1" applyFont="1" applyFill="1" applyBorder="1" applyAlignment="1" applyProtection="1">
      <alignment horizontal="center" vertical="center" wrapText="1"/>
    </xf>
    <xf numFmtId="0" fontId="9" fillId="8" borderId="52" xfId="0" applyFont="1" applyFill="1" applyBorder="1" applyAlignment="1" applyProtection="1">
      <alignment horizontal="center" vertical="center" wrapText="1"/>
    </xf>
    <xf numFmtId="195" fontId="18" fillId="2" borderId="53" xfId="1" applyNumberFormat="1" applyFont="1" applyFill="1" applyBorder="1" applyAlignment="1" applyProtection="1">
      <alignment vertical="center" wrapText="1"/>
    </xf>
    <xf numFmtId="0" fontId="9" fillId="8" borderId="54" xfId="0" applyFont="1" applyFill="1" applyBorder="1" applyAlignment="1" applyProtection="1">
      <alignment horizontal="center" vertical="center" wrapText="1"/>
    </xf>
    <xf numFmtId="0" fontId="17" fillId="0" borderId="33" xfId="0" applyFont="1" applyBorder="1" applyAlignment="1" applyProtection="1">
      <alignment horizontal="center" vertical="center" wrapText="1"/>
      <protection locked="0"/>
    </xf>
    <xf numFmtId="195" fontId="18" fillId="2" borderId="55" xfId="1" applyNumberFormat="1" applyFont="1" applyFill="1" applyBorder="1" applyAlignment="1" applyProtection="1">
      <alignment vertical="center" wrapText="1"/>
    </xf>
    <xf numFmtId="4" fontId="12" fillId="3" borderId="56" xfId="0" applyNumberFormat="1" applyFont="1" applyFill="1" applyBorder="1" applyAlignment="1" applyProtection="1">
      <alignment horizontal="center" vertical="center" wrapText="1"/>
    </xf>
    <xf numFmtId="0" fontId="9" fillId="8" borderId="57" xfId="0" applyFont="1" applyFill="1" applyBorder="1" applyAlignment="1" applyProtection="1">
      <alignment horizontal="center" vertical="center" wrapText="1"/>
    </xf>
    <xf numFmtId="0" fontId="9" fillId="8" borderId="58" xfId="0" applyFont="1" applyFill="1" applyBorder="1" applyAlignment="1" applyProtection="1">
      <alignment horizontal="center" vertical="center" wrapText="1"/>
    </xf>
    <xf numFmtId="194" fontId="21" fillId="6" borderId="59" xfId="1" applyNumberFormat="1" applyFont="1" applyFill="1" applyBorder="1" applyAlignment="1" applyProtection="1">
      <alignment horizontal="right" vertical="center" wrapText="1"/>
      <protection locked="0"/>
    </xf>
    <xf numFmtId="195" fontId="18" fillId="2" borderId="60" xfId="0" applyNumberFormat="1" applyFont="1" applyFill="1" applyBorder="1" applyAlignment="1" applyProtection="1">
      <alignment horizontal="right" vertical="center" wrapText="1"/>
    </xf>
    <xf numFmtId="0" fontId="17" fillId="2" borderId="8" xfId="0" applyFont="1" applyFill="1" applyBorder="1" applyAlignment="1" applyProtection="1">
      <alignment horizontal="center" vertical="center" wrapText="1"/>
    </xf>
    <xf numFmtId="0" fontId="17" fillId="8" borderId="9" xfId="0" applyFont="1" applyFill="1" applyBorder="1" applyAlignment="1" applyProtection="1">
      <alignment horizontal="center" vertical="center" wrapText="1"/>
    </xf>
    <xf numFmtId="195" fontId="18" fillId="2" borderId="42" xfId="1" applyNumberFormat="1" applyFont="1" applyFill="1" applyBorder="1" applyAlignment="1" applyProtection="1">
      <alignment horizontal="right" vertical="center" wrapText="1"/>
    </xf>
    <xf numFmtId="0" fontId="17" fillId="4" borderId="61" xfId="0" applyFont="1" applyFill="1" applyBorder="1" applyAlignment="1" applyProtection="1">
      <alignment horizontal="center" vertical="center" wrapText="1"/>
    </xf>
    <xf numFmtId="0" fontId="17" fillId="4" borderId="62" xfId="0" applyFont="1" applyFill="1" applyBorder="1" applyAlignment="1" applyProtection="1">
      <alignment horizontal="center" vertical="center" wrapText="1"/>
    </xf>
    <xf numFmtId="195" fontId="18" fillId="6" borderId="63" xfId="1" applyNumberFormat="1" applyFont="1" applyFill="1" applyBorder="1" applyAlignment="1" applyProtection="1">
      <alignment horizontal="right" vertical="center" wrapText="1"/>
    </xf>
    <xf numFmtId="0" fontId="23" fillId="4" borderId="62"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protection locked="0"/>
    </xf>
    <xf numFmtId="195" fontId="18" fillId="2" borderId="64" xfId="1" applyNumberFormat="1" applyFont="1" applyFill="1" applyBorder="1" applyAlignment="1" applyProtection="1">
      <alignment vertical="center" wrapText="1"/>
    </xf>
    <xf numFmtId="0" fontId="17" fillId="5" borderId="65" xfId="0" applyFont="1" applyFill="1" applyBorder="1" applyAlignment="1" applyProtection="1">
      <alignment horizontal="center" vertical="center" wrapText="1"/>
    </xf>
    <xf numFmtId="0" fontId="17" fillId="5" borderId="66" xfId="0" applyFont="1" applyFill="1" applyBorder="1" applyAlignment="1" applyProtection="1">
      <alignment horizontal="justify" vertical="top" wrapText="1"/>
      <protection locked="0"/>
    </xf>
    <xf numFmtId="195" fontId="18" fillId="2" borderId="67" xfId="0" applyNumberFormat="1" applyFont="1" applyFill="1" applyBorder="1" applyAlignment="1" applyProtection="1">
      <alignment horizontal="right" vertical="center" wrapText="1"/>
    </xf>
    <xf numFmtId="194" fontId="18" fillId="6" borderId="68" xfId="1" applyNumberFormat="1" applyFont="1" applyFill="1" applyBorder="1" applyAlignment="1" applyProtection="1">
      <alignment horizontal="center" vertical="center" wrapText="1"/>
    </xf>
    <xf numFmtId="0" fontId="20" fillId="5" borderId="62" xfId="0" applyFont="1" applyFill="1" applyBorder="1" applyAlignment="1" applyProtection="1">
      <alignment horizontal="justify" vertical="top" wrapText="1"/>
    </xf>
    <xf numFmtId="195" fontId="18" fillId="2" borderId="69" xfId="1" applyNumberFormat="1" applyFont="1" applyFill="1" applyBorder="1" applyAlignment="1" applyProtection="1">
      <alignment vertical="center" wrapText="1"/>
    </xf>
    <xf numFmtId="181" fontId="12" fillId="9" borderId="70" xfId="0" applyNumberFormat="1"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56" xfId="0" applyFont="1" applyFill="1" applyBorder="1" applyAlignment="1" applyProtection="1">
      <alignment horizontal="center" vertical="center" wrapText="1"/>
      <protection locked="0"/>
    </xf>
    <xf numFmtId="200" fontId="12" fillId="9" borderId="52" xfId="0" applyNumberFormat="1" applyFont="1" applyFill="1" applyBorder="1" applyAlignment="1" applyProtection="1">
      <alignment horizontal="center" vertical="center" wrapText="1"/>
      <protection locked="0"/>
    </xf>
    <xf numFmtId="4" fontId="12" fillId="12" borderId="70" xfId="0" applyNumberFormat="1" applyFont="1" applyFill="1" applyBorder="1" applyAlignment="1" applyProtection="1">
      <alignment horizontal="center" vertical="center" wrapText="1"/>
      <protection locked="0"/>
    </xf>
    <xf numFmtId="0" fontId="12" fillId="12" borderId="52" xfId="0" applyFont="1" applyFill="1" applyBorder="1" applyAlignment="1" applyProtection="1">
      <alignment horizontal="center" vertical="center" wrapText="1"/>
      <protection locked="0"/>
    </xf>
    <xf numFmtId="0" fontId="17" fillId="12" borderId="57" xfId="0" applyFont="1" applyFill="1" applyBorder="1" applyAlignment="1" applyProtection="1">
      <alignment horizontal="center" vertical="top" wrapText="1"/>
      <protection locked="0"/>
    </xf>
    <xf numFmtId="0" fontId="9" fillId="9" borderId="71" xfId="0" applyFont="1" applyFill="1" applyBorder="1" applyAlignment="1" applyProtection="1">
      <alignment horizontal="center" vertical="center" wrapText="1"/>
    </xf>
    <xf numFmtId="0" fontId="9" fillId="9" borderId="52" xfId="0" applyFont="1" applyFill="1" applyBorder="1" applyAlignment="1" applyProtection="1">
      <alignment horizontal="center" vertical="center" wrapText="1"/>
    </xf>
    <xf numFmtId="0" fontId="25" fillId="5" borderId="70" xfId="0" applyFont="1" applyFill="1" applyBorder="1" applyAlignment="1" applyProtection="1">
      <alignment horizontal="center" vertical="center" wrapText="1"/>
    </xf>
    <xf numFmtId="0" fontId="9" fillId="5" borderId="70" xfId="0" applyFont="1" applyFill="1" applyBorder="1" applyAlignment="1" applyProtection="1">
      <alignment horizontal="center" vertical="center" wrapText="1"/>
    </xf>
    <xf numFmtId="0" fontId="25" fillId="5" borderId="52" xfId="0" applyFont="1" applyFill="1" applyBorder="1" applyAlignment="1" applyProtection="1">
      <alignment horizontal="center" vertical="center" wrapText="1"/>
    </xf>
    <xf numFmtId="200" fontId="25" fillId="5" borderId="52" xfId="0" applyNumberFormat="1" applyFont="1" applyFill="1" applyBorder="1" applyAlignment="1" applyProtection="1">
      <alignment horizontal="center" vertical="center" wrapText="1"/>
    </xf>
    <xf numFmtId="0" fontId="25" fillId="5" borderId="49" xfId="0" applyFont="1" applyFill="1" applyBorder="1" applyAlignment="1" applyProtection="1">
      <alignment horizontal="center" vertical="center" wrapText="1"/>
    </xf>
    <xf numFmtId="0" fontId="9" fillId="5" borderId="49" xfId="0" applyFont="1" applyFill="1" applyBorder="1" applyAlignment="1" applyProtection="1">
      <alignment horizontal="center" vertical="center" wrapText="1"/>
    </xf>
    <xf numFmtId="0" fontId="25" fillId="5" borderId="51" xfId="0" applyFont="1" applyFill="1" applyBorder="1" applyAlignment="1" applyProtection="1">
      <alignment horizontal="center" vertical="center" wrapText="1"/>
    </xf>
    <xf numFmtId="0" fontId="9" fillId="5" borderId="51" xfId="0" applyFont="1" applyFill="1" applyBorder="1" applyAlignment="1" applyProtection="1">
      <alignment horizontal="center" vertical="center" wrapText="1"/>
    </xf>
    <xf numFmtId="0" fontId="9" fillId="5" borderId="44" xfId="0" applyFont="1" applyFill="1" applyBorder="1" applyAlignment="1" applyProtection="1">
      <alignment horizontal="center" vertical="center" wrapText="1"/>
    </xf>
    <xf numFmtId="0" fontId="25" fillId="5" borderId="44" xfId="0" applyFont="1" applyFill="1" applyBorder="1" applyAlignment="1" applyProtection="1">
      <alignment horizontal="center" vertical="center" wrapText="1"/>
    </xf>
    <xf numFmtId="187" fontId="25" fillId="5" borderId="44" xfId="0" applyNumberFormat="1" applyFont="1" applyFill="1" applyBorder="1" applyAlignment="1" applyProtection="1">
      <alignment horizontal="center" vertical="center" wrapText="1"/>
    </xf>
    <xf numFmtId="200" fontId="25" fillId="5" borderId="51" xfId="0" applyNumberFormat="1" applyFont="1" applyFill="1" applyBorder="1" applyAlignment="1" applyProtection="1">
      <alignment horizontal="center" vertical="center" wrapText="1"/>
    </xf>
    <xf numFmtId="187" fontId="25" fillId="5" borderId="51" xfId="0" applyNumberFormat="1" applyFont="1" applyFill="1" applyBorder="1" applyAlignment="1" applyProtection="1">
      <alignment horizontal="center" vertical="center" wrapText="1"/>
    </xf>
    <xf numFmtId="0" fontId="24" fillId="0" borderId="56" xfId="0" applyFont="1" applyFill="1" applyBorder="1" applyAlignment="1" applyProtection="1">
      <alignment horizontal="center" vertical="center" wrapText="1"/>
      <protection locked="0"/>
    </xf>
    <xf numFmtId="0" fontId="9" fillId="5" borderId="72" xfId="0" applyFont="1" applyFill="1" applyBorder="1" applyAlignment="1" applyProtection="1">
      <alignment horizontal="center" vertical="center" wrapText="1"/>
    </xf>
    <xf numFmtId="0" fontId="9" fillId="9" borderId="61" xfId="0" applyFont="1" applyFill="1" applyBorder="1" applyAlignment="1" applyProtection="1">
      <alignment horizontal="center" vertical="center" wrapText="1"/>
    </xf>
    <xf numFmtId="0" fontId="17" fillId="9" borderId="57" xfId="0" applyFont="1" applyFill="1" applyBorder="1" applyAlignment="1" applyProtection="1">
      <alignment horizontal="center" vertical="top" wrapText="1"/>
      <protection locked="0"/>
    </xf>
    <xf numFmtId="0" fontId="9" fillId="5" borderId="115" xfId="0" applyFont="1" applyFill="1" applyBorder="1" applyAlignment="1" applyProtection="1">
      <alignment horizontal="center" vertical="center" wrapText="1"/>
    </xf>
    <xf numFmtId="38" fontId="18" fillId="0" borderId="116" xfId="1" applyFont="1" applyBorder="1" applyAlignment="1" applyProtection="1">
      <alignment vertical="center" wrapText="1"/>
      <protection locked="0"/>
    </xf>
    <xf numFmtId="195" fontId="18" fillId="2" borderId="117" xfId="1" applyNumberFormat="1" applyFont="1" applyFill="1" applyBorder="1" applyAlignment="1" applyProtection="1">
      <alignment vertical="center" wrapText="1"/>
    </xf>
    <xf numFmtId="0" fontId="25" fillId="5" borderId="118" xfId="0" applyFont="1" applyFill="1" applyBorder="1" applyAlignment="1" applyProtection="1">
      <alignment horizontal="center" vertical="center" wrapText="1"/>
    </xf>
    <xf numFmtId="0" fontId="9" fillId="5" borderId="118"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2" fillId="8" borderId="108" xfId="0" applyFont="1" applyFill="1" applyBorder="1" applyAlignment="1" applyProtection="1">
      <alignment horizontal="center" vertical="center" wrapText="1"/>
    </xf>
    <xf numFmtId="0" fontId="12" fillId="8" borderId="62" xfId="0" applyFont="1" applyFill="1" applyBorder="1" applyAlignment="1" applyProtection="1">
      <alignment horizontal="center" vertical="center" wrapText="1"/>
    </xf>
    <xf numFmtId="0" fontId="12" fillId="2" borderId="110" xfId="0" applyFont="1" applyFill="1" applyBorder="1" applyAlignment="1" applyProtection="1">
      <alignment horizontal="center" vertical="center" wrapText="1"/>
    </xf>
    <xf numFmtId="0" fontId="12" fillId="2" borderId="111" xfId="0" applyFont="1" applyFill="1" applyBorder="1" applyAlignment="1" applyProtection="1">
      <alignment horizontal="center" vertical="center" wrapText="1"/>
    </xf>
    <xf numFmtId="0" fontId="12" fillId="2" borderId="8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protection locked="0"/>
    </xf>
    <xf numFmtId="0" fontId="9" fillId="4" borderId="92" xfId="0" applyFont="1" applyFill="1" applyBorder="1" applyAlignment="1" applyProtection="1">
      <alignment horizontal="center" vertical="center" wrapText="1"/>
      <protection locked="0"/>
    </xf>
    <xf numFmtId="0" fontId="12" fillId="4" borderId="58" xfId="0" applyFont="1" applyFill="1" applyBorder="1" applyAlignment="1" applyProtection="1">
      <alignment horizontal="center" vertical="center" wrapText="1"/>
    </xf>
    <xf numFmtId="0" fontId="12" fillId="4" borderId="103" xfId="0" applyFont="1" applyFill="1" applyBorder="1" applyAlignment="1" applyProtection="1">
      <alignment horizontal="center" vertical="center" wrapText="1"/>
    </xf>
    <xf numFmtId="0" fontId="12" fillId="4" borderId="9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protection locked="0"/>
    </xf>
    <xf numFmtId="0" fontId="9" fillId="0" borderId="74" xfId="0" applyFont="1" applyFill="1" applyBorder="1" applyAlignment="1" applyProtection="1">
      <alignment horizontal="center" vertical="center" wrapText="1"/>
      <protection locked="0"/>
    </xf>
    <xf numFmtId="0" fontId="22" fillId="4" borderId="65" xfId="0" applyFont="1" applyFill="1" applyBorder="1" applyAlignment="1" applyProtection="1">
      <alignment horizontal="center" vertical="center" wrapText="1"/>
    </xf>
    <xf numFmtId="0" fontId="22" fillId="4" borderId="108" xfId="0" applyFont="1" applyFill="1" applyBorder="1" applyAlignment="1" applyProtection="1">
      <alignment horizontal="center" vertical="center" wrapText="1"/>
    </xf>
    <xf numFmtId="0" fontId="22" fillId="4" borderId="112" xfId="0" applyFont="1" applyFill="1" applyBorder="1" applyAlignment="1" applyProtection="1">
      <alignment horizontal="center" vertical="center" wrapText="1"/>
    </xf>
    <xf numFmtId="0" fontId="12" fillId="11" borderId="108" xfId="0" applyFont="1" applyFill="1" applyBorder="1" applyAlignment="1" applyProtection="1">
      <alignment horizontal="center" vertical="center" wrapText="1"/>
    </xf>
    <xf numFmtId="0" fontId="12" fillId="11" borderId="62" xfId="0" applyFont="1" applyFill="1" applyBorder="1" applyAlignment="1" applyProtection="1">
      <alignment horizontal="center" vertical="center" wrapText="1"/>
    </xf>
    <xf numFmtId="0" fontId="9" fillId="4" borderId="14"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0" fontId="9" fillId="4" borderId="17" xfId="0" applyFont="1" applyFill="1" applyBorder="1" applyAlignment="1" applyProtection="1">
      <alignment horizontal="center" vertical="center" wrapText="1"/>
    </xf>
    <xf numFmtId="0" fontId="9" fillId="4" borderId="53" xfId="0" applyFont="1" applyFill="1" applyBorder="1" applyAlignment="1" applyProtection="1">
      <alignment horizontal="center" vertical="center" wrapText="1"/>
    </xf>
    <xf numFmtId="0" fontId="12" fillId="5" borderId="108" xfId="0" applyFont="1" applyFill="1" applyBorder="1" applyAlignment="1" applyProtection="1">
      <alignment horizontal="center" vertical="center" wrapText="1"/>
    </xf>
    <xf numFmtId="0" fontId="12" fillId="5" borderId="62" xfId="0" applyFont="1" applyFill="1" applyBorder="1" applyAlignment="1" applyProtection="1">
      <alignment horizontal="center" vertical="center" wrapText="1"/>
    </xf>
    <xf numFmtId="0" fontId="9" fillId="4" borderId="109" xfId="0" applyFont="1" applyFill="1" applyBorder="1" applyAlignment="1" applyProtection="1">
      <alignment horizontal="center" vertical="center" wrapText="1"/>
    </xf>
    <xf numFmtId="0" fontId="9" fillId="4" borderId="85" xfId="0" applyFont="1" applyFill="1" applyBorder="1" applyAlignment="1" applyProtection="1">
      <alignment horizontal="center" vertical="center" wrapText="1"/>
    </xf>
    <xf numFmtId="0" fontId="9" fillId="4" borderId="86" xfId="0" applyFont="1" applyFill="1" applyBorder="1" applyAlignment="1" applyProtection="1">
      <alignment horizontal="center" vertical="center" wrapText="1"/>
    </xf>
    <xf numFmtId="0" fontId="9" fillId="10" borderId="95" xfId="0" applyFont="1" applyFill="1" applyBorder="1" applyAlignment="1" applyProtection="1">
      <alignment horizontal="center" vertical="center" wrapText="1"/>
    </xf>
    <xf numFmtId="0" fontId="9" fillId="10" borderId="73" xfId="0" applyFont="1" applyFill="1" applyBorder="1" applyAlignment="1" applyProtection="1">
      <alignment horizontal="center" vertical="center" wrapText="1"/>
    </xf>
    <xf numFmtId="0" fontId="9" fillId="10" borderId="74" xfId="0" applyFont="1" applyFill="1" applyBorder="1" applyAlignment="1" applyProtection="1">
      <alignment horizontal="center" vertical="center" wrapText="1"/>
    </xf>
    <xf numFmtId="0" fontId="9" fillId="4" borderId="73" xfId="0" applyFont="1" applyFill="1" applyBorder="1" applyAlignment="1" applyProtection="1">
      <alignment horizontal="center" vertical="center" wrapText="1"/>
    </xf>
    <xf numFmtId="0" fontId="9" fillId="4" borderId="74" xfId="0" applyFont="1" applyFill="1" applyBorder="1" applyAlignment="1" applyProtection="1">
      <alignment horizontal="center" vertical="center" wrapText="1"/>
    </xf>
    <xf numFmtId="0" fontId="9" fillId="4" borderId="89" xfId="0" applyFont="1" applyFill="1" applyBorder="1" applyAlignment="1" applyProtection="1">
      <alignment horizontal="center" vertical="center" wrapText="1"/>
    </xf>
    <xf numFmtId="0" fontId="9" fillId="4" borderId="90" xfId="0" applyFont="1" applyFill="1" applyBorder="1" applyAlignment="1" applyProtection="1">
      <alignment horizontal="center" vertical="center" wrapText="1"/>
    </xf>
    <xf numFmtId="0" fontId="9" fillId="4" borderId="34" xfId="0" applyFont="1" applyFill="1" applyBorder="1" applyAlignment="1" applyProtection="1">
      <alignment horizontal="center" vertical="center" wrapText="1"/>
    </xf>
    <xf numFmtId="0" fontId="9" fillId="4" borderId="98"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12" fillId="4" borderId="40" xfId="0" applyFont="1" applyFill="1" applyBorder="1" applyAlignment="1" applyProtection="1">
      <alignment horizontal="center" vertical="center" wrapText="1"/>
    </xf>
    <xf numFmtId="0" fontId="12" fillId="4" borderId="105" xfId="0" applyFont="1" applyFill="1" applyBorder="1" applyAlignment="1" applyProtection="1">
      <alignment horizontal="center" vertical="center" wrapText="1"/>
    </xf>
    <xf numFmtId="0" fontId="12" fillId="4" borderId="106"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05"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07"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16" fillId="0" borderId="103" xfId="0" applyFont="1" applyBorder="1" applyAlignment="1" applyProtection="1">
      <alignment horizontal="center" vertical="center"/>
    </xf>
    <xf numFmtId="0" fontId="9" fillId="4" borderId="81" xfId="0" applyFont="1" applyFill="1" applyBorder="1" applyAlignment="1" applyProtection="1">
      <alignment horizontal="center" vertical="center" wrapText="1"/>
    </xf>
    <xf numFmtId="0" fontId="9" fillId="4" borderId="82"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104"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50" xfId="0" applyFont="1" applyFill="1" applyBorder="1" applyAlignment="1" applyProtection="1">
      <alignment horizontal="center" vertical="center" wrapText="1"/>
    </xf>
    <xf numFmtId="0" fontId="9" fillId="4" borderId="102" xfId="0" applyFont="1" applyFill="1" applyBorder="1" applyAlignment="1" applyProtection="1">
      <alignment horizontal="center" vertical="center" wrapText="1"/>
    </xf>
    <xf numFmtId="0" fontId="9" fillId="4" borderId="92" xfId="0" applyFont="1" applyFill="1" applyBorder="1" applyAlignment="1" applyProtection="1">
      <alignment horizontal="center" vertical="center" wrapText="1"/>
    </xf>
    <xf numFmtId="0" fontId="9" fillId="7" borderId="71" xfId="0" applyFont="1" applyFill="1" applyBorder="1" applyAlignment="1" applyProtection="1">
      <alignment horizontal="center" vertical="center" wrapText="1"/>
    </xf>
    <xf numFmtId="0" fontId="9" fillId="7" borderId="47" xfId="0" applyFont="1" applyFill="1" applyBorder="1" applyAlignment="1" applyProtection="1">
      <alignment horizontal="center" vertical="center" wrapText="1"/>
    </xf>
    <xf numFmtId="0" fontId="9" fillId="7" borderId="61" xfId="0" applyFont="1" applyFill="1" applyBorder="1" applyAlignment="1" applyProtection="1">
      <alignment horizontal="center" vertical="center" wrapText="1"/>
    </xf>
    <xf numFmtId="0" fontId="9" fillId="4" borderId="113" xfId="0" applyFont="1" applyFill="1" applyBorder="1" applyAlignment="1" applyProtection="1">
      <alignment horizontal="center" vertical="center" wrapText="1"/>
    </xf>
    <xf numFmtId="0" fontId="9" fillId="4" borderId="114"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xf>
    <xf numFmtId="0" fontId="9" fillId="4" borderId="55" xfId="0" applyFont="1" applyFill="1" applyBorder="1" applyAlignment="1" applyProtection="1">
      <alignment horizontal="center" vertical="center" wrapText="1"/>
    </xf>
    <xf numFmtId="0" fontId="9" fillId="4" borderId="101"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88"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4" borderId="58" xfId="0" applyFont="1" applyFill="1" applyBorder="1" applyAlignment="1" applyProtection="1">
      <alignment horizontal="center" vertical="center" wrapText="1"/>
    </xf>
    <xf numFmtId="0" fontId="9" fillId="4" borderId="91"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93" xfId="0" applyFont="1" applyFill="1" applyBorder="1" applyAlignment="1" applyProtection="1">
      <alignment horizontal="center" vertical="center" wrapText="1"/>
    </xf>
    <xf numFmtId="0" fontId="9" fillId="4" borderId="94" xfId="0" applyFont="1" applyFill="1" applyBorder="1" applyAlignment="1" applyProtection="1">
      <alignment horizontal="center" vertical="center" wrapText="1"/>
    </xf>
    <xf numFmtId="0" fontId="13" fillId="8" borderId="40" xfId="0" applyFont="1" applyFill="1" applyBorder="1" applyAlignment="1" applyProtection="1">
      <alignment horizontal="center" vertical="center" textRotation="255" wrapText="1"/>
    </xf>
    <xf numFmtId="0" fontId="13" fillId="8" borderId="34" xfId="0" applyFont="1" applyFill="1" applyBorder="1" applyAlignment="1" applyProtection="1">
      <alignment horizontal="center" vertical="center" textRotation="255" wrapText="1"/>
    </xf>
    <xf numFmtId="0" fontId="13" fillId="8" borderId="58" xfId="0" applyFont="1" applyFill="1" applyBorder="1" applyAlignment="1" applyProtection="1">
      <alignment horizontal="center" vertical="center" textRotation="255" wrapText="1"/>
    </xf>
    <xf numFmtId="0" fontId="9" fillId="4" borderId="77" xfId="0" applyFont="1" applyFill="1" applyBorder="1" applyAlignment="1" applyProtection="1">
      <alignment horizontal="center" vertical="center" wrapText="1"/>
    </xf>
    <xf numFmtId="0" fontId="9" fillId="4" borderId="96" xfId="0" applyFont="1" applyFill="1" applyBorder="1" applyAlignment="1" applyProtection="1">
      <alignment horizontal="center" vertical="center" wrapText="1"/>
    </xf>
    <xf numFmtId="0" fontId="9" fillId="4" borderId="97" xfId="0" applyFont="1" applyFill="1" applyBorder="1" applyAlignment="1" applyProtection="1">
      <alignment horizontal="center" vertical="center" wrapText="1"/>
    </xf>
    <xf numFmtId="0" fontId="9" fillId="4" borderId="99" xfId="0" applyFont="1" applyFill="1" applyBorder="1" applyAlignment="1" applyProtection="1">
      <alignment horizontal="center" vertical="center" wrapText="1"/>
    </xf>
    <xf numFmtId="0" fontId="9" fillId="4" borderId="100" xfId="0" applyFont="1" applyFill="1" applyBorder="1" applyAlignment="1" applyProtection="1">
      <alignment horizontal="center" vertical="center" wrapText="1"/>
    </xf>
    <xf numFmtId="0" fontId="9" fillId="10" borderId="30" xfId="0" applyFont="1" applyFill="1" applyBorder="1" applyAlignment="1" applyProtection="1">
      <alignment horizontal="center" vertical="center" wrapText="1"/>
    </xf>
    <xf numFmtId="0" fontId="9" fillId="10" borderId="75" xfId="0" applyFont="1" applyFill="1" applyBorder="1" applyAlignment="1" applyProtection="1">
      <alignment horizontal="center" vertical="center" wrapText="1"/>
    </xf>
    <xf numFmtId="0" fontId="9" fillId="10" borderId="76" xfId="0" applyFont="1" applyFill="1" applyBorder="1" applyAlignment="1" applyProtection="1">
      <alignment horizontal="center" vertical="center" wrapText="1"/>
    </xf>
    <xf numFmtId="0" fontId="9" fillId="10" borderId="95" xfId="0" applyFont="1" applyFill="1" applyBorder="1" applyAlignment="1" applyProtection="1">
      <alignment horizontal="center" vertical="center" wrapText="1"/>
      <protection locked="0"/>
    </xf>
    <xf numFmtId="0" fontId="9" fillId="10" borderId="73" xfId="0" applyFont="1" applyFill="1" applyBorder="1" applyAlignment="1" applyProtection="1">
      <alignment horizontal="center" vertical="center" wrapText="1"/>
      <protection locked="0"/>
    </xf>
    <xf numFmtId="0" fontId="9" fillId="10" borderId="74" xfId="0" applyFont="1" applyFill="1" applyBorder="1" applyAlignment="1" applyProtection="1">
      <alignment horizontal="center" vertical="center" wrapText="1"/>
      <protection locked="0"/>
    </xf>
    <xf numFmtId="0" fontId="9" fillId="10" borderId="89" xfId="0" applyFont="1" applyFill="1" applyBorder="1" applyAlignment="1" applyProtection="1">
      <alignment horizontal="center" vertical="center" wrapText="1"/>
      <protection locked="0"/>
    </xf>
    <xf numFmtId="0" fontId="9" fillId="10" borderId="90" xfId="0" applyFont="1" applyFill="1" applyBorder="1" applyAlignment="1" applyProtection="1">
      <alignment horizontal="center" vertical="center" wrapText="1"/>
      <protection locked="0"/>
    </xf>
    <xf numFmtId="0" fontId="9" fillId="10" borderId="58" xfId="0" applyFont="1" applyFill="1" applyBorder="1" applyAlignment="1" applyProtection="1">
      <alignment horizontal="center" vertical="center" wrapText="1"/>
      <protection locked="0"/>
    </xf>
    <xf numFmtId="0" fontId="9" fillId="10" borderId="91"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92" xfId="0" applyFont="1" applyFill="1" applyBorder="1" applyAlignment="1" applyProtection="1">
      <alignment horizontal="center" vertical="center" wrapText="1"/>
      <protection locked="0"/>
    </xf>
    <xf numFmtId="0" fontId="9" fillId="0" borderId="93" xfId="0" applyFont="1" applyFill="1" applyBorder="1" applyAlignment="1" applyProtection="1">
      <alignment horizontal="center" vertical="center" wrapText="1"/>
      <protection locked="0"/>
    </xf>
    <xf numFmtId="0" fontId="9" fillId="0" borderId="94" xfId="0" applyFont="1" applyFill="1" applyBorder="1" applyAlignment="1" applyProtection="1">
      <alignment horizontal="center" vertical="center" wrapText="1"/>
      <protection locked="0"/>
    </xf>
    <xf numFmtId="0" fontId="14" fillId="5" borderId="40" xfId="0" applyFont="1" applyFill="1" applyBorder="1" applyAlignment="1" applyProtection="1">
      <alignment horizontal="center" vertical="center" textRotation="255" wrapText="1"/>
    </xf>
    <xf numFmtId="0" fontId="13" fillId="5" borderId="34" xfId="0" applyFont="1" applyFill="1" applyBorder="1" applyAlignment="1" applyProtection="1">
      <alignment horizontal="center" vertical="center" textRotation="255" wrapText="1"/>
    </xf>
    <xf numFmtId="0" fontId="13" fillId="5" borderId="58" xfId="0" applyFont="1" applyFill="1" applyBorder="1" applyAlignment="1" applyProtection="1">
      <alignment horizontal="center" vertical="center" textRotation="255" wrapText="1"/>
    </xf>
    <xf numFmtId="0" fontId="9" fillId="10" borderId="75" xfId="0" applyFont="1" applyFill="1" applyBorder="1" applyAlignment="1" applyProtection="1">
      <alignment horizontal="center" vertical="center" wrapText="1"/>
      <protection locked="0"/>
    </xf>
    <xf numFmtId="0" fontId="9" fillId="10" borderId="76" xfId="0" applyFont="1" applyFill="1" applyBorder="1" applyAlignment="1" applyProtection="1">
      <alignment horizontal="center" vertical="center" wrapText="1"/>
      <protection locked="0"/>
    </xf>
    <xf numFmtId="0" fontId="14" fillId="11" borderId="40" xfId="0" applyFont="1" applyFill="1" applyBorder="1" applyAlignment="1" applyProtection="1">
      <alignment horizontal="center" vertical="center" textRotation="255" wrapText="1"/>
    </xf>
    <xf numFmtId="0" fontId="13" fillId="11" borderId="34" xfId="0" applyFont="1" applyFill="1" applyBorder="1" applyAlignment="1" applyProtection="1">
      <alignment horizontal="center" vertical="center" textRotation="255" wrapText="1"/>
    </xf>
    <xf numFmtId="0" fontId="13" fillId="11" borderId="58" xfId="0" applyFont="1" applyFill="1" applyBorder="1" applyAlignment="1" applyProtection="1">
      <alignment horizontal="center" vertical="center" textRotation="255" wrapText="1"/>
    </xf>
    <xf numFmtId="0" fontId="9" fillId="4" borderId="78" xfId="0" applyFont="1" applyFill="1" applyBorder="1" applyAlignment="1" applyProtection="1">
      <alignment horizontal="center" vertical="center" wrapText="1"/>
    </xf>
    <xf numFmtId="0" fontId="9" fillId="4" borderId="79" xfId="0" applyFont="1" applyFill="1" applyBorder="1" applyAlignment="1" applyProtection="1">
      <alignment horizontal="center" vertical="center" wrapText="1"/>
    </xf>
    <xf numFmtId="0" fontId="9" fillId="4" borderId="80" xfId="0" applyFont="1" applyFill="1" applyBorder="1" applyAlignment="1" applyProtection="1">
      <alignment horizontal="center" vertical="center" wrapText="1"/>
    </xf>
    <xf numFmtId="0" fontId="9" fillId="4" borderId="83" xfId="0" applyFont="1" applyFill="1" applyBorder="1" applyAlignment="1" applyProtection="1">
      <alignment horizontal="center" vertical="center" wrapText="1"/>
    </xf>
    <xf numFmtId="0" fontId="9" fillId="4" borderId="84" xfId="0" applyFont="1" applyFill="1" applyBorder="1" applyAlignment="1" applyProtection="1">
      <alignment horizontal="center" vertical="center" wrapText="1"/>
    </xf>
    <xf numFmtId="0" fontId="9" fillId="4" borderId="75" xfId="0" applyFont="1" applyFill="1" applyBorder="1" applyAlignment="1" applyProtection="1">
      <alignment horizontal="center" vertical="center" wrapText="1"/>
    </xf>
    <xf numFmtId="0" fontId="9" fillId="4" borderId="76" xfId="0" applyFont="1" applyFill="1" applyBorder="1" applyAlignment="1" applyProtection="1">
      <alignment horizontal="center" vertical="center" wrapText="1"/>
    </xf>
    <xf numFmtId="0" fontId="9" fillId="4" borderId="87" xfId="0" applyFont="1" applyFill="1" applyBorder="1" applyAlignment="1" applyProtection="1">
      <alignment horizontal="center" vertical="center" wrapText="1"/>
    </xf>
    <xf numFmtId="0" fontId="15" fillId="0" borderId="0" xfId="0" applyFont="1" applyAlignment="1">
      <alignment horizontal="center" vertical="center"/>
    </xf>
    <xf numFmtId="0" fontId="13" fillId="5" borderId="40" xfId="0" applyFont="1" applyFill="1" applyBorder="1" applyAlignment="1" applyProtection="1">
      <alignment horizontal="center" vertical="center" textRotation="255"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85"/>
  <sheetViews>
    <sheetView showGridLines="0" tabSelected="1" showOutlineSymbols="0" zoomScaleNormal="100" workbookViewId="0">
      <selection activeCell="N8" sqref="N8"/>
    </sheetView>
  </sheetViews>
  <sheetFormatPr defaultRowHeight="13.5"/>
  <cols>
    <col min="1" max="1" width="1.875" style="1" customWidth="1"/>
    <col min="2" max="2" width="9.375" style="1" customWidth="1"/>
    <col min="3" max="3" width="6.875" style="1" customWidth="1"/>
    <col min="4" max="4" width="3.875" style="1" customWidth="1"/>
    <col min="5" max="5" width="6.875" style="1" customWidth="1"/>
    <col min="6" max="6" width="15.875" style="1" customWidth="1"/>
    <col min="7" max="7" width="8.875" style="1" customWidth="1"/>
    <col min="8" max="8" width="11.875" style="1" customWidth="1"/>
    <col min="9" max="9" width="14.25" style="1" customWidth="1"/>
    <col min="10" max="10" width="12" style="1" customWidth="1"/>
    <col min="11" max="11" width="10.75" style="1" customWidth="1"/>
    <col min="12" max="12" width="0.875" style="1" customWidth="1"/>
    <col min="13" max="13" width="10.125" style="1" customWidth="1"/>
    <col min="14" max="16384" width="9" style="1"/>
  </cols>
  <sheetData>
    <row r="1" spans="2:11" ht="24.75" customHeight="1">
      <c r="B1" s="176" t="s">
        <v>41</v>
      </c>
      <c r="C1" s="176"/>
      <c r="D1" s="176"/>
      <c r="E1" s="176"/>
      <c r="F1" s="176"/>
      <c r="G1" s="176"/>
      <c r="H1" s="176"/>
      <c r="I1" s="176"/>
      <c r="J1" s="176"/>
      <c r="K1" s="176"/>
    </row>
    <row r="2" spans="2:11" ht="24" customHeight="1" thickBot="1">
      <c r="B2" s="192" t="s">
        <v>43</v>
      </c>
      <c r="C2" s="192"/>
      <c r="D2" s="192"/>
      <c r="E2" s="192"/>
      <c r="F2" s="192"/>
      <c r="G2" s="192"/>
      <c r="H2" s="192"/>
      <c r="I2" s="192"/>
      <c r="J2" s="192"/>
      <c r="K2" s="192"/>
    </row>
    <row r="3" spans="2:11" ht="17.25" customHeight="1">
      <c r="B3" s="177" t="s">
        <v>31</v>
      </c>
      <c r="C3" s="178"/>
      <c r="D3" s="178"/>
      <c r="E3" s="178"/>
      <c r="F3" s="179"/>
      <c r="G3" s="184" t="s">
        <v>0</v>
      </c>
      <c r="H3" s="185"/>
      <c r="I3" s="185"/>
      <c r="J3" s="177" t="s">
        <v>1</v>
      </c>
      <c r="K3" s="179"/>
    </row>
    <row r="4" spans="2:11">
      <c r="B4" s="180"/>
      <c r="C4" s="181"/>
      <c r="D4" s="181"/>
      <c r="E4" s="181"/>
      <c r="F4" s="182"/>
      <c r="G4" s="186"/>
      <c r="H4" s="187"/>
      <c r="I4" s="187"/>
      <c r="J4" s="180"/>
      <c r="K4" s="182"/>
    </row>
    <row r="5" spans="2:11" ht="7.5" customHeight="1" thickBot="1">
      <c r="B5" s="180"/>
      <c r="C5" s="181"/>
      <c r="D5" s="181"/>
      <c r="E5" s="181"/>
      <c r="F5" s="182"/>
      <c r="G5" s="186"/>
      <c r="H5" s="187"/>
      <c r="I5" s="187"/>
      <c r="J5" s="180"/>
      <c r="K5" s="182"/>
    </row>
    <row r="6" spans="2:11" ht="14.25" thickBot="1">
      <c r="B6" s="148"/>
      <c r="C6" s="149"/>
      <c r="D6" s="149"/>
      <c r="E6" s="149"/>
      <c r="F6" s="183"/>
      <c r="G6" s="17" t="s">
        <v>2</v>
      </c>
      <c r="H6" s="18" t="s">
        <v>32</v>
      </c>
      <c r="I6" s="19" t="s">
        <v>114</v>
      </c>
      <c r="J6" s="20" t="s">
        <v>3</v>
      </c>
      <c r="K6" s="21" t="s">
        <v>2</v>
      </c>
    </row>
    <row r="7" spans="2:11">
      <c r="B7" s="259" t="s">
        <v>71</v>
      </c>
      <c r="C7" s="188" t="s">
        <v>120</v>
      </c>
      <c r="D7" s="189"/>
      <c r="E7" s="189"/>
      <c r="F7" s="190"/>
      <c r="G7" s="22" t="s">
        <v>4</v>
      </c>
      <c r="H7" s="23"/>
      <c r="I7" s="24" t="str">
        <f>IF(SUM(H7)=0,"",ROUND(H7*J7,0))</f>
        <v/>
      </c>
      <c r="J7" s="117">
        <v>38.299999999999997</v>
      </c>
      <c r="K7" s="118" t="s">
        <v>118</v>
      </c>
    </row>
    <row r="8" spans="2:11">
      <c r="B8" s="243"/>
      <c r="C8" s="167" t="s">
        <v>26</v>
      </c>
      <c r="D8" s="170"/>
      <c r="E8" s="170"/>
      <c r="F8" s="171"/>
      <c r="G8" s="25" t="s">
        <v>4</v>
      </c>
      <c r="H8" s="26"/>
      <c r="I8" s="27" t="str">
        <f>IF(SUM(H8)=0,"",ROUND(H8*J8,0))</f>
        <v/>
      </c>
      <c r="J8" s="119">
        <v>34.799999999999997</v>
      </c>
      <c r="K8" s="116" t="s">
        <v>118</v>
      </c>
    </row>
    <row r="9" spans="2:11">
      <c r="B9" s="243"/>
      <c r="C9" s="191" t="s">
        <v>119</v>
      </c>
      <c r="D9" s="158"/>
      <c r="E9" s="158"/>
      <c r="F9" s="159"/>
      <c r="G9" s="25" t="s">
        <v>4</v>
      </c>
      <c r="H9" s="26"/>
      <c r="I9" s="27" t="str">
        <f t="shared" ref="I9:I16" si="0">IF(SUM(H9)=0,"",ROUND(H9*J9,0))</f>
        <v/>
      </c>
      <c r="J9" s="119">
        <v>33.4</v>
      </c>
      <c r="K9" s="116" t="s">
        <v>93</v>
      </c>
    </row>
    <row r="10" spans="2:11">
      <c r="B10" s="243"/>
      <c r="C10" s="191" t="s">
        <v>5</v>
      </c>
      <c r="D10" s="158"/>
      <c r="E10" s="158"/>
      <c r="F10" s="159"/>
      <c r="G10" s="25" t="s">
        <v>4</v>
      </c>
      <c r="H10" s="26"/>
      <c r="I10" s="27" t="str">
        <f t="shared" si="0"/>
        <v/>
      </c>
      <c r="J10" s="119">
        <v>33.299999999999997</v>
      </c>
      <c r="K10" s="116" t="s">
        <v>93</v>
      </c>
    </row>
    <row r="11" spans="2:11">
      <c r="B11" s="243"/>
      <c r="C11" s="191" t="s">
        <v>121</v>
      </c>
      <c r="D11" s="158"/>
      <c r="E11" s="158"/>
      <c r="F11" s="159"/>
      <c r="G11" s="25" t="s">
        <v>4</v>
      </c>
      <c r="H11" s="26"/>
      <c r="I11" s="27" t="str">
        <f>IF(SUM(H11)=0,"",ROUND(H11*J11,0))</f>
        <v/>
      </c>
      <c r="J11" s="119">
        <v>36.299999999999997</v>
      </c>
      <c r="K11" s="116" t="s">
        <v>93</v>
      </c>
    </row>
    <row r="12" spans="2:11">
      <c r="B12" s="243"/>
      <c r="C12" s="191" t="s">
        <v>6</v>
      </c>
      <c r="D12" s="158"/>
      <c r="E12" s="158"/>
      <c r="F12" s="159"/>
      <c r="G12" s="25" t="s">
        <v>4</v>
      </c>
      <c r="H12" s="26"/>
      <c r="I12" s="27" t="str">
        <f t="shared" si="0"/>
        <v/>
      </c>
      <c r="J12" s="119">
        <v>36.5</v>
      </c>
      <c r="K12" s="116" t="s">
        <v>93</v>
      </c>
    </row>
    <row r="13" spans="2:11">
      <c r="B13" s="243"/>
      <c r="C13" s="191" t="s">
        <v>7</v>
      </c>
      <c r="D13" s="158"/>
      <c r="E13" s="158"/>
      <c r="F13" s="159"/>
      <c r="G13" s="25" t="s">
        <v>4</v>
      </c>
      <c r="H13" s="26"/>
      <c r="I13" s="27" t="str">
        <f t="shared" si="0"/>
        <v/>
      </c>
      <c r="J13" s="120">
        <v>38</v>
      </c>
      <c r="K13" s="116" t="s">
        <v>93</v>
      </c>
    </row>
    <row r="14" spans="2:11">
      <c r="B14" s="243"/>
      <c r="C14" s="191" t="s">
        <v>8</v>
      </c>
      <c r="D14" s="158"/>
      <c r="E14" s="158"/>
      <c r="F14" s="159"/>
      <c r="G14" s="25" t="s">
        <v>4</v>
      </c>
      <c r="H14" s="26"/>
      <c r="I14" s="27" t="str">
        <f t="shared" si="0"/>
        <v/>
      </c>
      <c r="J14" s="119">
        <v>38.9</v>
      </c>
      <c r="K14" s="116" t="s">
        <v>111</v>
      </c>
    </row>
    <row r="15" spans="2:11">
      <c r="B15" s="243"/>
      <c r="C15" s="191" t="s">
        <v>9</v>
      </c>
      <c r="D15" s="158"/>
      <c r="E15" s="158"/>
      <c r="F15" s="159"/>
      <c r="G15" s="25" t="s">
        <v>4</v>
      </c>
      <c r="H15" s="26"/>
      <c r="I15" s="27" t="str">
        <f t="shared" si="0"/>
        <v/>
      </c>
      <c r="J15" s="119">
        <v>41.8</v>
      </c>
      <c r="K15" s="116" t="s">
        <v>111</v>
      </c>
    </row>
    <row r="16" spans="2:11">
      <c r="B16" s="243"/>
      <c r="C16" s="191" t="s">
        <v>10</v>
      </c>
      <c r="D16" s="158"/>
      <c r="E16" s="158"/>
      <c r="F16" s="159"/>
      <c r="G16" s="25" t="s">
        <v>11</v>
      </c>
      <c r="H16" s="26"/>
      <c r="I16" s="27" t="str">
        <f t="shared" si="0"/>
        <v/>
      </c>
      <c r="J16" s="120">
        <v>40</v>
      </c>
      <c r="K16" s="116" t="s">
        <v>58</v>
      </c>
    </row>
    <row r="17" spans="2:11">
      <c r="B17" s="243"/>
      <c r="C17" s="207" t="s">
        <v>12</v>
      </c>
      <c r="D17" s="160"/>
      <c r="E17" s="160"/>
      <c r="F17" s="161"/>
      <c r="G17" s="28" t="s">
        <v>11</v>
      </c>
      <c r="H17" s="29"/>
      <c r="I17" s="30" t="str">
        <f t="shared" ref="I17:I60" si="1">IF(SUM(H17)=0,"",ROUND(H17*J17,0))</f>
        <v/>
      </c>
      <c r="J17" s="121">
        <v>34.1</v>
      </c>
      <c r="K17" s="122" t="s">
        <v>58</v>
      </c>
    </row>
    <row r="18" spans="2:11">
      <c r="B18" s="243"/>
      <c r="C18" s="197" t="s">
        <v>13</v>
      </c>
      <c r="D18" s="198"/>
      <c r="E18" s="195" t="s">
        <v>14</v>
      </c>
      <c r="F18" s="196"/>
      <c r="G18" s="31" t="s">
        <v>11</v>
      </c>
      <c r="H18" s="32"/>
      <c r="I18" s="33" t="str">
        <f t="shared" si="1"/>
        <v/>
      </c>
      <c r="J18" s="123">
        <v>50.1</v>
      </c>
      <c r="K18" s="124" t="s">
        <v>58</v>
      </c>
    </row>
    <row r="19" spans="2:11">
      <c r="B19" s="243"/>
      <c r="C19" s="197"/>
      <c r="D19" s="198"/>
      <c r="E19" s="160" t="s">
        <v>15</v>
      </c>
      <c r="F19" s="161"/>
      <c r="G19" s="28" t="s">
        <v>91</v>
      </c>
      <c r="H19" s="29"/>
      <c r="I19" s="30" t="str">
        <f t="shared" si="1"/>
        <v/>
      </c>
      <c r="J19" s="121">
        <v>46.1</v>
      </c>
      <c r="K19" s="122" t="s">
        <v>96</v>
      </c>
    </row>
    <row r="20" spans="2:11">
      <c r="B20" s="243"/>
      <c r="C20" s="172" t="s">
        <v>33</v>
      </c>
      <c r="D20" s="173"/>
      <c r="E20" s="195" t="s">
        <v>16</v>
      </c>
      <c r="F20" s="196"/>
      <c r="G20" s="31" t="s">
        <v>11</v>
      </c>
      <c r="H20" s="32"/>
      <c r="I20" s="33" t="str">
        <f t="shared" si="1"/>
        <v/>
      </c>
      <c r="J20" s="123">
        <v>54.7</v>
      </c>
      <c r="K20" s="124" t="s">
        <v>58</v>
      </c>
    </row>
    <row r="21" spans="2:11">
      <c r="B21" s="243"/>
      <c r="C21" s="193"/>
      <c r="D21" s="194"/>
      <c r="E21" s="160" t="s">
        <v>17</v>
      </c>
      <c r="F21" s="161"/>
      <c r="G21" s="28" t="s">
        <v>91</v>
      </c>
      <c r="H21" s="29"/>
      <c r="I21" s="30" t="str">
        <f t="shared" si="1"/>
        <v/>
      </c>
      <c r="J21" s="121">
        <v>38.4</v>
      </c>
      <c r="K21" s="122" t="s">
        <v>94</v>
      </c>
    </row>
    <row r="22" spans="2:11">
      <c r="B22" s="243"/>
      <c r="C22" s="172" t="s">
        <v>18</v>
      </c>
      <c r="D22" s="173"/>
      <c r="E22" s="209" t="s">
        <v>52</v>
      </c>
      <c r="F22" s="210"/>
      <c r="G22" s="31" t="s">
        <v>11</v>
      </c>
      <c r="H22" s="32"/>
      <c r="I22" s="34" t="str">
        <f t="shared" si="1"/>
        <v/>
      </c>
      <c r="J22" s="123">
        <v>28.7</v>
      </c>
      <c r="K22" s="124" t="s">
        <v>58</v>
      </c>
    </row>
    <row r="23" spans="2:11">
      <c r="B23" s="243"/>
      <c r="C23" s="174"/>
      <c r="D23" s="175"/>
      <c r="E23" s="158" t="s">
        <v>53</v>
      </c>
      <c r="F23" s="159"/>
      <c r="G23" s="25" t="s">
        <v>11</v>
      </c>
      <c r="H23" s="26"/>
      <c r="I23" s="35" t="str">
        <f t="shared" si="1"/>
        <v/>
      </c>
      <c r="J23" s="119">
        <v>28.9</v>
      </c>
      <c r="K23" s="125" t="s">
        <v>58</v>
      </c>
    </row>
    <row r="24" spans="2:11">
      <c r="B24" s="243"/>
      <c r="C24" s="174"/>
      <c r="D24" s="175"/>
      <c r="E24" s="211" t="s">
        <v>54</v>
      </c>
      <c r="F24" s="212"/>
      <c r="G24" s="25" t="s">
        <v>11</v>
      </c>
      <c r="H24" s="36"/>
      <c r="I24" s="37" t="str">
        <f t="shared" si="1"/>
        <v/>
      </c>
      <c r="J24" s="126">
        <v>28.3</v>
      </c>
      <c r="K24" s="125" t="s">
        <v>58</v>
      </c>
    </row>
    <row r="25" spans="2:11">
      <c r="B25" s="243"/>
      <c r="C25" s="174"/>
      <c r="D25" s="175"/>
      <c r="E25" s="213" t="s">
        <v>55</v>
      </c>
      <c r="F25" s="171"/>
      <c r="G25" s="38" t="s">
        <v>11</v>
      </c>
      <c r="H25" s="36"/>
      <c r="I25" s="35" t="str">
        <f t="shared" si="1"/>
        <v/>
      </c>
      <c r="J25" s="127">
        <v>26.1</v>
      </c>
      <c r="K25" s="125" t="s">
        <v>58</v>
      </c>
    </row>
    <row r="26" spans="2:11">
      <c r="B26" s="243"/>
      <c r="C26" s="174"/>
      <c r="D26" s="175"/>
      <c r="E26" s="158" t="s">
        <v>56</v>
      </c>
      <c r="F26" s="159"/>
      <c r="G26" s="25" t="s">
        <v>11</v>
      </c>
      <c r="H26" s="26"/>
      <c r="I26" s="27" t="str">
        <f t="shared" si="1"/>
        <v/>
      </c>
      <c r="J26" s="119">
        <v>24.2</v>
      </c>
      <c r="K26" s="116" t="s">
        <v>58</v>
      </c>
    </row>
    <row r="27" spans="2:11">
      <c r="B27" s="243"/>
      <c r="C27" s="193"/>
      <c r="D27" s="194"/>
      <c r="E27" s="160" t="s">
        <v>57</v>
      </c>
      <c r="F27" s="161"/>
      <c r="G27" s="28" t="s">
        <v>11</v>
      </c>
      <c r="H27" s="29"/>
      <c r="I27" s="30" t="str">
        <f t="shared" si="1"/>
        <v/>
      </c>
      <c r="J27" s="121">
        <v>27.8</v>
      </c>
      <c r="K27" s="122" t="s">
        <v>95</v>
      </c>
    </row>
    <row r="28" spans="2:11">
      <c r="B28" s="243"/>
      <c r="C28" s="199" t="s">
        <v>19</v>
      </c>
      <c r="D28" s="200"/>
      <c r="E28" s="200"/>
      <c r="F28" s="201"/>
      <c r="G28" s="31" t="s">
        <v>11</v>
      </c>
      <c r="H28" s="32"/>
      <c r="I28" s="33" t="str">
        <f t="shared" si="1"/>
        <v/>
      </c>
      <c r="J28" s="128">
        <v>29</v>
      </c>
      <c r="K28" s="124" t="s">
        <v>58</v>
      </c>
    </row>
    <row r="29" spans="2:11">
      <c r="B29" s="243"/>
      <c r="C29" s="167" t="s">
        <v>20</v>
      </c>
      <c r="D29" s="170"/>
      <c r="E29" s="170"/>
      <c r="F29" s="171"/>
      <c r="G29" s="25" t="s">
        <v>11</v>
      </c>
      <c r="H29" s="26"/>
      <c r="I29" s="27" t="str">
        <f t="shared" si="1"/>
        <v/>
      </c>
      <c r="J29" s="119">
        <v>37.299999999999997</v>
      </c>
      <c r="K29" s="116" t="s">
        <v>58</v>
      </c>
    </row>
    <row r="30" spans="2:11">
      <c r="B30" s="243"/>
      <c r="C30" s="167" t="s">
        <v>21</v>
      </c>
      <c r="D30" s="170"/>
      <c r="E30" s="170"/>
      <c r="F30" s="171"/>
      <c r="G30" s="25" t="s">
        <v>91</v>
      </c>
      <c r="H30" s="26"/>
      <c r="I30" s="27" t="str">
        <f t="shared" si="1"/>
        <v/>
      </c>
      <c r="J30" s="119">
        <v>18.399999999999999</v>
      </c>
      <c r="K30" s="116" t="s">
        <v>94</v>
      </c>
    </row>
    <row r="31" spans="2:11">
      <c r="B31" s="243"/>
      <c r="C31" s="167" t="s">
        <v>22</v>
      </c>
      <c r="D31" s="170"/>
      <c r="E31" s="170"/>
      <c r="F31" s="171"/>
      <c r="G31" s="25" t="s">
        <v>112</v>
      </c>
      <c r="H31" s="26"/>
      <c r="I31" s="27" t="str">
        <f t="shared" si="1"/>
        <v/>
      </c>
      <c r="J31" s="119">
        <v>3.23</v>
      </c>
      <c r="K31" s="116" t="s">
        <v>94</v>
      </c>
    </row>
    <row r="32" spans="2:11">
      <c r="B32" s="243"/>
      <c r="C32" s="167" t="s">
        <v>122</v>
      </c>
      <c r="D32" s="170"/>
      <c r="E32" s="170"/>
      <c r="F32" s="171"/>
      <c r="G32" s="25" t="s">
        <v>91</v>
      </c>
      <c r="H32" s="26"/>
      <c r="I32" s="27" t="str">
        <f>IF(SUM(H32)=0,"",ROUND(H32*J32,0))</f>
        <v/>
      </c>
      <c r="J32" s="119">
        <v>3.45</v>
      </c>
      <c r="K32" s="116" t="s">
        <v>94</v>
      </c>
    </row>
    <row r="33" spans="2:11">
      <c r="B33" s="243"/>
      <c r="C33" s="193" t="s">
        <v>23</v>
      </c>
      <c r="D33" s="205"/>
      <c r="E33" s="205"/>
      <c r="F33" s="206"/>
      <c r="G33" s="134" t="s">
        <v>91</v>
      </c>
      <c r="H33" s="135"/>
      <c r="I33" s="136" t="str">
        <f t="shared" si="1"/>
        <v/>
      </c>
      <c r="J33" s="137">
        <v>7.53</v>
      </c>
      <c r="K33" s="138" t="s">
        <v>94</v>
      </c>
    </row>
    <row r="34" spans="2:11">
      <c r="B34" s="243"/>
      <c r="C34" s="172" t="s">
        <v>29</v>
      </c>
      <c r="D34" s="173"/>
      <c r="E34" s="146" t="s">
        <v>113</v>
      </c>
      <c r="F34" s="147"/>
      <c r="G34" s="31" t="s">
        <v>91</v>
      </c>
      <c r="H34" s="39"/>
      <c r="I34" s="33" t="str">
        <f t="shared" si="1"/>
        <v/>
      </c>
      <c r="J34" s="129">
        <v>45</v>
      </c>
      <c r="K34" s="124" t="s">
        <v>94</v>
      </c>
    </row>
    <row r="35" spans="2:11" ht="15" customHeight="1" thickBot="1">
      <c r="B35" s="243"/>
      <c r="C35" s="174"/>
      <c r="D35" s="175"/>
      <c r="E35" s="151"/>
      <c r="F35" s="152"/>
      <c r="G35" s="100"/>
      <c r="H35" s="46"/>
      <c r="I35" s="101" t="str">
        <f t="shared" si="1"/>
        <v/>
      </c>
      <c r="J35" s="130"/>
      <c r="K35" s="131" t="s">
        <v>96</v>
      </c>
    </row>
    <row r="36" spans="2:11" ht="20.100000000000001" customHeight="1" thickBot="1">
      <c r="B36" s="244"/>
      <c r="C36" s="162" t="s">
        <v>36</v>
      </c>
      <c r="D36" s="162"/>
      <c r="E36" s="162"/>
      <c r="F36" s="163"/>
      <c r="G36" s="102"/>
      <c r="H36" s="103"/>
      <c r="I36" s="104" t="str">
        <f>IF(SUM(I7:I35)=0,"",SUM(I7:I35))</f>
        <v/>
      </c>
      <c r="J36" s="105" t="str">
        <f>IF(SUM(I36)=0,"",ROUND(I36*J78,0))</f>
        <v/>
      </c>
      <c r="K36" s="106"/>
    </row>
    <row r="37" spans="2:11">
      <c r="B37" s="242" t="s">
        <v>97</v>
      </c>
      <c r="C37" s="164" t="s">
        <v>72</v>
      </c>
      <c r="D37" s="165"/>
      <c r="E37" s="165"/>
      <c r="F37" s="166"/>
      <c r="G37" s="43" t="s">
        <v>89</v>
      </c>
      <c r="H37" s="23"/>
      <c r="I37" s="24" t="str">
        <f t="shared" ref="I37:I52" si="2">IF(SUM(H37)=0,"",ROUND(H37*J37,0))</f>
        <v/>
      </c>
      <c r="J37" s="108">
        <v>13.6</v>
      </c>
      <c r="K37" s="115" t="s">
        <v>95</v>
      </c>
    </row>
    <row r="38" spans="2:11">
      <c r="B38" s="243"/>
      <c r="C38" s="167" t="s">
        <v>73</v>
      </c>
      <c r="D38" s="170"/>
      <c r="E38" s="170"/>
      <c r="F38" s="171"/>
      <c r="G38" s="44" t="s">
        <v>89</v>
      </c>
      <c r="H38" s="26"/>
      <c r="I38" s="27" t="str">
        <f t="shared" si="2"/>
        <v/>
      </c>
      <c r="J38" s="109">
        <v>13.2</v>
      </c>
      <c r="K38" s="116" t="s">
        <v>58</v>
      </c>
    </row>
    <row r="39" spans="2:11">
      <c r="B39" s="243"/>
      <c r="C39" s="167" t="s">
        <v>74</v>
      </c>
      <c r="D39" s="170"/>
      <c r="E39" s="170"/>
      <c r="F39" s="171"/>
      <c r="G39" s="44" t="s">
        <v>89</v>
      </c>
      <c r="H39" s="26"/>
      <c r="I39" s="27" t="str">
        <f t="shared" si="2"/>
        <v/>
      </c>
      <c r="J39" s="109">
        <v>17.100000000000001</v>
      </c>
      <c r="K39" s="116" t="s">
        <v>58</v>
      </c>
    </row>
    <row r="40" spans="2:11" ht="16.5" customHeight="1">
      <c r="B40" s="243"/>
      <c r="C40" s="167" t="s">
        <v>75</v>
      </c>
      <c r="D40" s="170"/>
      <c r="E40" s="170"/>
      <c r="F40" s="171"/>
      <c r="G40" s="44" t="s">
        <v>90</v>
      </c>
      <c r="H40" s="26"/>
      <c r="I40" s="27" t="str">
        <f t="shared" si="2"/>
        <v/>
      </c>
      <c r="J40" s="109">
        <v>23.4</v>
      </c>
      <c r="K40" s="116" t="s">
        <v>93</v>
      </c>
    </row>
    <row r="41" spans="2:11">
      <c r="B41" s="243"/>
      <c r="C41" s="231" t="s">
        <v>76</v>
      </c>
      <c r="D41" s="232"/>
      <c r="E41" s="232"/>
      <c r="F41" s="233"/>
      <c r="G41" s="45" t="s">
        <v>90</v>
      </c>
      <c r="H41" s="46"/>
      <c r="I41" s="27" t="str">
        <f t="shared" si="2"/>
        <v/>
      </c>
      <c r="J41" s="110">
        <v>35.6</v>
      </c>
      <c r="K41" s="116" t="s">
        <v>93</v>
      </c>
    </row>
    <row r="42" spans="2:11">
      <c r="B42" s="243"/>
      <c r="C42" s="167" t="s">
        <v>77</v>
      </c>
      <c r="D42" s="168"/>
      <c r="E42" s="168"/>
      <c r="F42" s="169"/>
      <c r="G42" s="44" t="s">
        <v>91</v>
      </c>
      <c r="H42" s="26"/>
      <c r="I42" s="27" t="str">
        <f t="shared" si="2"/>
        <v/>
      </c>
      <c r="J42" s="109">
        <v>21.2</v>
      </c>
      <c r="K42" s="116" t="s">
        <v>96</v>
      </c>
    </row>
    <row r="43" spans="2:11">
      <c r="B43" s="243"/>
      <c r="C43" s="167" t="s">
        <v>78</v>
      </c>
      <c r="D43" s="168"/>
      <c r="E43" s="168"/>
      <c r="F43" s="169"/>
      <c r="G43" s="44" t="s">
        <v>89</v>
      </c>
      <c r="H43" s="26"/>
      <c r="I43" s="27" t="str">
        <f t="shared" si="2"/>
        <v/>
      </c>
      <c r="J43" s="109">
        <v>13.2</v>
      </c>
      <c r="K43" s="116" t="s">
        <v>58</v>
      </c>
    </row>
    <row r="44" spans="2:11">
      <c r="B44" s="243"/>
      <c r="C44" s="167" t="s">
        <v>79</v>
      </c>
      <c r="D44" s="168"/>
      <c r="E44" s="168"/>
      <c r="F44" s="169"/>
      <c r="G44" s="44" t="s">
        <v>89</v>
      </c>
      <c r="H44" s="26"/>
      <c r="I44" s="27" t="str">
        <f t="shared" si="2"/>
        <v/>
      </c>
      <c r="J44" s="111">
        <v>18</v>
      </c>
      <c r="K44" s="116" t="s">
        <v>58</v>
      </c>
    </row>
    <row r="45" spans="2:11">
      <c r="B45" s="243"/>
      <c r="C45" s="231" t="s">
        <v>80</v>
      </c>
      <c r="D45" s="232"/>
      <c r="E45" s="232"/>
      <c r="F45" s="233"/>
      <c r="G45" s="45" t="s">
        <v>89</v>
      </c>
      <c r="H45" s="46"/>
      <c r="I45" s="27" t="str">
        <f t="shared" si="2"/>
        <v/>
      </c>
      <c r="J45" s="110">
        <v>26.9</v>
      </c>
      <c r="K45" s="116" t="s">
        <v>58</v>
      </c>
    </row>
    <row r="46" spans="2:11">
      <c r="B46" s="243"/>
      <c r="C46" s="167" t="s">
        <v>81</v>
      </c>
      <c r="D46" s="168"/>
      <c r="E46" s="168"/>
      <c r="F46" s="169"/>
      <c r="G46" s="44" t="s">
        <v>89</v>
      </c>
      <c r="H46" s="26"/>
      <c r="I46" s="27" t="str">
        <f t="shared" si="2"/>
        <v/>
      </c>
      <c r="J46" s="109">
        <v>33.200000000000003</v>
      </c>
      <c r="K46" s="116" t="s">
        <v>58</v>
      </c>
    </row>
    <row r="47" spans="2:11">
      <c r="B47" s="243"/>
      <c r="C47" s="167" t="s">
        <v>82</v>
      </c>
      <c r="D47" s="168"/>
      <c r="E47" s="168"/>
      <c r="F47" s="169"/>
      <c r="G47" s="44" t="s">
        <v>89</v>
      </c>
      <c r="H47" s="26"/>
      <c r="I47" s="27" t="str">
        <f t="shared" si="2"/>
        <v/>
      </c>
      <c r="J47" s="109">
        <v>29.3</v>
      </c>
      <c r="K47" s="116" t="s">
        <v>58</v>
      </c>
    </row>
    <row r="48" spans="2:11">
      <c r="B48" s="243"/>
      <c r="C48" s="167" t="s">
        <v>83</v>
      </c>
      <c r="D48" s="168"/>
      <c r="E48" s="168"/>
      <c r="F48" s="169"/>
      <c r="G48" s="44" t="s">
        <v>90</v>
      </c>
      <c r="H48" s="26"/>
      <c r="I48" s="27" t="str">
        <f t="shared" si="2"/>
        <v/>
      </c>
      <c r="J48" s="109">
        <v>40.200000000000003</v>
      </c>
      <c r="K48" s="116" t="s">
        <v>93</v>
      </c>
    </row>
    <row r="49" spans="2:11">
      <c r="B49" s="243"/>
      <c r="C49" s="231" t="s">
        <v>88</v>
      </c>
      <c r="D49" s="232"/>
      <c r="E49" s="232"/>
      <c r="F49" s="233"/>
      <c r="G49" s="45" t="s">
        <v>91</v>
      </c>
      <c r="H49" s="46"/>
      <c r="I49" s="27" t="str">
        <f t="shared" si="2"/>
        <v/>
      </c>
      <c r="J49" s="110">
        <v>21.2</v>
      </c>
      <c r="K49" s="116" t="s">
        <v>96</v>
      </c>
    </row>
    <row r="50" spans="2:11">
      <c r="B50" s="243"/>
      <c r="C50" s="167" t="s">
        <v>84</v>
      </c>
      <c r="D50" s="168"/>
      <c r="E50" s="168"/>
      <c r="F50" s="169"/>
      <c r="G50" s="44" t="s">
        <v>89</v>
      </c>
      <c r="H50" s="26"/>
      <c r="I50" s="27" t="str">
        <f t="shared" si="2"/>
        <v/>
      </c>
      <c r="J50" s="109">
        <v>17.100000000000001</v>
      </c>
      <c r="K50" s="116" t="s">
        <v>58</v>
      </c>
    </row>
    <row r="51" spans="2:11">
      <c r="B51" s="243"/>
      <c r="C51" s="167" t="s">
        <v>85</v>
      </c>
      <c r="D51" s="168"/>
      <c r="E51" s="168"/>
      <c r="F51" s="169"/>
      <c r="G51" s="44" t="s">
        <v>89</v>
      </c>
      <c r="H51" s="26"/>
      <c r="I51" s="27" t="str">
        <f t="shared" si="2"/>
        <v/>
      </c>
      <c r="J51" s="111">
        <v>142</v>
      </c>
      <c r="K51" s="116" t="s">
        <v>58</v>
      </c>
    </row>
    <row r="52" spans="2:11">
      <c r="B52" s="243"/>
      <c r="C52" s="228" t="s">
        <v>86</v>
      </c>
      <c r="D52" s="229"/>
      <c r="E52" s="229"/>
      <c r="F52" s="230"/>
      <c r="G52" s="44" t="s">
        <v>89</v>
      </c>
      <c r="H52" s="26"/>
      <c r="I52" s="27" t="str">
        <f t="shared" si="2"/>
        <v/>
      </c>
      <c r="J52" s="109">
        <v>22.5</v>
      </c>
      <c r="K52" s="116" t="s">
        <v>58</v>
      </c>
    </row>
    <row r="53" spans="2:11">
      <c r="B53" s="243"/>
      <c r="C53" s="234" t="s">
        <v>87</v>
      </c>
      <c r="D53" s="235"/>
      <c r="E53" s="238"/>
      <c r="F53" s="239"/>
      <c r="G53" s="45" t="s">
        <v>92</v>
      </c>
      <c r="H53" s="46"/>
      <c r="I53" s="27" t="str">
        <f>IF(H53=0,"",H53)</f>
        <v/>
      </c>
      <c r="J53" s="110" t="s">
        <v>107</v>
      </c>
      <c r="K53" s="116" t="s">
        <v>107</v>
      </c>
    </row>
    <row r="54" spans="2:11" ht="14.25" thickBot="1">
      <c r="B54" s="243"/>
      <c r="C54" s="236"/>
      <c r="D54" s="237"/>
      <c r="E54" s="240"/>
      <c r="F54" s="241"/>
      <c r="G54" s="47" t="s">
        <v>92</v>
      </c>
      <c r="H54" s="48"/>
      <c r="I54" s="107" t="str">
        <f>IF(H54=0,"",H54)</f>
        <v/>
      </c>
      <c r="J54" s="133" t="s">
        <v>107</v>
      </c>
      <c r="K54" s="132" t="s">
        <v>107</v>
      </c>
    </row>
    <row r="55" spans="2:11" ht="20.100000000000001" customHeight="1" thickBot="1">
      <c r="B55" s="244"/>
      <c r="C55" s="162" t="s">
        <v>35</v>
      </c>
      <c r="D55" s="162"/>
      <c r="E55" s="162"/>
      <c r="F55" s="163"/>
      <c r="G55" s="49"/>
      <c r="H55" s="40"/>
      <c r="I55" s="41" t="str">
        <f>IF(SUM(I37:I54)=0,"",SUM(I37:I54))</f>
        <v/>
      </c>
      <c r="J55" s="42" t="str">
        <f>IF(SUM(I55)=0,"",ROUND(I55*J78,0))</f>
        <v/>
      </c>
      <c r="K55" s="50"/>
    </row>
    <row r="56" spans="2:11">
      <c r="B56" s="247" t="s">
        <v>108</v>
      </c>
      <c r="C56" s="223" t="s">
        <v>105</v>
      </c>
      <c r="D56" s="250"/>
      <c r="E56" s="165" t="s">
        <v>98</v>
      </c>
      <c r="F56" s="166"/>
      <c r="G56" s="51" t="s">
        <v>24</v>
      </c>
      <c r="H56" s="23"/>
      <c r="I56" s="24" t="str">
        <f t="shared" si="1"/>
        <v/>
      </c>
      <c r="J56" s="112">
        <v>1.17</v>
      </c>
      <c r="K56" s="202" t="s">
        <v>107</v>
      </c>
    </row>
    <row r="57" spans="2:11">
      <c r="B57" s="248"/>
      <c r="C57" s="251"/>
      <c r="D57" s="252"/>
      <c r="E57" s="170" t="s">
        <v>99</v>
      </c>
      <c r="F57" s="171"/>
      <c r="G57" s="52" t="s">
        <v>24</v>
      </c>
      <c r="H57" s="26"/>
      <c r="I57" s="27" t="str">
        <f t="shared" si="1"/>
        <v/>
      </c>
      <c r="J57" s="113">
        <v>1.19</v>
      </c>
      <c r="K57" s="203"/>
    </row>
    <row r="58" spans="2:11">
      <c r="B58" s="248"/>
      <c r="C58" s="251"/>
      <c r="D58" s="252"/>
      <c r="E58" s="170" t="s">
        <v>100</v>
      </c>
      <c r="F58" s="171"/>
      <c r="G58" s="52" t="s">
        <v>24</v>
      </c>
      <c r="H58" s="26"/>
      <c r="I58" s="27" t="str">
        <f t="shared" si="1"/>
        <v/>
      </c>
      <c r="J58" s="113">
        <v>1.19</v>
      </c>
      <c r="K58" s="203"/>
    </row>
    <row r="59" spans="2:11">
      <c r="B59" s="248"/>
      <c r="C59" s="251"/>
      <c r="D59" s="252"/>
      <c r="E59" s="255" t="s">
        <v>101</v>
      </c>
      <c r="F59" s="256"/>
      <c r="G59" s="52" t="s">
        <v>24</v>
      </c>
      <c r="H59" s="26"/>
      <c r="I59" s="27" t="str">
        <f t="shared" si="1"/>
        <v/>
      </c>
      <c r="J59" s="113">
        <v>1.19</v>
      </c>
      <c r="K59" s="203"/>
    </row>
    <row r="60" spans="2:11" ht="17.25" customHeight="1">
      <c r="B60" s="248"/>
      <c r="C60" s="251"/>
      <c r="D60" s="252"/>
      <c r="E60" s="53" t="s">
        <v>87</v>
      </c>
      <c r="F60" s="54"/>
      <c r="G60" s="52" t="s">
        <v>24</v>
      </c>
      <c r="H60" s="26"/>
      <c r="I60" s="27" t="str">
        <f>IF(H60=0,"",H60)</f>
        <v/>
      </c>
      <c r="J60" s="113" t="s">
        <v>107</v>
      </c>
      <c r="K60" s="203"/>
    </row>
    <row r="61" spans="2:11">
      <c r="B61" s="248"/>
      <c r="C61" s="193" t="s">
        <v>106</v>
      </c>
      <c r="D61" s="194"/>
      <c r="E61" s="257" t="s">
        <v>67</v>
      </c>
      <c r="F61" s="212"/>
      <c r="G61" s="52" t="s">
        <v>24</v>
      </c>
      <c r="H61" s="26"/>
      <c r="I61" s="27" t="str">
        <f>IF(H61=0,"",H61)</f>
        <v/>
      </c>
      <c r="J61" s="113" t="s">
        <v>107</v>
      </c>
      <c r="K61" s="203"/>
    </row>
    <row r="62" spans="2:11">
      <c r="B62" s="248"/>
      <c r="C62" s="251"/>
      <c r="D62" s="252"/>
      <c r="E62" s="170" t="s">
        <v>102</v>
      </c>
      <c r="F62" s="171"/>
      <c r="G62" s="52" t="s">
        <v>24</v>
      </c>
      <c r="H62" s="26"/>
      <c r="I62" s="27" t="str">
        <f>IF(H62=0,"",H62)</f>
        <v/>
      </c>
      <c r="J62" s="113" t="s">
        <v>107</v>
      </c>
      <c r="K62" s="203"/>
    </row>
    <row r="63" spans="2:11">
      <c r="B63" s="248"/>
      <c r="C63" s="251"/>
      <c r="D63" s="252"/>
      <c r="E63" s="170" t="s">
        <v>103</v>
      </c>
      <c r="F63" s="171"/>
      <c r="G63" s="52" t="s">
        <v>24</v>
      </c>
      <c r="H63" s="26"/>
      <c r="I63" s="27" t="str">
        <f>IF(H63=0,"",H63)</f>
        <v/>
      </c>
      <c r="J63" s="113" t="s">
        <v>107</v>
      </c>
      <c r="K63" s="203"/>
    </row>
    <row r="64" spans="2:11">
      <c r="B64" s="248"/>
      <c r="C64" s="251"/>
      <c r="D64" s="252"/>
      <c r="E64" s="245" t="s">
        <v>104</v>
      </c>
      <c r="F64" s="246"/>
      <c r="G64" s="52" t="s">
        <v>24</v>
      </c>
      <c r="H64" s="26"/>
      <c r="I64" s="27" t="str">
        <f>IF(H64=0,"",H64)</f>
        <v/>
      </c>
      <c r="J64" s="113" t="s">
        <v>107</v>
      </c>
      <c r="K64" s="203"/>
    </row>
    <row r="65" spans="2:14" ht="14.25" thickBot="1">
      <c r="B65" s="248"/>
      <c r="C65" s="253"/>
      <c r="D65" s="254"/>
      <c r="E65" s="55" t="s">
        <v>87</v>
      </c>
      <c r="F65" s="56"/>
      <c r="G65" s="57" t="s">
        <v>24</v>
      </c>
      <c r="H65" s="48"/>
      <c r="I65" s="107" t="str">
        <f>IF(H65=0,"",H65)</f>
        <v/>
      </c>
      <c r="J65" s="114" t="s">
        <v>107</v>
      </c>
      <c r="K65" s="204"/>
    </row>
    <row r="66" spans="2:14" ht="20.100000000000001" customHeight="1" thickBot="1">
      <c r="B66" s="249"/>
      <c r="C66" s="156" t="s">
        <v>109</v>
      </c>
      <c r="D66" s="156"/>
      <c r="E66" s="156"/>
      <c r="F66" s="157"/>
      <c r="G66" s="58"/>
      <c r="H66" s="59"/>
      <c r="I66" s="41" t="str">
        <f>IF(SUM(I56:I65)=0,"",SUM(I56:I65))</f>
        <v/>
      </c>
      <c r="J66" s="42" t="str">
        <f>IF(SUM(I66)=0,"",ROUND(I66*J78,0))</f>
        <v/>
      </c>
      <c r="K66" s="60"/>
    </row>
    <row r="67" spans="2:14" ht="20.100000000000001" customHeight="1">
      <c r="B67" s="220" t="s">
        <v>38</v>
      </c>
      <c r="C67" s="223" t="s">
        <v>59</v>
      </c>
      <c r="D67" s="224"/>
      <c r="E67" s="224"/>
      <c r="F67" s="225"/>
      <c r="G67" s="61" t="s">
        <v>63</v>
      </c>
      <c r="H67" s="62"/>
      <c r="I67" s="63" t="str">
        <f t="shared" ref="I67:I75" si="3">IF(SUM(H67)=0,"",ROUND(H67*J67,0))</f>
        <v/>
      </c>
      <c r="J67" s="64">
        <v>8.64</v>
      </c>
      <c r="K67" s="65" t="s">
        <v>27</v>
      </c>
    </row>
    <row r="68" spans="2:14">
      <c r="B68" s="221"/>
      <c r="C68" s="172" t="s">
        <v>60</v>
      </c>
      <c r="D68" s="173"/>
      <c r="E68" s="216" t="s">
        <v>61</v>
      </c>
      <c r="F68" s="217"/>
      <c r="G68" s="66" t="s">
        <v>63</v>
      </c>
      <c r="H68" s="32"/>
      <c r="I68" s="34" t="str">
        <f t="shared" si="3"/>
        <v/>
      </c>
      <c r="J68" s="67">
        <v>3.6</v>
      </c>
      <c r="K68" s="68" t="s">
        <v>70</v>
      </c>
    </row>
    <row r="69" spans="2:14" ht="31.5" customHeight="1">
      <c r="B69" s="221"/>
      <c r="C69" s="174"/>
      <c r="D69" s="175"/>
      <c r="E69" s="170" t="s">
        <v>116</v>
      </c>
      <c r="F69" s="171"/>
      <c r="G69" s="69" t="s">
        <v>63</v>
      </c>
      <c r="H69" s="70"/>
      <c r="I69" s="71" t="str">
        <f t="shared" si="3"/>
        <v/>
      </c>
      <c r="J69" s="72">
        <v>3.6</v>
      </c>
      <c r="K69" s="73" t="s">
        <v>69</v>
      </c>
    </row>
    <row r="70" spans="2:14">
      <c r="B70" s="221"/>
      <c r="C70" s="193"/>
      <c r="D70" s="194"/>
      <c r="E70" s="226" t="s">
        <v>62</v>
      </c>
      <c r="F70" s="227"/>
      <c r="G70" s="74" t="s">
        <v>25</v>
      </c>
      <c r="H70" s="29"/>
      <c r="I70" s="30" t="str">
        <f t="shared" si="3"/>
        <v/>
      </c>
      <c r="J70" s="75">
        <v>8.64</v>
      </c>
      <c r="K70" s="76" t="s">
        <v>27</v>
      </c>
      <c r="N70" s="2"/>
    </row>
    <row r="71" spans="2:14">
      <c r="B71" s="221"/>
      <c r="C71" s="172" t="s">
        <v>64</v>
      </c>
      <c r="D71" s="173"/>
      <c r="E71" s="200" t="s">
        <v>65</v>
      </c>
      <c r="F71" s="201"/>
      <c r="G71" s="77" t="s">
        <v>63</v>
      </c>
      <c r="H71" s="32"/>
      <c r="I71" s="34" t="str">
        <f t="shared" si="3"/>
        <v/>
      </c>
      <c r="J71" s="78">
        <v>3.6</v>
      </c>
      <c r="K71" s="79" t="s">
        <v>27</v>
      </c>
    </row>
    <row r="72" spans="2:14">
      <c r="B72" s="221"/>
      <c r="C72" s="174"/>
      <c r="D72" s="175"/>
      <c r="E72" s="170" t="s">
        <v>66</v>
      </c>
      <c r="F72" s="171"/>
      <c r="G72" s="80" t="s">
        <v>63</v>
      </c>
      <c r="H72" s="26"/>
      <c r="I72" s="35" t="str">
        <f t="shared" si="3"/>
        <v/>
      </c>
      <c r="J72" s="81">
        <v>3.6</v>
      </c>
      <c r="K72" s="82" t="s">
        <v>70</v>
      </c>
    </row>
    <row r="73" spans="2:14">
      <c r="B73" s="221"/>
      <c r="C73" s="174"/>
      <c r="D73" s="175"/>
      <c r="E73" s="170" t="s">
        <v>67</v>
      </c>
      <c r="F73" s="171"/>
      <c r="G73" s="69" t="s">
        <v>63</v>
      </c>
      <c r="H73" s="70"/>
      <c r="I73" s="37" t="str">
        <f t="shared" si="3"/>
        <v/>
      </c>
      <c r="J73" s="81">
        <v>3.6</v>
      </c>
      <c r="K73" s="82" t="s">
        <v>70</v>
      </c>
    </row>
    <row r="74" spans="2:14">
      <c r="B74" s="221"/>
      <c r="C74" s="174"/>
      <c r="D74" s="175"/>
      <c r="E74" s="216" t="s">
        <v>68</v>
      </c>
      <c r="F74" s="217"/>
      <c r="G74" s="80" t="s">
        <v>63</v>
      </c>
      <c r="H74" s="26"/>
      <c r="I74" s="83" t="str">
        <f t="shared" si="3"/>
        <v/>
      </c>
      <c r="J74" s="81">
        <v>3.6</v>
      </c>
      <c r="K74" s="73" t="s">
        <v>70</v>
      </c>
      <c r="N74" s="16"/>
    </row>
    <row r="75" spans="2:14" ht="27.75" customHeight="1" thickBot="1">
      <c r="B75" s="221"/>
      <c r="C75" s="214"/>
      <c r="D75" s="215"/>
      <c r="E75" s="218" t="s">
        <v>117</v>
      </c>
      <c r="F75" s="219"/>
      <c r="G75" s="84" t="s">
        <v>25</v>
      </c>
      <c r="H75" s="85"/>
      <c r="I75" s="86" t="str">
        <f t="shared" si="3"/>
        <v/>
      </c>
      <c r="J75" s="87">
        <v>3.6</v>
      </c>
      <c r="K75" s="88" t="s">
        <v>27</v>
      </c>
    </row>
    <row r="76" spans="2:14" ht="21.75" customHeight="1" thickBot="1">
      <c r="B76" s="222"/>
      <c r="C76" s="141" t="s">
        <v>110</v>
      </c>
      <c r="D76" s="141"/>
      <c r="E76" s="141"/>
      <c r="F76" s="142"/>
      <c r="G76" s="89" t="s">
        <v>25</v>
      </c>
      <c r="H76" s="90" t="str">
        <f>IF(SUM(H67:H75)=0,"",SUM(H67:H75))</f>
        <v/>
      </c>
      <c r="I76" s="91" t="str">
        <f>IF(SUM(I67:I75)=0,"",SUM(I67:I75))</f>
        <v/>
      </c>
      <c r="J76" s="92"/>
      <c r="K76" s="93"/>
    </row>
    <row r="77" spans="2:14" ht="24.95" customHeight="1" thickBot="1">
      <c r="B77" s="148" t="s">
        <v>115</v>
      </c>
      <c r="C77" s="149"/>
      <c r="D77" s="149"/>
      <c r="E77" s="149"/>
      <c r="F77" s="149"/>
      <c r="G77" s="149"/>
      <c r="H77" s="150"/>
      <c r="I77" s="94" t="str">
        <f>IF(SUM(I66,I76,I55,I36)=0,"",SUM(I66,I76,I55,I36))</f>
        <v/>
      </c>
      <c r="J77" s="95"/>
      <c r="K77" s="96"/>
    </row>
    <row r="78" spans="2:14" ht="24.95" customHeight="1" thickTop="1" thickBot="1">
      <c r="B78" s="153" t="s">
        <v>34</v>
      </c>
      <c r="C78" s="154"/>
      <c r="D78" s="154"/>
      <c r="E78" s="154"/>
      <c r="F78" s="154"/>
      <c r="G78" s="154"/>
      <c r="H78" s="155"/>
      <c r="I78" s="97" t="str">
        <f>IF(SUM(I77)=0,"",ROUND(I77*J78,0))</f>
        <v/>
      </c>
      <c r="J78" s="98">
        <v>2.58E-2</v>
      </c>
      <c r="K78" s="99" t="s">
        <v>28</v>
      </c>
    </row>
    <row r="79" spans="2:14" ht="24.95" customHeight="1">
      <c r="B79" s="3"/>
      <c r="C79" s="3"/>
      <c r="D79" s="3"/>
      <c r="E79" s="3"/>
      <c r="F79" s="3"/>
      <c r="G79" s="3"/>
      <c r="H79" s="4"/>
      <c r="I79" s="3"/>
      <c r="J79" s="5"/>
      <c r="K79" s="3"/>
      <c r="L79" s="9"/>
      <c r="M79" s="9"/>
    </row>
    <row r="80" spans="2:14" ht="28.5" customHeight="1">
      <c r="B80" s="143" t="s">
        <v>44</v>
      </c>
      <c r="C80" s="144"/>
      <c r="D80" s="144"/>
      <c r="E80" s="145"/>
      <c r="F80" s="6" t="s">
        <v>45</v>
      </c>
      <c r="G80" s="3"/>
      <c r="H80" s="7" t="s">
        <v>30</v>
      </c>
      <c r="I80" s="139" t="str">
        <f>IF(SUM(I78)&lt;=0,"入力待ち",IF(I78&lt;1500,"該当しない","該当事業者"))</f>
        <v>入力待ち</v>
      </c>
      <c r="J80" s="139"/>
      <c r="K80" s="3"/>
      <c r="L80" s="11"/>
      <c r="M80" s="11"/>
    </row>
    <row r="81" spans="2:13" ht="26.25" customHeight="1">
      <c r="B81" s="143" t="s">
        <v>47</v>
      </c>
      <c r="C81" s="144"/>
      <c r="D81" s="144"/>
      <c r="E81" s="145"/>
      <c r="F81" s="6" t="s">
        <v>46</v>
      </c>
      <c r="G81" s="3"/>
      <c r="H81" s="15"/>
      <c r="I81" s="140"/>
      <c r="J81" s="140"/>
      <c r="K81" s="3"/>
      <c r="L81" s="11"/>
      <c r="M81" s="11"/>
    </row>
    <row r="82" spans="2:13" ht="6" customHeight="1">
      <c r="B82" s="208"/>
      <c r="C82" s="208"/>
      <c r="D82" s="208"/>
      <c r="E82" s="208"/>
      <c r="F82" s="14"/>
      <c r="G82" s="8"/>
      <c r="H82" s="8"/>
      <c r="I82" s="8"/>
      <c r="J82" s="8"/>
      <c r="K82" s="8"/>
      <c r="L82" s="11"/>
      <c r="M82" s="11"/>
    </row>
    <row r="83" spans="2:13" ht="5.25" customHeight="1">
      <c r="B83" s="9"/>
      <c r="C83" s="10"/>
      <c r="D83" s="10"/>
      <c r="E83" s="10"/>
      <c r="F83" s="10"/>
      <c r="G83" s="10"/>
      <c r="H83" s="10"/>
      <c r="I83" s="10"/>
      <c r="J83" s="10"/>
      <c r="K83" s="10"/>
    </row>
    <row r="84" spans="2:13">
      <c r="B84" s="9"/>
      <c r="C84" s="10"/>
      <c r="D84" s="10"/>
      <c r="E84" s="10"/>
      <c r="F84" s="10"/>
      <c r="G84" s="10"/>
      <c r="H84" s="10"/>
      <c r="I84" s="10"/>
      <c r="J84" s="10"/>
      <c r="K84" s="10"/>
    </row>
    <row r="85" spans="2:13">
      <c r="B85" s="9"/>
      <c r="C85" s="10"/>
      <c r="D85" s="10"/>
      <c r="E85" s="10"/>
      <c r="F85" s="10"/>
      <c r="G85" s="10"/>
      <c r="H85" s="10"/>
      <c r="I85" s="10"/>
      <c r="J85" s="10"/>
      <c r="K85" s="10"/>
    </row>
  </sheetData>
  <sheetProtection selectLockedCells="1"/>
  <mergeCells count="94">
    <mergeCell ref="E64:F64"/>
    <mergeCell ref="B56:B66"/>
    <mergeCell ref="C56:D60"/>
    <mergeCell ref="C61:D65"/>
    <mergeCell ref="E56:F56"/>
    <mergeCell ref="E57:F57"/>
    <mergeCell ref="E58:F58"/>
    <mergeCell ref="E59:F59"/>
    <mergeCell ref="E61:F61"/>
    <mergeCell ref="B37:B55"/>
    <mergeCell ref="C47:F47"/>
    <mergeCell ref="C48:F48"/>
    <mergeCell ref="C49:F49"/>
    <mergeCell ref="C50:F50"/>
    <mergeCell ref="E63:F63"/>
    <mergeCell ref="C42:F42"/>
    <mergeCell ref="C43:F43"/>
    <mergeCell ref="C44:F44"/>
    <mergeCell ref="C45:F45"/>
    <mergeCell ref="E62:F62"/>
    <mergeCell ref="C53:D54"/>
    <mergeCell ref="E53:F53"/>
    <mergeCell ref="E54:F54"/>
    <mergeCell ref="E75:F75"/>
    <mergeCell ref="B67:B76"/>
    <mergeCell ref="C67:F67"/>
    <mergeCell ref="C68:D70"/>
    <mergeCell ref="E68:F68"/>
    <mergeCell ref="E69:F69"/>
    <mergeCell ref="E70:F70"/>
    <mergeCell ref="E73:F73"/>
    <mergeCell ref="B82:E82"/>
    <mergeCell ref="C22:D27"/>
    <mergeCell ref="E22:F22"/>
    <mergeCell ref="E23:F23"/>
    <mergeCell ref="E24:F24"/>
    <mergeCell ref="E25:F25"/>
    <mergeCell ref="C71:D75"/>
    <mergeCell ref="E71:F71"/>
    <mergeCell ref="E72:F72"/>
    <mergeCell ref="E74:F74"/>
    <mergeCell ref="K56:K65"/>
    <mergeCell ref="C33:F33"/>
    <mergeCell ref="E19:F19"/>
    <mergeCell ref="C31:F31"/>
    <mergeCell ref="E20:F20"/>
    <mergeCell ref="C17:F17"/>
    <mergeCell ref="C51:F51"/>
    <mergeCell ref="C52:F52"/>
    <mergeCell ref="C38:F38"/>
    <mergeCell ref="C39:F39"/>
    <mergeCell ref="E21:F21"/>
    <mergeCell ref="C14:F14"/>
    <mergeCell ref="C28:F28"/>
    <mergeCell ref="C29:F29"/>
    <mergeCell ref="C30:F30"/>
    <mergeCell ref="C8:F8"/>
    <mergeCell ref="C11:F11"/>
    <mergeCell ref="B2:K2"/>
    <mergeCell ref="C12:F12"/>
    <mergeCell ref="C20:D21"/>
    <mergeCell ref="C13:F13"/>
    <mergeCell ref="C15:F15"/>
    <mergeCell ref="E18:F18"/>
    <mergeCell ref="C18:D19"/>
    <mergeCell ref="C10:F10"/>
    <mergeCell ref="C16:F16"/>
    <mergeCell ref="B1:K1"/>
    <mergeCell ref="B3:F6"/>
    <mergeCell ref="G3:I5"/>
    <mergeCell ref="J3:K5"/>
    <mergeCell ref="C7:F7"/>
    <mergeCell ref="C9:F9"/>
    <mergeCell ref="B7:B36"/>
    <mergeCell ref="E26:F26"/>
    <mergeCell ref="E27:F27"/>
    <mergeCell ref="C36:F36"/>
    <mergeCell ref="C37:F37"/>
    <mergeCell ref="C55:F55"/>
    <mergeCell ref="C46:F46"/>
    <mergeCell ref="C32:F32"/>
    <mergeCell ref="C34:D35"/>
    <mergeCell ref="C40:F40"/>
    <mergeCell ref="C41:F41"/>
    <mergeCell ref="I80:J80"/>
    <mergeCell ref="I81:J81"/>
    <mergeCell ref="C76:F76"/>
    <mergeCell ref="B81:E81"/>
    <mergeCell ref="E34:F34"/>
    <mergeCell ref="B77:H77"/>
    <mergeCell ref="B80:E80"/>
    <mergeCell ref="E35:F35"/>
    <mergeCell ref="B78:H78"/>
    <mergeCell ref="C66:F66"/>
  </mergeCells>
  <phoneticPr fontId="4"/>
  <pageMargins left="0.39370078740157483" right="0.19685039370078741" top="0.39370078740157483" bottom="0.19685039370078741" header="0.51181102362204722" footer="0.51181102362204722"/>
  <pageSetup paperSize="9" scale="72"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11"/>
  <sheetViews>
    <sheetView showGridLines="0" showZeros="0" showOutlineSymbols="0" view="pageBreakPreview" zoomScale="115" zoomScaleNormal="100" zoomScaleSheetLayoutView="115" workbookViewId="0">
      <selection activeCell="D19" sqref="D19"/>
    </sheetView>
  </sheetViews>
  <sheetFormatPr defaultRowHeight="13.5"/>
  <cols>
    <col min="1" max="1" width="4.75" customWidth="1"/>
    <col min="4" max="4" width="68.5" customWidth="1"/>
    <col min="5" max="5" width="2.75" customWidth="1"/>
    <col min="6" max="6" width="1.75" customWidth="1"/>
    <col min="9" max="9" width="18.875" customWidth="1"/>
  </cols>
  <sheetData>
    <row r="2" spans="1:12" ht="18.75">
      <c r="A2" s="258" t="s">
        <v>37</v>
      </c>
      <c r="B2" s="258"/>
      <c r="C2" s="258"/>
      <c r="D2" s="258"/>
      <c r="E2" s="12"/>
      <c r="F2" s="12"/>
      <c r="G2" s="12"/>
      <c r="H2" s="12"/>
      <c r="I2" s="12"/>
      <c r="J2" s="12"/>
      <c r="K2" s="12"/>
      <c r="L2" s="12"/>
    </row>
    <row r="3" spans="1:12">
      <c r="A3" s="12"/>
      <c r="B3" s="12"/>
      <c r="C3" s="12"/>
      <c r="D3" s="12" t="s">
        <v>42</v>
      </c>
      <c r="E3" s="12"/>
      <c r="F3" s="12"/>
      <c r="G3" s="12"/>
      <c r="H3" s="12"/>
      <c r="I3" s="12"/>
      <c r="J3" s="12"/>
      <c r="K3" s="12"/>
      <c r="L3" s="12"/>
    </row>
    <row r="4" spans="1:12" ht="14.25">
      <c r="A4" s="13">
        <v>1</v>
      </c>
      <c r="B4" s="12" t="s">
        <v>48</v>
      </c>
      <c r="C4" s="12"/>
      <c r="D4" s="12"/>
      <c r="E4" s="12"/>
      <c r="F4" s="12"/>
      <c r="G4" s="12"/>
      <c r="H4" s="12"/>
      <c r="I4" s="12"/>
      <c r="J4" s="12"/>
      <c r="K4" s="12"/>
      <c r="L4" s="12"/>
    </row>
    <row r="5" spans="1:12" ht="14.25">
      <c r="A5" s="13"/>
      <c r="B5" s="12" t="s">
        <v>49</v>
      </c>
      <c r="C5" s="12"/>
      <c r="D5" s="12"/>
      <c r="E5" s="12"/>
      <c r="F5" s="12"/>
      <c r="G5" s="12"/>
      <c r="H5" s="12"/>
      <c r="I5" s="12"/>
      <c r="J5" s="12"/>
      <c r="K5" s="12"/>
      <c r="L5" s="12"/>
    </row>
    <row r="6" spans="1:12" ht="14.25">
      <c r="A6" s="13"/>
      <c r="B6" s="12" t="s">
        <v>50</v>
      </c>
      <c r="C6" s="12"/>
      <c r="D6" s="12"/>
      <c r="E6" s="12"/>
      <c r="F6" s="12"/>
      <c r="G6" s="12"/>
      <c r="H6" s="12"/>
      <c r="I6" s="12"/>
      <c r="J6" s="12"/>
      <c r="K6" s="12"/>
    </row>
    <row r="7" spans="1:12" ht="14.25">
      <c r="A7" s="13"/>
      <c r="B7" s="12" t="s">
        <v>39</v>
      </c>
      <c r="C7" s="12"/>
      <c r="D7" s="12"/>
      <c r="E7" s="12"/>
      <c r="F7" s="12"/>
      <c r="G7" s="12"/>
      <c r="H7" s="12"/>
      <c r="I7" s="12"/>
      <c r="J7" s="12"/>
      <c r="K7" s="12"/>
      <c r="L7" s="12"/>
    </row>
    <row r="8" spans="1:12" ht="14.25">
      <c r="A8" s="13"/>
      <c r="B8" s="12" t="s">
        <v>40</v>
      </c>
      <c r="C8" s="12"/>
      <c r="D8" s="12"/>
      <c r="E8" s="12"/>
      <c r="F8" s="12"/>
      <c r="G8" s="12"/>
      <c r="H8" s="12"/>
      <c r="I8" s="12"/>
      <c r="J8" s="12"/>
      <c r="K8" s="12"/>
      <c r="L8" s="12"/>
    </row>
    <row r="9" spans="1:12" ht="14.25">
      <c r="A9" s="13"/>
      <c r="B9" s="12"/>
      <c r="C9" s="12"/>
      <c r="D9" s="12"/>
      <c r="E9" s="12"/>
      <c r="F9" s="12"/>
      <c r="G9" s="12"/>
      <c r="H9" s="12"/>
      <c r="I9" s="12"/>
      <c r="J9" s="12"/>
      <c r="K9" s="12"/>
      <c r="L9" s="12"/>
    </row>
    <row r="10" spans="1:12" ht="14.25">
      <c r="A10" s="13">
        <v>2</v>
      </c>
      <c r="B10" s="12" t="s">
        <v>51</v>
      </c>
      <c r="C10" s="12"/>
      <c r="D10" s="12"/>
      <c r="E10" s="12"/>
      <c r="F10" s="12"/>
      <c r="G10" s="12"/>
      <c r="H10" s="12"/>
      <c r="I10" s="12"/>
      <c r="J10" s="12"/>
      <c r="K10" s="12"/>
      <c r="L10" s="12"/>
    </row>
    <row r="11" spans="1:12" ht="14.25">
      <c r="A11" s="13"/>
      <c r="B11" s="12"/>
      <c r="C11" s="12"/>
      <c r="D11" s="12"/>
      <c r="E11" s="12"/>
      <c r="F11" s="12"/>
      <c r="G11" s="12"/>
      <c r="H11" s="12"/>
      <c r="I11" s="12"/>
      <c r="J11" s="12"/>
      <c r="K11" s="12"/>
      <c r="L11" s="12"/>
    </row>
  </sheetData>
  <sheetProtection insertColumns="0" insertRows="0" selectLockedCells="1" selectUnlockedCells="1"/>
  <mergeCells count="1">
    <mergeCell ref="A2:D2"/>
  </mergeCells>
  <phoneticPr fontId="4"/>
  <pageMargins left="0.59055118110236227" right="0.59055118110236227" top="0.39370078740157483" bottom="0.39370078740157483" header="0.51181102362204722" footer="0.51181102362204722"/>
  <pageSetup paperSize="9" scale="85"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計算フォーム</vt:lpstr>
      <vt:lpstr>使用方法</vt:lpstr>
      <vt:lpstr>使用方法!Print_Area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2024-05-23T07:10:55Z</cp:lastPrinted>
  <dcterms:created xsi:type="dcterms:W3CDTF">2005-12-26T02:29:21Z</dcterms:created>
  <dcterms:modified xsi:type="dcterms:W3CDTF">2024-05-23T08:17:25Z</dcterms:modified>
</cp:coreProperties>
</file>