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HyTPDXS6YzyPU5xZYBzgkWDbP5I6N0W6Mc7riC3y5azhVpd7Etux4GDEsbTck537UgNCA0RCWhWUfuBBgV2mXQ==" workbookSaltValue="oeJiIRuV3pV4i6nImGZH9g==" workbookSpinCount="100000"/>
  <bookViews>
    <workbookView activeTab="2" tabRatio="810" windowHeight="14925" windowWidth="19035" xWindow="-19185" yWindow="465"/>
  </bookViews>
  <sheets>
    <sheet r:id="rId1" name="様式１－２" sheetId="44"/>
    <sheet r:id="rId2" name="科目（病院）" sheetId="34"/>
    <sheet r:id="rId3" name="科目（職種）" sheetId="36"/>
    <sheet r:id="rId4" name="経営情報等CSV" sheetId="54" state="hidden"/>
    <sheet r:id="rId5" name="様式１－２リスト" sheetId="49" state="hidden"/>
  </sheets>
  <definedNames>
    <definedName hidden="1" localSheetId="4" name="_xlnm._FilterDatabase">'様式１－２リスト'!$A$1:$E$1897</definedName>
    <definedName localSheetId="2" name="_xlnm.Print_Area">'科目（職種）'!$A$1:$F$35</definedName>
    <definedName localSheetId="1" name="_xlnm.Print_Area">'科目（病院）'!$A$1:$E$54</definedName>
    <definedName localSheetId="0" name="_xlnm.Print_Area">'様式１－２'!$A$3:$P$81,'様式１－２'!$A$83:$P$150</definedName>
    <definedName localSheetId="4" name="_xlnm.Print_Area">'様式１－２リスト'!$A$1:$C$1897</definedName>
    <definedName localSheetId="2" name="_xlnm.Print_Titles">'科目（職種）'!$2:$2</definedName>
    <definedName localSheetId="1" name="_xlnm.Print_Titles">'科目（病院）'!$2:$2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2" i="54" l="1"/>
  <c r="I102" i="44"/>
  <c r="I129" i="44"/>
  <c r="I128" i="44"/>
  <c r="I122" i="44"/>
  <c r="I121" i="44" s="1"/>
  <c r="I118" i="44"/>
  <c r="I116" i="44"/>
  <c r="I114" i="44" s="1"/>
  <c r="I115" i="44"/>
  <c r="I113" i="44"/>
  <c r="I112" i="44"/>
  <c r="I111" i="44"/>
  <c r="I109" i="44"/>
  <c r="I108" i="44"/>
  <c r="I105" i="44" s="1"/>
  <c r="I107" i="44"/>
  <c r="I104" i="44"/>
  <c r="I103"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FE2" i="54"/>
  <c r="FC2" i="54"/>
  <c r="FB2" i="54"/>
  <c r="FA2" i="54"/>
  <c r="EY2" i="54"/>
  <c r="EX2" i="54"/>
  <c r="EW2" i="54"/>
  <c r="EU2" i="54"/>
  <c r="ES2" i="54"/>
  <c r="ER2" i="54"/>
  <c r="EQ2" i="54"/>
  <c r="EO2" i="54"/>
  <c r="EN2" i="54"/>
  <c r="EM2" i="54"/>
  <c r="EK2" i="54"/>
  <c r="EI2" i="54"/>
  <c r="EH2" i="54"/>
  <c r="EG2" i="54"/>
  <c r="EE2" i="54"/>
  <c r="ED2" i="54"/>
  <c r="EC2" i="54"/>
  <c r="EA2" i="54"/>
  <c r="DY2" i="54"/>
  <c r="DX2" i="54"/>
  <c r="I110" i="44" l="1"/>
  <c r="P129" i="44"/>
  <c r="O129" i="44"/>
  <c r="N129" i="44"/>
  <c r="M129" i="44"/>
  <c r="K129" i="44"/>
  <c r="J129" i="44"/>
  <c r="H129" i="44"/>
  <c r="G129" i="44"/>
  <c r="F129" i="44"/>
  <c r="P128" i="44"/>
  <c r="OF2" i="54" s="1"/>
  <c r="K128" i="44"/>
  <c r="OB2" i="54" s="1"/>
  <c r="NZ2" i="54"/>
  <c r="P122" i="44"/>
  <c r="LX2" i="54" s="1"/>
  <c r="K122" i="44"/>
  <c r="LT2" i="54" s="1"/>
  <c r="P121" i="44"/>
  <c r="LN2" i="54" s="1"/>
  <c r="O121" i="44"/>
  <c r="N121" i="44"/>
  <c r="M121" i="44"/>
  <c r="K121" i="44"/>
  <c r="LJ2" i="54" s="1"/>
  <c r="J121" i="44"/>
  <c r="H121" i="44"/>
  <c r="H110" i="44" s="1"/>
  <c r="G121" i="44"/>
  <c r="G110" i="44" s="1"/>
  <c r="F121" i="44"/>
  <c r="P118" i="44"/>
  <c r="KJ2" i="54" s="1"/>
  <c r="K118" i="44"/>
  <c r="KF2" i="54" s="1"/>
  <c r="KD2" i="54"/>
  <c r="P116" i="44"/>
  <c r="JP2" i="54" s="1"/>
  <c r="K116" i="44"/>
  <c r="JL2" i="54" s="1"/>
  <c r="JJ2" i="54"/>
  <c r="P115" i="44"/>
  <c r="K115" i="44"/>
  <c r="JB2" i="54" s="1"/>
  <c r="O114" i="44"/>
  <c r="N114" i="44"/>
  <c r="M114" i="44"/>
  <c r="J114" i="44"/>
  <c r="J110" i="44" s="1"/>
  <c r="H114" i="44"/>
  <c r="G114" i="44"/>
  <c r="F114" i="44"/>
  <c r="P113" i="44"/>
  <c r="IL2" i="54" s="1"/>
  <c r="K113" i="44"/>
  <c r="IH2" i="54" s="1"/>
  <c r="IF2" i="54"/>
  <c r="P112" i="44"/>
  <c r="IB2" i="54" s="1"/>
  <c r="K112" i="44"/>
  <c r="HX2" i="54" s="1"/>
  <c r="HV2" i="54"/>
  <c r="P111" i="44"/>
  <c r="HR2" i="54" s="1"/>
  <c r="K111" i="44"/>
  <c r="HL2" i="54"/>
  <c r="O110" i="44"/>
  <c r="N110" i="44"/>
  <c r="M110" i="44"/>
  <c r="F110" i="44"/>
  <c r="P109" i="44"/>
  <c r="GX2" i="54" s="1"/>
  <c r="K109" i="44"/>
  <c r="GT2" i="54" s="1"/>
  <c r="GR2" i="54"/>
  <c r="P108" i="44"/>
  <c r="GN2" i="54" s="1"/>
  <c r="K108" i="44"/>
  <c r="GJ2" i="54" s="1"/>
  <c r="GH2" i="54"/>
  <c r="P107" i="44"/>
  <c r="K107" i="44"/>
  <c r="FX2" i="54"/>
  <c r="O105" i="44"/>
  <c r="N105" i="44"/>
  <c r="M105" i="44"/>
  <c r="J105" i="44"/>
  <c r="H105" i="44"/>
  <c r="G105" i="44"/>
  <c r="F105" i="44"/>
  <c r="P104" i="44"/>
  <c r="EZ2" i="54" s="1"/>
  <c r="K104" i="44"/>
  <c r="EV2" i="54" s="1"/>
  <c r="ET2" i="54"/>
  <c r="P103" i="44"/>
  <c r="EP2" i="54" s="1"/>
  <c r="K103" i="44"/>
  <c r="EL2" i="54" s="1"/>
  <c r="EJ2" i="54"/>
  <c r="P102" i="44"/>
  <c r="EF2" i="54" s="1"/>
  <c r="K102" i="44"/>
  <c r="EB2" i="54" s="1"/>
  <c r="DV2" i="54"/>
  <c r="DU2" i="54"/>
  <c r="DT2" i="54"/>
  <c r="K114" i="44" l="1"/>
  <c r="IR2" i="54" s="1"/>
  <c r="FD2" i="54"/>
  <c r="P105" i="44"/>
  <c r="FJ2" i="54" s="1"/>
  <c r="GD2" i="54"/>
  <c r="K110" i="44"/>
  <c r="HD2" i="54" s="1"/>
  <c r="HN2" i="54"/>
  <c r="IZ2" i="54"/>
  <c r="DZ2" i="54"/>
  <c r="P114" i="44"/>
  <c r="IV2" i="54" s="1"/>
  <c r="JF2" i="54"/>
  <c r="LH2" i="54"/>
  <c r="LR2" i="54"/>
  <c r="K105" i="44"/>
  <c r="FF2" i="54" s="1"/>
  <c r="FZ2" i="54"/>
  <c r="P110" i="44"/>
  <c r="HH2" i="54" s="1"/>
  <c r="M32" i="44"/>
  <c r="M33" i="44"/>
  <c r="L76" i="44"/>
  <c r="M69" i="44"/>
  <c r="M64" i="44"/>
  <c r="M60" i="44"/>
  <c r="L58" i="44"/>
  <c r="L67" i="44" s="1"/>
  <c r="L74" i="44" s="1"/>
  <c r="M53" i="44"/>
  <c r="M47" i="44"/>
  <c r="M45" i="44"/>
  <c r="M37" i="44"/>
  <c r="L28" i="44"/>
  <c r="L27" i="44"/>
  <c r="L22" i="44"/>
  <c r="IP2" i="54" l="1"/>
  <c r="R1" i="44"/>
  <c r="DS2" i="54"/>
  <c r="DR2" i="54"/>
  <c r="DQ2" i="54"/>
  <c r="DP2" i="54"/>
  <c r="DO2" i="54"/>
  <c r="DN2" i="54"/>
  <c r="DM2" i="54"/>
  <c r="DL2" i="54"/>
  <c r="DK2" i="54"/>
  <c r="DJ2" i="54"/>
  <c r="DI2" i="54"/>
  <c r="DH2" i="54"/>
  <c r="DE2" i="54"/>
  <c r="DD2" i="54"/>
  <c r="DC2" i="54"/>
  <c r="CY2" i="54"/>
  <c r="CX2" i="54"/>
  <c r="CS2" i="54"/>
  <c r="CR2" i="54"/>
  <c r="CQ2" i="54"/>
  <c r="CP2" i="54"/>
  <c r="CO2" i="54"/>
  <c r="CL2" i="54"/>
  <c r="CG2" i="54"/>
  <c r="CF2" i="54"/>
  <c r="CE2" i="54"/>
  <c r="CD2" i="54"/>
  <c r="CC2" i="54"/>
  <c r="CB2" i="54"/>
  <c r="CA2" i="54"/>
  <c r="BZ2" i="54"/>
  <c r="BU2" i="54"/>
  <c r="BT2" i="54"/>
  <c r="BS2" i="54"/>
  <c r="BR2" i="54"/>
  <c r="BQ2" i="54"/>
  <c r="BP2" i="54"/>
  <c r="BO2" i="54"/>
  <c r="BN2" i="54"/>
  <c r="BL2" i="54"/>
  <c r="BK2" i="54"/>
  <c r="BJ2" i="54"/>
  <c r="BI2" i="54"/>
  <c r="BE2" i="54"/>
  <c r="BA2" i="54"/>
  <c r="AZ2" i="54"/>
  <c r="AU2" i="54"/>
  <c r="AT2" i="54"/>
  <c r="AS2" i="54"/>
  <c r="AR2" i="54"/>
  <c r="AQ2" i="54"/>
  <c r="AN2" i="54"/>
  <c r="AI2" i="54"/>
  <c r="AH2" i="54"/>
  <c r="AF2" i="54"/>
  <c r="AE2" i="54"/>
  <c r="AD2" i="54"/>
  <c r="AC2" i="54"/>
  <c r="AB2" i="54"/>
  <c r="S2" i="54"/>
  <c r="R2" i="54"/>
  <c r="Q2" i="54"/>
  <c r="P2" i="54"/>
  <c r="O2" i="54"/>
  <c r="N2" i="54"/>
  <c r="M2" i="54"/>
  <c r="L2" i="54"/>
  <c r="K2" i="54"/>
  <c r="J2" i="54"/>
  <c r="I2" i="54"/>
  <c r="H2" i="54"/>
  <c r="G2" i="54"/>
  <c r="F2" i="54"/>
  <c r="E2" i="54"/>
  <c r="D2" i="54"/>
  <c r="C2" i="54"/>
  <c r="B2" i="54"/>
  <c r="HB2" i="54" l="1"/>
  <c r="Q1" i="44"/>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S22" i="44"/>
  <c r="AA2" i="54" s="1"/>
  <c r="S18" i="44" l="1"/>
  <c r="W2" i="54" s="1"/>
  <c r="A1" i="44" l="1"/>
  <c r="E54" i="44" l="1"/>
  <c r="O92" i="44"/>
  <c r="L91" i="44"/>
  <c r="E38" i="44"/>
  <c r="R48" i="44"/>
  <c r="K92" i="44"/>
  <c r="H92" i="44"/>
  <c r="E92" i="44"/>
  <c r="O91" i="44"/>
  <c r="C91" i="44"/>
  <c r="C90" i="44"/>
  <c r="N88" i="44"/>
  <c r="M88" i="44"/>
  <c r="N87" i="44"/>
  <c r="M87" i="44"/>
  <c r="N86" i="44"/>
  <c r="N85" i="44"/>
  <c r="A56" i="44"/>
  <c r="A54" i="44"/>
  <c r="A52" i="44"/>
  <c r="A48" i="44"/>
  <c r="A38" i="44"/>
  <c r="E56" i="44"/>
  <c r="E52" i="44"/>
  <c r="E48" i="44"/>
  <c r="K1" i="44" l="1"/>
  <c r="S75" i="44"/>
  <c r="S72" i="44"/>
  <c r="S71" i="44"/>
  <c r="S70" i="44"/>
  <c r="S69" i="44"/>
  <c r="S65" i="44"/>
  <c r="S64" i="44"/>
  <c r="S63" i="44"/>
  <c r="S62" i="44"/>
  <c r="S61" i="44"/>
  <c r="BH2" i="54" s="1"/>
  <c r="S60" i="44"/>
  <c r="BG2" i="54" s="1"/>
  <c r="S57" i="44"/>
  <c r="S49" i="44"/>
  <c r="AY2" i="54" s="1"/>
  <c r="S44" i="44"/>
  <c r="S43" i="44"/>
  <c r="S42" i="44"/>
  <c r="S41" i="44"/>
  <c r="S40" i="44"/>
  <c r="S39" i="44"/>
  <c r="AP2" i="54" s="1"/>
  <c r="S32" i="44"/>
  <c r="AJ2" i="54" s="1"/>
  <c r="S30" i="44"/>
  <c r="S26" i="44"/>
  <c r="S25" i="44"/>
  <c r="S21" i="44"/>
  <c r="Z2" i="54" s="1"/>
  <c r="S20" i="44"/>
  <c r="Y2" i="54" s="1"/>
  <c r="R75" i="44"/>
  <c r="R72" i="44"/>
  <c r="R71" i="44"/>
  <c r="R70" i="44"/>
  <c r="R69" i="44"/>
  <c r="R65" i="44"/>
  <c r="R64" i="44"/>
  <c r="R63" i="44"/>
  <c r="R62" i="44"/>
  <c r="R61" i="44"/>
  <c r="DG2" i="54" s="1"/>
  <c r="R60" i="44"/>
  <c r="DF2" i="54" s="1"/>
  <c r="R57" i="44"/>
  <c r="R56" i="44"/>
  <c r="R55" i="44"/>
  <c r="DB2" i="54" s="1"/>
  <c r="R53" i="44"/>
  <c r="CZ2" i="54" s="1"/>
  <c r="R52" i="44"/>
  <c r="R51" i="44"/>
  <c r="R50" i="44"/>
  <c r="R49" i="44"/>
  <c r="CW2" i="54" s="1"/>
  <c r="R47" i="44"/>
  <c r="CV2" i="54" s="1"/>
  <c r="R46" i="44"/>
  <c r="CU2" i="54" s="1"/>
  <c r="R45" i="44"/>
  <c r="CT2" i="54" s="1"/>
  <c r="R44" i="44"/>
  <c r="R43" i="44"/>
  <c r="R42" i="44"/>
  <c r="R41" i="44"/>
  <c r="R40" i="44"/>
  <c r="R39" i="44"/>
  <c r="CN2" i="54" s="1"/>
  <c r="R36" i="44"/>
  <c r="R35" i="44"/>
  <c r="CK2" i="54" s="1"/>
  <c r="R34" i="44"/>
  <c r="CJ2" i="54" s="1"/>
  <c r="R32" i="44"/>
  <c r="CH2" i="54" s="1"/>
  <c r="R30" i="44"/>
  <c r="R29" i="44"/>
  <c r="R26" i="44"/>
  <c r="R25" i="44"/>
  <c r="R23" i="44"/>
  <c r="R21" i="44"/>
  <c r="BX2" i="54" s="1"/>
  <c r="R20" i="44"/>
  <c r="BW2" i="54" s="1"/>
  <c r="R18" i="44"/>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S36" i="44" s="1"/>
  <c r="U7" i="44"/>
  <c r="S29" i="44" s="1"/>
  <c r="S47" i="44" l="1"/>
  <c r="AX2" i="54" s="1"/>
  <c r="S46" i="44"/>
  <c r="AW2" i="54" s="1"/>
  <c r="S45" i="44"/>
  <c r="AV2" i="54" s="1"/>
  <c r="S35" i="44"/>
  <c r="AM2" i="54" s="1"/>
  <c r="S34" i="44"/>
  <c r="AL2" i="54" s="1"/>
  <c r="S23" i="44"/>
  <c r="S55" i="44"/>
  <c r="BD2" i="54" s="1"/>
  <c r="S51" i="44"/>
  <c r="S50" i="44"/>
  <c r="R33" i="44"/>
  <c r="CI2" i="54" s="1"/>
  <c r="R37" i="44"/>
  <c r="CM2" i="54" s="1"/>
  <c r="S37" i="44"/>
  <c r="AO2" i="54" s="1"/>
  <c r="R24" i="44"/>
  <c r="S24" i="44"/>
  <c r="R58" i="44"/>
  <c r="S58" i="44"/>
  <c r="BF2" i="54" s="1"/>
  <c r="S33" i="44" l="1"/>
  <c r="AK2" i="54" s="1"/>
  <c r="S53" i="44"/>
  <c r="BB2" i="54" s="1"/>
  <c r="R28" i="44"/>
  <c r="S28" i="44"/>
  <c r="AG2" i="54" s="1"/>
  <c r="R67" i="44"/>
  <c r="S67" i="44"/>
  <c r="S76" i="44" l="1"/>
  <c r="R76" i="44"/>
  <c r="S74" i="44"/>
  <c r="R74" i="44"/>
</calcChain>
</file>

<file path=xl/sharedStrings.xml><?xml version="1.0" encoding="utf-8"?>
<sst xmlns="http://schemas.openxmlformats.org/spreadsheetml/2006/main" count="6768" uniqueCount="3136">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</sst>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vertical="center" shrinkToFit="1"/>
      <protection locked="0"/>
    </xf>
    <xf numFmtId="179" fontId="4" fillId="0" borderId="5" xfId="0" quotePrefix="1" applyNumberFormat="1" applyFont="1" applyBorder="1" applyAlignment="1" applyProtection="1">
      <alignmen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57" fontId="0" fillId="0" borderId="0" xfId="0" applyNumberFormat="1">
      <alignment vertical="center"/>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 fontId="0" fillId="0" borderId="0" xfId="0" applyNumberFormat="1" applyFill="1">
      <alignment vertical="center"/>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4" name="都道府県リスト" displayName="都道府県リスト"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50"/>
  <sheetViews>
    <sheetView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1" t="str">
        <f>Q1</f>
        <v>未記載セルチェック：【未記載セル（色付）が残っています。】</v>
      </c>
      <c r="B1" s="231"/>
      <c r="C1" s="231"/>
      <c r="D1" s="231"/>
      <c r="E1" s="231"/>
      <c r="F1" s="231"/>
      <c r="G1" s="231"/>
      <c r="H1" s="231"/>
      <c r="I1" s="231"/>
      <c r="J1" s="231"/>
      <c r="K1" s="231" t="str">
        <f>R1</f>
        <v>内訳数値チェック：【記載Ｏ.Ｋ.】</v>
      </c>
      <c r="L1" s="231"/>
      <c r="M1" s="231"/>
      <c r="N1" s="231"/>
      <c r="O1" s="231"/>
      <c r="P1" s="231"/>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185" t="s">
        <v>117</v>
      </c>
      <c r="B3" s="185"/>
      <c r="C3" s="185"/>
      <c r="D3" s="185"/>
      <c r="E3" s="185"/>
      <c r="F3" s="185"/>
      <c r="G3" s="185"/>
      <c r="H3" s="185"/>
      <c r="I3" s="185"/>
      <c r="J3" s="185"/>
      <c r="K3" s="185"/>
      <c r="L3" s="185"/>
      <c r="M3" s="185"/>
      <c r="N3" s="185"/>
      <c r="O3" s="185"/>
      <c r="P3" s="18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63" t="s">
        <v>3056</v>
      </c>
      <c r="S5" s="19" t="s">
        <v>3048</v>
      </c>
      <c r="T5" s="8" t="s">
        <v>2548</v>
      </c>
      <c r="U5" s="8" t="s">
        <v>207</v>
      </c>
      <c r="V5" s="8" t="s">
        <v>208</v>
      </c>
    </row>
    <row r="6" spans="1:22" ht="13.9" customHeight="1" x14ac:dyDescent="0.4">
      <c r="K6" s="9" t="s">
        <v>119</v>
      </c>
      <c r="L6" s="47"/>
      <c r="M6" s="46"/>
      <c r="N6" s="90"/>
      <c r="O6" s="92"/>
      <c r="P6" s="91"/>
      <c r="Q6" s="19"/>
      <c r="R6" s="163" t="s">
        <v>3057</v>
      </c>
      <c r="S6" s="19" t="s">
        <v>3049</v>
      </c>
      <c r="T6" s="8" t="s">
        <v>2549</v>
      </c>
      <c r="U6" s="18">
        <v>0.1</v>
      </c>
      <c r="V6" s="18">
        <v>0.08</v>
      </c>
    </row>
    <row r="7" spans="1:22" ht="13.9" customHeight="1" x14ac:dyDescent="0.4">
      <c r="K7" s="9" t="s">
        <v>116</v>
      </c>
      <c r="L7" s="48"/>
      <c r="M7" s="64"/>
      <c r="N7" s="86"/>
      <c r="O7" s="87"/>
      <c r="P7" s="88"/>
      <c r="Q7" s="19"/>
      <c r="R7" s="163"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194" t="s">
        <v>87</v>
      </c>
      <c r="B10" s="194"/>
      <c r="C10" s="89"/>
      <c r="D10" s="96"/>
      <c r="E10" s="96"/>
      <c r="F10" s="96"/>
      <c r="G10" s="96"/>
      <c r="H10" s="96"/>
      <c r="I10" s="96"/>
      <c r="J10" s="96"/>
      <c r="K10" s="96"/>
      <c r="L10" s="96"/>
      <c r="M10" s="96"/>
      <c r="N10" s="96"/>
      <c r="O10" s="96"/>
      <c r="P10" s="97"/>
      <c r="Q10" s="12"/>
      <c r="R10" s="12"/>
      <c r="S10" s="12"/>
    </row>
    <row r="11" spans="1:22" ht="13.9" customHeight="1" x14ac:dyDescent="0.4">
      <c r="A11" s="194" t="s">
        <v>2649</v>
      </c>
      <c r="B11" s="194"/>
      <c r="C11" s="89"/>
      <c r="D11" s="96"/>
      <c r="E11" s="96"/>
      <c r="F11" s="96"/>
      <c r="G11" s="96"/>
      <c r="H11" s="96"/>
      <c r="I11" s="97"/>
      <c r="J11" s="189" t="s">
        <v>2652</v>
      </c>
      <c r="K11" s="189"/>
      <c r="L11" s="94"/>
      <c r="M11" s="189" t="s">
        <v>2653</v>
      </c>
      <c r="N11" s="189"/>
      <c r="O11" s="93"/>
      <c r="P11" s="101"/>
      <c r="Q11" s="12"/>
      <c r="R11" s="12"/>
      <c r="S11" s="12"/>
    </row>
    <row r="12" spans="1:22" ht="13.9" customHeight="1" x14ac:dyDescent="0.4">
      <c r="A12" s="193" t="s">
        <v>2650</v>
      </c>
      <c r="B12" s="193"/>
      <c r="C12" s="189" t="s">
        <v>325</v>
      </c>
      <c r="D12" s="189"/>
      <c r="E12" s="95"/>
      <c r="F12" s="102"/>
      <c r="G12" s="73" t="s">
        <v>326</v>
      </c>
      <c r="H12" s="95"/>
      <c r="I12" s="102"/>
      <c r="J12" s="41" t="s">
        <v>2651</v>
      </c>
      <c r="K12" s="95"/>
      <c r="L12" s="102"/>
      <c r="M12" s="189" t="s">
        <v>2546</v>
      </c>
      <c r="N12" s="18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c r="Q14" s="14"/>
      <c r="R14" s="16" t="s">
        <v>122</v>
      </c>
      <c r="S14" s="14"/>
    </row>
    <row r="15" spans="1:22" ht="6" customHeight="1" x14ac:dyDescent="0.4">
      <c r="Q15" s="12"/>
      <c r="R15" s="12"/>
      <c r="S15" s="12"/>
    </row>
    <row r="16" spans="1:22" ht="13.9" customHeight="1" x14ac:dyDescent="0.4">
      <c r="A16" s="219" t="s">
        <v>88</v>
      </c>
      <c r="B16" s="220"/>
      <c r="C16" s="221"/>
      <c r="D16" s="98"/>
      <c r="E16" s="99"/>
      <c r="P16" s="17" t="s">
        <v>152</v>
      </c>
      <c r="Q16" s="20"/>
      <c r="R16" s="12"/>
      <c r="S16" s="12"/>
    </row>
    <row r="17" spans="1:20" ht="13.9" customHeight="1" x14ac:dyDescent="0.4">
      <c r="A17" s="240" t="s">
        <v>89</v>
      </c>
      <c r="B17" s="240"/>
      <c r="C17" s="240"/>
      <c r="D17" s="240"/>
      <c r="E17" s="240"/>
      <c r="F17" s="240"/>
      <c r="G17" s="240"/>
      <c r="H17" s="240"/>
      <c r="I17" s="240"/>
      <c r="J17" s="240"/>
      <c r="K17" s="240"/>
      <c r="L17" s="71" t="s">
        <v>164</v>
      </c>
      <c r="M17" s="234" t="s">
        <v>163</v>
      </c>
      <c r="N17" s="180"/>
      <c r="O17" s="180"/>
      <c r="P17" s="181"/>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53" t="str">
        <f>IF($L$32="","",IF($L$32=SUM(L33,L37,L45,L47,L51,L53,L56,L57),"","←内訳と不一致"))</f>
        <v/>
      </c>
      <c r="N32" s="121"/>
      <c r="O32" s="124"/>
      <c r="P32" s="125"/>
      <c r="Q32" s="12" t="str">
        <f>D32</f>
        <v>医業費用</v>
      </c>
      <c r="R32" s="81">
        <f t="shared" ref="R32:R37" si="1">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53" t="str">
        <f>IF($L$33="","",IF($L$33&gt;=SUM(L34:L36),"","←内訳より小さい"))</f>
        <v/>
      </c>
      <c r="N33" s="121"/>
      <c r="O33" s="121"/>
      <c r="P33" s="123"/>
      <c r="Q33" s="12" t="str">
        <f>E33</f>
        <v>材料費</v>
      </c>
      <c r="R33" s="81">
        <f t="shared" si="1"/>
        <v>0</v>
      </c>
      <c r="S33" s="82">
        <f>IF($D$16=$T$5,SUM(S34:S36),L33)</f>
        <v>0</v>
      </c>
    </row>
    <row r="34" spans="1:20" ht="13.9" customHeight="1" x14ac:dyDescent="0.4">
      <c r="A34" s="135" t="s">
        <v>187</v>
      </c>
      <c r="B34" s="121"/>
      <c r="C34" s="121"/>
      <c r="D34" s="121"/>
      <c r="E34" s="121"/>
      <c r="F34" s="121" t="s">
        <v>94</v>
      </c>
      <c r="G34" s="121"/>
      <c r="H34" s="121"/>
      <c r="I34" s="121"/>
      <c r="J34" s="121"/>
      <c r="K34" s="121"/>
      <c r="L34" s="143"/>
      <c r="M34" s="141" t="s">
        <v>206</v>
      </c>
      <c r="N34" s="121"/>
      <c r="O34" s="121"/>
      <c r="P34" s="123"/>
      <c r="Q34" s="12" t="str">
        <f>F34</f>
        <v>医薬品費</v>
      </c>
      <c r="R34" s="81">
        <f t="shared" si="1"/>
        <v>0</v>
      </c>
      <c r="S34" s="82">
        <f>IF($D$16=$T$5,ROUNDDOWN(L34*$U$7,0),L34)</f>
        <v>0</v>
      </c>
      <c r="T34" s="8" t="s">
        <v>95</v>
      </c>
    </row>
    <row r="35" spans="1:20" ht="13.9" customHeight="1" x14ac:dyDescent="0.4">
      <c r="A35" s="135" t="s">
        <v>188</v>
      </c>
      <c r="B35" s="121"/>
      <c r="C35" s="121"/>
      <c r="D35" s="121"/>
      <c r="E35" s="121"/>
      <c r="F35" s="121" t="s">
        <v>96</v>
      </c>
      <c r="G35" s="121"/>
      <c r="H35" s="121"/>
      <c r="I35" s="121"/>
      <c r="J35" s="121"/>
      <c r="K35" s="121"/>
      <c r="L35" s="143"/>
      <c r="M35" s="141" t="s">
        <v>206</v>
      </c>
      <c r="N35" s="121"/>
      <c r="O35" s="121"/>
      <c r="P35" s="123"/>
      <c r="Q35" s="12" t="str">
        <f>F35</f>
        <v>診療材料費、医療消耗器具備品費</v>
      </c>
      <c r="R35" s="81">
        <f t="shared" si="1"/>
        <v>0</v>
      </c>
      <c r="S35" s="82">
        <f>IF($D$16=$T$5,ROUNDDOWN(L35*$U$7,0),L35)</f>
        <v>0</v>
      </c>
      <c r="T35" s="8" t="s">
        <v>97</v>
      </c>
    </row>
    <row r="36" spans="1:20" ht="13.9" customHeight="1" x14ac:dyDescent="0.4">
      <c r="A36" s="135" t="s">
        <v>189</v>
      </c>
      <c r="B36" s="121"/>
      <c r="C36" s="121"/>
      <c r="D36" s="121"/>
      <c r="E36" s="121"/>
      <c r="F36" s="121" t="s">
        <v>98</v>
      </c>
      <c r="G36" s="121"/>
      <c r="H36" s="121"/>
      <c r="I36" s="121"/>
      <c r="J36" s="121"/>
      <c r="K36" s="121"/>
      <c r="L36" s="144"/>
      <c r="M36" s="141" t="s">
        <v>206</v>
      </c>
      <c r="N36" s="121"/>
      <c r="O36" s="121"/>
      <c r="P36" s="123"/>
      <c r="Q36" s="12" t="str">
        <f>F36</f>
        <v>給食用材料費</v>
      </c>
      <c r="R36" s="81">
        <f t="shared" si="1"/>
        <v>0</v>
      </c>
      <c r="S36" s="84">
        <f>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53"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5"/>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43"/>
      <c r="M39" s="141" t="s">
        <v>206</v>
      </c>
      <c r="N39" s="121"/>
      <c r="O39" s="121"/>
      <c r="P39" s="123"/>
      <c r="Q39" s="12" t="str">
        <f t="shared" ref="Q39:Q44" si="2">F39</f>
        <v>役員報酬</v>
      </c>
      <c r="R39" s="81">
        <f t="shared" ref="R39:R53" si="3">IF($D$16=$T$6,"－",L39)</f>
        <v>0</v>
      </c>
      <c r="S39" s="83">
        <f t="shared" ref="S39:S44" si="4">IF($D$16=$T$5,L39,L39)</f>
        <v>0</v>
      </c>
      <c r="T39" s="8" t="s">
        <v>319</v>
      </c>
    </row>
    <row r="40" spans="1:20" ht="13.9" customHeight="1" x14ac:dyDescent="0.4">
      <c r="A40" s="135" t="s">
        <v>191</v>
      </c>
      <c r="B40" s="121"/>
      <c r="C40" s="121"/>
      <c r="D40" s="121"/>
      <c r="E40" s="121"/>
      <c r="F40" s="121" t="s">
        <v>99</v>
      </c>
      <c r="G40" s="121"/>
      <c r="H40" s="121"/>
      <c r="I40" s="121"/>
      <c r="J40" s="121"/>
      <c r="K40" s="121"/>
      <c r="L40" s="143"/>
      <c r="M40" s="141" t="s">
        <v>206</v>
      </c>
      <c r="N40" s="121"/>
      <c r="O40" s="121"/>
      <c r="P40" s="123"/>
      <c r="Q40" s="12" t="str">
        <f t="shared" si="2"/>
        <v>給料</v>
      </c>
      <c r="R40" s="81">
        <f t="shared" si="3"/>
        <v>0</v>
      </c>
      <c r="S40" s="83">
        <f t="shared" si="4"/>
        <v>0</v>
      </c>
      <c r="T40" s="8" t="s">
        <v>313</v>
      </c>
    </row>
    <row r="41" spans="1:20" ht="13.9" customHeight="1" x14ac:dyDescent="0.4">
      <c r="A41" s="135" t="s">
        <v>315</v>
      </c>
      <c r="B41" s="121"/>
      <c r="C41" s="121"/>
      <c r="D41" s="121"/>
      <c r="E41" s="121"/>
      <c r="F41" s="121" t="s">
        <v>100</v>
      </c>
      <c r="G41" s="121"/>
      <c r="H41" s="121"/>
      <c r="I41" s="121"/>
      <c r="J41" s="121"/>
      <c r="K41" s="121"/>
      <c r="L41" s="143"/>
      <c r="M41" s="141" t="s">
        <v>206</v>
      </c>
      <c r="N41" s="121"/>
      <c r="O41" s="121"/>
      <c r="P41" s="123"/>
      <c r="Q41" s="12" t="str">
        <f t="shared" si="2"/>
        <v>賞与</v>
      </c>
      <c r="R41" s="81">
        <f t="shared" si="3"/>
        <v>0</v>
      </c>
      <c r="S41" s="83">
        <f t="shared" si="4"/>
        <v>0</v>
      </c>
      <c r="T41" s="8" t="s">
        <v>3</v>
      </c>
    </row>
    <row r="42" spans="1:20" ht="13.9" customHeight="1" x14ac:dyDescent="0.4">
      <c r="A42" s="135" t="s">
        <v>316</v>
      </c>
      <c r="B42" s="121"/>
      <c r="C42" s="121"/>
      <c r="D42" s="121"/>
      <c r="E42" s="121"/>
      <c r="F42" s="121" t="s">
        <v>101</v>
      </c>
      <c r="G42" s="121"/>
      <c r="H42" s="121"/>
      <c r="I42" s="121"/>
      <c r="J42" s="121"/>
      <c r="K42" s="121"/>
      <c r="L42" s="143"/>
      <c r="M42" s="141" t="s">
        <v>206</v>
      </c>
      <c r="N42" s="121"/>
      <c r="O42" s="121"/>
      <c r="P42" s="123"/>
      <c r="Q42" s="12" t="str">
        <f t="shared" si="2"/>
        <v>賞与引当金繰入額</v>
      </c>
      <c r="R42" s="81">
        <f t="shared" si="3"/>
        <v>0</v>
      </c>
      <c r="S42" s="83">
        <f t="shared" si="4"/>
        <v>0</v>
      </c>
      <c r="T42" s="8" t="s">
        <v>4</v>
      </c>
    </row>
    <row r="43" spans="1:20" ht="13.9" customHeight="1" x14ac:dyDescent="0.4">
      <c r="A43" s="135" t="s">
        <v>317</v>
      </c>
      <c r="B43" s="121"/>
      <c r="C43" s="121"/>
      <c r="D43" s="121"/>
      <c r="E43" s="121"/>
      <c r="F43" s="121" t="s">
        <v>102</v>
      </c>
      <c r="G43" s="121"/>
      <c r="H43" s="121"/>
      <c r="I43" s="121"/>
      <c r="J43" s="121"/>
      <c r="K43" s="121"/>
      <c r="L43" s="143"/>
      <c r="M43" s="141" t="s">
        <v>206</v>
      </c>
      <c r="N43" s="121"/>
      <c r="O43" s="121"/>
      <c r="P43" s="123"/>
      <c r="Q43" s="12" t="str">
        <f t="shared" si="2"/>
        <v>退職給付費用</v>
      </c>
      <c r="R43" s="81">
        <f t="shared" si="3"/>
        <v>0</v>
      </c>
      <c r="S43" s="83">
        <f t="shared" si="4"/>
        <v>0</v>
      </c>
      <c r="T43" s="8" t="s">
        <v>5</v>
      </c>
    </row>
    <row r="44" spans="1:20" ht="13.9" customHeight="1" x14ac:dyDescent="0.4">
      <c r="A44" s="135" t="s">
        <v>318</v>
      </c>
      <c r="B44" s="121"/>
      <c r="C44" s="121"/>
      <c r="D44" s="121"/>
      <c r="E44" s="121"/>
      <c r="F44" s="121" t="s">
        <v>103</v>
      </c>
      <c r="G44" s="121"/>
      <c r="H44" s="121"/>
      <c r="I44" s="121"/>
      <c r="J44" s="121"/>
      <c r="K44" s="121"/>
      <c r="L44" s="143"/>
      <c r="M44" s="141" t="s">
        <v>206</v>
      </c>
      <c r="N44" s="121"/>
      <c r="O44" s="121"/>
      <c r="P44" s="123"/>
      <c r="Q44" s="12" t="str">
        <f t="shared" si="2"/>
        <v>法定福利費</v>
      </c>
      <c r="R44" s="81">
        <f t="shared" si="3"/>
        <v>0</v>
      </c>
      <c r="S44" s="83">
        <f t="shared" si="4"/>
        <v>0</v>
      </c>
      <c r="T44" s="8" t="s">
        <v>6</v>
      </c>
    </row>
    <row r="45" spans="1:20" ht="13.9" customHeight="1" x14ac:dyDescent="0.4">
      <c r="A45" s="135" t="s">
        <v>175</v>
      </c>
      <c r="B45" s="121"/>
      <c r="C45" s="121"/>
      <c r="D45" s="121"/>
      <c r="E45" s="121" t="s">
        <v>16</v>
      </c>
      <c r="F45" s="121"/>
      <c r="G45" s="121"/>
      <c r="H45" s="121"/>
      <c r="I45" s="121"/>
      <c r="J45" s="121"/>
      <c r="K45" s="121"/>
      <c r="L45" s="115"/>
      <c r="M45" s="153"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2">
        <f>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53"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f t="shared" si="3"/>
        <v>0</v>
      </c>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3">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2">
        <f>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f t="shared" si="3"/>
        <v>0</v>
      </c>
      <c r="S52" s="83"/>
    </row>
    <row r="53" spans="1:20" ht="13.9" customHeight="1" x14ac:dyDescent="0.4">
      <c r="A53" s="135" t="s">
        <v>196</v>
      </c>
      <c r="B53" s="121"/>
      <c r="C53" s="121"/>
      <c r="D53" s="121"/>
      <c r="E53" s="121" t="s">
        <v>17</v>
      </c>
      <c r="F53" s="121"/>
      <c r="G53" s="121"/>
      <c r="H53" s="121"/>
      <c r="I53" s="121"/>
      <c r="J53" s="121"/>
      <c r="K53" s="121"/>
      <c r="L53" s="115"/>
      <c r="M53" s="153" t="str">
        <f>IF($L$53="","",IF($L$53&gt;=SUM(L55),"","←内訳より小さい"))</f>
        <v/>
      </c>
      <c r="N53" s="121"/>
      <c r="O53" s="121"/>
      <c r="P53" s="123"/>
      <c r="Q53" s="12" t="str">
        <f>E53</f>
        <v>経費</v>
      </c>
      <c r="R53" s="81">
        <f t="shared" si="3"/>
        <v>0</v>
      </c>
      <c r="S53" s="82">
        <f>IF($D$16=$T$5,(L53-L54)+ROUNDDOWN(L54*$U$7,0)+L56+((L19+ROUNDDOWN(L23*$U$7,0)+L24+ROUNDDOWN(L28*$U$7,0))-L18)-((ROUNDDOWN((L32-(L37-L38)-(L47-L48)-(L51-L52)-(L53-L54)-L56-L57-L36)*$U$7,0))+((L37-L38)+(L47-L48)+(L51-L52)+(L53-L54)+L56+L57+(ROUNDDOWN(L36*$V$7,0)))-L32),L53)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2">
        <f>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3">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53"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53"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53"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6"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7"/>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8" t="str">
        <f>IF(OR($L$75="*",$L$75="＊",$L$75=""),"-",L74-L75)</f>
        <v>-</v>
      </c>
      <c r="M76" s="149"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185" t="s">
        <v>3010</v>
      </c>
      <c r="B83" s="185"/>
      <c r="C83" s="185"/>
      <c r="D83" s="185"/>
      <c r="E83" s="185"/>
      <c r="F83" s="185"/>
      <c r="G83" s="185"/>
      <c r="H83" s="185"/>
      <c r="I83" s="185"/>
      <c r="J83" s="185"/>
      <c r="K83" s="185"/>
      <c r="L83" s="185"/>
      <c r="M83" s="185"/>
      <c r="N83" s="185"/>
      <c r="O83" s="185"/>
      <c r="P83" s="18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8" t="str">
        <f>IF(N5="","",N5)</f>
        <v/>
      </c>
      <c r="O85" s="209"/>
      <c r="P85" s="210"/>
      <c r="Q85" s="17"/>
      <c r="R85" s="17"/>
      <c r="S85" s="19"/>
    </row>
    <row r="86" spans="1:19" ht="13.9" customHeight="1" x14ac:dyDescent="0.4">
      <c r="K86" s="9" t="s">
        <v>119</v>
      </c>
      <c r="L86" s="26"/>
      <c r="M86" s="46"/>
      <c r="N86" s="200" t="str">
        <f>IF(N6="","",N6)</f>
        <v/>
      </c>
      <c r="O86" s="201"/>
      <c r="P86" s="202"/>
      <c r="Q86" s="17"/>
      <c r="R86" s="17"/>
      <c r="S86" s="19"/>
    </row>
    <row r="87" spans="1:19" ht="13.9" customHeight="1" x14ac:dyDescent="0.4">
      <c r="K87" s="9" t="s">
        <v>116</v>
      </c>
      <c r="L87" s="26"/>
      <c r="M87" s="120" t="str">
        <f>IF(M7="","",M7)</f>
        <v/>
      </c>
      <c r="N87" s="208" t="str">
        <f>IF(N7="","",N7)</f>
        <v/>
      </c>
      <c r="O87" s="209"/>
      <c r="P87" s="210"/>
      <c r="Q87" s="17"/>
      <c r="R87" s="17"/>
      <c r="S87" s="19"/>
    </row>
    <row r="88" spans="1:19" ht="13.9" customHeight="1" x14ac:dyDescent="0.4">
      <c r="K88" s="42" t="s">
        <v>118</v>
      </c>
      <c r="L88" s="43"/>
      <c r="M88" s="120" t="str">
        <f>IF(M8="","",M8)</f>
        <v/>
      </c>
      <c r="N88" s="208" t="str">
        <f>IF(N8="","",N8)</f>
        <v/>
      </c>
      <c r="O88" s="209"/>
      <c r="P88" s="210"/>
      <c r="Q88" s="17"/>
      <c r="R88" s="17"/>
      <c r="S88" s="19"/>
    </row>
    <row r="89" spans="1:19" ht="6" customHeight="1" x14ac:dyDescent="0.4">
      <c r="R89" s="12"/>
    </row>
    <row r="90" spans="1:19" ht="13.9" customHeight="1" x14ac:dyDescent="0.4">
      <c r="A90" s="76" t="s">
        <v>87</v>
      </c>
      <c r="B90" s="77"/>
      <c r="C90" s="203" t="str">
        <f>IF(C10="","",C10)</f>
        <v/>
      </c>
      <c r="D90" s="204"/>
      <c r="E90" s="204"/>
      <c r="F90" s="204"/>
      <c r="G90" s="204"/>
      <c r="H90" s="204"/>
      <c r="I90" s="204"/>
      <c r="J90" s="204"/>
      <c r="K90" s="204"/>
      <c r="L90" s="204"/>
      <c r="M90" s="204"/>
      <c r="N90" s="204"/>
      <c r="O90" s="204"/>
      <c r="P90" s="205"/>
      <c r="Q90" s="30"/>
      <c r="R90" s="12"/>
    </row>
    <row r="91" spans="1:19" ht="13.9" customHeight="1" x14ac:dyDescent="0.4">
      <c r="A91" s="76" t="s">
        <v>2649</v>
      </c>
      <c r="B91" s="77"/>
      <c r="C91" s="203" t="str">
        <f>IF(C11="","",C11)</f>
        <v/>
      </c>
      <c r="D91" s="204"/>
      <c r="E91" s="204"/>
      <c r="F91" s="204"/>
      <c r="G91" s="204"/>
      <c r="H91" s="204"/>
      <c r="I91" s="205"/>
      <c r="J91" s="224" t="s">
        <v>2652</v>
      </c>
      <c r="K91" s="225"/>
      <c r="L91" s="112" t="str">
        <f>IF(L11="","",L11)</f>
        <v/>
      </c>
      <c r="M91" s="206" t="s">
        <v>2653</v>
      </c>
      <c r="N91" s="207"/>
      <c r="O91" s="191" t="str">
        <f>IF(O11="","",O11)</f>
        <v/>
      </c>
      <c r="P91" s="192"/>
      <c r="Q91" s="30"/>
      <c r="R91" s="12"/>
    </row>
    <row r="92" spans="1:19" ht="13.9" customHeight="1" x14ac:dyDescent="0.4">
      <c r="A92" s="222" t="s">
        <v>2650</v>
      </c>
      <c r="B92" s="223"/>
      <c r="C92" s="203" t="s">
        <v>325</v>
      </c>
      <c r="D92" s="205"/>
      <c r="E92" s="170" t="str">
        <f>IF(E12="","",E12)</f>
        <v/>
      </c>
      <c r="F92" s="171"/>
      <c r="G92" s="79" t="s">
        <v>326</v>
      </c>
      <c r="H92" s="170" t="str">
        <f>IF(H12="","",H12)</f>
        <v/>
      </c>
      <c r="I92" s="171"/>
      <c r="J92" s="78" t="s">
        <v>2651</v>
      </c>
      <c r="K92" s="190" t="str">
        <f>IF(K12="","",K12)</f>
        <v/>
      </c>
      <c r="L92" s="190"/>
      <c r="M92" s="203" t="s">
        <v>2546</v>
      </c>
      <c r="N92" s="205"/>
      <c r="O92" s="190" t="str">
        <f>IF(O12="","",O12)</f>
        <v/>
      </c>
      <c r="P92" s="19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row>
    <row r="95" spans="1:19" ht="6" customHeight="1" x14ac:dyDescent="0.4"/>
    <row r="96" spans="1:19" ht="13.9" customHeight="1" x14ac:dyDescent="0.4">
      <c r="A96" s="219" t="s">
        <v>3055</v>
      </c>
      <c r="B96" s="220"/>
      <c r="C96" s="220"/>
      <c r="D96" s="220"/>
      <c r="E96" s="221"/>
      <c r="F96" s="167"/>
      <c r="G96" s="162"/>
      <c r="P96" s="17" t="s">
        <v>152</v>
      </c>
      <c r="Q96" s="28"/>
      <c r="S96" s="12"/>
    </row>
    <row r="97" spans="1:16" ht="13.9" customHeight="1" thickBot="1" x14ac:dyDescent="0.45">
      <c r="A97" s="241" t="s">
        <v>157</v>
      </c>
      <c r="B97" s="242"/>
      <c r="C97" s="242"/>
      <c r="D97" s="242"/>
      <c r="E97" s="243"/>
      <c r="F97" s="235" t="s">
        <v>2936</v>
      </c>
      <c r="G97" s="236"/>
      <c r="H97" s="236"/>
      <c r="I97" s="236"/>
      <c r="J97" s="236"/>
      <c r="K97" s="237"/>
      <c r="L97" s="195" t="s">
        <v>2935</v>
      </c>
      <c r="M97" s="186" t="s">
        <v>2937</v>
      </c>
      <c r="N97" s="187"/>
      <c r="O97" s="187"/>
      <c r="P97" s="188"/>
    </row>
    <row r="98" spans="1:16" ht="13.9" customHeight="1" x14ac:dyDescent="0.4">
      <c r="A98" s="244"/>
      <c r="B98" s="231"/>
      <c r="C98" s="231"/>
      <c r="D98" s="231"/>
      <c r="E98" s="231"/>
      <c r="F98" s="173" t="s">
        <v>2705</v>
      </c>
      <c r="G98" s="174"/>
      <c r="H98" s="174"/>
      <c r="I98" s="175"/>
      <c r="J98" s="173" t="s">
        <v>2934</v>
      </c>
      <c r="K98" s="175"/>
      <c r="L98" s="196"/>
      <c r="M98" s="173" t="s">
        <v>2706</v>
      </c>
      <c r="N98" s="174"/>
      <c r="O98" s="174"/>
      <c r="P98" s="238" t="s">
        <v>2708</v>
      </c>
    </row>
    <row r="99" spans="1:16" ht="13.9" customHeight="1" x14ac:dyDescent="0.4">
      <c r="A99" s="244"/>
      <c r="B99" s="231"/>
      <c r="C99" s="231"/>
      <c r="D99" s="231"/>
      <c r="E99" s="231"/>
      <c r="F99" s="179" t="s">
        <v>2706</v>
      </c>
      <c r="G99" s="180"/>
      <c r="H99" s="181"/>
      <c r="I99" s="182" t="s">
        <v>2708</v>
      </c>
      <c r="J99" s="216" t="s">
        <v>2707</v>
      </c>
      <c r="K99" s="182" t="s">
        <v>2708</v>
      </c>
      <c r="L99" s="196"/>
      <c r="M99" s="232" t="s">
        <v>2917</v>
      </c>
      <c r="N99" s="233"/>
      <c r="O99" s="176" t="s">
        <v>2723</v>
      </c>
      <c r="P99" s="184"/>
    </row>
    <row r="100" spans="1:16" ht="13.9" customHeight="1" x14ac:dyDescent="0.4">
      <c r="A100" s="244"/>
      <c r="B100" s="231"/>
      <c r="C100" s="231"/>
      <c r="D100" s="231"/>
      <c r="E100" s="231"/>
      <c r="F100" s="226" t="s">
        <v>2917</v>
      </c>
      <c r="G100" s="221"/>
      <c r="H100" s="177" t="s">
        <v>2723</v>
      </c>
      <c r="I100" s="183"/>
      <c r="J100" s="217"/>
      <c r="K100" s="183"/>
      <c r="L100" s="196"/>
      <c r="M100" s="169" t="s">
        <v>2703</v>
      </c>
      <c r="N100" s="172" t="s">
        <v>2704</v>
      </c>
      <c r="O100" s="176"/>
      <c r="P100" s="184"/>
    </row>
    <row r="101" spans="1:16" ht="13.9" customHeight="1" x14ac:dyDescent="0.4">
      <c r="A101" s="245"/>
      <c r="B101" s="246"/>
      <c r="C101" s="246"/>
      <c r="D101" s="246"/>
      <c r="E101" s="246"/>
      <c r="F101" s="154" t="s">
        <v>158</v>
      </c>
      <c r="G101" s="120" t="s">
        <v>159</v>
      </c>
      <c r="H101" s="178"/>
      <c r="I101" s="184"/>
      <c r="J101" s="218"/>
      <c r="K101" s="184"/>
      <c r="L101" s="196"/>
      <c r="M101" s="169"/>
      <c r="N101" s="172"/>
      <c r="O101" s="176"/>
      <c r="P101" s="239"/>
    </row>
    <row r="102" spans="1:16" ht="21" customHeight="1" x14ac:dyDescent="0.4">
      <c r="A102" s="85" t="s">
        <v>124</v>
      </c>
      <c r="B102" s="198" t="s">
        <v>2709</v>
      </c>
      <c r="C102" s="199"/>
      <c r="D102" s="199"/>
      <c r="E102" s="199"/>
      <c r="F102" s="106"/>
      <c r="G102" s="155"/>
      <c r="H102" s="155"/>
      <c r="I102" s="165" t="str">
        <f>IF(F96=R5,"-","")</f>
        <v/>
      </c>
      <c r="J102" s="106"/>
      <c r="K102" s="156" t="str">
        <f>IF(F96=R5,"-","")</f>
        <v/>
      </c>
      <c r="L102" s="196"/>
      <c r="M102" s="106"/>
      <c r="N102" s="155"/>
      <c r="O102" s="155"/>
      <c r="P102" s="156" t="str">
        <f>IF(F96=R5,"-","")</f>
        <v/>
      </c>
    </row>
    <row r="103" spans="1:16" ht="21" customHeight="1" x14ac:dyDescent="0.4">
      <c r="A103" s="85" t="s">
        <v>126</v>
      </c>
      <c r="B103" s="198" t="s">
        <v>2710</v>
      </c>
      <c r="C103" s="199"/>
      <c r="D103" s="199"/>
      <c r="E103" s="199"/>
      <c r="F103" s="157"/>
      <c r="G103" s="155"/>
      <c r="H103" s="155"/>
      <c r="I103" s="165" t="str">
        <f>IF(F96=R5,"-","")</f>
        <v/>
      </c>
      <c r="J103" s="157"/>
      <c r="K103" s="156" t="str">
        <f>IF(F96=R5,"-","")</f>
        <v/>
      </c>
      <c r="L103" s="196"/>
      <c r="M103" s="157"/>
      <c r="N103" s="155"/>
      <c r="O103" s="155"/>
      <c r="P103" s="156" t="str">
        <f>IF(F96=R5,"-","")</f>
        <v/>
      </c>
    </row>
    <row r="104" spans="1:16" ht="21" customHeight="1" x14ac:dyDescent="0.4">
      <c r="A104" s="85" t="s">
        <v>127</v>
      </c>
      <c r="B104" s="198" t="s">
        <v>2711</v>
      </c>
      <c r="C104" s="199"/>
      <c r="D104" s="199"/>
      <c r="E104" s="199"/>
      <c r="F104" s="157"/>
      <c r="G104" s="155"/>
      <c r="H104" s="155"/>
      <c r="I104" s="165" t="str">
        <f>IF(F96=R5,"-","")</f>
        <v/>
      </c>
      <c r="J104" s="157"/>
      <c r="K104" s="156" t="str">
        <f>IF(F96=R5,"-","")</f>
        <v/>
      </c>
      <c r="L104" s="196"/>
      <c r="M104" s="157"/>
      <c r="N104" s="155"/>
      <c r="O104" s="155"/>
      <c r="P104" s="156" t="str">
        <f>IF(F96=R5,"-","")</f>
        <v/>
      </c>
    </row>
    <row r="105" spans="1:16" ht="21" customHeight="1" x14ac:dyDescent="0.4">
      <c r="A105" s="85" t="s">
        <v>128</v>
      </c>
      <c r="B105" s="214" t="s">
        <v>59</v>
      </c>
      <c r="C105" s="215"/>
      <c r="D105" s="215"/>
      <c r="E105" s="215"/>
      <c r="F105" s="157">
        <f>SUBTOTAL(9,$F$106:$F$109)</f>
        <v>0</v>
      </c>
      <c r="G105" s="155">
        <f>SUBTOTAL(9,$G$106:$G$109)</f>
        <v>0</v>
      </c>
      <c r="H105" s="155">
        <f>SUBTOTAL(9,$H$106:$H$109)</f>
        <v>0</v>
      </c>
      <c r="I105" s="165">
        <f>SUBTOTAL(9,$I$106:$I$109)</f>
        <v>0</v>
      </c>
      <c r="J105" s="157">
        <f>SUBTOTAL(9,$J$106:$J$109)</f>
        <v>0</v>
      </c>
      <c r="K105" s="156">
        <f>SUBTOTAL(9,$K$106:$K$109)</f>
        <v>0</v>
      </c>
      <c r="L105" s="196"/>
      <c r="M105" s="157">
        <f>SUBTOTAL(9,$M$106:$M$109)</f>
        <v>0</v>
      </c>
      <c r="N105" s="155">
        <f>SUBTOTAL(9,$N$106:$N$109)</f>
        <v>0</v>
      </c>
      <c r="O105" s="155">
        <f>SUBTOTAL(9,$O$106:$O$109)</f>
        <v>0</v>
      </c>
      <c r="P105" s="156">
        <f>SUBTOTAL(9,$P$106:$P$109)</f>
        <v>0</v>
      </c>
    </row>
    <row r="106" spans="1:16" ht="21" customHeight="1" x14ac:dyDescent="0.4">
      <c r="A106" s="85" t="s">
        <v>167</v>
      </c>
      <c r="B106" s="211" t="s">
        <v>155</v>
      </c>
      <c r="C106" s="213" t="s">
        <v>64</v>
      </c>
      <c r="D106" s="199"/>
      <c r="E106" s="199"/>
      <c r="F106" s="157"/>
      <c r="G106" s="155"/>
      <c r="H106" s="155"/>
      <c r="I106" s="165"/>
      <c r="J106" s="157"/>
      <c r="K106" s="156"/>
      <c r="L106" s="196"/>
      <c r="M106" s="157"/>
      <c r="N106" s="155"/>
      <c r="O106" s="155"/>
      <c r="P106" s="156"/>
    </row>
    <row r="107" spans="1:16" ht="21" customHeight="1" x14ac:dyDescent="0.4">
      <c r="A107" s="85" t="s">
        <v>169</v>
      </c>
      <c r="B107" s="211"/>
      <c r="C107" s="198" t="s">
        <v>2712</v>
      </c>
      <c r="D107" s="199"/>
      <c r="E107" s="199"/>
      <c r="F107" s="157"/>
      <c r="G107" s="155"/>
      <c r="H107" s="155"/>
      <c r="I107" s="165" t="str">
        <f>IF(F96=R5,"-","")</f>
        <v/>
      </c>
      <c r="J107" s="157"/>
      <c r="K107" s="156" t="str">
        <f>IF(F96=R5,"-","")</f>
        <v/>
      </c>
      <c r="L107" s="196"/>
      <c r="M107" s="157"/>
      <c r="N107" s="155"/>
      <c r="O107" s="155"/>
      <c r="P107" s="156" t="str">
        <f>IF(F96=R5,"-","")</f>
        <v/>
      </c>
    </row>
    <row r="108" spans="1:16" ht="21" customHeight="1" x14ac:dyDescent="0.4">
      <c r="A108" s="85" t="s">
        <v>171</v>
      </c>
      <c r="B108" s="211"/>
      <c r="C108" s="198" t="s">
        <v>2713</v>
      </c>
      <c r="D108" s="199"/>
      <c r="E108" s="199"/>
      <c r="F108" s="157"/>
      <c r="G108" s="155"/>
      <c r="H108" s="155"/>
      <c r="I108" s="165" t="str">
        <f>IF(F96=R5,"-","")</f>
        <v/>
      </c>
      <c r="J108" s="157"/>
      <c r="K108" s="156" t="str">
        <f>IF(F96=R5,"-","")</f>
        <v/>
      </c>
      <c r="L108" s="196"/>
      <c r="M108" s="157"/>
      <c r="N108" s="155"/>
      <c r="O108" s="155"/>
      <c r="P108" s="156" t="str">
        <f>IF(F96=R5,"-","")</f>
        <v/>
      </c>
    </row>
    <row r="109" spans="1:16" ht="21" customHeight="1" x14ac:dyDescent="0.4">
      <c r="A109" s="85" t="s">
        <v>172</v>
      </c>
      <c r="B109" s="212"/>
      <c r="C109" s="198" t="s">
        <v>2714</v>
      </c>
      <c r="D109" s="199"/>
      <c r="E109" s="199"/>
      <c r="F109" s="157"/>
      <c r="G109" s="155"/>
      <c r="H109" s="155"/>
      <c r="I109" s="165" t="str">
        <f>IF(F96=R5,"-","")</f>
        <v/>
      </c>
      <c r="J109" s="157"/>
      <c r="K109" s="156" t="str">
        <f>IF(F96=R5,"-","")</f>
        <v/>
      </c>
      <c r="L109" s="196"/>
      <c r="M109" s="157"/>
      <c r="N109" s="155"/>
      <c r="O109" s="155"/>
      <c r="P109" s="156" t="str">
        <f>IF(F96=R5,"-","")</f>
        <v/>
      </c>
    </row>
    <row r="110" spans="1:16" ht="21" customHeight="1" x14ac:dyDescent="0.4">
      <c r="A110" s="85" t="s">
        <v>129</v>
      </c>
      <c r="B110" s="214" t="s">
        <v>75</v>
      </c>
      <c r="C110" s="215"/>
      <c r="D110" s="215"/>
      <c r="E110" s="215"/>
      <c r="F110" s="157">
        <f t="shared" ref="F110:K110" si="7">SUBTOTAL(9,F111,F112,F113,F114,F119,F120,F121,F125,F126,F127,F128,F129,F133)</f>
        <v>0</v>
      </c>
      <c r="G110" s="155">
        <f t="shared" si="7"/>
        <v>0</v>
      </c>
      <c r="H110" s="155">
        <f t="shared" si="7"/>
        <v>0</v>
      </c>
      <c r="I110" s="165">
        <f t="shared" si="7"/>
        <v>0</v>
      </c>
      <c r="J110" s="157">
        <f t="shared" si="7"/>
        <v>0</v>
      </c>
      <c r="K110" s="156">
        <f t="shared" si="7"/>
        <v>0</v>
      </c>
      <c r="L110" s="196"/>
      <c r="M110" s="157">
        <f>SUBTOTAL(9,M111,M112,M113,M114,M119,M120,M121,M125,M126,M127,M128,M129,M133)</f>
        <v>0</v>
      </c>
      <c r="N110" s="155">
        <f>SUBTOTAL(9,N111,N112,N113,N114,N119,N120,N121,N125,N126,N127,N128,N129,N133)</f>
        <v>0</v>
      </c>
      <c r="O110" s="155">
        <f>SUBTOTAL(9,O111,O112,O113,O114,O119,O120,O121,O125,O126,O127,O128,O129,O133)</f>
        <v>0</v>
      </c>
      <c r="P110" s="156">
        <f>SUBTOTAL(9,P111,P112,P113,P114,P119,P120,P121,P125,P126,P127,P128,P129,P133)</f>
        <v>0</v>
      </c>
    </row>
    <row r="111" spans="1:16" ht="21" customHeight="1" x14ac:dyDescent="0.4">
      <c r="A111" s="85" t="s">
        <v>134</v>
      </c>
      <c r="B111" s="211" t="s">
        <v>156</v>
      </c>
      <c r="C111" s="198" t="s">
        <v>2715</v>
      </c>
      <c r="D111" s="199"/>
      <c r="E111" s="199"/>
      <c r="F111" s="157"/>
      <c r="G111" s="155"/>
      <c r="H111" s="155"/>
      <c r="I111" s="165" t="str">
        <f>IF(F96=R5,"-","")</f>
        <v/>
      </c>
      <c r="J111" s="157"/>
      <c r="K111" s="156" t="str">
        <f>IF(F96=R5,"-","")</f>
        <v/>
      </c>
      <c r="L111" s="196"/>
      <c r="M111" s="157"/>
      <c r="N111" s="155"/>
      <c r="O111" s="155"/>
      <c r="P111" s="156" t="str">
        <f>IF(F96=R5,"-","")</f>
        <v/>
      </c>
    </row>
    <row r="112" spans="1:16" ht="21" customHeight="1" x14ac:dyDescent="0.4">
      <c r="A112" s="85" t="s">
        <v>136</v>
      </c>
      <c r="B112" s="211"/>
      <c r="C112" s="198" t="s">
        <v>2716</v>
      </c>
      <c r="D112" s="199"/>
      <c r="E112" s="199"/>
      <c r="F112" s="157"/>
      <c r="G112" s="155"/>
      <c r="H112" s="155"/>
      <c r="I112" s="165" t="str">
        <f>IF(F96=R5,"-","")</f>
        <v/>
      </c>
      <c r="J112" s="157"/>
      <c r="K112" s="156" t="str">
        <f>IF(F96=R5,"-","")</f>
        <v/>
      </c>
      <c r="L112" s="196"/>
      <c r="M112" s="157"/>
      <c r="N112" s="155"/>
      <c r="O112" s="155"/>
      <c r="P112" s="156" t="str">
        <f>IF(F96=R5,"-","")</f>
        <v/>
      </c>
    </row>
    <row r="113" spans="1:16" ht="21" customHeight="1" x14ac:dyDescent="0.4">
      <c r="A113" s="85" t="s">
        <v>137</v>
      </c>
      <c r="B113" s="211"/>
      <c r="C113" s="198" t="s">
        <v>2717</v>
      </c>
      <c r="D113" s="199"/>
      <c r="E113" s="199"/>
      <c r="F113" s="157"/>
      <c r="G113" s="155"/>
      <c r="H113" s="155"/>
      <c r="I113" s="165" t="str">
        <f>IF(F96=R5,"-","")</f>
        <v/>
      </c>
      <c r="J113" s="157"/>
      <c r="K113" s="156" t="str">
        <f>IF(F96=R5,"-","")</f>
        <v/>
      </c>
      <c r="L113" s="196"/>
      <c r="M113" s="157"/>
      <c r="N113" s="155"/>
      <c r="O113" s="155"/>
      <c r="P113" s="156" t="str">
        <f>IF(F96=R5,"-","")</f>
        <v/>
      </c>
    </row>
    <row r="114" spans="1:16" ht="21" customHeight="1" x14ac:dyDescent="0.4">
      <c r="A114" s="85" t="s">
        <v>138</v>
      </c>
      <c r="B114" s="211"/>
      <c r="C114" s="214" t="s">
        <v>72</v>
      </c>
      <c r="D114" s="215"/>
      <c r="E114" s="215"/>
      <c r="F114" s="157">
        <f>SUBTOTAL(9,$F$115:$F$118)</f>
        <v>0</v>
      </c>
      <c r="G114" s="155">
        <f>SUBTOTAL(9,$G$115:$G$118)</f>
        <v>0</v>
      </c>
      <c r="H114" s="155">
        <f>SUBTOTAL(9,$H$115:$H$118)</f>
        <v>0</v>
      </c>
      <c r="I114" s="165">
        <f>SUBTOTAL(9,$I$115:$I$118)</f>
        <v>0</v>
      </c>
      <c r="J114" s="157">
        <f>SUBTOTAL(9,$J$115:$J$118)</f>
        <v>0</v>
      </c>
      <c r="K114" s="156">
        <f>SUBTOTAL(9,$K$115:$K$118)</f>
        <v>0</v>
      </c>
      <c r="L114" s="196"/>
      <c r="M114" s="157">
        <f>SUBTOTAL(9,$M$115:$M$118)</f>
        <v>0</v>
      </c>
      <c r="N114" s="155">
        <f>SUBTOTAL(9,$N$115:$N$118)</f>
        <v>0</v>
      </c>
      <c r="O114" s="155">
        <f>SUBTOTAL(9,$O$115:$O$118)</f>
        <v>0</v>
      </c>
      <c r="P114" s="156">
        <f>SUBTOTAL(9,$P$115:$P$118)</f>
        <v>0</v>
      </c>
    </row>
    <row r="115" spans="1:16" ht="21" customHeight="1" x14ac:dyDescent="0.4">
      <c r="A115" s="85" t="s">
        <v>139</v>
      </c>
      <c r="B115" s="211"/>
      <c r="C115" s="211" t="s">
        <v>154</v>
      </c>
      <c r="D115" s="198" t="s">
        <v>2718</v>
      </c>
      <c r="E115" s="199"/>
      <c r="F115" s="157"/>
      <c r="G115" s="155"/>
      <c r="H115" s="155"/>
      <c r="I115" s="165" t="str">
        <f>IF(F96=R5,"-","")</f>
        <v/>
      </c>
      <c r="J115" s="157"/>
      <c r="K115" s="156" t="str">
        <f>IF(F96=R5,"-","")</f>
        <v/>
      </c>
      <c r="L115" s="196"/>
      <c r="M115" s="157"/>
      <c r="N115" s="155"/>
      <c r="O115" s="155"/>
      <c r="P115" s="156" t="str">
        <f>IF(F96=R5,"-","")</f>
        <v/>
      </c>
    </row>
    <row r="116" spans="1:16" ht="21" customHeight="1" x14ac:dyDescent="0.4">
      <c r="A116" s="85" t="s">
        <v>140</v>
      </c>
      <c r="B116" s="211"/>
      <c r="C116" s="211"/>
      <c r="D116" s="198" t="s">
        <v>2719</v>
      </c>
      <c r="E116" s="199"/>
      <c r="F116" s="157"/>
      <c r="G116" s="155"/>
      <c r="H116" s="155"/>
      <c r="I116" s="165" t="str">
        <f>IF(F96=R5,"-","")</f>
        <v/>
      </c>
      <c r="J116" s="157"/>
      <c r="K116" s="156" t="str">
        <f>IF(F96=R5,"-","")</f>
        <v/>
      </c>
      <c r="L116" s="196"/>
      <c r="M116" s="157"/>
      <c r="N116" s="155"/>
      <c r="O116" s="155"/>
      <c r="P116" s="156" t="str">
        <f>IF(F96=R5,"-","")</f>
        <v/>
      </c>
    </row>
    <row r="117" spans="1:16" ht="21" customHeight="1" x14ac:dyDescent="0.4">
      <c r="A117" s="85" t="s">
        <v>141</v>
      </c>
      <c r="B117" s="211"/>
      <c r="C117" s="211"/>
      <c r="D117" s="213" t="s">
        <v>65</v>
      </c>
      <c r="E117" s="227"/>
      <c r="F117" s="157"/>
      <c r="G117" s="155"/>
      <c r="H117" s="155"/>
      <c r="I117" s="165"/>
      <c r="J117" s="157"/>
      <c r="K117" s="156"/>
      <c r="L117" s="196"/>
      <c r="M117" s="157"/>
      <c r="N117" s="155"/>
      <c r="O117" s="155"/>
      <c r="P117" s="156"/>
    </row>
    <row r="118" spans="1:16" ht="21" customHeight="1" x14ac:dyDescent="0.4">
      <c r="A118" s="85" t="s">
        <v>2547</v>
      </c>
      <c r="B118" s="211"/>
      <c r="C118" s="212"/>
      <c r="D118" s="198" t="s">
        <v>2720</v>
      </c>
      <c r="E118" s="199"/>
      <c r="F118" s="157"/>
      <c r="G118" s="155"/>
      <c r="H118" s="155"/>
      <c r="I118" s="165" t="str">
        <f>IF(F96=R5,"-","")</f>
        <v/>
      </c>
      <c r="J118" s="157"/>
      <c r="K118" s="156" t="str">
        <f>IF(F96=R5,"-","")</f>
        <v/>
      </c>
      <c r="L118" s="196"/>
      <c r="M118" s="157"/>
      <c r="N118" s="155"/>
      <c r="O118" s="155"/>
      <c r="P118" s="156" t="str">
        <f>IF(F96=R5,"-","")</f>
        <v/>
      </c>
    </row>
    <row r="119" spans="1:16" ht="21" customHeight="1" x14ac:dyDescent="0.4">
      <c r="A119" s="85" t="s">
        <v>142</v>
      </c>
      <c r="B119" s="211"/>
      <c r="C119" s="213" t="s">
        <v>66</v>
      </c>
      <c r="D119" s="227"/>
      <c r="E119" s="227"/>
      <c r="F119" s="157"/>
      <c r="G119" s="155"/>
      <c r="H119" s="155"/>
      <c r="I119" s="165"/>
      <c r="J119" s="157"/>
      <c r="K119" s="156"/>
      <c r="L119" s="196"/>
      <c r="M119" s="157"/>
      <c r="N119" s="155"/>
      <c r="O119" s="155"/>
      <c r="P119" s="156"/>
    </row>
    <row r="120" spans="1:16" ht="21" customHeight="1" x14ac:dyDescent="0.4">
      <c r="A120" s="85" t="s">
        <v>143</v>
      </c>
      <c r="B120" s="211"/>
      <c r="C120" s="213" t="s">
        <v>67</v>
      </c>
      <c r="D120" s="227"/>
      <c r="E120" s="227"/>
      <c r="F120" s="157"/>
      <c r="G120" s="155"/>
      <c r="H120" s="155"/>
      <c r="I120" s="165"/>
      <c r="J120" s="157"/>
      <c r="K120" s="156"/>
      <c r="L120" s="196"/>
      <c r="M120" s="157"/>
      <c r="N120" s="155"/>
      <c r="O120" s="155"/>
      <c r="P120" s="156"/>
    </row>
    <row r="121" spans="1:16" ht="21" customHeight="1" x14ac:dyDescent="0.4">
      <c r="A121" s="85" t="s">
        <v>144</v>
      </c>
      <c r="B121" s="211"/>
      <c r="C121" s="214" t="s">
        <v>76</v>
      </c>
      <c r="D121" s="230"/>
      <c r="E121" s="230"/>
      <c r="F121" s="157">
        <f>SUBTOTAL(9,$F$122:$F$124)</f>
        <v>0</v>
      </c>
      <c r="G121" s="155">
        <f>SUBTOTAL(9,$G$122:$G$124)</f>
        <v>0</v>
      </c>
      <c r="H121" s="155">
        <f>SUBTOTAL(9,$H$122:$H$124)</f>
        <v>0</v>
      </c>
      <c r="I121" s="165">
        <f>SUBTOTAL(9,$I$122:$I$124)</f>
        <v>0</v>
      </c>
      <c r="J121" s="157">
        <f>SUBTOTAL(9,$J$122:$J$124)</f>
        <v>0</v>
      </c>
      <c r="K121" s="156">
        <f>SUBTOTAL(9,$K$122:$K$124)</f>
        <v>0</v>
      </c>
      <c r="L121" s="196"/>
      <c r="M121" s="157">
        <f>SUBTOTAL(9,$M$122:$M$124)</f>
        <v>0</v>
      </c>
      <c r="N121" s="155">
        <f>SUBTOTAL(9,$N$122:$N$124)</f>
        <v>0</v>
      </c>
      <c r="O121" s="155">
        <f>SUBTOTAL(9,$O$122:$O$124)</f>
        <v>0</v>
      </c>
      <c r="P121" s="156">
        <f>SUBTOTAL(9,$P$122:$P$124)</f>
        <v>0</v>
      </c>
    </row>
    <row r="122" spans="1:16" ht="21" customHeight="1" x14ac:dyDescent="0.4">
      <c r="A122" s="85" t="s">
        <v>145</v>
      </c>
      <c r="B122" s="211"/>
      <c r="C122" s="211" t="s">
        <v>153</v>
      </c>
      <c r="D122" s="198" t="s">
        <v>2721</v>
      </c>
      <c r="E122" s="199"/>
      <c r="F122" s="157"/>
      <c r="G122" s="155"/>
      <c r="H122" s="155"/>
      <c r="I122" s="165" t="str">
        <f>IF(F96=R5,"-","")</f>
        <v/>
      </c>
      <c r="J122" s="157"/>
      <c r="K122" s="156" t="str">
        <f>IF(F96=R5,"-","")</f>
        <v/>
      </c>
      <c r="L122" s="196"/>
      <c r="M122" s="157"/>
      <c r="N122" s="155"/>
      <c r="O122" s="155"/>
      <c r="P122" s="156" t="str">
        <f>IF(F96=R5,"-","")</f>
        <v/>
      </c>
    </row>
    <row r="123" spans="1:16" ht="21" customHeight="1" x14ac:dyDescent="0.4">
      <c r="A123" s="85" t="s">
        <v>146</v>
      </c>
      <c r="B123" s="211"/>
      <c r="C123" s="211"/>
      <c r="D123" s="213" t="s">
        <v>77</v>
      </c>
      <c r="E123" s="227"/>
      <c r="F123" s="157"/>
      <c r="G123" s="155"/>
      <c r="H123" s="155"/>
      <c r="I123" s="165"/>
      <c r="J123" s="157"/>
      <c r="K123" s="156"/>
      <c r="L123" s="196"/>
      <c r="M123" s="157"/>
      <c r="N123" s="155"/>
      <c r="O123" s="155"/>
      <c r="P123" s="156"/>
    </row>
    <row r="124" spans="1:16" ht="21" customHeight="1" x14ac:dyDescent="0.4">
      <c r="A124" s="85" t="s">
        <v>147</v>
      </c>
      <c r="B124" s="211"/>
      <c r="C124" s="212"/>
      <c r="D124" s="213" t="s">
        <v>78</v>
      </c>
      <c r="E124" s="227"/>
      <c r="F124" s="157"/>
      <c r="G124" s="155"/>
      <c r="H124" s="155"/>
      <c r="I124" s="165"/>
      <c r="J124" s="157"/>
      <c r="K124" s="156"/>
      <c r="L124" s="196"/>
      <c r="M124" s="157"/>
      <c r="N124" s="155"/>
      <c r="O124" s="155"/>
      <c r="P124" s="156"/>
    </row>
    <row r="125" spans="1:16" ht="21" customHeight="1" x14ac:dyDescent="0.4">
      <c r="A125" s="85" t="s">
        <v>148</v>
      </c>
      <c r="B125" s="211"/>
      <c r="C125" s="213" t="s">
        <v>74</v>
      </c>
      <c r="D125" s="227"/>
      <c r="E125" s="227"/>
      <c r="F125" s="157"/>
      <c r="G125" s="155"/>
      <c r="H125" s="155"/>
      <c r="I125" s="165"/>
      <c r="J125" s="157"/>
      <c r="K125" s="156"/>
      <c r="L125" s="196"/>
      <c r="M125" s="157"/>
      <c r="N125" s="155"/>
      <c r="O125" s="155"/>
      <c r="P125" s="156"/>
    </row>
    <row r="126" spans="1:16" ht="21" customHeight="1" x14ac:dyDescent="0.4">
      <c r="A126" s="85" t="s">
        <v>149</v>
      </c>
      <c r="B126" s="211"/>
      <c r="C126" s="213" t="s">
        <v>68</v>
      </c>
      <c r="D126" s="227"/>
      <c r="E126" s="227"/>
      <c r="F126" s="157"/>
      <c r="G126" s="155"/>
      <c r="H126" s="155"/>
      <c r="I126" s="165"/>
      <c r="J126" s="157"/>
      <c r="K126" s="156"/>
      <c r="L126" s="196"/>
      <c r="M126" s="157"/>
      <c r="N126" s="155"/>
      <c r="O126" s="155"/>
      <c r="P126" s="156"/>
    </row>
    <row r="127" spans="1:16" ht="21" customHeight="1" x14ac:dyDescent="0.4">
      <c r="A127" s="85" t="s">
        <v>132</v>
      </c>
      <c r="B127" s="211"/>
      <c r="C127" s="213" t="s">
        <v>73</v>
      </c>
      <c r="D127" s="227"/>
      <c r="E127" s="227"/>
      <c r="F127" s="157"/>
      <c r="G127" s="155"/>
      <c r="H127" s="155"/>
      <c r="I127" s="165"/>
      <c r="J127" s="157"/>
      <c r="K127" s="156"/>
      <c r="L127" s="196"/>
      <c r="M127" s="157"/>
      <c r="N127" s="155"/>
      <c r="O127" s="155"/>
      <c r="P127" s="156"/>
    </row>
    <row r="128" spans="1:16" ht="21" customHeight="1" x14ac:dyDescent="0.4">
      <c r="A128" s="85" t="s">
        <v>133</v>
      </c>
      <c r="B128" s="211"/>
      <c r="C128" s="198" t="s">
        <v>2722</v>
      </c>
      <c r="D128" s="199"/>
      <c r="E128" s="199"/>
      <c r="F128" s="157"/>
      <c r="G128" s="155"/>
      <c r="H128" s="155"/>
      <c r="I128" s="165" t="str">
        <f>IF(F96=R5,"-","")</f>
        <v/>
      </c>
      <c r="J128" s="157"/>
      <c r="K128" s="156" t="str">
        <f>IF(F96=R5,"-","")</f>
        <v/>
      </c>
      <c r="L128" s="196"/>
      <c r="M128" s="157"/>
      <c r="N128" s="155"/>
      <c r="O128" s="155"/>
      <c r="P128" s="156" t="str">
        <f>IF(F96=R5,"-","")</f>
        <v/>
      </c>
    </row>
    <row r="129" spans="1:16" ht="21" customHeight="1" x14ac:dyDescent="0.4">
      <c r="A129" s="85" t="s">
        <v>150</v>
      </c>
      <c r="B129" s="211"/>
      <c r="C129" s="214" t="s">
        <v>2697</v>
      </c>
      <c r="D129" s="227"/>
      <c r="E129" s="227"/>
      <c r="F129" s="157">
        <f>SUBTOTAL(9,$F$130:$F$132)</f>
        <v>0</v>
      </c>
      <c r="G129" s="155">
        <f>SUBTOTAL(9,$G$130:$G$132)</f>
        <v>0</v>
      </c>
      <c r="H129" s="155">
        <f>SUBTOTAL(9,$H$130:$H$132)</f>
        <v>0</v>
      </c>
      <c r="I129" s="165">
        <f>SUBTOTAL(9,$I$130:$I$132)</f>
        <v>0</v>
      </c>
      <c r="J129" s="157">
        <f>SUBTOTAL(9,$J$130:$J$132)</f>
        <v>0</v>
      </c>
      <c r="K129" s="156">
        <f>SUBTOTAL(9,$K$130:$K$132)</f>
        <v>0</v>
      </c>
      <c r="L129" s="196"/>
      <c r="M129" s="157">
        <f>SUBTOTAL(9,$M$130:$M$132)</f>
        <v>0</v>
      </c>
      <c r="N129" s="155">
        <f>SUBTOTAL(9,$N$130:$N$132)</f>
        <v>0</v>
      </c>
      <c r="O129" s="155">
        <f>SUBTOTAL(9,$O$130:$O$132)</f>
        <v>0</v>
      </c>
      <c r="P129" s="156">
        <f>SUBTOTAL(9,$P$130:$P$132)</f>
        <v>0</v>
      </c>
    </row>
    <row r="130" spans="1:16" ht="21" customHeight="1" x14ac:dyDescent="0.4">
      <c r="A130" s="85" t="s">
        <v>2682</v>
      </c>
      <c r="B130" s="211"/>
      <c r="C130" s="211" t="s">
        <v>2681</v>
      </c>
      <c r="D130" s="228" t="s">
        <v>2724</v>
      </c>
      <c r="E130" s="229"/>
      <c r="F130" s="157"/>
      <c r="G130" s="155"/>
      <c r="H130" s="155"/>
      <c r="I130" s="165"/>
      <c r="J130" s="157"/>
      <c r="K130" s="156"/>
      <c r="L130" s="196"/>
      <c r="M130" s="157"/>
      <c r="N130" s="155"/>
      <c r="O130" s="155"/>
      <c r="P130" s="156"/>
    </row>
    <row r="131" spans="1:16" ht="21" customHeight="1" x14ac:dyDescent="0.4">
      <c r="A131" s="85" t="s">
        <v>2683</v>
      </c>
      <c r="B131" s="211"/>
      <c r="C131" s="211"/>
      <c r="D131" s="219" t="s">
        <v>70</v>
      </c>
      <c r="E131" s="220"/>
      <c r="F131" s="157"/>
      <c r="G131" s="155"/>
      <c r="H131" s="155"/>
      <c r="I131" s="165"/>
      <c r="J131" s="157"/>
      <c r="K131" s="156"/>
      <c r="L131" s="196"/>
      <c r="M131" s="157"/>
      <c r="N131" s="155"/>
      <c r="O131" s="155"/>
      <c r="P131" s="156"/>
    </row>
    <row r="132" spans="1:16" ht="21" customHeight="1" x14ac:dyDescent="0.4">
      <c r="A132" s="85" t="s">
        <v>2684</v>
      </c>
      <c r="B132" s="211"/>
      <c r="C132" s="212"/>
      <c r="D132" s="219" t="s">
        <v>71</v>
      </c>
      <c r="E132" s="220"/>
      <c r="F132" s="157"/>
      <c r="G132" s="155"/>
      <c r="H132" s="155"/>
      <c r="I132" s="165"/>
      <c r="J132" s="157"/>
      <c r="K132" s="156"/>
      <c r="L132" s="196"/>
      <c r="M132" s="157"/>
      <c r="N132" s="155"/>
      <c r="O132" s="155"/>
      <c r="P132" s="156"/>
    </row>
    <row r="133" spans="1:16" ht="21" customHeight="1" thickBot="1" x14ac:dyDescent="0.45">
      <c r="A133" s="85" t="s">
        <v>151</v>
      </c>
      <c r="B133" s="212"/>
      <c r="C133" s="213" t="s">
        <v>69</v>
      </c>
      <c r="D133" s="227"/>
      <c r="E133" s="227"/>
      <c r="F133" s="158"/>
      <c r="G133" s="159"/>
      <c r="H133" s="159"/>
      <c r="I133" s="166"/>
      <c r="J133" s="158"/>
      <c r="K133" s="160"/>
      <c r="L133" s="197"/>
      <c r="M133" s="158"/>
      <c r="N133" s="159"/>
      <c r="O133" s="159"/>
      <c r="P133" s="160"/>
    </row>
    <row r="134" spans="1:16" ht="13.9" customHeight="1" x14ac:dyDescent="0.4">
      <c r="A134" s="164" t="s">
        <v>3066</v>
      </c>
    </row>
    <row r="135" spans="1:16" ht="13.9" customHeight="1" x14ac:dyDescent="0.4">
      <c r="A135" s="164" t="s">
        <v>3003</v>
      </c>
    </row>
    <row r="136" spans="1:16" ht="13.9" customHeight="1" x14ac:dyDescent="0.4">
      <c r="A136" s="164" t="s">
        <v>3004</v>
      </c>
    </row>
    <row r="137" spans="1:16" ht="13.9" customHeight="1" x14ac:dyDescent="0.4">
      <c r="A137" s="164" t="s">
        <v>3053</v>
      </c>
    </row>
    <row r="138" spans="1:16" ht="13.9" customHeight="1" x14ac:dyDescent="0.4">
      <c r="A138" s="164" t="s">
        <v>3054</v>
      </c>
    </row>
    <row r="139" spans="1:16" ht="13.9" customHeight="1" x14ac:dyDescent="0.4">
      <c r="A139" s="164" t="s">
        <v>2919</v>
      </c>
    </row>
    <row r="140" spans="1:16" ht="13.9" customHeight="1" x14ac:dyDescent="0.4">
      <c r="A140" s="164" t="s">
        <v>3060</v>
      </c>
    </row>
    <row r="141" spans="1:16" ht="13.9" customHeight="1" x14ac:dyDescent="0.4">
      <c r="A141" s="164" t="s">
        <v>2918</v>
      </c>
    </row>
    <row r="142" spans="1:16" ht="13.9" customHeight="1" x14ac:dyDescent="0.4">
      <c r="A142" s="164" t="s">
        <v>2938</v>
      </c>
    </row>
    <row r="143" spans="1:16" ht="13.9" customHeight="1" x14ac:dyDescent="0.4">
      <c r="A143" s="164" t="s">
        <v>3070</v>
      </c>
    </row>
    <row r="144" spans="1:16" ht="13.9" customHeight="1" x14ac:dyDescent="0.4">
      <c r="A144" s="164" t="s">
        <v>3059</v>
      </c>
    </row>
    <row r="145" spans="1:1" ht="13.9" customHeight="1" x14ac:dyDescent="0.4">
      <c r="A145" s="164" t="s">
        <v>3067</v>
      </c>
    </row>
    <row r="146" spans="1:1" ht="15" customHeight="1" x14ac:dyDescent="0.4">
      <c r="A146" s="164" t="s">
        <v>3068</v>
      </c>
    </row>
    <row r="147" spans="1:1" ht="15" customHeight="1" x14ac:dyDescent="0.4">
      <c r="A147" s="164" t="s">
        <v>3061</v>
      </c>
    </row>
    <row r="148" spans="1:1" ht="15" customHeight="1" x14ac:dyDescent="0.4">
      <c r="A148" s="164" t="s">
        <v>3069</v>
      </c>
    </row>
    <row r="149" spans="1:1" ht="15" customHeight="1" x14ac:dyDescent="0.4">
      <c r="A149" s="164" t="s">
        <v>3071</v>
      </c>
    </row>
    <row r="150" spans="1:1" ht="15" customHeight="1" x14ac:dyDescent="0.4">
      <c r="A150" s="164" t="s">
        <v>3065</v>
      </c>
    </row>
  </sheetData>
  <sheetProtection algorithmName="SHA-512" hashValue="8iyG6VXd0LWPT5umbEXdRPVyXwKUtDUG62CihxpAcjVfELlDjKVGCaDCanXIaQwe9rUZDzhrwKE39nEAcaTlBg==" saltValue="tJnvQ9xZp0Oe0/FKSRiNh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M100:M101"/>
    <mergeCell ref="E92:F92"/>
    <mergeCell ref="N100:N101"/>
    <mergeCell ref="M98:O98"/>
    <mergeCell ref="F98:I98"/>
    <mergeCell ref="O99:O101"/>
    <mergeCell ref="H100:H101"/>
    <mergeCell ref="F99:H99"/>
    <mergeCell ref="I99:I101"/>
  </mergeCells>
  <phoneticPr fontId="1"/>
  <conditionalFormatting sqref="N5">
    <cfRule type="expression" dxfId="416" priority="1781">
      <formula>AND($N$5="")</formula>
    </cfRule>
  </conditionalFormatting>
  <conditionalFormatting sqref="N6">
    <cfRule type="expression" dxfId="415" priority="1780">
      <formula>AND($N$6="")</formula>
    </cfRule>
  </conditionalFormatting>
  <conditionalFormatting sqref="M7">
    <cfRule type="expression" dxfId="414" priority="1779">
      <formula>AND($M$7="")</formula>
    </cfRule>
  </conditionalFormatting>
  <conditionalFormatting sqref="M8">
    <cfRule type="expression" dxfId="413" priority="1778">
      <formula>AND($M$8="")</formula>
    </cfRule>
  </conditionalFormatting>
  <conditionalFormatting sqref="N7">
    <cfRule type="expression" dxfId="412" priority="1777">
      <formula>AND($N$7="",$M$7&lt;&gt;"２無")</formula>
    </cfRule>
  </conditionalFormatting>
  <conditionalFormatting sqref="N8">
    <cfRule type="expression" dxfId="411" priority="1776">
      <formula>AND($N$8="",$M$8&lt;&gt;"２無")</formula>
    </cfRule>
  </conditionalFormatting>
  <conditionalFormatting sqref="C10">
    <cfRule type="expression" dxfId="410" priority="1775">
      <formula>AND($C$10="")</formula>
    </cfRule>
  </conditionalFormatting>
  <conditionalFormatting sqref="C11">
    <cfRule type="expression" dxfId="409" priority="1774">
      <formula>AND($C$11="")</formula>
    </cfRule>
  </conditionalFormatting>
  <conditionalFormatting sqref="L11">
    <cfRule type="expression" dxfId="408" priority="1773">
      <formula>AND($L$11="")</formula>
    </cfRule>
  </conditionalFormatting>
  <conditionalFormatting sqref="O11">
    <cfRule type="expression" dxfId="407" priority="1772">
      <formula>AND($O$11="")</formula>
    </cfRule>
  </conditionalFormatting>
  <conditionalFormatting sqref="E12">
    <cfRule type="expression" dxfId="406" priority="1771">
      <formula>AND($E$12="")</formula>
    </cfRule>
  </conditionalFormatting>
  <conditionalFormatting sqref="H12">
    <cfRule type="expression" dxfId="405" priority="1770">
      <formula>AND($H$12="")</formula>
    </cfRule>
  </conditionalFormatting>
  <conditionalFormatting sqref="K12">
    <cfRule type="expression" dxfId="404" priority="1769">
      <formula>AND($K$12="")</formula>
    </cfRule>
  </conditionalFormatting>
  <conditionalFormatting sqref="G14">
    <cfRule type="expression" dxfId="403" priority="1767">
      <formula>AND($G$14="")</formula>
    </cfRule>
  </conditionalFormatting>
  <conditionalFormatting sqref="L14">
    <cfRule type="expression" dxfId="402" priority="1766">
      <formula>AND($L$14="")</formula>
    </cfRule>
  </conditionalFormatting>
  <conditionalFormatting sqref="D16">
    <cfRule type="expression" dxfId="401" priority="1765">
      <formula>AND($D$16="")</formula>
    </cfRule>
  </conditionalFormatting>
  <conditionalFormatting sqref="G94">
    <cfRule type="expression" dxfId="400" priority="1716">
      <formula>AND($G$94="")</formula>
    </cfRule>
  </conditionalFormatting>
  <conditionalFormatting sqref="L94">
    <cfRule type="expression" dxfId="399" priority="1715">
      <formula>AND($L$94="")</formula>
    </cfRule>
  </conditionalFormatting>
  <conditionalFormatting sqref="O12">
    <cfRule type="expression" dxfId="398" priority="1388">
      <formula>AND($O$12="")</formula>
    </cfRule>
  </conditionalFormatting>
  <conditionalFormatting sqref="A1:J1">
    <cfRule type="expression" dxfId="397" priority="1061">
      <formula>AND(A1="未記載セルチェック：【未記載セル（色付）が残っています。】")</formula>
    </cfRule>
  </conditionalFormatting>
  <conditionalFormatting sqref="K1:P1">
    <cfRule type="expression" dxfId="396" priority="1060">
      <formula>AND(K1="内訳数値チェック：【内訳より小さい又は不一致の科目あり】")</formula>
    </cfRule>
  </conditionalFormatting>
  <conditionalFormatting sqref="L18">
    <cfRule type="expression" dxfId="395" priority="1012">
      <formula>AND($L$18="")</formula>
    </cfRule>
  </conditionalFormatting>
  <conditionalFormatting sqref="L29">
    <cfRule type="expression" dxfId="394" priority="1013">
      <formula>AND($L$29="")</formula>
    </cfRule>
  </conditionalFormatting>
  <conditionalFormatting sqref="L30">
    <cfRule type="expression" dxfId="393" priority="1014">
      <formula>AND($L$30="")</formula>
    </cfRule>
  </conditionalFormatting>
  <conditionalFormatting sqref="L32">
    <cfRule type="expression" dxfId="392" priority="1015">
      <formula>AND($L$32="")</formula>
    </cfRule>
  </conditionalFormatting>
  <conditionalFormatting sqref="L35">
    <cfRule type="expression" dxfId="391" priority="1017">
      <formula>AND($L$35="")</formula>
    </cfRule>
  </conditionalFormatting>
  <conditionalFormatting sqref="L36">
    <cfRule type="expression" dxfId="390" priority="1018">
      <formula>AND($L$36="")</formula>
    </cfRule>
  </conditionalFormatting>
  <conditionalFormatting sqref="L39">
    <cfRule type="expression" dxfId="389" priority="1019">
      <formula>AND($L$39="")</formula>
    </cfRule>
  </conditionalFormatting>
  <conditionalFormatting sqref="L40">
    <cfRule type="expression" dxfId="388" priority="1020">
      <formula>AND($L$40="")</formula>
    </cfRule>
  </conditionalFormatting>
  <conditionalFormatting sqref="L41">
    <cfRule type="expression" dxfId="387" priority="1021">
      <formula>AND($L$41="")</formula>
    </cfRule>
  </conditionalFormatting>
  <conditionalFormatting sqref="L42">
    <cfRule type="expression" dxfId="386" priority="1022">
      <formula>AND($L$42="")</formula>
    </cfRule>
  </conditionalFormatting>
  <conditionalFormatting sqref="L43">
    <cfRule type="expression" dxfId="385" priority="1023">
      <formula>AND($L$43="")</formula>
    </cfRule>
  </conditionalFormatting>
  <conditionalFormatting sqref="L44">
    <cfRule type="expression" dxfId="384" priority="1024">
      <formula>AND($L$44="")</formula>
    </cfRule>
  </conditionalFormatting>
  <conditionalFormatting sqref="L45">
    <cfRule type="expression" dxfId="383" priority="1025">
      <formula>AND($L$45="")</formula>
    </cfRule>
  </conditionalFormatting>
  <conditionalFormatting sqref="L46">
    <cfRule type="expression" dxfId="382" priority="1026">
      <formula>AND($L$46="")</formula>
    </cfRule>
  </conditionalFormatting>
  <conditionalFormatting sqref="L47">
    <cfRule type="expression" dxfId="381" priority="1027">
      <formula>AND($L$47="")</formula>
    </cfRule>
  </conditionalFormatting>
  <conditionalFormatting sqref="L49">
    <cfRule type="expression" dxfId="380" priority="1028">
      <formula>AND($L$49="")</formula>
    </cfRule>
  </conditionalFormatting>
  <conditionalFormatting sqref="L50">
    <cfRule type="expression" dxfId="379" priority="1029">
      <formula>AND($L$50="")</formula>
    </cfRule>
  </conditionalFormatting>
  <conditionalFormatting sqref="L51">
    <cfRule type="expression" dxfId="378" priority="1030">
      <formula>AND($L$51="")</formula>
    </cfRule>
  </conditionalFormatting>
  <conditionalFormatting sqref="L53">
    <cfRule type="expression" dxfId="377" priority="1031">
      <formula>AND($L$53="")</formula>
    </cfRule>
  </conditionalFormatting>
  <conditionalFormatting sqref="L55">
    <cfRule type="expression" dxfId="376" priority="1032">
      <formula>AND($L$55="")</formula>
    </cfRule>
  </conditionalFormatting>
  <conditionalFormatting sqref="L57">
    <cfRule type="expression" dxfId="375" priority="1033">
      <formula>AND($L$57="")</formula>
    </cfRule>
  </conditionalFormatting>
  <conditionalFormatting sqref="L60">
    <cfRule type="expression" dxfId="374" priority="1034">
      <formula>AND($L$60="")</formula>
    </cfRule>
  </conditionalFormatting>
  <conditionalFormatting sqref="L61">
    <cfRule type="expression" dxfId="373" priority="1035">
      <formula>AND($L$61="")</formula>
    </cfRule>
  </conditionalFormatting>
  <conditionalFormatting sqref="L62">
    <cfRule type="expression" dxfId="372" priority="1036">
      <formula>AND($L$62="")</formula>
    </cfRule>
  </conditionalFormatting>
  <conditionalFormatting sqref="L63">
    <cfRule type="expression" dxfId="371" priority="1037">
      <formula>AND($L$63="")</formula>
    </cfRule>
  </conditionalFormatting>
  <conditionalFormatting sqref="L64">
    <cfRule type="expression" dxfId="370" priority="1038">
      <formula>AND($L$64="")</formula>
    </cfRule>
  </conditionalFormatting>
  <conditionalFormatting sqref="L65">
    <cfRule type="expression" dxfId="369" priority="1039">
      <formula>AND($L$65="")</formula>
    </cfRule>
  </conditionalFormatting>
  <conditionalFormatting sqref="L69">
    <cfRule type="expression" dxfId="368" priority="1040">
      <formula>AND($L$69="")</formula>
    </cfRule>
  </conditionalFormatting>
  <conditionalFormatting sqref="L70">
    <cfRule type="expression" dxfId="367" priority="1041">
      <formula>AND($L$70="")</formula>
    </cfRule>
  </conditionalFormatting>
  <conditionalFormatting sqref="L71">
    <cfRule type="expression" dxfId="366" priority="1042">
      <formula>AND($L$71="")</formula>
    </cfRule>
  </conditionalFormatting>
  <conditionalFormatting sqref="L72">
    <cfRule type="expression" dxfId="365" priority="1043">
      <formula>AND($L$72="")</formula>
    </cfRule>
  </conditionalFormatting>
  <conditionalFormatting sqref="L75">
    <cfRule type="expression" dxfId="364" priority="1044">
      <formula>AND($L$75="")</formula>
    </cfRule>
  </conditionalFormatting>
  <conditionalFormatting sqref="L38">
    <cfRule type="expression" dxfId="363" priority="1045">
      <formula>AND($D$16&lt;&gt;$T$6,$L$38="")</formula>
    </cfRule>
    <cfRule type="expression" dxfId="362" priority="1058">
      <formula>AND($D$16=$T$6,$L$38&lt;&gt;0)</formula>
    </cfRule>
    <cfRule type="expression" dxfId="361" priority="1059">
      <formula>AND($D$16=$T$6,$L$38=0)</formula>
    </cfRule>
  </conditionalFormatting>
  <conditionalFormatting sqref="L34">
    <cfRule type="expression" dxfId="360" priority="1016">
      <formula>AND($L$34="")</formula>
    </cfRule>
  </conditionalFormatting>
  <conditionalFormatting sqref="L48">
    <cfRule type="expression" dxfId="359" priority="1046">
      <formula>AND($D$16&lt;&gt;$T$6,$L$48="")</formula>
    </cfRule>
    <cfRule type="expression" dxfId="358" priority="1047">
      <formula>AND($D$16=$T$6,$L$48=0)</formula>
    </cfRule>
    <cfRule type="expression" dxfId="357" priority="1048">
      <formula>AND($D$16=$T$6,$L$48&lt;&gt;0)</formula>
    </cfRule>
  </conditionalFormatting>
  <conditionalFormatting sqref="L52">
    <cfRule type="expression" dxfId="356" priority="1049">
      <formula>AND($D$16&lt;&gt;$T$6,$L$52="")</formula>
    </cfRule>
    <cfRule type="expression" dxfId="355" priority="1050">
      <formula>AND($D$16=$T$6,$L$52&lt;&gt;0)</formula>
    </cfRule>
    <cfRule type="expression" dxfId="354" priority="1051">
      <formula>AND($D$16=$T$6,$L$52=0)</formula>
    </cfRule>
  </conditionalFormatting>
  <conditionalFormatting sqref="L54">
    <cfRule type="expression" dxfId="353" priority="1052">
      <formula>AND($D$16&lt;&gt;$T$6,$L$54="")</formula>
    </cfRule>
    <cfRule type="expression" dxfId="352" priority="1053">
      <formula>AND($D$16=$T$6,$L$54&lt;&gt;0)</formula>
    </cfRule>
    <cfRule type="expression" dxfId="351" priority="1054">
      <formula>AND($D$16=$T$6,$L$54=0)</formula>
    </cfRule>
  </conditionalFormatting>
  <conditionalFormatting sqref="L56">
    <cfRule type="expression" dxfId="350" priority="1055">
      <formula>AND($D$16&lt;&gt;$T$6,$L$56="")</formula>
    </cfRule>
    <cfRule type="expression" dxfId="349" priority="1056">
      <formula>AND($D$16=$T$6,$L$56&lt;&gt;0)</formula>
    </cfRule>
    <cfRule type="expression" dxfId="348" priority="1057">
      <formula>AND($D$16=$T$6,$L$56=0)</formula>
    </cfRule>
  </conditionalFormatting>
  <conditionalFormatting sqref="L33">
    <cfRule type="expression" dxfId="347" priority="1011">
      <formula>AND($L$33="")</formula>
    </cfRule>
  </conditionalFormatting>
  <conditionalFormatting sqref="L37">
    <cfRule type="expression" dxfId="346" priority="1010">
      <formula>AND($L$37="")</formula>
    </cfRule>
  </conditionalFormatting>
  <conditionalFormatting sqref="L20">
    <cfRule type="expression" dxfId="345" priority="1005">
      <formula>AND($L$20="")</formula>
    </cfRule>
  </conditionalFormatting>
  <conditionalFormatting sqref="L21">
    <cfRule type="expression" dxfId="344" priority="1006">
      <formula>AND($L$21="")</formula>
    </cfRule>
  </conditionalFormatting>
  <conditionalFormatting sqref="L23">
    <cfRule type="expression" dxfId="343" priority="1007">
      <formula>AND($L$23="")</formula>
    </cfRule>
  </conditionalFormatting>
  <conditionalFormatting sqref="L25">
    <cfRule type="expression" dxfId="342" priority="1008">
      <formula>AND($L$25="")</formula>
    </cfRule>
  </conditionalFormatting>
  <conditionalFormatting sqref="L26">
    <cfRule type="expression" dxfId="341" priority="1009">
      <formula>AND($L$26="")</formula>
    </cfRule>
  </conditionalFormatting>
  <conditionalFormatting sqref="L19">
    <cfRule type="expression" dxfId="340" priority="1004">
      <formula>AND($L$19="")</formula>
    </cfRule>
  </conditionalFormatting>
  <conditionalFormatting sqref="L24">
    <cfRule type="expression" dxfId="339" priority="1003">
      <formula>AND($L$24="")</formula>
    </cfRule>
  </conditionalFormatting>
  <conditionalFormatting sqref="M32">
    <cfRule type="expression" dxfId="338" priority="1002">
      <formula>AND($M$32="←内訳と不一致")</formula>
    </cfRule>
  </conditionalFormatting>
  <conditionalFormatting sqref="M33">
    <cfRule type="expression" dxfId="337" priority="1001">
      <formula>AND($M$33="←内訳より小さい")</formula>
    </cfRule>
  </conditionalFormatting>
  <conditionalFormatting sqref="M37">
    <cfRule type="expression" dxfId="336" priority="1000">
      <formula>AND($M$37="←内訳より小さい")</formula>
    </cfRule>
  </conditionalFormatting>
  <conditionalFormatting sqref="M45">
    <cfRule type="expression" dxfId="335" priority="999">
      <formula>AND($M$45="←内訳より小さい")</formula>
    </cfRule>
  </conditionalFormatting>
  <conditionalFormatting sqref="M47">
    <cfRule type="expression" dxfId="334" priority="998">
      <formula>AND($M$47="←内訳より小さい")</formula>
    </cfRule>
  </conditionalFormatting>
  <conditionalFormatting sqref="M53">
    <cfRule type="expression" dxfId="333" priority="997">
      <formula>AND($M$53="←内訳より小さい")</formula>
    </cfRule>
  </conditionalFormatting>
  <conditionalFormatting sqref="M60">
    <cfRule type="expression" dxfId="332" priority="996">
      <formula>AND($M$60="←内訳より小さい")</formula>
    </cfRule>
  </conditionalFormatting>
  <conditionalFormatting sqref="M64">
    <cfRule type="expression" dxfId="331" priority="995">
      <formula>AND($M$64="←内訳より小さい")</formula>
    </cfRule>
  </conditionalFormatting>
  <conditionalFormatting sqref="M69">
    <cfRule type="expression" dxfId="330" priority="994">
      <formula>AND($M$69="←内訳より小さい")</formula>
    </cfRule>
  </conditionalFormatting>
  <conditionalFormatting sqref="F96">
    <cfRule type="expression" dxfId="329" priority="353">
      <formula>AND($F$96="")</formula>
    </cfRule>
  </conditionalFormatting>
  <conditionalFormatting sqref="F102">
    <cfRule type="expression" dxfId="328" priority="256">
      <formula>AND($F$102="",$M$102="",$N$102="",$O$102="",OR($P$102="",$P$102="-"))</formula>
    </cfRule>
  </conditionalFormatting>
  <conditionalFormatting sqref="F103">
    <cfRule type="expression" dxfId="327" priority="255">
      <formula>AND($F$103="",$M$103="",$N$103="",$O$103="",OR($P$103="",$P$103="-"))</formula>
    </cfRule>
  </conditionalFormatting>
  <conditionalFormatting sqref="F104">
    <cfRule type="expression" dxfId="326" priority="254">
      <formula>AND($F$104="",$M$104="",$N$104="",$O$104="",OR($P$104="",$P$104="-"))</formula>
    </cfRule>
  </conditionalFormatting>
  <conditionalFormatting sqref="F106">
    <cfRule type="expression" dxfId="325" priority="253">
      <formula>AND($F$106="",$M$106="",$N$106="",$O$106="",$P$106="")</formula>
    </cfRule>
  </conditionalFormatting>
  <conditionalFormatting sqref="F107">
    <cfRule type="expression" dxfId="324" priority="252">
      <formula>AND($F$107="",$M$107="",$N$107="",$O$107="",OR($P$107="",$P$107="-"))</formula>
    </cfRule>
  </conditionalFormatting>
  <conditionalFormatting sqref="F108">
    <cfRule type="expression" dxfId="323" priority="251">
      <formula>AND($F$108="",$M$108="",$N$108="",$O$108="",OR($P$108="",$P$108="-"))</formula>
    </cfRule>
  </conditionalFormatting>
  <conditionalFormatting sqref="F111">
    <cfRule type="expression" dxfId="322" priority="250">
      <formula>AND($F$111="",$M$111="",$N$111="",$O$111="",OR($P$111="",$P$111="-"))</formula>
    </cfRule>
  </conditionalFormatting>
  <conditionalFormatting sqref="F112">
    <cfRule type="expression" dxfId="321" priority="249">
      <formula>AND($F$112="",$M$112="",$N$112="",$O$112="",OR($P$112="",$P$112="-"))</formula>
    </cfRule>
  </conditionalFormatting>
  <conditionalFormatting sqref="F113">
    <cfRule type="expression" dxfId="320" priority="248">
      <formula>AND($F$113="",$M$113="",$N$113="",$O$113="",OR($P$113="",$P$113="-"))</formula>
    </cfRule>
  </conditionalFormatting>
  <conditionalFormatting sqref="F114">
    <cfRule type="expression" dxfId="319" priority="247">
      <formula>OR($F$114="",AND(_xlfn.ISFORMULA($F$114)&lt;&gt;FALSE,OR($F$115="*",$F$115="＊"),OR($F$116="*",$F$116="＊"),OR($F$117="*",$F$117="＊"),OR($F$118="*",$F$118="＊")))</formula>
    </cfRule>
  </conditionalFormatting>
  <conditionalFormatting sqref="F115">
    <cfRule type="expression" dxfId="318" priority="246">
      <formula>AND($F$115="",$M$115="",$N$115="",$O$115="",OR($P$115="",$P$115="-"))</formula>
    </cfRule>
  </conditionalFormatting>
  <conditionalFormatting sqref="F116">
    <cfRule type="expression" dxfId="317" priority="245">
      <formula>AND($F$116="",$M$116="",$N$116="",$O$116="",OR($P$116="",$P$116="-"))</formula>
    </cfRule>
  </conditionalFormatting>
  <conditionalFormatting sqref="F117">
    <cfRule type="expression" dxfId="316" priority="244">
      <formula>AND($F$117="",$M$117="",$N$117="",$O$117="",$P$117="")</formula>
    </cfRule>
  </conditionalFormatting>
  <conditionalFormatting sqref="F118">
    <cfRule type="expression" dxfId="315" priority="243">
      <formula>AND($F$118="",$M$118="",$N$118="",$O$118="",OR($P$118="",$P$118="-"))</formula>
    </cfRule>
  </conditionalFormatting>
  <conditionalFormatting sqref="F119">
    <cfRule type="expression" dxfId="314" priority="242">
      <formula>AND($F$119="",$M$119="",$N$119="",$O$119="",$P$119="")</formula>
    </cfRule>
  </conditionalFormatting>
  <conditionalFormatting sqref="F120">
    <cfRule type="expression" dxfId="313" priority="241">
      <formula>AND($F$120="",$M$120="",$N$120="",$O$120="",$P$120="")</formula>
    </cfRule>
  </conditionalFormatting>
  <conditionalFormatting sqref="F125">
    <cfRule type="expression" dxfId="312" priority="240">
      <formula>AND($F$125="",$M$125="",$N$125="",$O$125="",$P$125="")</formula>
    </cfRule>
  </conditionalFormatting>
  <conditionalFormatting sqref="F126">
    <cfRule type="expression" dxfId="311" priority="239">
      <formula>AND($F$126="",$M$126="",$N$126="",$O$126="",$P$126="")</formula>
    </cfRule>
  </conditionalFormatting>
  <conditionalFormatting sqref="F127">
    <cfRule type="expression" dxfId="310" priority="238">
      <formula>AND($F$127="",$M$127="",$N$127="",$O$127="",$P$127="")</formula>
    </cfRule>
  </conditionalFormatting>
  <conditionalFormatting sqref="F128">
    <cfRule type="expression" dxfId="309" priority="237">
      <formula>AND($F$128="",$M$128="",$N$128="",$O$128="",OR($P$128="",$P$128="-"))</formula>
    </cfRule>
  </conditionalFormatting>
  <conditionalFormatting sqref="F133">
    <cfRule type="expression" dxfId="308" priority="236">
      <formula>AND($F$133="",$M$133="",$N$133="",$O$133="",$P$133="")</formula>
    </cfRule>
  </conditionalFormatting>
  <conditionalFormatting sqref="F121">
    <cfRule type="expression" dxfId="307" priority="235">
      <formula>OR($F$121="",AND(_xlfn.ISFORMULA($F$121)&lt;&gt;FALSE,OR($F$122="*",$F$122="＊"),OR($F$123="*",$F$123="＊"),OR($F$124="*",$F$124="＊")))</formula>
    </cfRule>
  </conditionalFormatting>
  <conditionalFormatting sqref="F122">
    <cfRule type="expression" dxfId="306" priority="234">
      <formula>AND($F$122="",$M$122="",$N$122="",$O$122="",OR($P$122="",$P$122="-"))</formula>
    </cfRule>
  </conditionalFormatting>
  <conditionalFormatting sqref="F123">
    <cfRule type="expression" dxfId="305" priority="233">
      <formula>AND($F$123="",$M$123="",$N$123="",$O$123="",$P$123="")</formula>
    </cfRule>
  </conditionalFormatting>
  <conditionalFormatting sqref="F124">
    <cfRule type="expression" dxfId="304" priority="232">
      <formula>AND($F$124="",$M$124="",$N$124="",$O$124="",$P$124="")</formula>
    </cfRule>
  </conditionalFormatting>
  <conditionalFormatting sqref="F129">
    <cfRule type="expression" dxfId="303" priority="231">
      <formula>OR($F$129="",AND(_xlfn.ISFORMULA($F$129)&lt;&gt;FALSE,OR($F$130="*",$F$130="＊"),OR($F$131="*",$F$131="＊"),OR($F$132="*",$F$132="＊")))</formula>
    </cfRule>
  </conditionalFormatting>
  <conditionalFormatting sqref="F130">
    <cfRule type="expression" dxfId="302" priority="230">
      <formula>AND($F$130="",$M$130="",$N$130="",$O$130="",$P$130="")</formula>
    </cfRule>
  </conditionalFormatting>
  <conditionalFormatting sqref="F131">
    <cfRule type="expression" dxfId="301" priority="229">
      <formula>AND($F$131="",$M$131="",$N$131="",$O$131="",$P$131="")</formula>
    </cfRule>
  </conditionalFormatting>
  <conditionalFormatting sqref="F132">
    <cfRule type="expression" dxfId="300" priority="228">
      <formula>AND($F$132="",$M$132="",$N$132="",$O$132="",$P$132="")</formula>
    </cfRule>
  </conditionalFormatting>
  <conditionalFormatting sqref="F110">
    <cfRule type="expression" dxfId="299" priority="22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26">
      <formula>OR($F$105="",AND(_xlfn.ISFORMULA($F$105)&lt;&gt;FALSE,OR($F$106="*",$F$106="＊"),OR($F$107="*",$F$107="＊"),OR($F$108="*",$F$108="＊"),OR($F$109="*",$F$109="＊")))</formula>
    </cfRule>
  </conditionalFormatting>
  <conditionalFormatting sqref="G102">
    <cfRule type="expression" dxfId="297" priority="257">
      <formula>AND($G$102="",$M$102="",$N$102="",$O$102="",OR($P$102="",$P$102="-"))</formula>
    </cfRule>
  </conditionalFormatting>
  <conditionalFormatting sqref="G103">
    <cfRule type="expression" dxfId="296" priority="258">
      <formula>AND($G$103="",$M$103="",$N$103="",$O$103="",OR($P$103="",$P$103="-"))</formula>
    </cfRule>
  </conditionalFormatting>
  <conditionalFormatting sqref="G104">
    <cfRule type="expression" dxfId="295" priority="259">
      <formula>AND($G$104="",$M$104="",$N$104="",$O$104="",OR($P$104="",$P$104="-"))</formula>
    </cfRule>
  </conditionalFormatting>
  <conditionalFormatting sqref="G105">
    <cfRule type="expression" dxfId="294" priority="260">
      <formula>OR($G$105="",AND(_xlfn.ISFORMULA($G$105)&lt;&gt;FALSE,OR($G$106="*",$G$106="＊"),OR($G$107="*",$G$107="＊"),OR($G$108="*",$G$108="＊"),OR($G$109="*",$G$109="＊")))</formula>
    </cfRule>
  </conditionalFormatting>
  <conditionalFormatting sqref="G106">
    <cfRule type="expression" dxfId="293" priority="261">
      <formula>AND($G$106="",$M$106="",$N$106="",$O$106="",$P$106="")</formula>
    </cfRule>
  </conditionalFormatting>
  <conditionalFormatting sqref="G107">
    <cfRule type="expression" dxfId="292" priority="262">
      <formula>AND($G$107="",$M$107="",$N$107="",$O$107="",OR($P$107="",$P$107="-"))</formula>
    </cfRule>
  </conditionalFormatting>
  <conditionalFormatting sqref="G108">
    <cfRule type="expression" dxfId="291" priority="263">
      <formula>AND($G$108="",$M$108="",$N$108="",$O$108="",OR($P$108="",$P$108="-"))</formula>
    </cfRule>
  </conditionalFormatting>
  <conditionalFormatting sqref="G109">
    <cfRule type="expression" dxfId="290" priority="264">
      <formula>AND($G$109="",$M$109="",$N$109="",$O$109="",OR($P$109="",$P$109="-"))</formula>
    </cfRule>
  </conditionalFormatting>
  <conditionalFormatting sqref="G110">
    <cfRule type="expression" dxfId="289" priority="26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66">
      <formula>AND($G$111="",$M$111="",$N$111="",$O$111="",OR($P$111="",$P$111="-"))</formula>
    </cfRule>
  </conditionalFormatting>
  <conditionalFormatting sqref="G112">
    <cfRule type="expression" dxfId="287" priority="267">
      <formula>AND($G$112="",$M$112="",$N$112="",$O$112="",OR($P$112="",$P$112="-"))</formula>
    </cfRule>
  </conditionalFormatting>
  <conditionalFormatting sqref="G113">
    <cfRule type="expression" dxfId="286" priority="268">
      <formula>AND($G$113="",$M$113="",$N$113="",$O$113="",OR($P$113="",$P$113="-"))</formula>
    </cfRule>
  </conditionalFormatting>
  <conditionalFormatting sqref="G114">
    <cfRule type="expression" dxfId="285" priority="269">
      <formula>OR($G$114="",AND(_xlfn.ISFORMULA($G$114)&lt;&gt;FALSE,OR($G$115="*",$G$115="＊"),OR($G$116="*",$G$116="＊"),OR($G$117="*",$G$117="＊"),OR($G$118="*",$G$118="＊")))</formula>
    </cfRule>
  </conditionalFormatting>
  <conditionalFormatting sqref="G115">
    <cfRule type="expression" dxfId="284" priority="270">
      <formula>AND($G$115="",$M$115="",$N$115="",$O$115="",OR($P$115="",$P$115="-"))</formula>
    </cfRule>
  </conditionalFormatting>
  <conditionalFormatting sqref="G116">
    <cfRule type="expression" dxfId="283" priority="271">
      <formula>AND($G$116="",$M$116="",$N$116="",$O$116="",OR($P$116="",$P$116="-"))</formula>
    </cfRule>
  </conditionalFormatting>
  <conditionalFormatting sqref="G117">
    <cfRule type="expression" dxfId="282" priority="272">
      <formula>AND($G$117="",$M$117="",$N$117="",$O$117="",$P$117="")</formula>
    </cfRule>
  </conditionalFormatting>
  <conditionalFormatting sqref="G118">
    <cfRule type="expression" dxfId="281" priority="273">
      <formula>AND($G$118="",$M$118="",$N$118="",$O$118="",OR($P$118="",$P$118="-"))</formula>
    </cfRule>
  </conditionalFormatting>
  <conditionalFormatting sqref="G119">
    <cfRule type="expression" dxfId="280" priority="274">
      <formula>AND($G$119="",$M$119="",$N$119="",$O$119="",$P$119="")</formula>
    </cfRule>
  </conditionalFormatting>
  <conditionalFormatting sqref="G120">
    <cfRule type="expression" dxfId="279" priority="275">
      <formula>AND($G$120="",$M$120="",$N$120="",$O$120="",$P$120="")</formula>
    </cfRule>
  </conditionalFormatting>
  <conditionalFormatting sqref="G121">
    <cfRule type="expression" dxfId="278" priority="276">
      <formula>OR($G$121="",AND(_xlfn.ISFORMULA($G$121)&lt;&gt;FALSE,OR($G$122="*",$G$122="＊"),OR($G$123="*",$G$123="＊"),OR($G$124="*",$G$124="＊")))</formula>
    </cfRule>
  </conditionalFormatting>
  <conditionalFormatting sqref="G122">
    <cfRule type="expression" dxfId="277" priority="277">
      <formula>AND($G$122="",$M$122="",$N$122="",$O$122="",OR($P$122="",$P$122="-"))</formula>
    </cfRule>
  </conditionalFormatting>
  <conditionalFormatting sqref="G123">
    <cfRule type="expression" dxfId="276" priority="278">
      <formula>AND($G$123="",$M$123="",$N$123="",$O$123="",$P$123="")</formula>
    </cfRule>
  </conditionalFormatting>
  <conditionalFormatting sqref="G124">
    <cfRule type="expression" dxfId="275" priority="279">
      <formula>AND($G$124="",$M$124="",$N$124="",$O$124="",$P$124="")</formula>
    </cfRule>
  </conditionalFormatting>
  <conditionalFormatting sqref="G125">
    <cfRule type="expression" dxfId="274" priority="280">
      <formula>AND($G$125="",$M$125="",$N$125="",$O$125="",$P$125="")</formula>
    </cfRule>
  </conditionalFormatting>
  <conditionalFormatting sqref="G126">
    <cfRule type="expression" dxfId="273" priority="281">
      <formula>AND($G$126="",$M$126="",$N$126="",$O$126="",$P$126="")</formula>
    </cfRule>
  </conditionalFormatting>
  <conditionalFormatting sqref="G127">
    <cfRule type="expression" dxfId="272" priority="282">
      <formula>AND($G$127="",$M$127="",$N$127="",$O$127="",$P$127="")</formula>
    </cfRule>
  </conditionalFormatting>
  <conditionalFormatting sqref="G128">
    <cfRule type="expression" dxfId="271" priority="283">
      <formula>AND($G$128="",$M$128="",$N$128="",$O$128="",OR($P$128="",$P$128="-"))</formula>
    </cfRule>
  </conditionalFormatting>
  <conditionalFormatting sqref="G129">
    <cfRule type="expression" dxfId="270" priority="284">
      <formula>OR($G$129="",AND(_xlfn.ISFORMULA($G$129)&lt;&gt;FALSE,OR($G$130="*",$G$130="＊"),OR($G$131="*",$G$131="＊"),OR($G$132="*",$G$132="＊")))</formula>
    </cfRule>
  </conditionalFormatting>
  <conditionalFormatting sqref="G130">
    <cfRule type="expression" dxfId="269" priority="285">
      <formula>AND($G$130="",$M$130="",$N$130="",$O$130="",$P$130="")</formula>
    </cfRule>
  </conditionalFormatting>
  <conditionalFormatting sqref="G131">
    <cfRule type="expression" dxfId="268" priority="286">
      <formula>AND($G$131="",$M$131="",$N$131="",$O$131="",$P$131="")</formula>
    </cfRule>
  </conditionalFormatting>
  <conditionalFormatting sqref="G132">
    <cfRule type="expression" dxfId="267" priority="287">
      <formula>AND($G$132="",$M$132="",$N$132="",$O$132="",$P$132="")</formula>
    </cfRule>
  </conditionalFormatting>
  <conditionalFormatting sqref="G133">
    <cfRule type="expression" dxfId="266" priority="288">
      <formula>AND($G$133="",$M$133="",$N$133="",$O$133="",$P$133="")</formula>
    </cfRule>
  </conditionalFormatting>
  <conditionalFormatting sqref="H102">
    <cfRule type="expression" dxfId="265" priority="289">
      <formula>AND($H$102="",$M$102="",$N$102="",$O$102="",OR($P$102="",$P$102="-"))</formula>
    </cfRule>
  </conditionalFormatting>
  <conditionalFormatting sqref="H103">
    <cfRule type="expression" dxfId="264" priority="290">
      <formula>AND($H$103="",$M$103="",$N$103="",$O$103="",OR($P$103="",$P$103="-"))</formula>
    </cfRule>
  </conditionalFormatting>
  <conditionalFormatting sqref="H104">
    <cfRule type="expression" dxfId="263" priority="291">
      <formula>AND($H$104="",$M$104="",$N$104="",$O$104="",OR($P$104="",$P$104="-"))</formula>
    </cfRule>
  </conditionalFormatting>
  <conditionalFormatting sqref="H105">
    <cfRule type="expression" dxfId="262" priority="292">
      <formula>OR($H$105="",AND(_xlfn.ISFORMULA($H$105)&lt;&gt;FALSE,OR($H$106="*",$H$106="＊"),OR($H$107="*",$H$107="＊"),OR($H$108="*",$H$108="＊"),OR($H$109="*",$H$109="＊")))</formula>
    </cfRule>
  </conditionalFormatting>
  <conditionalFormatting sqref="H106">
    <cfRule type="expression" dxfId="261" priority="293">
      <formula>AND($H$106="",$M$106="",$N$106="",$O$106="",$P$106="")</formula>
    </cfRule>
  </conditionalFormatting>
  <conditionalFormatting sqref="H107">
    <cfRule type="expression" dxfId="260" priority="294">
      <formula>AND($H$107="",$M$107="",$N$107="",$O$107="",OR($P$107="",$P$107="-"))</formula>
    </cfRule>
  </conditionalFormatting>
  <conditionalFormatting sqref="H108">
    <cfRule type="expression" dxfId="259" priority="295">
      <formula>AND($H$108="",$M$108="",$N$108="",$O$108="",OR($P$108="",$P$108="-"))</formula>
    </cfRule>
  </conditionalFormatting>
  <conditionalFormatting sqref="H109">
    <cfRule type="expression" dxfId="258" priority="296">
      <formula>AND($H$109="",$M$109="",$N$109="",$O$109="",OR($P$109="",$P$109="-"))</formula>
    </cfRule>
  </conditionalFormatting>
  <conditionalFormatting sqref="H110">
    <cfRule type="expression" dxfId="257" priority="29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98">
      <formula>AND($H$111="",$M$111="",$N$111="",$O$111="",OR($P$111="",$P$111="-"))</formula>
    </cfRule>
  </conditionalFormatting>
  <conditionalFormatting sqref="H112">
    <cfRule type="expression" dxfId="255" priority="299">
      <formula>AND($H$112="",$M$112="",$N$112="",$O$112="",OR($P$112="",$P$112="-"))</formula>
    </cfRule>
  </conditionalFormatting>
  <conditionalFormatting sqref="H113">
    <cfRule type="expression" dxfId="254" priority="300">
      <formula>AND($H$113="",$M$113="",$N$113="",$O$113="",OR($P$113="",$P$113="-"))</formula>
    </cfRule>
  </conditionalFormatting>
  <conditionalFormatting sqref="H114">
    <cfRule type="expression" dxfId="253" priority="301">
      <formula>OR($H$114="",AND(_xlfn.ISFORMULA($H$114)&lt;&gt;FALSE,OR($H$115="*",$H$115="＊"),OR($H$116="*",$H$116="＊"),OR($H$117="*",$H$117="＊"),OR($H$118="*",$H$118="＊")))</formula>
    </cfRule>
  </conditionalFormatting>
  <conditionalFormatting sqref="H115">
    <cfRule type="expression" dxfId="252" priority="302">
      <formula>AND($H$115="",$M$115="",$N$115="",$O$115="",OR($P$115="",$P$115="-"))</formula>
    </cfRule>
  </conditionalFormatting>
  <conditionalFormatting sqref="H116">
    <cfRule type="expression" dxfId="251" priority="303">
      <formula>AND($H$116="",$M$116="",$N$116="",$O$116="",OR($P$116="",$P$116="-"))</formula>
    </cfRule>
  </conditionalFormatting>
  <conditionalFormatting sqref="H117">
    <cfRule type="expression" dxfId="250" priority="304">
      <formula>AND($H$117="",$M$117="",$N$117="",$O$117="",$P$117="")</formula>
    </cfRule>
  </conditionalFormatting>
  <conditionalFormatting sqref="H118">
    <cfRule type="expression" dxfId="249" priority="305">
      <formula>AND($H$118="",$M$118="",$N$118="",$O$118="",OR($P$118="",$P$118="-"))</formula>
    </cfRule>
  </conditionalFormatting>
  <conditionalFormatting sqref="H119">
    <cfRule type="expression" dxfId="248" priority="306">
      <formula>AND($H$119="",$M$119="",$N$119="",$O$119="",$P$119="")</formula>
    </cfRule>
  </conditionalFormatting>
  <conditionalFormatting sqref="H120">
    <cfRule type="expression" dxfId="247" priority="307">
      <formula>AND($H$120="",$M$120="",$N$120="",$O$120="",$P$120="")</formula>
    </cfRule>
  </conditionalFormatting>
  <conditionalFormatting sqref="H121">
    <cfRule type="expression" dxfId="246" priority="308">
      <formula>OR($H$121="",AND(_xlfn.ISFORMULA($H$121)&lt;&gt;FALSE,OR($H$122="*",$H$122="＊"),OR($H$123="*",$H$123="＊"),OR($H$124="*",$H$124="＊")))</formula>
    </cfRule>
  </conditionalFormatting>
  <conditionalFormatting sqref="H122">
    <cfRule type="expression" dxfId="245" priority="309">
      <formula>AND($H$122="",$M$122="",$N$122="",$O$122="",OR($P$122="",$P$122="-"))</formula>
    </cfRule>
  </conditionalFormatting>
  <conditionalFormatting sqref="H123">
    <cfRule type="expression" dxfId="244" priority="310">
      <formula>AND($H$123="",$M$123="",$N$123="",$O$123="",$P$123="")</formula>
    </cfRule>
  </conditionalFormatting>
  <conditionalFormatting sqref="H124">
    <cfRule type="expression" dxfId="243" priority="311">
      <formula>AND($H$124="",$M$124="",$N$124="",$O$124="",$P$124="")</formula>
    </cfRule>
  </conditionalFormatting>
  <conditionalFormatting sqref="H125">
    <cfRule type="expression" dxfId="242" priority="312">
      <formula>AND($H$125="",$M$125="",$N$125="",$O$125="",$P$125="")</formula>
    </cfRule>
  </conditionalFormatting>
  <conditionalFormatting sqref="H126">
    <cfRule type="expression" dxfId="241" priority="313">
      <formula>AND($H$126="",$M$126="",$N$126="",$O$126="",$P$126="")</formula>
    </cfRule>
  </conditionalFormatting>
  <conditionalFormatting sqref="H127">
    <cfRule type="expression" dxfId="240" priority="314">
      <formula>AND($H$127="",$M$127="",$N$127="",$O$127="",$P$127="")</formula>
    </cfRule>
  </conditionalFormatting>
  <conditionalFormatting sqref="H128">
    <cfRule type="expression" dxfId="239" priority="315">
      <formula>AND($H$128="",$M$128="",$N$128="",$O$128="",OR($P$128="",$P$128="-"))</formula>
    </cfRule>
  </conditionalFormatting>
  <conditionalFormatting sqref="H129">
    <cfRule type="expression" dxfId="238" priority="316">
      <formula>OR($H$129="",AND(_xlfn.ISFORMULA($H$129)&lt;&gt;FALSE,OR($H$130="*",$H$130="＊"),OR($H$131="*",$H$131="＊"),OR($H$132="*",$H$132="＊")))</formula>
    </cfRule>
  </conditionalFormatting>
  <conditionalFormatting sqref="H130">
    <cfRule type="expression" dxfId="237" priority="317">
      <formula>AND($H$130="",$M$130="",$N$130="",$O$130="",$P$130="")</formula>
    </cfRule>
  </conditionalFormatting>
  <conditionalFormatting sqref="H131">
    <cfRule type="expression" dxfId="236" priority="318">
      <formula>AND($H$131="",$M$131="",$N$131="",$O$131="",$P$131="")</formula>
    </cfRule>
  </conditionalFormatting>
  <conditionalFormatting sqref="H132">
    <cfRule type="expression" dxfId="235" priority="319">
      <formula>AND($H$132="",$M$132="",$N$132="",$O$132="",$P$132="")</formula>
    </cfRule>
  </conditionalFormatting>
  <conditionalFormatting sqref="H133">
    <cfRule type="expression" dxfId="234" priority="320">
      <formula>AND($H$133="",$M$133="",$N$133="",$O$133="",$P$133="")</formula>
    </cfRule>
  </conditionalFormatting>
  <conditionalFormatting sqref="J102">
    <cfRule type="expression" dxfId="233" priority="225">
      <formula>AND($J$102="",$M$102="",$N$102="",$O$102="",OR($P$102="",$P$102="-"))</formula>
    </cfRule>
  </conditionalFormatting>
  <conditionalFormatting sqref="J103">
    <cfRule type="expression" dxfId="232" priority="224">
      <formula>AND($J$103="",$M$103="",$N$103="",$O$103="",OR($P$103="",$P$103="-"))</formula>
    </cfRule>
  </conditionalFormatting>
  <conditionalFormatting sqref="J104">
    <cfRule type="expression" dxfId="231" priority="223">
      <formula>AND($J$104="",$M$104="",$N$104="",$O$104="",OR($P$104="",$P$104="-"))</formula>
    </cfRule>
  </conditionalFormatting>
  <conditionalFormatting sqref="J106">
    <cfRule type="expression" dxfId="230" priority="222">
      <formula>AND($J$106="",$M$106="",$N$106="",$O$106="",$P$106="")</formula>
    </cfRule>
  </conditionalFormatting>
  <conditionalFormatting sqref="J107">
    <cfRule type="expression" dxfId="229" priority="221">
      <formula>AND($J$107="",$M$107="",$N$107="",$O$107="",OR($P$107="",$P$107="-"))</formula>
    </cfRule>
  </conditionalFormatting>
  <conditionalFormatting sqref="J108">
    <cfRule type="expression" dxfId="228" priority="220">
      <formula>AND($J$108="",$M$108="",$N$108="",$O$108="",OR($P$108="",$P$108="-"))</formula>
    </cfRule>
  </conditionalFormatting>
  <conditionalFormatting sqref="J109">
    <cfRule type="expression" dxfId="227" priority="219">
      <formula>AND($J$109="",$M$109="",$N$109="",$O$109="",OR($P$109="",$P$109="-"))</formula>
    </cfRule>
  </conditionalFormatting>
  <conditionalFormatting sqref="J111">
    <cfRule type="expression" dxfId="226" priority="218">
      <formula>AND($J$111="",$M$111="",$N$111="",$O$111="",OR($P$111="",$P$111="-"))</formula>
    </cfRule>
  </conditionalFormatting>
  <conditionalFormatting sqref="J112">
    <cfRule type="expression" dxfId="225" priority="217">
      <formula>AND($J$112="",$M$112="",$N$112="",$O$112="",OR($P$112="",$P$112="-"))</formula>
    </cfRule>
  </conditionalFormatting>
  <conditionalFormatting sqref="J113">
    <cfRule type="expression" dxfId="224" priority="216">
      <formula>AND($J$113="",$M$113="",$N$113="",$O$113="",OR($P$113="",$P$113="-"))</formula>
    </cfRule>
  </conditionalFormatting>
  <conditionalFormatting sqref="J114">
    <cfRule type="expression" dxfId="223" priority="215">
      <formula>OR($J$114="",AND(_xlfn.ISFORMULA($J$114)&lt;&gt;FALSE,OR($J$115="*",$J$115="＊"),OR($J$116="*",$J$116="＊"),OR($J$117="*",$J$117="＊"),OR($J$118="*",$J$118="＊")))</formula>
    </cfRule>
  </conditionalFormatting>
  <conditionalFormatting sqref="J115">
    <cfRule type="expression" dxfId="222" priority="214">
      <formula>AND($J$115="",$M$115="",$N$115="",$O$115="",OR($P$115="",$P$115="-"))</formula>
    </cfRule>
  </conditionalFormatting>
  <conditionalFormatting sqref="J116">
    <cfRule type="expression" dxfId="221" priority="213">
      <formula>AND($J$116="",$M$116="",$N$116="",$O$116="",OR($P$116="",$P$116="-"))</formula>
    </cfRule>
  </conditionalFormatting>
  <conditionalFormatting sqref="J117">
    <cfRule type="expression" dxfId="220" priority="212">
      <formula>AND($J$117="",$M$117="",$N$117="",$O$117="",$P$117="")</formula>
    </cfRule>
  </conditionalFormatting>
  <conditionalFormatting sqref="J118">
    <cfRule type="expression" dxfId="219" priority="211">
      <formula>AND($J$118="",$M$118="",$N$118="",$O$118="",OR($P$118="",$P$118="-"))</formula>
    </cfRule>
  </conditionalFormatting>
  <conditionalFormatting sqref="J119">
    <cfRule type="expression" dxfId="218" priority="210">
      <formula>AND($J$119="",$M$119="",$N$119="",$O$119="",$P$119="")</formula>
    </cfRule>
  </conditionalFormatting>
  <conditionalFormatting sqref="J120">
    <cfRule type="expression" dxfId="217" priority="209">
      <formula>AND($J$120="",$M$120="",$N$120="",$O$120="",$P$120="")</formula>
    </cfRule>
  </conditionalFormatting>
  <conditionalFormatting sqref="J125">
    <cfRule type="expression" dxfId="216" priority="208">
      <formula>AND($J$125="",$M$125="",$N$125="",$O$125="",$P$125="")</formula>
    </cfRule>
  </conditionalFormatting>
  <conditionalFormatting sqref="J126">
    <cfRule type="expression" dxfId="215" priority="207">
      <formula>AND($J$126="",$M$126="",$N$126="",$O$126="",$P$126="")</formula>
    </cfRule>
  </conditionalFormatting>
  <conditionalFormatting sqref="J127">
    <cfRule type="expression" dxfId="214" priority="206">
      <formula>AND($J$127="",$M$127="",$N$127="",$O$127="",$P$127="")</formula>
    </cfRule>
  </conditionalFormatting>
  <conditionalFormatting sqref="J128">
    <cfRule type="expression" dxfId="213" priority="205">
      <formula>AND($J$128="",$M$128="",$N$128="",$O$128="",OR($P$128="",$P$128="-"))</formula>
    </cfRule>
  </conditionalFormatting>
  <conditionalFormatting sqref="J133">
    <cfRule type="expression" dxfId="212" priority="204">
      <formula>AND($J$133="",$M$133="",$N$133="",$O$133="",$P$133="")</formula>
    </cfRule>
  </conditionalFormatting>
  <conditionalFormatting sqref="J121">
    <cfRule type="expression" dxfId="211" priority="203">
      <formula>OR($J$121="",AND(_xlfn.ISFORMULA($J$121)&lt;&gt;FALSE,OR($J$122="*",$J$122="＊"),OR($J$123="*",$J$123="＊"),OR($J$124="*",$J$124="＊")))</formula>
    </cfRule>
  </conditionalFormatting>
  <conditionalFormatting sqref="J122">
    <cfRule type="expression" dxfId="210" priority="202">
      <formula>AND($J$122="",$M$122="",$N$122="",$O$122="",OR($P$122="",$P$122="-"))</formula>
    </cfRule>
  </conditionalFormatting>
  <conditionalFormatting sqref="J123">
    <cfRule type="expression" dxfId="209" priority="201">
      <formula>AND($J$123="",$M$123="",$N$123="",$O$123="",$P$123="")</formula>
    </cfRule>
  </conditionalFormatting>
  <conditionalFormatting sqref="J124">
    <cfRule type="expression" dxfId="208" priority="200">
      <formula>AND($J$124="",$M$124="",$N$124="",$O$124="",$P$124="")</formula>
    </cfRule>
  </conditionalFormatting>
  <conditionalFormatting sqref="J129">
    <cfRule type="expression" dxfId="207" priority="199">
      <formula>OR($J$129="",AND(_xlfn.ISFORMULA($J$129)&lt;&gt;FALSE,OR($J$130="*",$J$130="＊"),OR($J$131="*",$J$131="＊"),OR($J$132="*",$J$132="＊")))</formula>
    </cfRule>
  </conditionalFormatting>
  <conditionalFormatting sqref="J130">
    <cfRule type="expression" dxfId="206" priority="198">
      <formula>AND($J$130="",$M$130="",$N$130="",$O$130="",$P$130="")</formula>
    </cfRule>
  </conditionalFormatting>
  <conditionalFormatting sqref="J131">
    <cfRule type="expression" dxfId="205" priority="197">
      <formula>AND($J$131="",$M$131="",$N$131="",$O$131="",$P$131="")</formula>
    </cfRule>
  </conditionalFormatting>
  <conditionalFormatting sqref="J132">
    <cfRule type="expression" dxfId="204" priority="196">
      <formula>AND($J$132="",$M$132="",$N$132="",$O$132="",$P$132="")</formula>
    </cfRule>
  </conditionalFormatting>
  <conditionalFormatting sqref="J110">
    <cfRule type="expression" dxfId="203" priority="19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202" priority="194">
      <formula>OR($J$105="",AND(_xlfn.ISFORMULA($J$105)&lt;&gt;FALSE,OR($J$106="*",$J$106="＊"),OR($J$107="*",$J$107="＊"),OR($J$108="*",$J$108="＊"),OR($J$109="*",$J$109="＊")))</formula>
    </cfRule>
  </conditionalFormatting>
  <conditionalFormatting sqref="K102">
    <cfRule type="expression" dxfId="201" priority="162">
      <formula>AND($K$102="",$M$102="",$N$102="",$O$102="",OR($P$102="",$P$102="-"))</formula>
    </cfRule>
  </conditionalFormatting>
  <conditionalFormatting sqref="K103">
    <cfRule type="expression" dxfId="200" priority="163">
      <formula>AND($K$103="",$M$103="",$N$103="",$O$103="",OR($P$103="",$P$103="-"))</formula>
    </cfRule>
  </conditionalFormatting>
  <conditionalFormatting sqref="K104">
    <cfRule type="expression" dxfId="199" priority="164">
      <formula>AND($K$104="",$M$104="",$N$104="",$O$104="",OR($P$104="",$P$104="-"))</formula>
    </cfRule>
  </conditionalFormatting>
  <conditionalFormatting sqref="K105">
    <cfRule type="expression" dxfId="198" priority="165">
      <formula>OR($K$105="",AND(_xlfn.ISFORMULA($K$105)&lt;&gt;FALSE,OR($K$106="*",$K$106="＊"),OR($K$107="*",$K$107="＊"),OR($K$108="*",$K$108="＊"),OR($K$109="*",$K$109="＊")))</formula>
    </cfRule>
  </conditionalFormatting>
  <conditionalFormatting sqref="K106">
    <cfRule type="expression" dxfId="197" priority="166">
      <formula>AND($K$106="",$M$106="",$N$106="",$O$106="",$P$106="")</formula>
    </cfRule>
  </conditionalFormatting>
  <conditionalFormatting sqref="K107">
    <cfRule type="expression" dxfId="196" priority="167">
      <formula>AND($K$107="",$M$107="",$N$107="",$O$107="",OR($P$107="",$P$107="-"))</formula>
    </cfRule>
  </conditionalFormatting>
  <conditionalFormatting sqref="K108">
    <cfRule type="expression" dxfId="195" priority="168">
      <formula>AND($K$108="",$M$108="",$N$108="",$O$108="",OR($P$108="",$P$108="-"))</formula>
    </cfRule>
  </conditionalFormatting>
  <conditionalFormatting sqref="K109">
    <cfRule type="expression" dxfId="194" priority="169">
      <formula>AND($K$109="",$M$109="",$N$109="",$O$109="",OR($P$109="",$P$109="-"))</formula>
    </cfRule>
  </conditionalFormatting>
  <conditionalFormatting sqref="K110">
    <cfRule type="expression" dxfId="193" priority="17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92" priority="171">
      <formula>AND($K$111="",$M$111="",$N$111="",$O$111="",OR($P$111="",$P$111="-"))</formula>
    </cfRule>
  </conditionalFormatting>
  <conditionalFormatting sqref="K112">
    <cfRule type="expression" dxfId="191" priority="172">
      <formula>AND($K$112="",$M$112="",$N$112="",$O$112="",OR($P$112="",$P$112="-"))</formula>
    </cfRule>
  </conditionalFormatting>
  <conditionalFormatting sqref="K113">
    <cfRule type="expression" dxfId="190" priority="173">
      <formula>AND($K$113="",$M$113="",$N$113="",$O$113="",OR($P$113="",$P$113="-"))</formula>
    </cfRule>
  </conditionalFormatting>
  <conditionalFormatting sqref="K114">
    <cfRule type="expression" dxfId="189" priority="174">
      <formula>OR($K$114="",AND(_xlfn.ISFORMULA($K$114)&lt;&gt;FALSE,OR($K$115="*",$K$115="＊"),OR($K$116="*",$K$116="＊"),OR($K$117="*",$K$117="＊"),OR($K$118="*",$K$118="＊")))</formula>
    </cfRule>
  </conditionalFormatting>
  <conditionalFormatting sqref="K115">
    <cfRule type="expression" dxfId="188" priority="175">
      <formula>AND($K$115="",$M$115="",$N$115="",$O$115="",OR($P$115="",$P$115="-"))</formula>
    </cfRule>
  </conditionalFormatting>
  <conditionalFormatting sqref="K116">
    <cfRule type="expression" dxfId="187" priority="176">
      <formula>AND($K$116="",$M$116="",$N$116="",$O$116="",OR($P$116="",$P$116="-"))</formula>
    </cfRule>
  </conditionalFormatting>
  <conditionalFormatting sqref="K117">
    <cfRule type="expression" dxfId="186" priority="177">
      <formula>AND($K$117="",$M$117="",$N$117="",$O$117="",$P$117="")</formula>
    </cfRule>
  </conditionalFormatting>
  <conditionalFormatting sqref="K118">
    <cfRule type="expression" dxfId="185" priority="178">
      <formula>AND($K$118="",$M$118="",$N$118="",$O$118="",OR($P$118="",$P$118="-"))</formula>
    </cfRule>
  </conditionalFormatting>
  <conditionalFormatting sqref="K119">
    <cfRule type="expression" dxfId="184" priority="179">
      <formula>AND($K$119="",$M$119="",$N$119="",$O$119="",$P$119="")</formula>
    </cfRule>
  </conditionalFormatting>
  <conditionalFormatting sqref="K120">
    <cfRule type="expression" dxfId="183" priority="180">
      <formula>AND($K$120="",$M$120="",$N$120="",$O$120="",$P$120="")</formula>
    </cfRule>
  </conditionalFormatting>
  <conditionalFormatting sqref="K121">
    <cfRule type="expression" dxfId="182" priority="181">
      <formula>OR($K$121="",AND(_xlfn.ISFORMULA($K$121)&lt;&gt;FALSE,OR($K$122="*",$K$122="＊"),OR($K$123="*",$K$123="＊"),OR($K$124="*",$K$124="＊")))</formula>
    </cfRule>
  </conditionalFormatting>
  <conditionalFormatting sqref="K122">
    <cfRule type="expression" dxfId="181" priority="182">
      <formula>AND($K$122="",$M$122="",$N$122="",$O$122="",OR($P$122="",$P$122="-"))</formula>
    </cfRule>
  </conditionalFormatting>
  <conditionalFormatting sqref="K123">
    <cfRule type="expression" dxfId="180" priority="183">
      <formula>AND($K$123="",$M$123="",$N$123="",$O$123="",$P$123="")</formula>
    </cfRule>
  </conditionalFormatting>
  <conditionalFormatting sqref="K124">
    <cfRule type="expression" dxfId="179" priority="184">
      <formula>AND($K$124="",$M$124="",$N$124="",$O$124="",$P$124="")</formula>
    </cfRule>
  </conditionalFormatting>
  <conditionalFormatting sqref="K125">
    <cfRule type="expression" dxfId="178" priority="185">
      <formula>AND($K$125="",$M$125="",$N$125="",$O$125="",$P$125="")</formula>
    </cfRule>
  </conditionalFormatting>
  <conditionalFormatting sqref="K126">
    <cfRule type="expression" dxfId="177" priority="186">
      <formula>AND($K$126="",$M$126="",$N$126="",$O$126="",$P$126="")</formula>
    </cfRule>
  </conditionalFormatting>
  <conditionalFormatting sqref="K127">
    <cfRule type="expression" dxfId="176" priority="187">
      <formula>AND($K$127="",$M$127="",$N$127="",$O$127="",$P$127="")</formula>
    </cfRule>
  </conditionalFormatting>
  <conditionalFormatting sqref="K128">
    <cfRule type="expression" dxfId="175" priority="188">
      <formula>AND($K$128="",$M$128="",$N$128="",$O$128="",OR($P$128="",$P$128="-"))</formula>
    </cfRule>
  </conditionalFormatting>
  <conditionalFormatting sqref="K129">
    <cfRule type="expression" dxfId="174" priority="189">
      <formula>OR($K$129="",AND(_xlfn.ISFORMULA($K$129)&lt;&gt;FALSE,OR($K$130="*",$K$130="＊"),OR($K$131="*",$K$131="＊"),OR($K$132="*",$K$132="＊")))</formula>
    </cfRule>
  </conditionalFormatting>
  <conditionalFormatting sqref="K130">
    <cfRule type="expression" dxfId="173" priority="190">
      <formula>AND($K$130="",$M$130="",$N$130="",$O$130="",$P$130="")</formula>
    </cfRule>
  </conditionalFormatting>
  <conditionalFormatting sqref="K131">
    <cfRule type="expression" dxfId="172" priority="191">
      <formula>AND($K$131="",$M$131="",$N$131="",$O$131="",$P$131="")</formula>
    </cfRule>
  </conditionalFormatting>
  <conditionalFormatting sqref="K132">
    <cfRule type="expression" dxfId="171" priority="192">
      <formula>AND($K$132="",$M$132="",$N$132="",$O$132="",$P$132="")</formula>
    </cfRule>
  </conditionalFormatting>
  <conditionalFormatting sqref="K133">
    <cfRule type="expression" dxfId="170" priority="193">
      <formula>AND($K$133="",$M$133="",$N$133="",$O$133="",$P$133="")</formula>
    </cfRule>
  </conditionalFormatting>
  <conditionalFormatting sqref="M102">
    <cfRule type="expression" dxfId="169" priority="65">
      <formula>AND($M$102="",$F$102="",$G$102="",$H$102="",OR($I$102="",$I$102="-"),$J$102="",OR($K$102="",$K$102="-"))</formula>
    </cfRule>
  </conditionalFormatting>
  <conditionalFormatting sqref="M103">
    <cfRule type="expression" dxfId="168" priority="64">
      <formula>AND($M$103="",$F$103="",$G$103="",$H$103="",OR($I$103="",$I$103="-"),$J$103="",OR($K$103="",$K$103="-"))</formula>
    </cfRule>
  </conditionalFormatting>
  <conditionalFormatting sqref="M104">
    <cfRule type="expression" dxfId="167" priority="63">
      <formula>AND($M$104="",$F$104="",$G$104="",$H$104="",OR($I$104="",$I$104="-"),$J$104="",OR($K$104="",$K$104="-"))</formula>
    </cfRule>
  </conditionalFormatting>
  <conditionalFormatting sqref="M106">
    <cfRule type="expression" dxfId="166" priority="62">
      <formula>AND($M$106="",$F$106="",$G$106="",$H$106="",$I$106="",$J$106="",$K$106="")</formula>
    </cfRule>
  </conditionalFormatting>
  <conditionalFormatting sqref="M107">
    <cfRule type="expression" dxfId="165" priority="61">
      <formula>AND($M$107="",$F$107="",$G$107="",$H$107="",OR($I$107="",$I$107="-"),$J$107="",OR($K$107="",$K$107="-"))</formula>
    </cfRule>
  </conditionalFormatting>
  <conditionalFormatting sqref="M108">
    <cfRule type="expression" dxfId="164" priority="60">
      <formula>AND($M$108="",$F$108="",$G$108="",$H$108="",OR($I$108="",$I$108="-"),$J$108="",OR($K$108="",$K$108="-"))</formula>
    </cfRule>
  </conditionalFormatting>
  <conditionalFormatting sqref="M109">
    <cfRule type="expression" dxfId="163" priority="59">
      <formula>AND($M$109="",$F$109="",$G$109="",$H$109="",OR($I$109="",$I$109="-"),$J$109="",OR($K$109="",$K$109="-"))</formula>
    </cfRule>
  </conditionalFormatting>
  <conditionalFormatting sqref="M111">
    <cfRule type="expression" dxfId="162" priority="58">
      <formula>AND($M$111="",$F$111="",$G$111="",$H$111="",OR($I$111="",$I$111="-"),$J$111="",OR($K$111="",$K$111="-"))</formula>
    </cfRule>
  </conditionalFormatting>
  <conditionalFormatting sqref="M112">
    <cfRule type="expression" dxfId="161" priority="57">
      <formula>AND($M$112="",$F$112="",$G$112="",$H$112="",OR($I$112="",$I$112="-"),$J$112="",OR($K$112="",$K$112="-"))</formula>
    </cfRule>
  </conditionalFormatting>
  <conditionalFormatting sqref="M113">
    <cfRule type="expression" dxfId="160" priority="56">
      <formula>AND($M$113="",$F$113="",$G$113="",$H$113="",OR($I$113="",$I$113="-"),$J$113="",OR($K$113="",$K$113="-"))</formula>
    </cfRule>
  </conditionalFormatting>
  <conditionalFormatting sqref="M114">
    <cfRule type="expression" dxfId="159" priority="55">
      <formula>OR($M$114="",AND(_xlfn.ISFORMULA($M$114)&lt;&gt;FALSE,OR($M$115="*",$M$115="＊"),OR($M$116="*",$M$116="＊"),OR($M$117="*",$M$117="＊"),OR($M$118="*",$M$118="＊")))</formula>
    </cfRule>
  </conditionalFormatting>
  <conditionalFormatting sqref="M115">
    <cfRule type="expression" dxfId="158" priority="54">
      <formula>AND($M$115="",$F$115="",$G$115="",$H$115="",OR($I$115="",$I$115="-"),$J$115="",OR($K$115="",$K$115="-"))</formula>
    </cfRule>
  </conditionalFormatting>
  <conditionalFormatting sqref="M116">
    <cfRule type="expression" dxfId="157" priority="53">
      <formula>AND($M$116="",$F$116="",$G$116="",$H$116="",OR($I$116="",$I$116="-"),$J$116="",OR($K$116="",$K$116="-"))</formula>
    </cfRule>
  </conditionalFormatting>
  <conditionalFormatting sqref="M117">
    <cfRule type="expression" dxfId="156" priority="52">
      <formula>AND($M$117="",$F$117="",$G$117="",$H$117="",$I$117="",$J$117="",$K$117="")</formula>
    </cfRule>
  </conditionalFormatting>
  <conditionalFormatting sqref="M118">
    <cfRule type="expression" dxfId="155" priority="51">
      <formula>AND($M$118="",$F$118="",$G$118="",$H$118="",OR($I$118="",$I$118="-"),$J$118="",OR($K$118="",$K$118="-"))</formula>
    </cfRule>
  </conditionalFormatting>
  <conditionalFormatting sqref="M119">
    <cfRule type="expression" dxfId="154" priority="50">
      <formula>AND($M$119="",$F$119="",$G$119="",$H$119="",$I$119="",$J$119="",$K$119="")</formula>
    </cfRule>
  </conditionalFormatting>
  <conditionalFormatting sqref="M120">
    <cfRule type="expression" dxfId="153" priority="49">
      <formula>AND($M$120="",$F$120="",$G$120="",$H$120="",$I$120="",$J$120="",$K$120="")</formula>
    </cfRule>
  </conditionalFormatting>
  <conditionalFormatting sqref="M125">
    <cfRule type="expression" dxfId="152" priority="48">
      <formula>AND($M$125="",$F$125="",$G$125="",$H$125="",$I$125="",$J$125="",$K$125="")</formula>
    </cfRule>
  </conditionalFormatting>
  <conditionalFormatting sqref="M126">
    <cfRule type="expression" dxfId="151" priority="47">
      <formula>AND($M$126="",$F$126="",$G$126="",$H$126="",$I$126="",$J$126="",$K$126="")</formula>
    </cfRule>
  </conditionalFormatting>
  <conditionalFormatting sqref="M127">
    <cfRule type="expression" dxfId="150" priority="46">
      <formula>AND($M$127="",$F$127="",$G$127="",$H$127="",$I$127="",$J$127="",$K$127="")</formula>
    </cfRule>
  </conditionalFormatting>
  <conditionalFormatting sqref="M128">
    <cfRule type="expression" dxfId="149" priority="45">
      <formula>AND($M$128="",$F$128="",$G$128="",$H$128="",OR($I$128="",$I$128="-"),$J$128="",OR($K$128="",$K$128="-"))</formula>
    </cfRule>
  </conditionalFormatting>
  <conditionalFormatting sqref="M133">
    <cfRule type="expression" dxfId="148" priority="44">
      <formula>AND($M$133="",$F$133="",$G$133="",$H$133="",$I$133="",$J$133="",$K$133="")</formula>
    </cfRule>
  </conditionalFormatting>
  <conditionalFormatting sqref="M121">
    <cfRule type="expression" dxfId="147" priority="43">
      <formula>OR($M$121="",AND(_xlfn.ISFORMULA($M$121)&lt;&gt;FALSE,OR($M$122="*",$M$122="＊"),OR($M$123="*",$M$123="＊"),OR($M$124="*",$M$124="＊")))</formula>
    </cfRule>
  </conditionalFormatting>
  <conditionalFormatting sqref="M122">
    <cfRule type="expression" dxfId="146" priority="42">
      <formula>AND($M$122="",$F$122="",$G$122="",$H$122="",OR($I$122="",$I$122="-"),$J$122="",OR($K$122="",$K$122="-"))</formula>
    </cfRule>
  </conditionalFormatting>
  <conditionalFormatting sqref="M123">
    <cfRule type="expression" dxfId="145" priority="41">
      <formula>AND($M$123="",$F$123="",$G$123="",$H$123="",$I$123="",$J$123="",$K$123="")</formula>
    </cfRule>
  </conditionalFormatting>
  <conditionalFormatting sqref="M124">
    <cfRule type="expression" dxfId="144" priority="40">
      <formula>AND($M$124="",$F$124="",$G$124="",$H$124="",$I$124="",$J$124="",$K$124="")</formula>
    </cfRule>
  </conditionalFormatting>
  <conditionalFormatting sqref="M129">
    <cfRule type="expression" dxfId="143" priority="39">
      <formula>OR($M$129="",AND(_xlfn.ISFORMULA($M$129)&lt;&gt;FALSE,OR($M$130="*",$M$130="＊"),OR($M$131="*",$M$131="＊"),OR($M$132="*",$M$132="＊")))</formula>
    </cfRule>
  </conditionalFormatting>
  <conditionalFormatting sqref="M130">
    <cfRule type="expression" dxfId="142" priority="38">
      <formula>AND($M$130="",$F$130="",$G$130="",$H$130="",$I$130="",$J$130="",$K$130="")</formula>
    </cfRule>
  </conditionalFormatting>
  <conditionalFormatting sqref="M131">
    <cfRule type="expression" dxfId="141" priority="37">
      <formula>AND($M$131="",$F$131="",$G$131="",$H$131="",$I$131="",$J$131="",$K$131="")</formula>
    </cfRule>
  </conditionalFormatting>
  <conditionalFormatting sqref="M132">
    <cfRule type="expression" dxfId="140" priority="36">
      <formula>AND($M$132="",$F$132="",$G$132="",$H$132="",$I$132="",$J$132="",$K$132="")</formula>
    </cfRule>
  </conditionalFormatting>
  <conditionalFormatting sqref="M110">
    <cfRule type="expression" dxfId="139" priority="35">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38" priority="34">
      <formula>OR($M$105="",AND(_xlfn.ISFORMULA($M$105)&lt;&gt;FALSE,OR($M$106="*",$M$106="＊"),OR($M$107="*",$M$107="＊"),OR($M$108="*",$M$108="＊"),OR($M$109="*",$M$109="＊")))</formula>
    </cfRule>
  </conditionalFormatting>
  <conditionalFormatting sqref="N102">
    <cfRule type="expression" dxfId="137" priority="66">
      <formula>AND($N$102="",$F$102="",$G$102="",$H$102="",OR($I$102="",$I$102="-"),$J$102="",OR($K$102="",$K$102="-"))</formula>
    </cfRule>
  </conditionalFormatting>
  <conditionalFormatting sqref="N103">
    <cfRule type="expression" dxfId="136" priority="67">
      <formula>AND($N$103="",$F$103="",$G$103="",$H$103="",OR($I$103="",$I$103="-"),$J$103="",OR($K$103="",$K$103="-"))</formula>
    </cfRule>
  </conditionalFormatting>
  <conditionalFormatting sqref="N104">
    <cfRule type="expression" dxfId="135" priority="68">
      <formula>AND($N$104="",$F$104="",$G$104="",$H$104="",OR($I$104="",$I$104="-"),$J$104="",OR($K$104="",$K$104="-"))</formula>
    </cfRule>
  </conditionalFormatting>
  <conditionalFormatting sqref="N105">
    <cfRule type="expression" dxfId="134" priority="69">
      <formula>OR($N$105="",AND(_xlfn.ISFORMULA($N$105)&lt;&gt;FALSE,OR($N$106="*",$N$106="＊"),OR($N$107="*",$N$107="＊"),OR($N$108="*",$N$108="＊"),OR($N$109="*",$N$109="＊")))</formula>
    </cfRule>
  </conditionalFormatting>
  <conditionalFormatting sqref="N106">
    <cfRule type="expression" dxfId="133" priority="70">
      <formula>AND($N$106="",$F$106="",$G$106="",$H$106="",$I$106="",$J$106="",$K$106="")</formula>
    </cfRule>
  </conditionalFormatting>
  <conditionalFormatting sqref="N107">
    <cfRule type="expression" dxfId="132" priority="71">
      <formula>AND($N$107="",$F$107="",$G$107="",$H$107="",OR($I$107="",$I$107="-"),$J$107="",OR($K$107="",$K$107="-"))</formula>
    </cfRule>
  </conditionalFormatting>
  <conditionalFormatting sqref="N108">
    <cfRule type="expression" dxfId="131" priority="72">
      <formula>AND($N$108="",$F$108="",$G$108="",$H$108="",OR($I$108="",$I$108="-"),$J$108="",OR($K$108="",$K$108="-"))</formula>
    </cfRule>
  </conditionalFormatting>
  <conditionalFormatting sqref="N109">
    <cfRule type="expression" dxfId="130" priority="73">
      <formula>AND($N$109="",$F$109="",$G$109="",$H$109="",OR($I$109="",$I$109="-"),$J$109="",OR($K$109="",$K$109="-"))</formula>
    </cfRule>
  </conditionalFormatting>
  <conditionalFormatting sqref="N110">
    <cfRule type="expression" dxfId="129" priority="74">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28" priority="75">
      <formula>AND($N$111="",$F$111="",$G$111="",$H$111="",OR($I$111="",$I$111="-"),$J$111="",OR($K$111="",$K$111="-"))</formula>
    </cfRule>
  </conditionalFormatting>
  <conditionalFormatting sqref="N112">
    <cfRule type="expression" dxfId="127" priority="76">
      <formula>AND($N$112="",$F$112="",$G$112="",$H$112="",OR($I$112="",$I$112="-"),$J$112="",OR($K$112="",$K$112="-"))</formula>
    </cfRule>
  </conditionalFormatting>
  <conditionalFormatting sqref="N113">
    <cfRule type="expression" dxfId="126" priority="77">
      <formula>AND($N$113="",$F$113="",$G$113="",$H$113="",OR($I$113="",$I$113="-"),$J$113="",OR($K$113="",$K$113="-"))</formula>
    </cfRule>
  </conditionalFormatting>
  <conditionalFormatting sqref="N114">
    <cfRule type="expression" dxfId="125" priority="78">
      <formula>OR($N$114="",AND(_xlfn.ISFORMULA($N$114)&lt;&gt;FALSE,OR($N$115="*",$N$115="＊"),OR($N$116="*",$N$116="＊"),OR($N$117="*",$N$117="＊"),OR($N$118="*",$N$118="＊")))</formula>
    </cfRule>
  </conditionalFormatting>
  <conditionalFormatting sqref="N115">
    <cfRule type="expression" dxfId="124" priority="79">
      <formula>AND($N$115="",$F$115="",$G$115="",$H$115="",OR($I$115="",$I$115="-"),$J$115="",OR($K$115="",$K$115="-"))</formula>
    </cfRule>
  </conditionalFormatting>
  <conditionalFormatting sqref="N116">
    <cfRule type="expression" dxfId="123" priority="80">
      <formula>AND($N$116="",$F$116="",$G$116="",$H$116="",OR($I$116="",$I$116="-"),$J$116="",OR($K$116="",$K$116="-"))</formula>
    </cfRule>
  </conditionalFormatting>
  <conditionalFormatting sqref="N117">
    <cfRule type="expression" dxfId="122" priority="81">
      <formula>AND($N$117="",$F$117="",$G$117="",$H$117="",$I$117="",$J$117="",$K$117="")</formula>
    </cfRule>
  </conditionalFormatting>
  <conditionalFormatting sqref="N118">
    <cfRule type="expression" dxfId="121" priority="82">
      <formula>AND($N$118="",$F$118="",$G$118="",$H$118="",OR($I$118="",$I$118="-"),$J$118="",OR($K$118="",$K$118="-"))</formula>
    </cfRule>
  </conditionalFormatting>
  <conditionalFormatting sqref="N119">
    <cfRule type="expression" dxfId="120" priority="83">
      <formula>AND($N$119="",$F$119="",$G$119="",$H$119="",$I$119="",$J$119="",$K$119="")</formula>
    </cfRule>
  </conditionalFormatting>
  <conditionalFormatting sqref="N120">
    <cfRule type="expression" dxfId="119" priority="84">
      <formula>AND($N$120="",$F$120="",$G$120="",$H$120="",$I$120="",$J$120="",$K$120="")</formula>
    </cfRule>
  </conditionalFormatting>
  <conditionalFormatting sqref="N121">
    <cfRule type="expression" dxfId="118" priority="85">
      <formula>OR($N$121="",AND(_xlfn.ISFORMULA($N$121)&lt;&gt;FALSE,OR($N$122="*",$N$122="＊"),OR($N$123="*",$N$123="＊"),OR($N$124="*",$N$124="＊")))</formula>
    </cfRule>
  </conditionalFormatting>
  <conditionalFormatting sqref="N122">
    <cfRule type="expression" dxfId="117" priority="86">
      <formula>AND($N$122="",$F$122="",$G$122="",$H$122="",OR($I$122="",$I$122="-"),$J$122="",OR($K$122="",$K$122="-"))</formula>
    </cfRule>
  </conditionalFormatting>
  <conditionalFormatting sqref="N123">
    <cfRule type="expression" dxfId="116" priority="87">
      <formula>AND($N$123="",$F$123="",$G$123="",$H$123="",$I$123="",$J$123="",$K$123="")</formula>
    </cfRule>
  </conditionalFormatting>
  <conditionalFormatting sqref="N124">
    <cfRule type="expression" dxfId="115" priority="88">
      <formula>AND($N$124="",$F$124="",$G$124="",$H$124="",$I$124="",$J$124="",$K$124="")</formula>
    </cfRule>
  </conditionalFormatting>
  <conditionalFormatting sqref="N125">
    <cfRule type="expression" dxfId="114" priority="89">
      <formula>AND($N$125="",$F$125="",$G$125="",$H$125="",$I$125="",$J$125="",$K$125="")</formula>
    </cfRule>
  </conditionalFormatting>
  <conditionalFormatting sqref="N126">
    <cfRule type="expression" dxfId="113" priority="90">
      <formula>AND($N$126="",$F$126="",$G$126="",$H$126="",$I$126="",$J$126="",$K$126="")</formula>
    </cfRule>
  </conditionalFormatting>
  <conditionalFormatting sqref="N127">
    <cfRule type="expression" dxfId="112" priority="91">
      <formula>AND($N$127="",$F$127="",$G$127="",$H$127="",$I$127="",$J$127="",$K$127="")</formula>
    </cfRule>
  </conditionalFormatting>
  <conditionalFormatting sqref="N128">
    <cfRule type="expression" dxfId="111" priority="92">
      <formula>AND($N$128="",$F$128="",$G$128="",$H$128="",OR($I$128="",$I$128="-"),$J$128="",OR($K$128="",$K$128="-"))</formula>
    </cfRule>
  </conditionalFormatting>
  <conditionalFormatting sqref="N129">
    <cfRule type="expression" dxfId="110" priority="93">
      <formula>OR($N$129="",AND(_xlfn.ISFORMULA($N$129)&lt;&gt;FALSE,OR($N$130="*",$N$130="＊"),OR($N$131="*",$N$131="＊"),OR($N$132="*",$N$132="＊")))</formula>
    </cfRule>
  </conditionalFormatting>
  <conditionalFormatting sqref="N130">
    <cfRule type="expression" dxfId="109" priority="94">
      <formula>AND($N$130="",$F$130="",$G$130="",$H$130="",$I$130="",$J$130="",$K$130="")</formula>
    </cfRule>
  </conditionalFormatting>
  <conditionalFormatting sqref="N131">
    <cfRule type="expression" dxfId="108" priority="95">
      <formula>AND($N$131="",$F$131="",$G$131="",$H$131="",$I$131="",$J$131="",$K$131="")</formula>
    </cfRule>
  </conditionalFormatting>
  <conditionalFormatting sqref="N132">
    <cfRule type="expression" dxfId="107" priority="96">
      <formula>AND($N$132="",$F$132="",$G$132="",$H$132="",$I$132="",$J$132="",$K$132="")</formula>
    </cfRule>
  </conditionalFormatting>
  <conditionalFormatting sqref="N133">
    <cfRule type="expression" dxfId="106" priority="97">
      <formula>AND($N$133="",$F$133="",$G$133="",$H$133="",$I$133="",$J$133="",$K$133="")</formula>
    </cfRule>
  </conditionalFormatting>
  <conditionalFormatting sqref="O102">
    <cfRule type="expression" dxfId="105" priority="98">
      <formula>AND($O$102="",$F$102="",$G$102="",$H$102="",OR($I$102="",$I$102="-"),$J$102="",OR($K$102="",$K$102="-"))</formula>
    </cfRule>
  </conditionalFormatting>
  <conditionalFormatting sqref="O103">
    <cfRule type="expression" dxfId="104" priority="99">
      <formula>AND($O$103="",$F$103="",$G$103="",$H$103="",OR($I$103="",$I$103="-"),$J$103="",OR($K$103="",$K$103="-"))</formula>
    </cfRule>
  </conditionalFormatting>
  <conditionalFormatting sqref="O104">
    <cfRule type="expression" dxfId="103" priority="100">
      <formula>AND($O$104="",$F$104="",$G$104="",$H$104="",OR($I$104="",$I$104="-"),$J$104="",OR($K$104="",$K$104="-"))</formula>
    </cfRule>
  </conditionalFormatting>
  <conditionalFormatting sqref="O105">
    <cfRule type="expression" dxfId="102" priority="101">
      <formula>OR($O$105="",AND(_xlfn.ISFORMULA($O$105)&lt;&gt;FALSE,OR($O$106="*",$O$106="＊"),OR($O$107="*",$O$107="＊"),OR($O$108="*",$O$108="＊"),OR($O$109="*",$O$109="＊")))</formula>
    </cfRule>
  </conditionalFormatting>
  <conditionalFormatting sqref="O106">
    <cfRule type="expression" dxfId="101" priority="102">
      <formula>AND($O$106="",$F$106="",$G$106="",$H$106="",$I$106="",$J$106="",$K$106="")</formula>
    </cfRule>
  </conditionalFormatting>
  <conditionalFormatting sqref="O107">
    <cfRule type="expression" dxfId="100" priority="103">
      <formula>AND($O$107="",$F$107="",$G$107="",$H$107="",OR($I$107="",$I$107="-"),$J$107="",OR($K$107="",$K$107="-"))</formula>
    </cfRule>
  </conditionalFormatting>
  <conditionalFormatting sqref="O108">
    <cfRule type="expression" dxfId="99" priority="104">
      <formula>AND($O$108="",$F$108="",$G$108="",$H$108="",OR($I$108="",$I$108="-"),$J$108="",OR($K$108="",$K$108="-"))</formula>
    </cfRule>
  </conditionalFormatting>
  <conditionalFormatting sqref="O109">
    <cfRule type="expression" dxfId="98" priority="105">
      <formula>AND($O$109="",$F$109="",$G$109="",$H$109="",OR($I$109="",$I$109="-"),$J$109="",OR($K$109="",$K$109="-"))</formula>
    </cfRule>
  </conditionalFormatting>
  <conditionalFormatting sqref="O110">
    <cfRule type="expression" dxfId="97" priority="106">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96" priority="107">
      <formula>AND($O$111="",$F$111="",$G$111="",$H$111="",OR($I$111="",$I$111="-"),$J$111="",OR($K$111="",$K$111="-"))</formula>
    </cfRule>
  </conditionalFormatting>
  <conditionalFormatting sqref="O112">
    <cfRule type="expression" dxfId="95" priority="108">
      <formula>AND($O$112="",$F$112="",$G$112="",$H$112="",OR($I$112="",$I$112="-"),$J$112="",OR($K$112="",$K$112="-"))</formula>
    </cfRule>
  </conditionalFormatting>
  <conditionalFormatting sqref="O113">
    <cfRule type="expression" dxfId="94" priority="109">
      <formula>AND($O$113="",$F$113="",$G$113="",$H$113="",OR($I$113="",$I$113="-"),$J$113="",OR($K$113="",$K$113="-"))</formula>
    </cfRule>
  </conditionalFormatting>
  <conditionalFormatting sqref="O114">
    <cfRule type="expression" dxfId="93" priority="110">
      <formula>OR($O$114="",AND(_xlfn.ISFORMULA($O$114)&lt;&gt;FALSE,OR($O$115="*",$O$115="＊"),OR($O$116="*",$O$116="＊"),OR($O$117="*",$O$117="＊"),OR($O$118="*",$O$118="＊")))</formula>
    </cfRule>
  </conditionalFormatting>
  <conditionalFormatting sqref="O115">
    <cfRule type="expression" dxfId="92" priority="111">
      <formula>AND($O$115="",$F$115="",$G$115="",$H$115="",OR($I$115="",$I$115="-"),$J$115="",OR($K$115="",$K$115="-"))</formula>
    </cfRule>
  </conditionalFormatting>
  <conditionalFormatting sqref="O116">
    <cfRule type="expression" dxfId="91" priority="112">
      <formula>AND($O$116="",$F$116="",$G$116="",$H$116="",OR($I$116="",$I$116="-"),$J$116="",OR($K$116="",$K$116="-"))</formula>
    </cfRule>
  </conditionalFormatting>
  <conditionalFormatting sqref="O117">
    <cfRule type="expression" dxfId="90" priority="113">
      <formula>AND($O$117="",$F$117="",$G$117="",$H$117="",$I$117="",$J$117="",$K$117="")</formula>
    </cfRule>
  </conditionalFormatting>
  <conditionalFormatting sqref="O118">
    <cfRule type="expression" dxfId="89" priority="114">
      <formula>AND($O$118="",$F$118="",$G$118="",$H$118="",OR($I$118="",$I$118="-"),$J$118="",OR($K$118="",$K$118="-"))</formula>
    </cfRule>
  </conditionalFormatting>
  <conditionalFormatting sqref="O119">
    <cfRule type="expression" dxfId="88" priority="115">
      <formula>AND($O$119="",$F$119="",$G$119="",$H$119="",$I$119="",$J$119="",$K$119="")</formula>
    </cfRule>
  </conditionalFormatting>
  <conditionalFormatting sqref="O120">
    <cfRule type="expression" dxfId="87" priority="116">
      <formula>AND($O$120="",$F$120="",$G$120="",$H$120="",$I$120="",$J$120="",$K$120="")</formula>
    </cfRule>
  </conditionalFormatting>
  <conditionalFormatting sqref="O121">
    <cfRule type="expression" dxfId="86" priority="117">
      <formula>OR($O$121="",AND(_xlfn.ISFORMULA($O$121)&lt;&gt;FALSE,OR($O$122="*",$O$122="＊"),OR($O$123="*",$O$123="＊"),OR($O$124="*",$O$124="＊")))</formula>
    </cfRule>
  </conditionalFormatting>
  <conditionalFormatting sqref="O122">
    <cfRule type="expression" dxfId="85" priority="118">
      <formula>AND($O$122="",$F$122="",$G$122="",$H$122="",OR($I$122="",$I$122="-"),$J$122="",OR($K$122="",$K$122="-"))</formula>
    </cfRule>
  </conditionalFormatting>
  <conditionalFormatting sqref="O123">
    <cfRule type="expression" dxfId="84" priority="119">
      <formula>AND($O$123="",$F$123="",$G$123="",$H$123="",$I$123="",$J$123="",$K$123="")</formula>
    </cfRule>
  </conditionalFormatting>
  <conditionalFormatting sqref="O124">
    <cfRule type="expression" dxfId="83" priority="120">
      <formula>AND($O$124="",$F$124="",$G$124="",$H$124="",$I$124="",$J$124="",$K$124="")</formula>
    </cfRule>
  </conditionalFormatting>
  <conditionalFormatting sqref="O125">
    <cfRule type="expression" dxfId="82" priority="121">
      <formula>AND($O$125="",$F$125="",$G$125="",$H$125="",$I$125="",$J$125="",$K$125="")</formula>
    </cfRule>
  </conditionalFormatting>
  <conditionalFormatting sqref="O126">
    <cfRule type="expression" dxfId="81" priority="122">
      <formula>AND($O$126="",$F$126="",$G$126="",$H$126="",$I$126="",$J$126="",$K$126="")</formula>
    </cfRule>
  </conditionalFormatting>
  <conditionalFormatting sqref="O127">
    <cfRule type="expression" dxfId="80" priority="123">
      <formula>AND($O$127="",$F$127="",$G$127="",$H$127="",$I$127="",$J$127="",$K$127="")</formula>
    </cfRule>
  </conditionalFormatting>
  <conditionalFormatting sqref="O128">
    <cfRule type="expression" dxfId="79" priority="124">
      <formula>AND($O$128="",$F$128="",$G$128="",$H$128="",OR($I$128="",$I$128="-"),$J$128="",OR($K$128="",$K$128="-"))</formula>
    </cfRule>
  </conditionalFormatting>
  <conditionalFormatting sqref="O129">
    <cfRule type="expression" dxfId="78" priority="125">
      <formula>OR($O$129="",AND(_xlfn.ISFORMULA($O$129)&lt;&gt;FALSE,OR($O$130="*",$O$130="＊"),OR($O$131="*",$O$131="＊"),OR($O$132="*",$O$132="＊")))</formula>
    </cfRule>
  </conditionalFormatting>
  <conditionalFormatting sqref="O130">
    <cfRule type="expression" dxfId="77" priority="126">
      <formula>AND($O$130="",$F$130="",$G$130="",$H$130="",$I$130="",$J$130="",$K$130="")</formula>
    </cfRule>
  </conditionalFormatting>
  <conditionalFormatting sqref="O131">
    <cfRule type="expression" dxfId="76" priority="127">
      <formula>AND($O$131="",$F$131="",$G$131="",$H$131="",$I$131="",$J$131="",$K$131="")</formula>
    </cfRule>
  </conditionalFormatting>
  <conditionalFormatting sqref="O132">
    <cfRule type="expression" dxfId="75" priority="128">
      <formula>AND($O$132="",$F$132="",$G$132="",$H$132="",$I$132="",$J$132="",$K$132="")</formula>
    </cfRule>
  </conditionalFormatting>
  <conditionalFormatting sqref="O133">
    <cfRule type="expression" dxfId="74" priority="129">
      <formula>AND($O$133="",$F$133="",$G$133="",$H$133="",$I$133="",$J$133="",$K$133="")</formula>
    </cfRule>
  </conditionalFormatting>
  <conditionalFormatting sqref="P102">
    <cfRule type="expression" dxfId="73" priority="130">
      <formula>AND($P$102="",$F$102="",$G$102="",$H$102="",OR($I$102="",$I$102="-"),$J$102="",OR($K$102="",$K$102="-"))</formula>
    </cfRule>
  </conditionalFormatting>
  <conditionalFormatting sqref="P103">
    <cfRule type="expression" dxfId="72" priority="131">
      <formula>AND($P$103="",$F$103="",$G$103="",$H$103="",OR($I$103="",$I$103="-"),$J$103="",OR($K$103="",$K$103="-"))</formula>
    </cfRule>
  </conditionalFormatting>
  <conditionalFormatting sqref="P104">
    <cfRule type="expression" dxfId="71" priority="132">
      <formula>AND($P$104="",$F$104="",$G$104="",$H$104="",OR($I$104="",$I$104="-"),$J$104="",OR($K$104="",$K$104="-"))</formula>
    </cfRule>
  </conditionalFormatting>
  <conditionalFormatting sqref="P105">
    <cfRule type="expression" dxfId="70" priority="133">
      <formula>OR($P$105="",AND(_xlfn.ISFORMULA($P$105)&lt;&gt;FALSE,OR($P$106="*",$P$106="＊"),OR($P$107="*",$P$107="＊"),OR($P$108="*",$P$108="＊"),OR($P$109="*",$P$109="＊")))</formula>
    </cfRule>
  </conditionalFormatting>
  <conditionalFormatting sqref="P106">
    <cfRule type="expression" dxfId="69" priority="134">
      <formula>AND($P$106="",$F$106="",$G$106="",$H$106="",$I$106="",$J$106="",$K$106="")</formula>
    </cfRule>
  </conditionalFormatting>
  <conditionalFormatting sqref="P107">
    <cfRule type="expression" dxfId="68" priority="135">
      <formula>AND($P$107="",$F$107="",$G$107="",$H$107="",OR($I$107="",$I$107="-"),$J$107="",OR($K$107="",$K$107="-"))</formula>
    </cfRule>
  </conditionalFormatting>
  <conditionalFormatting sqref="P108">
    <cfRule type="expression" dxfId="67" priority="136">
      <formula>AND($P$108="",$F$108="",$G$108="",$H$108="",OR($I$108="",$I$108="-"),$J$108="",OR($K$108="",$K$108="-"))</formula>
    </cfRule>
  </conditionalFormatting>
  <conditionalFormatting sqref="P109">
    <cfRule type="expression" dxfId="66" priority="137">
      <formula>AND($P$109="",$F$109="",$G$109="",$H$109="",OR($I$109="",$I$109="-"),$J$109="",OR($K$109="",$K$109="-"))</formula>
    </cfRule>
  </conditionalFormatting>
  <conditionalFormatting sqref="P110">
    <cfRule type="expression" dxfId="65" priority="138">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64" priority="139">
      <formula>AND($P$111="",$F$111="",$G$111="",$H$111="",OR($I$111="",$I$111="-"),$J$111="",OR($K$111="",$K$111="-"))</formula>
    </cfRule>
  </conditionalFormatting>
  <conditionalFormatting sqref="P112">
    <cfRule type="expression" dxfId="63" priority="140">
      <formula>AND($P$112="",$F$112="",$G$112="",$H$112="",OR($I$112="",$I$112="-"),$J$112="",OR($K$112="",$K$112="-"))</formula>
    </cfRule>
  </conditionalFormatting>
  <conditionalFormatting sqref="P113">
    <cfRule type="expression" dxfId="62" priority="141">
      <formula>AND($P$113="",$F$113="",$G$113="",$H$113="",OR($I$113="",$I$113="-"),$J$113="",OR($K$113="",$K$113="-"))</formula>
    </cfRule>
  </conditionalFormatting>
  <conditionalFormatting sqref="P114">
    <cfRule type="expression" dxfId="61" priority="142">
      <formula>OR($P$114="",AND(_xlfn.ISFORMULA($P$114)&lt;&gt;FALSE,OR($P$115="*",$P$115="＊"),OR($P$116="*",$P$116="＊"),OR($P$117="*",$P$117="＊"),OR($P$118="*",$P$118="＊")))</formula>
    </cfRule>
  </conditionalFormatting>
  <conditionalFormatting sqref="P115">
    <cfRule type="expression" dxfId="60" priority="143">
      <formula>AND($P$115="",$F$115="",$G$115="",$H$115="",OR($I$115="",$I$115="-"),$J$115="",OR($K$115="",$K$115="-"))</formula>
    </cfRule>
  </conditionalFormatting>
  <conditionalFormatting sqref="P116">
    <cfRule type="expression" dxfId="59" priority="144">
      <formula>AND($P$116="",$F$116="",$G$116="",$H$116="",OR($I$116="",$I$116="-"),$J$116="",OR($K$116="",$K$116="-"))</formula>
    </cfRule>
  </conditionalFormatting>
  <conditionalFormatting sqref="P117">
    <cfRule type="expression" dxfId="58" priority="145">
      <formula>AND($P$117="",$F$117="",$G$117="",$H$117="",$I$117="",$J$117="",$K$117="")</formula>
    </cfRule>
  </conditionalFormatting>
  <conditionalFormatting sqref="P118">
    <cfRule type="expression" dxfId="57" priority="146">
      <formula>AND($P$118="",$F$118="",$G$118="",$H$118="",OR($I$118="",$I$118="-"),$J$118="",OR($K$118="",$K$118="-"))</formula>
    </cfRule>
  </conditionalFormatting>
  <conditionalFormatting sqref="P119">
    <cfRule type="expression" dxfId="56" priority="147">
      <formula>AND($P$119="",$F$119="",$G$119="",$H$119="",$I$119="",$J$119="",$K$119="")</formula>
    </cfRule>
  </conditionalFormatting>
  <conditionalFormatting sqref="P120">
    <cfRule type="expression" dxfId="55" priority="148">
      <formula>AND($P$120="",$F$120="",$G$120="",$H$120="",$I$120="",$J$120="",$K$120="")</formula>
    </cfRule>
  </conditionalFormatting>
  <conditionalFormatting sqref="P121">
    <cfRule type="expression" dxfId="54" priority="149">
      <formula>OR($P$121="",AND(_xlfn.ISFORMULA($P$121)&lt;&gt;FALSE,OR($P$122="*",$P$122="＊"),OR($P$123="*",$P$123="＊"),OR($P$124="*",$P$124="＊")))</formula>
    </cfRule>
  </conditionalFormatting>
  <conditionalFormatting sqref="P122">
    <cfRule type="expression" dxfId="53" priority="150">
      <formula>AND($P$122="",$F$122="",$G$122="",$H$122="",OR($I$122="",$I$122="-"),$J$122="",OR($K$122="",$K$122="-"))</formula>
    </cfRule>
  </conditionalFormatting>
  <conditionalFormatting sqref="P123">
    <cfRule type="expression" dxfId="52" priority="151">
      <formula>AND($P$123="",$F$123="",$G$123="",$H$123="",$I$123="",$J$123="",$K$123="")</formula>
    </cfRule>
  </conditionalFormatting>
  <conditionalFormatting sqref="P124">
    <cfRule type="expression" dxfId="51" priority="152">
      <formula>AND($P$124="",$F$124="",$G$124="",$H$124="",$I$124="",$J$124="",$K$124="")</formula>
    </cfRule>
  </conditionalFormatting>
  <conditionalFormatting sqref="P125">
    <cfRule type="expression" dxfId="50" priority="153">
      <formula>AND($P$125="",$F$125="",$G$125="",$H$125="",$I$125="",$J$125="",$K$125="")</formula>
    </cfRule>
  </conditionalFormatting>
  <conditionalFormatting sqref="P126">
    <cfRule type="expression" dxfId="49" priority="154">
      <formula>AND($P$126="",$F$126="",$G$126="",$H$126="",$I$126="",$J$126="",$K$126="")</formula>
    </cfRule>
  </conditionalFormatting>
  <conditionalFormatting sqref="P127">
    <cfRule type="expression" dxfId="48" priority="155">
      <formula>AND($P$127="",$F$127="",$G$127="",$H$127="",$I$127="",$J$127="",$K$127="")</formula>
    </cfRule>
  </conditionalFormatting>
  <conditionalFormatting sqref="P128">
    <cfRule type="expression" dxfId="47" priority="156">
      <formula>AND($P$128="",$F$128="",$G$128="",$H$128="",OR($I$128="",$I$128="-"),$J$128="",OR($K$128="",$K$128="-"))</formula>
    </cfRule>
  </conditionalFormatting>
  <conditionalFormatting sqref="P129">
    <cfRule type="expression" dxfId="46" priority="157">
      <formula>OR($P$129="",AND(_xlfn.ISFORMULA($P$129)&lt;&gt;FALSE,OR($P$130="*",$P$130="＊"),OR($P$131="*",$P$131="＊"),OR($P$132="*",$P$132="＊")))</formula>
    </cfRule>
  </conditionalFormatting>
  <conditionalFormatting sqref="P130">
    <cfRule type="expression" dxfId="45" priority="158">
      <formula>AND($P$130="",$F$130="",$G$130="",$H$130="",$I$130="",$J$130="",$K$130="")</formula>
    </cfRule>
  </conditionalFormatting>
  <conditionalFormatting sqref="P131">
    <cfRule type="expression" dxfId="44" priority="159">
      <formula>AND($P$131="",$F$131="",$G$131="",$H$131="",$I$131="",$J$131="",$K$131="")</formula>
    </cfRule>
  </conditionalFormatting>
  <conditionalFormatting sqref="P132">
    <cfRule type="expression" dxfId="43" priority="160">
      <formula>AND($P$132="",$F$132="",$G$132="",$H$132="",$I$132="",$J$132="",$K$132="")</formula>
    </cfRule>
  </conditionalFormatting>
  <conditionalFormatting sqref="P133">
    <cfRule type="expression" dxfId="42" priority="161">
      <formula>AND($P$133="",$F$133="",$G$133="",$H$133="",$I$133="",$J$133="",$K$133="")</formula>
    </cfRule>
  </conditionalFormatting>
  <conditionalFormatting sqref="F109">
    <cfRule type="expression" dxfId="41" priority="33">
      <formula>AND($F$109="",$M$109="",$N$109="",$O$109="",OR($P$109="",$P$109="-"))</formula>
    </cfRule>
  </conditionalFormatting>
  <conditionalFormatting sqref="I102">
    <cfRule type="expression" dxfId="40" priority="1">
      <formula>AND($I$102="",$M$102="",$N$102="",$O$102="",OR($P$102="",$P$102="-"))</formula>
    </cfRule>
  </conditionalFormatting>
  <conditionalFormatting sqref="I103">
    <cfRule type="expression" dxfId="39" priority="2">
      <formula>AND($I$103="",$M$103="",$N$103="",$O$103="",OR($P$103="",$P$103="-"))</formula>
    </cfRule>
  </conditionalFormatting>
  <conditionalFormatting sqref="I104">
    <cfRule type="expression" dxfId="38" priority="3">
      <formula>AND($I$104="",$M$104="",$N$104="",$O$104="",OR($P$104="",$P$104="-"))</formula>
    </cfRule>
  </conditionalFormatting>
  <conditionalFormatting sqref="I105">
    <cfRule type="expression" dxfId="37" priority="4">
      <formula>OR($I$105="",AND(_xlfn.ISFORMULA($I$105)&lt;&gt;FALSE,OR($I$106="*",$I$106="＊"),OR($I$107="*",$I$107="＊"),OR($I$108="*",$I$108="＊"),OR($I$109="*",$I$109="＊")))</formula>
    </cfRule>
  </conditionalFormatting>
  <conditionalFormatting sqref="I106">
    <cfRule type="expression" dxfId="36" priority="5">
      <formula>AND($I$106="",$M$106="",$N$106="",$O$106="",$P$106="")</formula>
    </cfRule>
  </conditionalFormatting>
  <conditionalFormatting sqref="I107">
    <cfRule type="expression" dxfId="35" priority="6">
      <formula>AND($I$107="",$M$107="",$N$107="",$O$107="",OR($P$107="",$P$107="-"))</formula>
    </cfRule>
  </conditionalFormatting>
  <conditionalFormatting sqref="I108">
    <cfRule type="expression" dxfId="34" priority="7">
      <formula>AND($I$108="",$M$108="",$N$108="",$O$108="",OR($P$108="",$P$108="-"))</formula>
    </cfRule>
  </conditionalFormatting>
  <conditionalFormatting sqref="I109">
    <cfRule type="expression" dxfId="33" priority="8">
      <formula>AND($I$109="",$M$109="",$N$109="",$O$109="",OR($P$109="",$P$109="-"))</formula>
    </cfRule>
  </conditionalFormatting>
  <conditionalFormatting sqref="I110">
    <cfRule type="expression" dxfId="32" priority="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31" priority="10">
      <formula>AND($I$111="",$M$111="",$N$111="",$O$111="",OR($P$111="",$P$111="-"))</formula>
    </cfRule>
  </conditionalFormatting>
  <conditionalFormatting sqref="I112">
    <cfRule type="expression" dxfId="30" priority="11">
      <formula>AND($I$112="",$M$112="",$N$112="",$O$112="",OR($P$112="",$P$112="-"))</formula>
    </cfRule>
  </conditionalFormatting>
  <conditionalFormatting sqref="I113">
    <cfRule type="expression" dxfId="29" priority="12">
      <formula>AND($I$113="",$M$113="",$N$113="",$O$113="",OR($P$113="",$P$113="-"))</formula>
    </cfRule>
  </conditionalFormatting>
  <conditionalFormatting sqref="I114">
    <cfRule type="expression" dxfId="28" priority="13">
      <formula>OR($I$114="",AND(_xlfn.ISFORMULA($I$114)&lt;&gt;FALSE,OR($I$115="*",$I$115="＊"),OR($I$116="*",$I$116="＊"),OR($I$117="*",$I$117="＊"),OR($I$118="*",$I$118="＊")))</formula>
    </cfRule>
  </conditionalFormatting>
  <conditionalFormatting sqref="I115">
    <cfRule type="expression" dxfId="27" priority="14">
      <formula>AND($I$115="",$M$115="",$N$115="",$O$115="",OR($P$115="",$P$115="-"))</formula>
    </cfRule>
  </conditionalFormatting>
  <conditionalFormatting sqref="I116">
    <cfRule type="expression" dxfId="26" priority="15">
      <formula>AND($I$116="",$M$116="",$N$116="",$O$116="",OR($P$116="",$P$116="-"))</formula>
    </cfRule>
  </conditionalFormatting>
  <conditionalFormatting sqref="I117">
    <cfRule type="expression" dxfId="25" priority="16">
      <formula>AND($I$117="",$M$117="",$N$117="",$O$117="",$P$117="")</formula>
    </cfRule>
  </conditionalFormatting>
  <conditionalFormatting sqref="I118">
    <cfRule type="expression" dxfId="24" priority="17">
      <formula>AND($I$118="",$M$118="",$N$118="",$O$118="",OR($P$118="",$P$118="-"))</formula>
    </cfRule>
  </conditionalFormatting>
  <conditionalFormatting sqref="I119">
    <cfRule type="expression" dxfId="23" priority="18">
      <formula>AND($I$119="",$M$119="",$N$119="",$O$119="",$P$119="")</formula>
    </cfRule>
  </conditionalFormatting>
  <conditionalFormatting sqref="I120">
    <cfRule type="expression" dxfId="22" priority="19">
      <formula>AND($I$120="",$M$120="",$N$120="",$O$120="",$P$120="")</formula>
    </cfRule>
  </conditionalFormatting>
  <conditionalFormatting sqref="I121">
    <cfRule type="expression" dxfId="21" priority="20">
      <formula>OR($I$121="",AND(_xlfn.ISFORMULA($I$121)&lt;&gt;FALSE,OR($I$122="*",$I$122="＊"),OR($I$123="*",$I$123="＊"),OR($I$124="*",$I$124="＊")))</formula>
    </cfRule>
  </conditionalFormatting>
  <conditionalFormatting sqref="I122">
    <cfRule type="expression" dxfId="20" priority="21">
      <formula>AND($I$122="",$M$122="",$N$122="",$O$122="",OR($P$122="",$P$122="-"))</formula>
    </cfRule>
  </conditionalFormatting>
  <conditionalFormatting sqref="I123">
    <cfRule type="expression" dxfId="19" priority="22">
      <formula>AND($I$123="",$M$123="",$N$123="",$O$123="",$P$123="")</formula>
    </cfRule>
  </conditionalFormatting>
  <conditionalFormatting sqref="I124">
    <cfRule type="expression" dxfId="18" priority="23">
      <formula>AND($I$124="",$M$124="",$N$124="",$O$124="",$P$124="")</formula>
    </cfRule>
  </conditionalFormatting>
  <conditionalFormatting sqref="I125">
    <cfRule type="expression" dxfId="17" priority="24">
      <formula>AND($I$125="",$M$125="",$N$125="",$O$125="",$P$125="")</formula>
    </cfRule>
  </conditionalFormatting>
  <conditionalFormatting sqref="I126">
    <cfRule type="expression" dxfId="16" priority="25">
      <formula>AND($I$126="",$M$126="",$N$126="",$O$126="",$P$126="")</formula>
    </cfRule>
  </conditionalFormatting>
  <conditionalFormatting sqref="I127">
    <cfRule type="expression" dxfId="15" priority="26">
      <formula>AND($I$127="",$M$127="",$N$127="",$O$127="",$P$127="")</formula>
    </cfRule>
  </conditionalFormatting>
  <conditionalFormatting sqref="I128">
    <cfRule type="expression" dxfId="14" priority="27">
      <formula>AND($I$128="",$M$128="",$N$128="",$O$128="",OR($P$128="",$P$128="-"))</formula>
    </cfRule>
  </conditionalFormatting>
  <conditionalFormatting sqref="I129">
    <cfRule type="expression" dxfId="13" priority="28">
      <formula>OR($I$129="",AND(_xlfn.ISFORMULA($I$129)&lt;&gt;FALSE,OR($I$130="*",$I$130="＊"),OR($I$131="*",$I$131="＊"),OR($I$132="*",$I$132="＊")))</formula>
    </cfRule>
  </conditionalFormatting>
  <conditionalFormatting sqref="I130">
    <cfRule type="expression" dxfId="12" priority="29">
      <formula>AND($I$130="",$M$130="",$N$130="",$O$130="",$P$130="")</formula>
    </cfRule>
  </conditionalFormatting>
  <conditionalFormatting sqref="I131">
    <cfRule type="expression" dxfId="11" priority="30">
      <formula>AND($I$131="",$M$131="",$N$131="",$O$131="",$P$131="")</formula>
    </cfRule>
  </conditionalFormatting>
  <conditionalFormatting sqref="I132">
    <cfRule type="expression" dxfId="10" priority="31">
      <formula>AND($I$132="",$M$132="",$N$132="",$O$132="",$P$132="")</formula>
    </cfRule>
  </conditionalFormatting>
  <conditionalFormatting sqref="I133">
    <cfRule type="expression" dxfId="9" priority="32">
      <formula>AND($I$133="",$M$133="",$N$133="",$O$133="",$P$133="")</formula>
    </cfRule>
  </conditionalFormatting>
  <dataValidations count="387">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13桁の数字を半角で記載ください。" prompt="13桁の数字を半角で記載ください。" sqref="N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formula1>0</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list" allowBlank="1" showInputMessage="1" showErrorMessage="1" sqref="Q96:S96 Q16:S16">
      <formula1>$T$5:$T$7</formula1>
    </dataValidation>
    <dataValidation type="list" allowBlank="1" showInputMessage="1" showErrorMessage="1" error="リストから選択ください。" prompt="経理方式を選択ください。" sqref="D16">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72">
      <formula1>AND(INT($L$72)=$L$72)</formula1>
    </dataValidation>
    <dataValidation type="custom" imeMode="halfAlpha" operator="notEqual" showInputMessage="1" showErrorMessage="1" error="整数を記載ください。" sqref="L57">
      <formula1>IF(ISNUMBER($L$57)=TRUE,AND(INT($L$57)=$L$57),OR($L$57="-"))</formula1>
    </dataValidation>
    <dataValidation type="custom" imeMode="halfAlpha" operator="notEqual" showInputMessage="1" showErrorMessage="1" error="整数を記載ください。" sqref="L56">
      <formula1>IF(ISNUMBER($L$56)=TRUE,AND(INT($L$56)=$L$56),AND($L$56="-"))</formula1>
    </dataValidation>
    <dataValidation type="whole"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23">
      <formula1>AND(INT($L$23)=$L$23)</formula1>
    </dataValidation>
    <dataValidation type="custom" imeMode="halfAlpha" operator="notEqual" showInputMessage="1" showErrorMessage="1" error="整数を記載ください。" sqref="L18">
      <formula1>AND(INT($L$18)=$L$18)</formula1>
    </dataValidation>
    <dataValidation type="custom" imeMode="halfAlpha" operator="notEqual" showInputMessage="1" showErrorMessage="1" error="整数を記載ください。" prompt="”臨時収益”を超えないよう記載ください。" sqref="L71">
      <formula1>AND(INT($L$71)=$L$71)</formula1>
    </dataValidation>
    <dataValidation type="custom" imeMode="halfAlpha" operator="notEqual" showInputMessage="1" showErrorMessage="1" error="整数を記載ください。" prompt="”臨時収益”を超えないよう記載ください。" sqref="L70">
      <formula1>AND(INT($L$70)=$L$70)</formula1>
    </dataValidation>
    <dataValidation type="custom" imeMode="halfAlpha" operator="notEqual" showInputMessage="1" showErrorMessage="1" error="整数を記載ください。" sqref="L69">
      <formula1>AND(INT($L$69)=$L$69)</formula1>
    </dataValidation>
    <dataValidation type="custom" imeMode="halfAlpha" operator="notEqual" showInputMessage="1" showErrorMessage="1" error="整数を記載ください。”支払利息”以上を記載ください。" sqref="L64">
      <formula1>AND(INT($L$64)=$L$64)</formula1>
    </dataValidation>
    <dataValidation type="custom" imeMode="halfAlpha" operator="notEqual" showInputMessage="1" showErrorMessage="1" error="整数を記載ください。" prompt="”医業外収益”を超えないよう記載ください。" sqref="L63">
      <formula1>AND(INT($L$63)=$L$63)</formula1>
    </dataValidation>
    <dataValidation type="custom" imeMode="halfAlpha" operator="notEqual" showInputMessage="1" showErrorMessage="1" error="整数を記載ください。" prompt="”医業外収益”を超えないよう記載ください。" sqref="L62">
      <formula1>AND(INT($L$62)=$L$62)</formula1>
    </dataValidation>
    <dataValidation type="custom" imeMode="halfAlpha" operator="notEqual" showInputMessage="1" showErrorMessage="1" error="整数を記載ください。" prompt="”医業外収益”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sqref="L30">
      <formula1>AND(INT($L$30)=$L$30)</formula1>
    </dataValidation>
    <dataValidation type="custom" imeMode="halfAlpha" operator="notEqual" allowBlank="1"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53">
      <formula1>AND(INT($L$53)=$L$53)</formula1>
    </dataValidation>
    <dataValidation type="custom" imeMode="halfAlpha" operator="notEqual" showInputMessage="1" showErrorMessage="1" error="整数を記載ください。" sqref="L51">
      <formula1>AND(INT($L$51)=$L$51)</formula1>
    </dataValidation>
    <dataValidation type="custom" imeMode="halfAlpha" operator="notEqual" showInputMessage="1" showErrorMessage="1" error="整数を記載ください。" prompt="”医業外費用”を超えないよう記載ください。" sqref="L65">
      <formula1>IF(ISNUMBER($L$65)=TRUE,AND(INT($L$65)=$L$65),OR($L$65="*",$L$65="＊"))</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sqref="L75">
      <formula1>IF(ISNUMBER($L$75)=TRUE,AND(INT($L$75)=$L$75),OR($L$75="*",$L$75="＊"))</formula1>
    </dataValidation>
    <dataValidation imeMode="halfAlpha" operator="notEqual" showInputMessage="1" showErrorMessage="1" sqref="M23 M20:M21 M25:M26"/>
    <dataValidation imeMode="halfAlpha" showInputMessage="1" showErrorMessage="1" sqref="O8:P8 O7:R7"/>
    <dataValidation errorStyle="warning" allowBlank="1" showInputMessage="1" showErrorMessage="1" error="リスト以外の市区町村を入力しようとしています。" sqref="I12"/>
    <dataValidation errorStyle="warning" allowBlank="1" showInputMessage="1" showErrorMessage="1" sqref="P12"/>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custom" imeMode="halfAlpha" operator="notEqual" showInputMessage="1" showErrorMessage="1" error="整数を記載ください。" sqref="L24 L19">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6">
      <formula1>IF(ISNUMBER($L$76)=TRUE,AND(INT($L$76)=$L$76),OR($L$76="*",$L$76="＊",$L$76="-"))</formula1>
    </dataValidation>
    <dataValidation type="custom" imeMode="halfAlpha" operator="notEqual" showInputMessage="1" showErrorMessage="1" error="整数を記載ください。" sqref="L37">
      <formula1>AND(INT($L$37)=$L$37)</formula1>
    </dataValidation>
    <dataValidation type="custom" imeMode="halfAlpha" operator="notEqual" showInputMessage="1" showErrorMessage="1" error="整数を記載ください。" sqref="L33">
      <formula1>AND(INT($L$33)=$L$33)</formula1>
    </dataValidation>
    <dataValidation type="custom" imeMode="halfAlpha" operator="notEqual" showInputMessage="1" showErrorMessage="1" error="整数を記載ください。" prompt="”給与費”を超えないよう記載ください。" sqref="L40">
      <formula1>IF(ISNUMBER($L$40)=TRUE,AND(INT($L$40)=$L$40),OR($L$40="*",$L$40="＊"))</formula1>
    </dataValidation>
    <dataValidation type="custom" imeMode="halfAlpha" operator="notEqual" showInputMessage="1" showErrorMessage="1" error="整数を記載ください。" prompt="”給与費”を超えないよう記載ください。" sqref="L39">
      <formula1>IF(ISNUMBER($L$39)=TRUE,AND(INT($L$39)=$L$39),OR($L$39="*",$L$39="＊"))</formula1>
    </dataValidation>
    <dataValidation type="custom" imeMode="halfAlpha" operator="notEqual" showInputMessage="1" showErrorMessage="1" error="整数を記載ください。" prompt="”給与費”を超えないよう記載ください。" sqref="L44">
      <formula1>IF(ISNUMBER($L$44)=TRUE,AND(INT($L$44)=$L$44),OR($L$44="*",$L$44="＊"))</formula1>
    </dataValidation>
    <dataValidation type="custom" imeMode="halfAlpha" operator="notEqual" showInputMessage="1" showErrorMessage="1" error="整数を記載ください。" prompt="”給与費”を超えないよう記載ください。" sqref="L43">
      <formula1>IF(ISNUMBER($L$43)=TRUE,AND(INT($L$43)=$L$43),OR($L$43="*",$L$43="＊"))</formula1>
    </dataValidation>
    <dataValidation type="custom" imeMode="halfAlpha" operator="notEqual" showInputMessage="1" showErrorMessage="1" error="整数を記載ください。" prompt="”給与費”を超えないよう記載ください。" sqref="L42">
      <formula1>IF(ISNUMBER($L$42)=TRUE,AND(INT($L$42)=$L$42),OR($L$42="*",$L$42="＊"))</formula1>
    </dataValidation>
    <dataValidation type="custom" imeMode="halfAlpha" operator="notEqual" showInputMessage="1" showErrorMessage="1" error="整数を記載ください。" prompt="”給与費”を超えないよう記載ください。" sqref="L41">
      <formula1>IF(ISNUMBER($L$41)=TRUE,AND(INT($L$41)=$L$41),OR($L$41="*",$L$41="＊"))</formula1>
    </dataValidation>
    <dataValidation type="custom" imeMode="halfAlpha" operator="notEqual" showInputMessage="1" showErrorMessage="1" error="整数を記載ください。" prompt="”材料費”を超えないよう記載ください。" sqref="L35">
      <formula1>IF(ISNUMBER($L$35)=TRUE,AND(INT($L$35)=$L$35),OR($L$35="*",$L$35="＊"))</formula1>
    </dataValidation>
    <dataValidation type="custom" imeMode="halfAlpha" operator="notEqual" showInputMessage="1" showErrorMessage="1" error="整数を記載ください。" prompt="”材料費”を超えないよう記載ください。" sqref="L34">
      <formula1>IF(ISNUMBER($L$34)=TRUE,AND(INT($L$34)=$L$34),OR($L$34="*",$L$34="＊"))</formula1>
    </dataValidation>
    <dataValidation type="custom" imeMode="halfAlpha" operator="notEqual" showInputMessage="1" showErrorMessage="1" error="整数を記載ください。" prompt="”経費”を超えないよう記載ください。" sqref="L55">
      <formula1>IF(ISNUMBER($L$55)=TRUE,AND(INT($L$55)=$L$55),OR($L$55="*",$L$55="＊"))</formula1>
    </dataValidation>
    <dataValidation type="custom" imeMode="halfAlpha" operator="notEqual" showInputMessage="1" showErrorMessage="1" error="整数を記載ください。" prompt="”設備関係費”を超えないよう記載ください。" sqref="L50">
      <formula1>IF(ISNUMBER($L$50)=TRUE,AND(INT($L$50)=$L$50),OR($L$50="*",$L$50="＊"))</formula1>
    </dataValidation>
    <dataValidation type="custom" imeMode="halfAlpha" operator="notEqual" showInputMessage="1" showErrorMessage="1" error="整数を記載ください。" prompt="”設備関係費”を超えないよう記載ください。" sqref="L49">
      <formula1>IF(ISNUMBER($L$49)=TRUE,AND(INT($L$49)=$L$49),OR($L$49="*",$L$49="＊"))</formula1>
    </dataValidation>
    <dataValidation type="custom" imeMode="halfAlpha" operator="notEqual" showInputMessage="1" showErrorMessage="1" error="整数を記載ください。" sqref="L47">
      <formula1>AND(INT($L$47)=$L$47)</formula1>
    </dataValidation>
    <dataValidation type="custom" imeMode="halfAlpha" operator="notEqual" showInputMessage="1" showErrorMessage="1" error="整数を記載ください。" prompt="”委託費”を超えないよう記載ください。" sqref="L46">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formula1>IF(ISNUMBER($L$54)=TRUE,AND(INT($L$54)=$L$54,$L$53&gt;=$L$54),OR($L$54="-"))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formula1>IF(ISNUMBER($L$52)=TRUE,AND(INT($L$52)=$L$52,$L$51&gt;=$L$52),OR($L$52="-"))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formula1>IF(ISNUMBER($L$48)=TRUE,AND(INT($L$48)=$L$48,$L$47&gt;=$L$48),OR($L$48="-"))</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formula1>IF(ISNUMBER($L$38)=TRUE,AND(INT($L$38)=$L$38,$L$37&gt;=$L$38),OR($L$38="-"))</formula1>
    </dataValidation>
    <dataValidation type="custom" imeMode="halfAlpha" operator="notEqual" showInputMessage="1" showErrorMessage="1" error="整数を記載ください。" prompt="”材料費”を超えないよう記載ください。" sqref="L36">
      <formula1>IF(ISNUMBER($L$36)=TRUE,INT($L$36)=$L$36,OR($L$36="-",L$36="－",$L$36="―",L$36="*",$L$36="＊"))</formula1>
    </dataValidation>
    <dataValidation type="list" allowBlank="1" showInputMessage="1" showErrorMessage="1" prompt="「病床機能報告」報告の有無を選択ください。" sqref="F96">
      <formula1>$R$5:$R$7</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IF(ISNUMBER($F$121)=TRUE,AND(INT($F$121)=$F$121,$F$121&gt;=_xlfn.AGGREGATE(9,3,$F$122:$F$124),$F$121&gt;=0),OR($F$121="*",$F$121="＊"))</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IF(ISNUMBER($F$114)=TRUE,AND(INT($F$114)=$F$114,$F$114&gt;=_xlfn.AGGREGATE(9,3,$F$115:$F$118),$F$114&gt;=0),OR($F$114="*",$F$114="＊"))</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imeMode="halfAlpha" operator="notEqual" showInputMessage="1" showErrorMessage="1" error="自然数を記載ください。" sqref="F104">
      <formula1>IF(ISNUMBER($F$104)=TRUE,AND(INT($F$104)=$F$104,$F$104&gt;=0),OR($F$104="*",$F$104="＊"))</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IF(ISNUMBER($F$110)=TRUE,AND(INT($F$110)=$F$110,$F$110&gt;=_xlfn.AGGREGATE(9,3,$F$111:$F$133),$F$110&gt;=0),OR($F$110="*",$F$110="＊"))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formula1>IF(ISNUMBER($F$129)=TRUE,AND(INT($F$129)=$F$129,$F$129&gt;=_xlfn.AGGREGATE(9,3,$F$130:$F$132),$F$129&gt;=0),OR($F$129="*",$F$129="＊"))</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IF(ISNUMBER($G$121)=TRUE,AND(INT($G$121)=$G$121,$G$121&gt;=_xlfn.AGGREGATE(9,3,$G$122:$G$124),$G$121&gt;=0),OR($G$121="*",$G$121="＊"))</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IF(ISNUMBER($G$114)=TRUE,AND(INT($G$114)=$G$114,$G$114&gt;=_xlfn.AGGREGATE(9,3,$G$115:$G$118),$G$114&gt;=0),OR($G$114="*",$G$114="＊"))</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IF(ISNUMBER($G$110)=TRUE,AND(INT($G$110)=$G$110,$G$110&gt;=_xlfn.AGGREGATE(9,3,$G$111:$G$133),$G$110&gt;=0),OR($G$110="*",$G$110="＊"))</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formula1>IF(ISNUMBER($G$105)=TRUE,AND(INT($G$105)=$G$105,$G$105&gt;=_xlfn.AGGREGATE(9,3,$G$106:$G$109),$G$105&gt;=0),OR($G$105="*",$G$105="＊"))</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2">
      <formula1>IF(ISNUMBER($G$102)=TRUE,AND(INT($G$102)=$G$102,$G$102&gt;=0),OR($G$102="*",$G$102="＊"))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IF(ISNUMBER($H$121)=TRUE,AND(INT($H$121)=$H$121,$H$121&gt;=_xlfn.AGGREGATE(9,3,$H$122:$H$124),$H$121&gt;=0),OR($H$121="*",$H$121="＊"))</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IF(ISNUMBER($H$114)=TRUE,AND(INT($H$114)=$H$114,$H$114&gt;=_xlfn.AGGREGATE(9,3,$H$115:$H$118),$H$114&gt;=0),OR($H$114="*",$H$114="＊"))</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IF(ISNUMBER($H$110)=TRUE,AND(INT($H$110)=$H$110,$H$110&gt;=_xlfn.AGGREGATE(9,3,$H$111:$H$133),$H$110&gt;=0),OR($H$110="*",$H$110="＊"))</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IF(ISNUMBER($O$105)=TRUE,AND(INT($O$105)=$O$105,$O$105&gt;=_xlfn.AGGREGATE(9,3,$O$106:$O$109),$O$105&gt;=0),OR($O$105="*",$O$105="＊"))</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2">
      <formula1>IF(ISNUMBER($O$102)=TRUE,AND(INT($O$102)=$O$102,$O$102&gt;=0),OR($O$102="*",$O$102="＊"))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IF(ISNUMBER($H$129)=TRUE,AND(INT($H$129)=$H$129,$H$129&gt;=_xlfn.AGGREGATE(9,3,$H$130:$H$132),$H$129&gt;=0),OR($H$129="*",$H$129="＊"))</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IF(ISNUMBER($P$105)=TRUE,AND($P$105*10=INT($P$105*10),$P$105&gt;=_xlfn.AGGREGATE(9,3,$P$106:$P$109),$P$105&gt;=0),OR($P$105="*",$P$105="＊"))</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notEqual" showInputMessage="1" showErrorMessage="1" error="自然数を記載ください。" sqref="H102">
      <formula1>IF(ISNUMBER($H$102)=TRUE,AND(INT($H$102)=$H$102,$H$102&gt;=0),OR($H$102="*",$H$102="＊"))</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IF(ISNUMBER($J$105)=TRUE,AND(INT($J$105)=$J$105,$J$105&gt;=_xlfn.AGGREGATE(9,3,$J$106:$J$109),$J$105&gt;=0),OR($J$105="*",$J$105="＊"))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IF(ISNUMBER($H$105)=TRUE,AND(INT($H$105)=$H$105,$H$105&gt;=_xlfn.AGGREGATE(9,3,$H$106:$H$109),$H$105&gt;=0),OR($H$105="*",$H$105="＊"))</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IF(ISNUMBER($J$110)=TRUE,AND(INT($J$110)=$J$110,$J$110&gt;=_xlfn.AGGREGATE(9,3,$J$111:$J$133),$J$110&gt;=0),OR($J$110="*",$J$110="＊"))</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IF(ISNUMBER($J$114)=TRUE,AND(INT($J$114)=$J$114,$J$114&gt;=_xlfn.AGGREGATE(9,3,$J$115:$J$118),$J$114&gt;=0),OR($J$114="*",$J$114="＊"))</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IF(ISNUMBER($J$121)=TRUE,AND(INT($J$121)=$J$121,$J$121&gt;=_xlfn.AGGREGATE(9,3,$J$122:$J$124),$J$121&gt;=0),OR($J$121="*",$J$121="＊"))</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IF(ISNUMBER($K$105)=TRUE,AND($K$105*10=INT($K$105*10),$K$105&gt;=_xlfn.AGGREGATE(9,3,$K$106:$K$109),$K$105&gt;=0),OR($K$105="*",$K$105="＊"))</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IF(ISNUMBER($K$110)=TRUE,AND($K$110*10=INT($K$110*10),$K$110&gt;=_xlfn.AGGREGATE(9,3,$K$111:$K$133),$K$110&gt;=0),OR($K$110="*",$K$110="＊"))</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IF(ISNUMBER($K$114)=TRUE,AND($K$114*10=INT($K$114*10),$K$114&gt;=_xlfn.AGGREGATE(9,3,$K$115:$K$118),$K$114&gt;=0),OR($K$114="*",$K$114="＊"))</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IF(ISNUMBER($K$121)=TRUE,AND($K$121*10=INT($K$121*10),$K$121&gt;=_xlfn.AGGREGATE(9,3,$K$122:$K$124),$K$121&gt;=0),OR($K$121="*",$K$121="＊"))</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IF(ISNUMBER($M$105)=TRUE,AND(INT($M$105)=$M$105,$M$105&gt;=_xlfn.AGGREGATE(9,3,$M$106:$M$109),$M$105&gt;=0),OR($M$105="*",$M$105="＊"))</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IF(ISNUMBER($M$110)=TRUE,AND(INT($M$110)=$M$110,$M$110&gt;=_xlfn.AGGREGATE(9,3,$M$111:$M$133),$M$110&gt;=0),OR($M$110="*",$M$110="＊"))</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IF(ISNUMBER($M$114)=TRUE,AND(INT($M$114)=$M$114,$M$114&gt;=_xlfn.AGGREGATE(9,3,$M$115:$M$118),$M$114&gt;=0),OR($M$114="*",$M$114="＊"))</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IF(ISNUMBER($M$121)=TRUE,AND(INT($M$121)=$M$121,$M$121&gt;=_xlfn.AGGREGATE(9,3,$M$122:$M$124),$M$121&gt;=0),OR($M$121="*",$M$121="＊"))</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imeMode="halfAlpha" operator="notEqual" showInputMessage="1" showErrorMessage="1" error="自然数を記載ください。" sqref="N102">
      <formula1>IF(ISNUMBER($N$102)=TRUE,AND(INT($N$102)=$N$102,$N$102&gt;=0),OR($N$102="*",$N$102="＊"))</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IF(ISNUMBER($N$105)=TRUE,AND(INT($N$105)=$N$105,$N$105&gt;=_xlfn.AGGREGATE(9,3,$N$106:$N$109),$N$105&gt;=0),OR($N$105="*",$N$105="＊"))</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IF(ISNUMBER($N$110)=TRUE,AND(INT($N$110)=$N$110,$N$110&gt;=_xlfn.AGGREGATE(9,3,$N$111:$N$133),$N$110&gt;=0),OR($N$110="*",$N$110="＊"))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IF(ISNUMBER($N$121)=TRUE,AND(INT($N$121)=$N$121,$N$121&gt;=_xlfn.AGGREGATE(9,3,$N$122:$N$124),$N$121&gt;=0),OR($N$121="*",$N$121="＊"))</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IF(ISNUMBER($O$110)=TRUE,AND(INT($O$110)=$O$110,$O$110&gt;=_xlfn.AGGREGATE(9,3,$O$111:$O$133),$O$110&gt;=0),OR($O$110="*",$O$110="＊"))</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IF(ISNUMBER($O$114)=TRUE,AND(INT($O$114)=$O$114,$O$114&gt;=_xlfn.AGGREGATE(9,3,$O$115:$O$118),$O$114&gt;=0),OR($O$114="*",$O$114="＊"))</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IF(ISNUMBER($O$121)=TRUE,AND(INT($O$121)=$O$121,$O$121&gt;=_xlfn.AGGREGATE(9,3,$O$122:$O$124),$O$121&gt;=0),OR($O$121="*",$O$121="＊"))</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IF(ISNUMBER($P$110)=TRUE,AND($P$110*10=INT($P$110*10),$P$110&gt;=_xlfn.AGGREGATE(9,3,$P$111:$P$133),$P$110&gt;=0),OR($P$110="*",$P$110="＊"))</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IF(ISNUMBER($P$114)=TRUE,AND($P$114*10=INT($P$114*10),$P$114&gt;=_xlfn.AGGREGATE(9,3,$P$115:$P$118),$P$114&gt;=0),OR($P$114="*",$P$114="＊"))</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IF(ISNUMBER($P$121)=TRUE,AND($P$121*10=INT($P$121*10),$P$121&gt;=_xlfn.AGGREGATE(9,3,$P$122:$P$124),$P$121&gt;=0),OR($P$121="*",$P$121="＊"))</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notEqual" showInputMessage="1" showErrorMessage="1" error="自然数を記載ください。" sqref="N104">
      <formula1>IF(ISNUMBER($N$104)=TRUE,AND(INT($N$104)=$G$104,$G$104&gt;=0),OR($G$104="*",$G$104="＊"))</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IF(ISNUMBER($N$114)=TRUE,AND(INT($N$114)=$N$114,$N$114&gt;=_xlfn.AGGREGATE(9,3,$N$115:$N$118),$N$114&gt;=0),OR($N$114="*",$N$114="＊"))</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IF(ISNUMBER($I$114)=TRUE,AND($I$114*10=INT($I$114*10),$I$114&gt;=_xlfn.AGGREGATE(9,3,$I$115:$I$118),$I$114&gt;=0),OR($I$114="*",$I$114="＊"))</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IF(ISNUMBER($I$105)=TRUE,AND($I$105*10=INT($I$105*10),$I$105&gt;=_xlfn.AGGREGATE(9,3,$I$106:$I$109),$I$105&gt;=0),OR($I$105="*",$I$105="＊"))</formula1>
    </dataValidation>
  </dataValidations>
  <printOptions horizontalCentered="1" verticalCentered="1"/>
  <pageMargins left="0.39370078740157483" right="0.19685039370078741" top="0.59055118110236227" bottom="0.19685039370078741" header="0.39370078740157483" footer="0.19685039370078741"/>
  <pageSetup paperSize="9" scale="69"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E54"/>
  <sheetViews>
    <sheetView showGridLines="0" view="pageBreakPreview" zoomScaleNormal="100" zoomScaleSheetLayoutView="100" workbookViewId="0">
      <pane xSplit="4" ySplit="2" topLeftCell="E45"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2" t="s">
        <v>213</v>
      </c>
      <c r="C2" s="253"/>
      <c r="D2" s="50" t="s">
        <v>214</v>
      </c>
      <c r="E2" s="104"/>
    </row>
    <row r="3" spans="2:5" ht="19.5" customHeight="1" x14ac:dyDescent="0.4">
      <c r="B3" s="249" t="s">
        <v>216</v>
      </c>
      <c r="C3" s="249"/>
      <c r="D3" s="51" t="s">
        <v>215</v>
      </c>
      <c r="E3" s="104"/>
    </row>
    <row r="4" spans="2:5" ht="49.5" customHeight="1" x14ac:dyDescent="0.4">
      <c r="B4" s="247" t="s">
        <v>212</v>
      </c>
      <c r="C4" s="248"/>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4" t="s">
        <v>222</v>
      </c>
      <c r="C8" s="255"/>
      <c r="D8" s="6" t="s">
        <v>2686</v>
      </c>
      <c r="E8" s="104"/>
    </row>
    <row r="9" spans="2:5" ht="39.75" customHeight="1" x14ac:dyDescent="0.4">
      <c r="B9" s="247" t="s">
        <v>223</v>
      </c>
      <c r="C9" s="248"/>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47" t="s">
        <v>224</v>
      </c>
      <c r="C13" s="248"/>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49" t="s">
        <v>30</v>
      </c>
      <c r="C16" s="249"/>
      <c r="D16" s="51" t="s">
        <v>217</v>
      </c>
      <c r="E16" s="104"/>
    </row>
    <row r="17" spans="2:5" ht="19.5" customHeight="1" x14ac:dyDescent="0.4">
      <c r="B17" s="250" t="s">
        <v>225</v>
      </c>
      <c r="C17" s="251"/>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0" t="s">
        <v>226</v>
      </c>
      <c r="C22" s="256"/>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0" t="s">
        <v>227</v>
      </c>
      <c r="C29" s="251"/>
      <c r="D29" s="6" t="s">
        <v>221</v>
      </c>
      <c r="E29" s="104"/>
    </row>
    <row r="30" spans="2:5" ht="19.5" customHeight="1" x14ac:dyDescent="0.4">
      <c r="B30" s="2"/>
      <c r="C30" s="21" t="s">
        <v>48</v>
      </c>
      <c r="D30" s="6" t="s">
        <v>80</v>
      </c>
      <c r="E30" s="104"/>
    </row>
    <row r="31" spans="2:5" ht="39.75" customHeight="1" x14ac:dyDescent="0.4">
      <c r="B31" s="247" t="s">
        <v>228</v>
      </c>
      <c r="C31" s="248"/>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4" t="s">
        <v>229</v>
      </c>
      <c r="C34" s="255"/>
      <c r="D34" s="6" t="s">
        <v>82</v>
      </c>
      <c r="E34" s="104"/>
    </row>
    <row r="35" spans="2:5" ht="49.5" customHeight="1" x14ac:dyDescent="0.4">
      <c r="B35" s="247" t="s">
        <v>230</v>
      </c>
      <c r="C35" s="248"/>
      <c r="D35" s="6" t="s">
        <v>21</v>
      </c>
      <c r="E35" s="104"/>
    </row>
    <row r="36" spans="2:5" ht="30" customHeight="1" x14ac:dyDescent="0.4">
      <c r="B36" s="2"/>
      <c r="C36" s="21" t="s">
        <v>39</v>
      </c>
      <c r="D36" s="6" t="s">
        <v>10</v>
      </c>
      <c r="E36" s="104"/>
    </row>
    <row r="37" spans="2:5" ht="49.5" customHeight="1" x14ac:dyDescent="0.4">
      <c r="B37" s="254" t="s">
        <v>231</v>
      </c>
      <c r="C37" s="255"/>
      <c r="D37" s="6" t="s">
        <v>3008</v>
      </c>
      <c r="E37" s="104"/>
    </row>
    <row r="38" spans="2:5" ht="39.75" customHeight="1" x14ac:dyDescent="0.4">
      <c r="B38" s="254" t="s">
        <v>232</v>
      </c>
      <c r="C38" s="255"/>
      <c r="D38" s="6" t="s">
        <v>79</v>
      </c>
      <c r="E38" s="104"/>
    </row>
    <row r="39" spans="2:5" ht="19.5" customHeight="1" x14ac:dyDescent="0.4">
      <c r="B39" s="258" t="s">
        <v>209</v>
      </c>
      <c r="C39" s="258"/>
      <c r="D39" s="7" t="s">
        <v>209</v>
      </c>
      <c r="E39" s="104"/>
    </row>
    <row r="40" spans="2:5" ht="39.75" customHeight="1" x14ac:dyDescent="0.4">
      <c r="B40" s="257" t="s">
        <v>32</v>
      </c>
      <c r="C40" s="249"/>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49" t="s">
        <v>36</v>
      </c>
      <c r="C44" s="249"/>
      <c r="D44" s="7" t="s">
        <v>83</v>
      </c>
      <c r="E44" s="104"/>
    </row>
    <row r="45" spans="2:5" ht="19.5" customHeight="1" x14ac:dyDescent="0.4">
      <c r="B45" s="254" t="s">
        <v>233</v>
      </c>
      <c r="C45" s="255"/>
      <c r="D45" s="6" t="s">
        <v>85</v>
      </c>
      <c r="E45" s="104"/>
    </row>
    <row r="46" spans="2:5" ht="19.5" customHeight="1" x14ac:dyDescent="0.4">
      <c r="B46" s="249" t="s">
        <v>210</v>
      </c>
      <c r="C46" s="249"/>
      <c r="D46" s="7" t="s">
        <v>210</v>
      </c>
      <c r="E46" s="104"/>
    </row>
    <row r="47" spans="2:5" ht="19.5" customHeight="1" x14ac:dyDescent="0.4">
      <c r="B47" s="257" t="s">
        <v>37</v>
      </c>
      <c r="C47" s="249"/>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9" t="s">
        <v>38</v>
      </c>
      <c r="C50" s="260"/>
      <c r="D50" s="10" t="s">
        <v>234</v>
      </c>
      <c r="E50" s="104"/>
    </row>
    <row r="51" spans="1:5" ht="30" customHeight="1" x14ac:dyDescent="0.4">
      <c r="A51" s="4"/>
      <c r="B51" s="259" t="s">
        <v>211</v>
      </c>
      <c r="C51" s="261"/>
      <c r="D51" s="6" t="s">
        <v>3009</v>
      </c>
      <c r="E51" s="104"/>
    </row>
    <row r="52" spans="1:5" ht="30" customHeight="1" collapsed="1" x14ac:dyDescent="0.4">
      <c r="A52" s="4"/>
      <c r="B52" s="259" t="s">
        <v>113</v>
      </c>
      <c r="C52" s="260"/>
      <c r="D52" s="10" t="s">
        <v>22</v>
      </c>
      <c r="E52" s="104"/>
    </row>
    <row r="53" spans="1:5" ht="30" customHeight="1" collapsed="1" x14ac:dyDescent="0.4">
      <c r="A53" s="4"/>
      <c r="B53" s="259" t="s">
        <v>235</v>
      </c>
      <c r="C53" s="260"/>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orientation="portrait"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tabSelected="1"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2" t="s">
        <v>63</v>
      </c>
      <c r="C2" s="262"/>
      <c r="D2" s="253"/>
      <c r="E2" s="11" t="s">
        <v>214</v>
      </c>
      <c r="G2" s="5" t="s">
        <v>258</v>
      </c>
      <c r="H2" s="5" t="s">
        <v>281</v>
      </c>
      <c r="I2" s="5" t="s">
        <v>289</v>
      </c>
      <c r="J2" s="5" t="s">
        <v>322</v>
      </c>
    </row>
    <row r="3" spans="2:10" ht="39.75" customHeight="1" x14ac:dyDescent="0.4">
      <c r="B3" s="249" t="s">
        <v>236</v>
      </c>
      <c r="C3" s="249"/>
      <c r="D3" s="249"/>
      <c r="E3" s="25" t="s">
        <v>3051</v>
      </c>
      <c r="G3" s="24" t="s">
        <v>257</v>
      </c>
    </row>
    <row r="4" spans="2:10" ht="54" customHeight="1" x14ac:dyDescent="0.4">
      <c r="B4" s="259" t="s">
        <v>237</v>
      </c>
      <c r="C4" s="261"/>
      <c r="D4" s="260"/>
      <c r="E4" s="25" t="s">
        <v>3052</v>
      </c>
      <c r="G4" s="5" t="s">
        <v>259</v>
      </c>
    </row>
    <row r="5" spans="2:10" ht="39.75" customHeight="1" x14ac:dyDescent="0.4">
      <c r="B5" s="259" t="s">
        <v>238</v>
      </c>
      <c r="C5" s="261"/>
      <c r="D5" s="260"/>
      <c r="E5" s="25" t="s">
        <v>261</v>
      </c>
      <c r="G5" s="5" t="s">
        <v>260</v>
      </c>
    </row>
    <row r="6" spans="2:10" ht="39.75" customHeight="1" x14ac:dyDescent="0.4">
      <c r="B6" s="250" t="s">
        <v>239</v>
      </c>
      <c r="C6" s="256"/>
      <c r="D6" s="251"/>
      <c r="E6" s="25" t="s">
        <v>282</v>
      </c>
    </row>
    <row r="7" spans="2:10" ht="39.75" customHeight="1" x14ac:dyDescent="0.4">
      <c r="B7" s="3"/>
      <c r="C7" s="259" t="s">
        <v>240</v>
      </c>
      <c r="D7" s="260"/>
      <c r="E7" s="25" t="s">
        <v>266</v>
      </c>
      <c r="G7" s="5" t="s">
        <v>262</v>
      </c>
    </row>
    <row r="8" spans="2:10" ht="39.75" customHeight="1" x14ac:dyDescent="0.4">
      <c r="B8" s="3"/>
      <c r="C8" s="259" t="s">
        <v>62</v>
      </c>
      <c r="D8" s="260"/>
      <c r="E8" s="25" t="s">
        <v>263</v>
      </c>
      <c r="G8" s="5" t="s">
        <v>263</v>
      </c>
    </row>
    <row r="9" spans="2:10" ht="39.75" customHeight="1" x14ac:dyDescent="0.4">
      <c r="B9" s="3"/>
      <c r="C9" s="259" t="s">
        <v>60</v>
      </c>
      <c r="D9" s="260"/>
      <c r="E9" s="25" t="s">
        <v>264</v>
      </c>
      <c r="G9" s="5" t="s">
        <v>264</v>
      </c>
    </row>
    <row r="10" spans="2:10" ht="39.75" customHeight="1" x14ac:dyDescent="0.4">
      <c r="B10" s="2"/>
      <c r="C10" s="259" t="s">
        <v>61</v>
      </c>
      <c r="D10" s="260"/>
      <c r="E10" s="25" t="s">
        <v>265</v>
      </c>
      <c r="G10" s="5" t="s">
        <v>265</v>
      </c>
    </row>
    <row r="11" spans="2:10" ht="39.75" customHeight="1" x14ac:dyDescent="0.4">
      <c r="B11" s="250" t="s">
        <v>241</v>
      </c>
      <c r="C11" s="261"/>
      <c r="D11" s="260"/>
      <c r="E11" s="25" t="s">
        <v>286</v>
      </c>
    </row>
    <row r="12" spans="2:10" ht="39.75" customHeight="1" x14ac:dyDescent="0.4">
      <c r="B12" s="3"/>
      <c r="C12" s="259" t="s">
        <v>242</v>
      </c>
      <c r="D12" s="260"/>
      <c r="E12" s="25" t="s">
        <v>267</v>
      </c>
      <c r="G12" s="5" t="s">
        <v>267</v>
      </c>
    </row>
    <row r="13" spans="2:10" ht="39.75" customHeight="1" x14ac:dyDescent="0.4">
      <c r="B13" s="3"/>
      <c r="C13" s="259" t="s">
        <v>243</v>
      </c>
      <c r="D13" s="260"/>
      <c r="E13" s="25" t="s">
        <v>288</v>
      </c>
      <c r="I13" s="5" t="s">
        <v>287</v>
      </c>
    </row>
    <row r="14" spans="2:10" ht="39.75" customHeight="1" x14ac:dyDescent="0.4">
      <c r="B14" s="3"/>
      <c r="C14" s="259" t="s">
        <v>244</v>
      </c>
      <c r="D14" s="260"/>
      <c r="E14" s="25" t="s">
        <v>268</v>
      </c>
      <c r="G14" s="5" t="s">
        <v>268</v>
      </c>
    </row>
    <row r="15" spans="2:10" ht="39.75" customHeight="1" x14ac:dyDescent="0.4">
      <c r="B15" s="3"/>
      <c r="C15" s="250" t="s">
        <v>72</v>
      </c>
      <c r="D15" s="260"/>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9" t="s">
        <v>66</v>
      </c>
      <c r="D20" s="260"/>
      <c r="E20" s="25" t="s">
        <v>274</v>
      </c>
      <c r="G20" s="5" t="s">
        <v>274</v>
      </c>
    </row>
    <row r="21" spans="2:10" ht="39.75" customHeight="1" x14ac:dyDescent="0.4">
      <c r="B21" s="3"/>
      <c r="C21" s="259" t="s">
        <v>67</v>
      </c>
      <c r="D21" s="260"/>
      <c r="E21" s="25" t="s">
        <v>2696</v>
      </c>
      <c r="G21" s="5" t="s">
        <v>275</v>
      </c>
      <c r="J21" s="5" t="s">
        <v>323</v>
      </c>
    </row>
    <row r="22" spans="2:10" ht="39.75" customHeight="1" x14ac:dyDescent="0.4">
      <c r="B22" s="3"/>
      <c r="C22" s="250" t="s">
        <v>249</v>
      </c>
      <c r="D22" s="260"/>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9" t="s">
        <v>253</v>
      </c>
      <c r="D26" s="260"/>
      <c r="E26" s="25" t="s">
        <v>294</v>
      </c>
      <c r="I26" s="5" t="s">
        <v>292</v>
      </c>
    </row>
    <row r="27" spans="2:10" ht="75" customHeight="1" x14ac:dyDescent="0.4">
      <c r="B27" s="3"/>
      <c r="C27" s="259" t="s">
        <v>68</v>
      </c>
      <c r="D27" s="260"/>
      <c r="E27" s="25" t="s">
        <v>2700</v>
      </c>
      <c r="I27" s="5" t="s">
        <v>293</v>
      </c>
    </row>
    <row r="28" spans="2:10" ht="39.75" customHeight="1" x14ac:dyDescent="0.4">
      <c r="B28" s="3"/>
      <c r="C28" s="259" t="s">
        <v>73</v>
      </c>
      <c r="D28" s="260"/>
      <c r="E28" s="25" t="s">
        <v>278</v>
      </c>
      <c r="G28" s="5" t="s">
        <v>277</v>
      </c>
    </row>
    <row r="29" spans="2:10" ht="39.75" customHeight="1" x14ac:dyDescent="0.4">
      <c r="B29" s="3"/>
      <c r="C29" s="259" t="s">
        <v>254</v>
      </c>
      <c r="D29" s="260"/>
      <c r="E29" s="25" t="s">
        <v>297</v>
      </c>
      <c r="G29" s="24" t="s">
        <v>298</v>
      </c>
      <c r="H29" s="24"/>
    </row>
    <row r="30" spans="2:10" ht="39.75" customHeight="1" x14ac:dyDescent="0.4">
      <c r="B30" s="3"/>
      <c r="C30" s="250" t="s">
        <v>2697</v>
      </c>
      <c r="D30" s="260"/>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9" t="s">
        <v>256</v>
      </c>
      <c r="D34" s="260"/>
      <c r="E34" s="25" t="s">
        <v>286</v>
      </c>
    </row>
  </sheetData>
  <sheetProtection algorithmName="SHA-512" hashValue="0KirYCL+2oe0l/qZys1F89MA8qypYfQXxBgq37vFubQn27LrL6z8D76Rz6x2Gj1RIHYpm9YP5kVrubFbcQst7A==" saltValue="ZoeTdI8tKfWCxP/m6ebPeQ=="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election activeCell="A2" sqref="A2"/>
    </sheetView>
  </sheetViews>
  <sheetFormatPr defaultRowHeight="18.75" x14ac:dyDescent="0.4"/>
  <cols>
    <col min="17" max="17" width="8.75"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52" customFormat="1" x14ac:dyDescent="0.4">
      <c r="A2" s="150" t="s">
        <v>181</v>
      </c>
      <c r="B2" s="150" t="str">
        <f>IFERROR(VLOOKUP('様式１－２'!E12,'様式１－２リスト'!G2:J48,4,0),"")</f>
        <v/>
      </c>
      <c r="C2" s="150" t="str">
        <f>IF('様式１－２'!N5="","",'様式１－２'!N5)</f>
        <v/>
      </c>
      <c r="D2" s="168" t="str">
        <f>IF('様式１－２'!N6="","",'様式１－２'!N6)</f>
        <v/>
      </c>
      <c r="E2" s="150" t="str">
        <f>IF('様式１－２'!M7="","",'様式１－２'!M7)</f>
        <v/>
      </c>
      <c r="F2" s="150" t="str">
        <f>IF('様式１－２'!N7="","",'様式１－２'!N7)</f>
        <v/>
      </c>
      <c r="G2" s="150" t="str">
        <f>IF('様式１－２'!M8="","",'様式１－２'!M8)</f>
        <v/>
      </c>
      <c r="H2" s="150" t="str">
        <f>IF('様式１－２'!N8="","",'様式１－２'!N8)</f>
        <v/>
      </c>
      <c r="I2" s="150" t="str">
        <f>IF('様式１－２'!C10="","",'様式１－２'!C10)</f>
        <v/>
      </c>
      <c r="J2" s="150" t="str">
        <f>IF('様式１－２'!C11="","",'様式１－２'!C11)</f>
        <v/>
      </c>
      <c r="K2" s="150" t="str">
        <f>IF('様式１－２'!L11="","",'様式１－２'!L11)</f>
        <v/>
      </c>
      <c r="L2" s="150" t="str">
        <f>IF('様式１－２'!O11="","",'様式１－２'!O11)</f>
        <v/>
      </c>
      <c r="M2" s="150" t="str">
        <f>IF('様式１－２'!E12="","",'様式１－２'!E12)</f>
        <v/>
      </c>
      <c r="N2" s="150" t="str">
        <f>IF('様式１－２'!H12="","",'様式１－２'!H12)</f>
        <v/>
      </c>
      <c r="O2" s="150" t="str">
        <f>IF('様式１－２'!K12="","",'様式１－２'!K12)</f>
        <v/>
      </c>
      <c r="P2" s="150" t="str">
        <f>IF('様式１－２'!O12="","",'様式１－２'!O12)</f>
        <v/>
      </c>
      <c r="Q2" s="151" t="str">
        <f>IF('様式１－２'!G14="","",'様式１－２'!G14)</f>
        <v/>
      </c>
      <c r="R2" s="151" t="str">
        <f>IF('様式１－２'!L14="","",'様式１－２'!L14)</f>
        <v/>
      </c>
      <c r="S2" s="152" t="str">
        <f>IF('様式１－２'!D16="","",'様式１－２'!D16)</f>
        <v/>
      </c>
      <c r="W2" s="152" t="str">
        <f>IF('様式１－２'!L18="","",'様式１－２'!S18)</f>
        <v/>
      </c>
      <c r="X2" s="152" t="str">
        <f>IF('様式１－２'!L19="","",'様式１－２'!S19)</f>
        <v/>
      </c>
      <c r="Y2" s="152" t="str">
        <f>IF('様式１－２'!L20="","",'様式１－２'!S20)</f>
        <v/>
      </c>
      <c r="Z2" s="152" t="str">
        <f>IF('様式１－２'!L21="","",'様式１－２'!S21)</f>
        <v/>
      </c>
      <c r="AA2" s="152" t="str">
        <f>IF('様式１－２'!L19="","",'様式１－２'!S22)</f>
        <v/>
      </c>
      <c r="AB2" s="152" t="str">
        <f>IF('様式１－２'!L23="","",'様式１－２'!S23)</f>
        <v/>
      </c>
      <c r="AC2" s="152" t="str">
        <f>IF('様式１－２'!L24="","",'様式１－２'!S24)</f>
        <v/>
      </c>
      <c r="AD2" s="152" t="str">
        <f>IF('様式１－２'!L25="","",'様式１－２'!S25)</f>
        <v/>
      </c>
      <c r="AE2" s="152" t="str">
        <f>IF('様式１－２'!L26="","",'様式１－２'!S26)</f>
        <v/>
      </c>
      <c r="AF2" s="152" t="str">
        <f>IF('様式１－２'!L24="","",'様式１－２'!S27)</f>
        <v/>
      </c>
      <c r="AG2" s="152" t="str">
        <f>IF('様式１－２'!L18="","",'様式１－２'!S28)</f>
        <v/>
      </c>
      <c r="AH2" s="152" t="str">
        <f>IF('様式１－２'!L29="","",'様式１－２'!S29)</f>
        <v/>
      </c>
      <c r="AI2" s="152" t="str">
        <f>IF('様式１－２'!L30="","",'様式１－２'!S30)</f>
        <v/>
      </c>
      <c r="AJ2" s="152" t="str">
        <f>IF('様式１－２'!L32="","",'様式１－２'!S32)</f>
        <v/>
      </c>
      <c r="AK2" s="152" t="str">
        <f>IF('様式１－２'!L33="","",'様式１－２'!S33)</f>
        <v/>
      </c>
      <c r="AL2" s="152" t="str">
        <f>IF('様式１－２'!L34="","",'様式１－２'!S34)</f>
        <v/>
      </c>
      <c r="AM2" s="152" t="str">
        <f>IF('様式１－２'!L35="","",'様式１－２'!S35)</f>
        <v/>
      </c>
      <c r="AN2" s="152" t="str">
        <f>IF('様式１－２'!L36="","",'様式１－２'!S36)</f>
        <v/>
      </c>
      <c r="AO2" s="152" t="str">
        <f>IF('様式１－２'!L37="","",'様式１－２'!S37)</f>
        <v/>
      </c>
      <c r="AP2" s="152" t="str">
        <f>IF('様式１－２'!L39="","",'様式１－２'!S39)</f>
        <v/>
      </c>
      <c r="AQ2" s="152" t="str">
        <f>IF('様式１－２'!L40="","",'様式１－２'!S40)</f>
        <v/>
      </c>
      <c r="AR2" s="152" t="str">
        <f>IF('様式１－２'!L41="","",'様式１－２'!S41)</f>
        <v/>
      </c>
      <c r="AS2" s="152" t="str">
        <f>IF('様式１－２'!L42="","",'様式１－２'!S42)</f>
        <v/>
      </c>
      <c r="AT2" s="152" t="str">
        <f>IF('様式１－２'!L43="","",'様式１－２'!S43)</f>
        <v/>
      </c>
      <c r="AU2" s="152" t="str">
        <f>IF('様式１－２'!L44="","",'様式１－２'!S44)</f>
        <v/>
      </c>
      <c r="AV2" s="152" t="str">
        <f>IF('様式１－２'!L45="","",'様式１－２'!S45)</f>
        <v/>
      </c>
      <c r="AW2" s="152" t="str">
        <f>IF('様式１－２'!L46="","",'様式１－２'!S46)</f>
        <v/>
      </c>
      <c r="AX2" s="152" t="str">
        <f>IF('様式１－２'!L47="","",'様式１－２'!S47)</f>
        <v/>
      </c>
      <c r="AY2" s="152" t="str">
        <f>IF('様式１－２'!L49="","",'様式１－２'!S49)</f>
        <v/>
      </c>
      <c r="AZ2" s="152" t="str">
        <f>IF('様式１－２'!L50="","",'様式１－２'!S50)</f>
        <v/>
      </c>
      <c r="BA2" s="152" t="str">
        <f>IF('様式１－２'!L51="","",'様式１－２'!S51)</f>
        <v/>
      </c>
      <c r="BB2" s="152" t="str">
        <f>IF('様式１－２'!L53="","",'様式１－２'!S53)</f>
        <v/>
      </c>
      <c r="BD2" s="152" t="str">
        <f>IF('様式１－２'!L55="","",'様式１－２'!S55)</f>
        <v/>
      </c>
      <c r="BE2" s="152" t="str">
        <f>IF('様式１－２'!L57="","",'様式１－２'!S57)</f>
        <v/>
      </c>
      <c r="BF2" s="152" t="str">
        <f>IF('様式１－２'!L32="","",'様式１－２'!S58)</f>
        <v/>
      </c>
      <c r="BG2" s="152" t="str">
        <f>IF('様式１－２'!L60="","",'様式１－２'!S60)</f>
        <v/>
      </c>
      <c r="BH2" s="152" t="str">
        <f>IF('様式１－２'!L61="","",'様式１－２'!S61)</f>
        <v/>
      </c>
      <c r="BI2" s="152" t="str">
        <f>IF('様式１－２'!L62="","",'様式１－２'!S62)</f>
        <v/>
      </c>
      <c r="BJ2" s="152" t="str">
        <f>IF('様式１－２'!L63="","",'様式１－２'!S63)</f>
        <v/>
      </c>
      <c r="BK2" s="152" t="str">
        <f>IF('様式１－２'!L64="","",'様式１－２'!S64)</f>
        <v/>
      </c>
      <c r="BL2" s="152" t="str">
        <f>IF('様式１－２'!L65="","",'様式１－２'!S65)</f>
        <v/>
      </c>
      <c r="BM2" s="152" t="str">
        <f>IF('様式１－２'!L18="","",'様式１－２'!S67)</f>
        <v/>
      </c>
      <c r="BN2" s="152" t="str">
        <f>IF('様式１－２'!L69="","",'様式１－２'!S69)</f>
        <v/>
      </c>
      <c r="BO2" s="152" t="str">
        <f>IF('様式１－２'!L70="","",'様式１－２'!S70)</f>
        <v/>
      </c>
      <c r="BP2" s="152" t="str">
        <f>IF('様式１－２'!L71="","",'様式１－２'!S71)</f>
        <v/>
      </c>
      <c r="BQ2" s="152" t="str">
        <f>IF('様式１－２'!L72="","",'様式１－２'!S72)</f>
        <v/>
      </c>
      <c r="BR2" s="152" t="str">
        <f>IF('様式１－２'!L18="","",'様式１－２'!S74)</f>
        <v/>
      </c>
      <c r="BS2" s="152" t="str">
        <f>IF('様式１－２'!L75="","",'様式１－２'!S75)</f>
        <v/>
      </c>
      <c r="BT2" s="152" t="str">
        <f>IF('様式１－２'!L76="-","",'様式１－２'!S76)</f>
        <v/>
      </c>
      <c r="BU2" s="152" t="str">
        <f>IF('様式１－２'!L18="","",'様式１－２'!R18)</f>
        <v/>
      </c>
      <c r="BV2" s="152" t="str">
        <f>IF('様式１－２'!L19="","",'様式１－２'!R19)</f>
        <v/>
      </c>
      <c r="BW2" s="152" t="str">
        <f>IF('様式１－２'!L20="","",'様式１－２'!R20)</f>
        <v/>
      </c>
      <c r="BX2" s="152" t="str">
        <f>IF('様式１－２'!L21="","",'様式１－２'!R21)</f>
        <v/>
      </c>
      <c r="BY2" s="152" t="str">
        <f>IF('様式１－２'!L19="","",'様式１－２'!R22)</f>
        <v/>
      </c>
      <c r="BZ2" s="152" t="str">
        <f>IF('様式１－２'!L23="","",'様式１－２'!R23)</f>
        <v/>
      </c>
      <c r="CA2" s="152" t="str">
        <f>IF('様式１－２'!L24="","",'様式１－２'!R24)</f>
        <v/>
      </c>
      <c r="CB2" s="152" t="str">
        <f>IF('様式１－２'!L25="","",'様式１－２'!R25)</f>
        <v/>
      </c>
      <c r="CC2" s="152" t="str">
        <f>IF('様式１－２'!L26="","",'様式１－２'!R26)</f>
        <v/>
      </c>
      <c r="CD2" s="152" t="str">
        <f>IF('様式１－２'!L24="","",'様式１－２'!R27)</f>
        <v/>
      </c>
      <c r="CE2" s="152" t="str">
        <f>IF('様式１－２'!L18="","",'様式１－２'!R28)</f>
        <v/>
      </c>
      <c r="CF2" s="152" t="str">
        <f>IF('様式１－２'!L29="","",'様式１－２'!R29)</f>
        <v/>
      </c>
      <c r="CG2" s="152" t="str">
        <f>IF('様式１－２'!L30="","",'様式１－２'!R30)</f>
        <v/>
      </c>
      <c r="CH2" s="152" t="str">
        <f>IF('様式１－２'!L32="","",'様式１－２'!R32)</f>
        <v/>
      </c>
      <c r="CI2" s="152" t="str">
        <f>IF('様式１－２'!L33="","",'様式１－２'!R33)</f>
        <v/>
      </c>
      <c r="CJ2" s="152" t="str">
        <f>IF('様式１－２'!L34="","",'様式１－２'!R34)</f>
        <v/>
      </c>
      <c r="CK2" s="152" t="str">
        <f>IF('様式１－２'!L35="","",'様式１－２'!R35)</f>
        <v/>
      </c>
      <c r="CL2" s="152" t="str">
        <f>IF('様式１－２'!L36="","",'様式１－２'!R36)</f>
        <v/>
      </c>
      <c r="CM2" s="152" t="str">
        <f>IF('様式１－２'!L37="","",'様式１－２'!R37)</f>
        <v/>
      </c>
      <c r="CN2" s="152" t="str">
        <f>IF('様式１－２'!L39="","",'様式１－２'!R39)</f>
        <v/>
      </c>
      <c r="CO2" s="152" t="str">
        <f>IF('様式１－２'!L40="","",'様式１－２'!R40)</f>
        <v/>
      </c>
      <c r="CP2" s="152" t="str">
        <f>IF('様式１－２'!L41="","",'様式１－２'!R41)</f>
        <v/>
      </c>
      <c r="CQ2" s="152" t="str">
        <f>IF('様式１－２'!L42="","",'様式１－２'!R42)</f>
        <v/>
      </c>
      <c r="CR2" s="152" t="str">
        <f>IF('様式１－２'!L43="","",'様式１－２'!R43)</f>
        <v/>
      </c>
      <c r="CS2" s="152" t="str">
        <f>IF('様式１－２'!L44="","",'様式１－２'!R44)</f>
        <v/>
      </c>
      <c r="CT2" s="152" t="str">
        <f>IF('様式１－２'!L45="","",'様式１－２'!R45)</f>
        <v/>
      </c>
      <c r="CU2" s="152" t="str">
        <f>IF('様式１－２'!L46="","",'様式１－２'!R46)</f>
        <v/>
      </c>
      <c r="CV2" s="152" t="str">
        <f>IF('様式１－２'!L47="","",'様式１－２'!R47)</f>
        <v/>
      </c>
      <c r="CW2" s="152" t="str">
        <f>IF('様式１－２'!L49="","",'様式１－２'!R49)</f>
        <v/>
      </c>
      <c r="CX2" s="152" t="str">
        <f>IF('様式１－２'!L50="","",'様式１－２'!R50)</f>
        <v/>
      </c>
      <c r="CY2" s="152" t="str">
        <f>IF('様式１－２'!L51="","",'様式１－２'!R51)</f>
        <v/>
      </c>
      <c r="CZ2" s="152" t="str">
        <f>IF('様式１－２'!L53="","",'様式１－２'!R53)</f>
        <v/>
      </c>
      <c r="DB2" s="152" t="str">
        <f>IF('様式１－２'!L55="","",'様式１－２'!R55)</f>
        <v/>
      </c>
      <c r="DC2" s="152" t="str">
        <f>IF('様式１－２'!L56="","",'様式１－２'!R56)</f>
        <v/>
      </c>
      <c r="DD2" s="152" t="str">
        <f>IF('様式１－２'!L57="","",'様式１－２'!R57)</f>
        <v/>
      </c>
      <c r="DE2" s="152" t="str">
        <f>IF('様式１－２'!L18="","",'様式１－２'!R58)</f>
        <v/>
      </c>
      <c r="DF2" s="152" t="str">
        <f>IF('様式１－２'!L60="","",'様式１－２'!R60)</f>
        <v/>
      </c>
      <c r="DG2" s="152" t="str">
        <f>IF('様式１－２'!L61="","",'様式１－２'!R61)</f>
        <v/>
      </c>
      <c r="DH2" s="152" t="str">
        <f>IF('様式１－２'!L62="","",'様式１－２'!R62)</f>
        <v/>
      </c>
      <c r="DI2" s="152" t="str">
        <f>IF('様式１－２'!L63="","",'様式１－２'!R63)</f>
        <v/>
      </c>
      <c r="DJ2" s="152" t="str">
        <f>IF('様式１－２'!L64="","",'様式１－２'!R64)</f>
        <v/>
      </c>
      <c r="DK2" s="152" t="str">
        <f>IF('様式１－２'!L65="","",'様式１－２'!R65)</f>
        <v/>
      </c>
      <c r="DL2" s="152" t="str">
        <f>IF('様式１－２'!L18="","",'様式１－２'!R67)</f>
        <v/>
      </c>
      <c r="DM2" s="152" t="str">
        <f>IF('様式１－２'!L69="","",'様式１－２'!R69)</f>
        <v/>
      </c>
      <c r="DN2" s="152" t="str">
        <f>IF('様式１－２'!L70="","",'様式１－２'!R70)</f>
        <v/>
      </c>
      <c r="DO2" s="152" t="str">
        <f>IF('様式１－２'!L71="","",'様式１－２'!R71)</f>
        <v/>
      </c>
      <c r="DP2" s="152" t="str">
        <f>IF('様式１－２'!L72="","",'様式１－２'!R72)</f>
        <v/>
      </c>
      <c r="DQ2" s="152" t="str">
        <f>IF('様式１－２'!L18="","",'様式１－２'!R74)</f>
        <v/>
      </c>
      <c r="DR2" s="152" t="str">
        <f>IF('様式１－２'!L75="","",'様式１－２'!R75)</f>
        <v/>
      </c>
      <c r="DS2" s="152" t="str">
        <f>IF('様式１－２'!L76="-","",'様式１－２'!L76)</f>
        <v/>
      </c>
      <c r="DT2" s="161" t="str">
        <f>IF('様式１－２'!G94="","",'様式１－２'!G94)</f>
        <v/>
      </c>
      <c r="DU2" s="161"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f>IF('様式１－２'!$F105="","",'様式１－２'!$F105)</f>
        <v>0</v>
      </c>
      <c r="FB2">
        <f>IF('様式１－２'!$G105="","",'様式１－２'!$G105)</f>
        <v>0</v>
      </c>
      <c r="FC2">
        <f>IF('様式１－２'!$H105="","",'様式１－２'!$H105)</f>
        <v>0</v>
      </c>
      <c r="FD2">
        <f>IF('様式１－２'!$I105="","",'様式１－２'!$I105)</f>
        <v>0</v>
      </c>
      <c r="FE2">
        <f>IF('様式１－２'!$J105="","",'様式１－２'!$J105)</f>
        <v>0</v>
      </c>
      <c r="FF2">
        <f>IF('様式１－２'!$K105="","",'様式１－２'!$K105)</f>
        <v>0</v>
      </c>
      <c r="FG2">
        <f>IF('様式１－２'!$M105="","",'様式１－２'!$M105)</f>
        <v>0</v>
      </c>
      <c r="FH2">
        <f>IF('様式１－２'!$N105="","",'様式１－２'!$N105)</f>
        <v>0</v>
      </c>
      <c r="FI2">
        <f>IF('様式１－２'!$O105="","",'様式１－２'!$O105)</f>
        <v>0</v>
      </c>
      <c r="FJ2">
        <f>IF('様式１－２'!$P105="","",'様式１－２'!$P105)</f>
        <v>0</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f>IF('様式１－２'!$F110="","",'様式１－２'!$F110)</f>
        <v>0</v>
      </c>
      <c r="GZ2">
        <f>IF('様式１－２'!$G110="","",'様式１－２'!$G110)</f>
        <v>0</v>
      </c>
      <c r="HA2">
        <f>IF('様式１－２'!$H110="","",'様式１－２'!$H110)</f>
        <v>0</v>
      </c>
      <c r="HB2">
        <f>IF('様式１－２'!$I110="","",'様式１－２'!$I110)</f>
        <v>0</v>
      </c>
      <c r="HC2">
        <f>IF('様式１－２'!$J110="","",'様式１－２'!$J110)</f>
        <v>0</v>
      </c>
      <c r="HD2">
        <f>IF('様式１－２'!$K110="","",'様式１－２'!$K110)</f>
        <v>0</v>
      </c>
      <c r="HE2">
        <f>IF('様式１－２'!$M110="","",'様式１－２'!$M110)</f>
        <v>0</v>
      </c>
      <c r="HF2">
        <f>IF('様式１－２'!$N110="","",'様式１－２'!$N110)</f>
        <v>0</v>
      </c>
      <c r="HG2">
        <f>IF('様式１－２'!$O110="","",'様式１－２'!$O110)</f>
        <v>0</v>
      </c>
      <c r="HH2">
        <f>IF('様式１－２'!$P110="","",'様式１－２'!$P110)</f>
        <v>0</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f>IF('様式１－２'!$F114="","",'様式１－２'!$F114)</f>
        <v>0</v>
      </c>
      <c r="IN2">
        <f>IF('様式１－２'!$G114="","",'様式１－２'!$G114)</f>
        <v>0</v>
      </c>
      <c r="IO2">
        <f>IF('様式１－２'!$H114="","",'様式１－２'!$H114)</f>
        <v>0</v>
      </c>
      <c r="IP2">
        <f>IF('様式１－２'!$I114="","",'様式１－２'!$I114)</f>
        <v>0</v>
      </c>
      <c r="IQ2">
        <f>IF('様式１－２'!$J114="","",'様式１－２'!$J114)</f>
        <v>0</v>
      </c>
      <c r="IR2">
        <f>IF('様式１－２'!$K114="","",'様式１－２'!$K114)</f>
        <v>0</v>
      </c>
      <c r="IS2">
        <f>IF('様式１－２'!$M114="","",'様式１－２'!$M114)</f>
        <v>0</v>
      </c>
      <c r="IT2">
        <f>IF('様式１－２'!$N114="","",'様式１－２'!$N114)</f>
        <v>0</v>
      </c>
      <c r="IU2">
        <f>IF('様式１－２'!$O114="","",'様式１－２'!$O114)</f>
        <v>0</v>
      </c>
      <c r="IV2">
        <f>IF('様式１－２'!$P114="","",'様式１－２'!$P114)</f>
        <v>0</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f>IF('様式１－２'!$F121="","",'様式１－２'!$F121)</f>
        <v>0</v>
      </c>
      <c r="LF2">
        <f>IF('様式１－２'!$G121="","",'様式１－２'!$G121)</f>
        <v>0</v>
      </c>
      <c r="LG2">
        <f>IF('様式１－２'!$H121="","",'様式１－２'!$H121)</f>
        <v>0</v>
      </c>
      <c r="LH2">
        <f>IF('様式１－２'!$I121="","",'様式１－２'!$I121)</f>
        <v>0</v>
      </c>
      <c r="LI2">
        <f>IF('様式１－２'!$J121="","",'様式１－２'!$J121)</f>
        <v>0</v>
      </c>
      <c r="LJ2">
        <f>IF('様式１－２'!$K121="","",'様式１－２'!$K121)</f>
        <v>0</v>
      </c>
      <c r="LK2">
        <f>IF('様式１－２'!$M121="","",'様式１－２'!$M121)</f>
        <v>0</v>
      </c>
      <c r="LL2">
        <f>IF('様式１－２'!$N121="","",'様式１－２'!$N121)</f>
        <v>0</v>
      </c>
      <c r="LM2">
        <f>IF('様式１－２'!$O121="","",'様式１－２'!$O121)</f>
        <v>0</v>
      </c>
      <c r="LN2">
        <f>IF('様式１－２'!$P121="","",'様式１－２'!$P121)</f>
        <v>0</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f>IF('様式１－２'!$F129="","",'様式１－２'!$F129)</f>
        <v>0</v>
      </c>
      <c r="OH2">
        <f>IF('様式１－２'!$G129="","",'様式１－２'!$G129)</f>
        <v>0</v>
      </c>
      <c r="OI2">
        <f>IF('様式１－２'!$H129="","",'様式１－２'!$H129)</f>
        <v>0</v>
      </c>
      <c r="OJ2">
        <f>IF('様式１－２'!$I129="","",'様式１－２'!$I129)</f>
        <v>0</v>
      </c>
      <c r="OK2">
        <f>IF('様式１－２'!$J129="","",'様式１－２'!$J129)</f>
        <v>0</v>
      </c>
      <c r="OL2">
        <f>IF('様式１－２'!$K129="","",'様式１－２'!$K129)</f>
        <v>0</v>
      </c>
      <c r="OM2">
        <f>IF('様式１－２'!$M129="","",'様式１－２'!$M129)</f>
        <v>0</v>
      </c>
      <c r="ON2">
        <f>IF('様式１－２'!$N129="","",'様式１－２'!$N129)</f>
        <v>0</v>
      </c>
      <c r="OO2">
        <f>IF('様式１－２'!$O129="","",'様式１－２'!$O129)</f>
        <v>0</v>
      </c>
      <c r="OP2">
        <f>IF('様式１－２'!$P129="","",'様式１－２'!$P129)</f>
        <v>0</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RW1/iIG0rhK5ZYMWMuDPGDoxYf+ndeLE6PruWQQRgb+yzxTGVhjcb7dIwjUrFtgXc37hd9DocEnqAYWO4et3CA==" saltValue="/CMorR3+6OO9nGupUG9MRw==" spinCount="100000" sheet="1" objects="1" scenarios="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6</vt:i4>
      </vt:variant>
    </vt:vector>
  </HeadingPairs>
  <TitlesOfParts>
    <vt:vector baseType="lpstr" size="11">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2023-07-31T23:40:36Z</cp:lastPrinted>
  <dcterms:created xsi:type="dcterms:W3CDTF">2023-02-03T00:54:25Z</dcterms:created>
  <dcterms:modified xsi:type="dcterms:W3CDTF">2023-07-31T23:40:55Z</dcterms:modified>
</cp:coreProperties>
</file>