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codeName="ThisWorkbook"/>
  <xr:revisionPtr revIDLastSave="0" documentId="13_ncr:1_{980E2D43-0C67-403A-A8C5-B3C3EC395E2E}" xr6:coauthVersionLast="45" xr6:coauthVersionMax="45" xr10:uidLastSave="{00000000-0000-0000-0000-000000000000}"/>
  <bookViews>
    <workbookView xWindow="-120" yWindow="-120" windowWidth="20730" windowHeight="11160" xr2:uid="{00000000-000D-0000-FFFF-FFFF00000000}"/>
  </bookViews>
  <sheets>
    <sheet name="入札附属書（余剰電力の売却）" sheetId="8" r:id="rId1"/>
  </sheets>
  <definedNames>
    <definedName name="_xlnm.Print_Area" localSheetId="0">'入札附属書（余剰電力の売却）'!$B$1:$L$52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1" i="8" l="1" a="1"/>
  <c r="I11" i="8" s="1"/>
  <c r="H11" i="8" a="1"/>
  <c r="H11" i="8" s="1"/>
  <c r="G11" i="8" a="1"/>
  <c r="G11" i="8" s="1"/>
  <c r="J12" i="8" l="1"/>
  <c r="K12" i="8" s="1"/>
  <c r="J13" i="8"/>
  <c r="K13" i="8" s="1"/>
  <c r="J14" i="8"/>
  <c r="K14" i="8" s="1"/>
  <c r="J15" i="8" l="1"/>
  <c r="K15" i="8" s="1"/>
  <c r="J16" i="8"/>
  <c r="K16" i="8" s="1"/>
  <c r="J17" i="8"/>
  <c r="K17" i="8" s="1"/>
  <c r="J18" i="8"/>
  <c r="K18" i="8" s="1"/>
  <c r="J19" i="8"/>
  <c r="K19" i="8" s="1"/>
  <c r="J20" i="8"/>
  <c r="K20" i="8" s="1"/>
  <c r="J21" i="8"/>
  <c r="K21" i="8" s="1"/>
  <c r="J22" i="8"/>
  <c r="K22" i="8" s="1"/>
  <c r="J23" i="8"/>
  <c r="K23" i="8" s="1"/>
  <c r="J24" i="8"/>
  <c r="K24" i="8" s="1"/>
  <c r="J25" i="8"/>
  <c r="K25" i="8" s="1"/>
  <c r="J26" i="8"/>
  <c r="K26" i="8" s="1"/>
  <c r="J27" i="8"/>
  <c r="K27" i="8" s="1"/>
  <c r="J28" i="8"/>
  <c r="K28" i="8" s="1"/>
  <c r="J29" i="8"/>
  <c r="K29" i="8" s="1"/>
  <c r="J30" i="8"/>
  <c r="K30" i="8" s="1"/>
  <c r="J31" i="8"/>
  <c r="K31" i="8" s="1"/>
  <c r="J32" i="8"/>
  <c r="K32" i="8" s="1"/>
  <c r="J33" i="8"/>
  <c r="K33" i="8" s="1"/>
  <c r="J34" i="8"/>
  <c r="K34" i="8" s="1"/>
  <c r="J11" i="8"/>
  <c r="K11" i="8" s="1"/>
  <c r="E35" i="8" l="1"/>
  <c r="K36" i="8"/>
  <c r="K37"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<sst xmlns="http://schemas.openxmlformats.org/spreadsheetml/2006/main" count="64" uniqueCount="37">
  <si>
    <t>5月</t>
  </si>
  <si>
    <t>6月</t>
  </si>
  <si>
    <t>7月</t>
  </si>
  <si>
    <t>8月</t>
  </si>
  <si>
    <t>9月</t>
  </si>
  <si>
    <t>10月</t>
  </si>
  <si>
    <t>11月</t>
  </si>
  <si>
    <t>12月</t>
  </si>
  <si>
    <t>1月</t>
  </si>
  <si>
    <t>2月</t>
  </si>
  <si>
    <t>3月</t>
  </si>
  <si>
    <t>合計</t>
    <phoneticPr fontId="1"/>
  </si>
  <si>
    <t>予定余剰電力量</t>
    <rPh sb="0" eb="2">
      <t>ヨテイ</t>
    </rPh>
    <rPh sb="2" eb="4">
      <t>ヨジョウ</t>
    </rPh>
    <rPh sb="4" eb="6">
      <t>デンリョク</t>
    </rPh>
    <rPh sb="6" eb="7">
      <t>リョウ</t>
    </rPh>
    <phoneticPr fontId="1"/>
  </si>
  <si>
    <t>夜間・休日等</t>
    <rPh sb="0" eb="2">
      <t>ヤカン</t>
    </rPh>
    <rPh sb="3" eb="5">
      <t>キュウジツ</t>
    </rPh>
    <rPh sb="5" eb="6">
      <t>トウ</t>
    </rPh>
    <phoneticPr fontId="1"/>
  </si>
  <si>
    <t>4月</t>
    <rPh sb="1" eb="2">
      <t>ガツ</t>
    </rPh>
    <phoneticPr fontId="1"/>
  </si>
  <si>
    <t>令和
６
年度</t>
    <rPh sb="0" eb="2">
      <t>レイワ</t>
    </rPh>
    <rPh sb="5" eb="7">
      <t>ネンド</t>
    </rPh>
    <phoneticPr fontId="1"/>
  </si>
  <si>
    <t>余剰電力の売却に係る入札附属書（入札書積算内訳）</t>
    <rPh sb="0" eb="4">
      <t>ヨジョウデンリョク</t>
    </rPh>
    <rPh sb="5" eb="7">
      <t>バイキャク</t>
    </rPh>
    <rPh sb="8" eb="9">
      <t>カカ</t>
    </rPh>
    <rPh sb="10" eb="12">
      <t>ニュウサツ</t>
    </rPh>
    <rPh sb="12" eb="15">
      <t>フゾクショ</t>
    </rPh>
    <rPh sb="16" eb="19">
      <t>ニュウサツショ</t>
    </rPh>
    <rPh sb="19" eb="21">
      <t>セキサン</t>
    </rPh>
    <rPh sb="21" eb="23">
      <t>ウチワケ</t>
    </rPh>
    <phoneticPr fontId="1"/>
  </si>
  <si>
    <t>燃料費調整単価</t>
    <rPh sb="0" eb="7">
      <t>ネンリョウヒチョウセイタンカ</t>
    </rPh>
    <phoneticPr fontId="1"/>
  </si>
  <si>
    <t>市場価格調整単価</t>
    <rPh sb="0" eb="8">
      <t>シジョウカカクチョウセイタンカ</t>
    </rPh>
    <phoneticPr fontId="1"/>
  </si>
  <si>
    <t>離島ユニバーサル調整単価</t>
    <rPh sb="0" eb="2">
      <t>リトウ</t>
    </rPh>
    <rPh sb="8" eb="12">
      <t>チョウセイタンカ</t>
    </rPh>
    <phoneticPr fontId="1"/>
  </si>
  <si>
    <t>要選択</t>
  </si>
  <si>
    <t>（事業者名：</t>
    <rPh sb="1" eb="5">
      <t>ジギョウシャメイ</t>
    </rPh>
    <phoneticPr fontId="1"/>
  </si>
  <si>
    <t>）</t>
    <phoneticPr fontId="1"/>
  </si>
  <si>
    <t>１年間の予定総額（税込）</t>
    <rPh sb="1" eb="3">
      <t>ネンカン</t>
    </rPh>
    <rPh sb="4" eb="6">
      <t>ヨテイ</t>
    </rPh>
    <rPh sb="9" eb="11">
      <t>ゼイコミ</t>
    </rPh>
    <phoneticPr fontId="1"/>
  </si>
  <si>
    <t>余剰電力の売却に係る予定総額（税込）
（１年間の予定総額×４年間）</t>
    <rPh sb="15" eb="17">
      <t>ゼイコミ</t>
    </rPh>
    <rPh sb="21" eb="23">
      <t>ネンカン</t>
    </rPh>
    <rPh sb="24" eb="28">
      <t>ヨテイソウガク</t>
    </rPh>
    <rPh sb="30" eb="32">
      <t>ネンカン</t>
    </rPh>
    <phoneticPr fontId="1"/>
  </si>
  <si>
    <t>[kWh/月]</t>
    <rPh sb="5" eb="6">
      <t>ツキ</t>
    </rPh>
    <phoneticPr fontId="1"/>
  </si>
  <si>
    <t>[円/kWh]</t>
    <rPh sb="1" eb="2">
      <t>エン</t>
    </rPh>
    <phoneticPr fontId="1"/>
  </si>
  <si>
    <t>[円/月]</t>
    <rPh sb="1" eb="2">
      <t>エン</t>
    </rPh>
    <rPh sb="3" eb="4">
      <t>ツキ</t>
    </rPh>
    <phoneticPr fontId="1"/>
  </si>
  <si>
    <t>燃料費等調整単価（税込）（R6.10）</t>
    <rPh sb="0" eb="8">
      <t>ネンリョウヒトウチョウセイタンカ</t>
    </rPh>
    <rPh sb="9" eb="11">
      <t>ゼイコミ</t>
    </rPh>
    <phoneticPr fontId="1"/>
  </si>
  <si>
    <r>
      <rPr>
        <sz val="9"/>
        <rFont val="ＭＳ ゴシック"/>
        <family val="3"/>
        <charset val="128"/>
      </rPr>
      <t>積算単価</t>
    </r>
    <r>
      <rPr>
        <sz val="8"/>
        <rFont val="ＭＳ ゴシック"/>
        <family val="3"/>
        <charset val="128"/>
      </rPr>
      <t>(税込)</t>
    </r>
    <r>
      <rPr>
        <sz val="10"/>
        <rFont val="ＭＳ ゴシック"/>
        <family val="3"/>
        <charset val="128"/>
      </rPr>
      <t xml:space="preserve">
</t>
    </r>
    <r>
      <rPr>
        <sz val="8"/>
        <rFont val="ＭＳ ゴシック"/>
        <family val="3"/>
        <charset val="128"/>
      </rPr>
      <t>※自動計算</t>
    </r>
    <rPh sb="0" eb="4">
      <t>セキサンタンカ</t>
    </rPh>
    <rPh sb="5" eb="7">
      <t>ゼイコミ</t>
    </rPh>
    <rPh sb="10" eb="14">
      <t>ジドウケイサン</t>
    </rPh>
    <phoneticPr fontId="1"/>
  </si>
  <si>
    <t>昼間（夏季）</t>
    <rPh sb="0" eb="2">
      <t>ヒルマ</t>
    </rPh>
    <rPh sb="3" eb="5">
      <t>カキ</t>
    </rPh>
    <phoneticPr fontId="1"/>
  </si>
  <si>
    <t>昼間（その他季）</t>
    <rPh sb="0" eb="2">
      <t>ヒルマ</t>
    </rPh>
    <rPh sb="5" eb="7">
      <t>タキ</t>
    </rPh>
    <phoneticPr fontId="1"/>
  </si>
  <si>
    <r>
      <t xml:space="preserve">電力量料金単価（税込）
</t>
    </r>
    <r>
      <rPr>
        <sz val="8"/>
        <rFont val="ＭＳ ゴシック"/>
        <family val="3"/>
        <charset val="128"/>
      </rPr>
      <t>※小数点以下第２位まで</t>
    </r>
    <rPh sb="0" eb="5">
      <t>デンリョクリョウリョウキン</t>
    </rPh>
    <rPh sb="8" eb="10">
      <t>ゼイコミ</t>
    </rPh>
    <rPh sb="13" eb="19">
      <t>ショウスウテンイカダイ</t>
    </rPh>
    <rPh sb="20" eb="21">
      <t>イ</t>
    </rPh>
    <phoneticPr fontId="1"/>
  </si>
  <si>
    <t>年度</t>
    <phoneticPr fontId="1"/>
  </si>
  <si>
    <t>区分</t>
    <phoneticPr fontId="1"/>
  </si>
  <si>
    <t>時間帯</t>
    <phoneticPr fontId="1"/>
  </si>
  <si>
    <r>
      <t xml:space="preserve">電力量料金（税込）
</t>
    </r>
    <r>
      <rPr>
        <sz val="8"/>
        <rFont val="ＭＳ ゴシック"/>
        <family val="3"/>
        <charset val="128"/>
      </rPr>
      <t>※自動計算（端数切捨て）</t>
    </r>
    <rPh sb="0" eb="5">
      <t>デンリョクリョウリョウキン</t>
    </rPh>
    <rPh sb="6" eb="8">
      <t>ゼイコミ</t>
    </rPh>
    <rPh sb="11" eb="15">
      <t>ジドウケイサン</t>
    </rPh>
    <rPh sb="16" eb="20">
      <t>ハスウキリス</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</si>
</sst>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quot;円/kwh&quot;"/>
    <numFmt numFmtId="177" formatCode="#,##0&quot;kWh&quot;"/>
    <numFmt numFmtId="178" formatCode="#,##0&quot;円&quot;"/>
    <numFmt numFmtId="179" formatCode="#,##0.00&quot;円/kWh&quot;"/>
  </numFmts>
  <fonts count="12" x14ac:knownFonts="1">
    <font>
      <sz val="11"/>
      <name val="ＭＳ Ｐゴシック"/>
      <family val="3"/>
      <charset val="128"/>
    </font>
    <font>
      <sz val="6"/>
      <name val="ＭＳ Ｐゴシック"/>
      <family val="3"/>
      <charset val="128"/>
    </font>
    <font>
      <sz val="10"/>
      <name val="ＭＳ ゴシック"/>
      <family val="3"/>
      <charset val="128"/>
    </font>
    <font>
      <sz val="18"/>
      <name val="ＭＳ ゴシック"/>
      <family val="3"/>
      <charset val="128"/>
    </font>
    <font>
      <sz val="16"/>
      <name val="ＭＳ ゴシック"/>
      <family val="3"/>
      <charset val="128"/>
    </font>
    <font>
      <sz val="10.5"/>
      <name val="ＭＳ 明朝"/>
      <family val="1"/>
      <charset val="128"/>
    </font>
    <font>
      <sz val="12"/>
      <name val="ＭＳ ゴシック"/>
      <family val="3"/>
      <charset val="128"/>
    </font>
    <font>
      <sz val="11"/>
      <name val="ＭＳ ゴシック"/>
      <family val="3"/>
      <charset val="128"/>
    </font>
    <font>
      <sz val="10"/>
      <color rgb="FF000000"/>
      <name val="ＭＳ Ｐゴシック"/>
      <family val="3"/>
      <charset val="128"/>
    </font>
    <font>
      <sz val="14"/>
      <name val="ＭＳ ゴシック"/>
      <family val="3"/>
      <charset val="128"/>
    </font>
    <font>
      <sz val="8"/>
      <name val="ＭＳ ゴシック"/>
      <family val="3"/>
      <charset val="128"/>
    </font>
    <font>
      <sz val="9"/>
      <name val="ＭＳ ゴシック"/>
      <family val="3"/>
      <charset val="128"/>
    </font>
  </fonts>
  <fills count="3">
    <fill>
      <patternFill patternType="none"/>
    </fill>
    <fill>
      <patternFill patternType="gray125"/>
    </fill>
    <fill>
      <patternFill patternType="solid">
        <fgColor rgb="FFFFFF00"/>
        <bgColor indexed="64"/>
      </patternFill>
    </fill>
  </fills>
  <borders count="1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diagonal style="thin">
        <color indexed="64"/>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style="thin">
        <color indexed="64"/>
      </right>
      <top/>
      <bottom/>
      <diagonal style="thin">
        <color indexed="64"/>
      </diagonal>
    </border>
  </borders>
  <cellStyleXfs count="2">
    <xf numFmtId="0" fontId="0" fillId="0" borderId="0">
      <alignment vertical="center"/>
    </xf>
    <xf numFmtId="38" fontId="5" fillId="0" borderId="0" applyFont="0" applyFill="0" applyBorder="0" applyAlignment="0" applyProtection="0"/>
  </cellStyleXfs>
  <cellXfs count="52">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0" xfId="0" applyFont="1" applyBorder="1" applyAlignment="1">
      <alignment horizontal="center" vertical="center"/>
    </xf>
    <xf numFmtId="0" fontId="2" fillId="0" borderId="2" xfId="0" applyFont="1" applyFill="1" applyBorder="1" applyAlignment="1">
      <alignment horizontal="center" vertical="center"/>
    </xf>
    <xf numFmtId="0" fontId="2" fillId="0" borderId="0" xfId="0" applyFont="1" applyBorder="1">
      <alignment vertical="center"/>
    </xf>
    <xf numFmtId="0" fontId="2" fillId="0" borderId="0" xfId="0" applyFont="1" applyBorder="1" applyAlignment="1">
      <alignment vertical="center"/>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0" xfId="0" applyFont="1">
      <alignment vertical="center"/>
    </xf>
    <xf numFmtId="177" fontId="4" fillId="0" borderId="3" xfId="0" applyNumberFormat="1" applyFont="1" applyFill="1" applyBorder="1" applyAlignment="1">
      <alignment horizontal="right" vertical="center"/>
    </xf>
    <xf numFmtId="0" fontId="2" fillId="0" borderId="0" xfId="0" applyFont="1" applyAlignment="1">
      <alignment horizontal="center" vertical="center" wrapText="1"/>
    </xf>
    <xf numFmtId="177" fontId="4" fillId="0" borderId="0" xfId="0" applyNumberFormat="1" applyFont="1">
      <alignment vertical="center"/>
    </xf>
    <xf numFmtId="0" fontId="2" fillId="0" borderId="1" xfId="0" applyFont="1" applyBorder="1" applyAlignment="1">
      <alignment horizontal="center" vertical="center"/>
    </xf>
    <xf numFmtId="0" fontId="2" fillId="0" borderId="9" xfId="0" applyFont="1" applyBorder="1" applyAlignment="1">
      <alignment horizontal="center" vertical="center" shrinkToFit="1"/>
    </xf>
    <xf numFmtId="0" fontId="7" fillId="0" borderId="11" xfId="0" applyFont="1" applyBorder="1" applyAlignment="1">
      <alignment vertical="center"/>
    </xf>
    <xf numFmtId="178" fontId="4" fillId="0" borderId="3" xfId="0" applyNumberFormat="1" applyFont="1" applyBorder="1" applyAlignment="1">
      <alignment vertical="center"/>
    </xf>
    <xf numFmtId="178" fontId="4" fillId="0" borderId="4" xfId="0" applyNumberFormat="1" applyFont="1" applyFill="1" applyBorder="1" applyAlignment="1">
      <alignment vertical="center"/>
    </xf>
    <xf numFmtId="178" fontId="4" fillId="0" borderId="5" xfId="0" applyNumberFormat="1" applyFont="1" applyBorder="1">
      <alignment vertical="center"/>
    </xf>
    <xf numFmtId="0" fontId="9" fillId="0" borderId="0" xfId="0" applyFont="1">
      <alignment vertical="center"/>
    </xf>
    <xf numFmtId="0" fontId="2" fillId="0" borderId="1" xfId="0" applyFont="1" applyBorder="1" applyAlignment="1">
      <alignment horizontal="center" vertical="center"/>
    </xf>
    <xf numFmtId="176" fontId="4" fillId="2" borderId="3" xfId="0" applyNumberFormat="1" applyFont="1" applyFill="1" applyBorder="1" applyProtection="1">
      <alignment vertical="center"/>
      <protection locked="0"/>
    </xf>
    <xf numFmtId="179" fontId="7" fillId="0" borderId="3" xfId="0" applyNumberFormat="1" applyFont="1" applyBorder="1">
      <alignment vertical="center"/>
    </xf>
    <xf numFmtId="0" fontId="2" fillId="0" borderId="1" xfId="0" applyFont="1" applyBorder="1" applyAlignment="1">
      <alignment horizontal="center" vertical="center"/>
    </xf>
    <xf numFmtId="0" fontId="2" fillId="2" borderId="1" xfId="0" applyFont="1" applyFill="1" applyBorder="1" applyAlignment="1">
      <alignment horizontal="center" vertical="center"/>
    </xf>
    <xf numFmtId="0" fontId="3" fillId="0" borderId="0" xfId="0" applyFont="1" applyAlignment="1">
      <alignment horizontal="center" vertical="center"/>
    </xf>
    <xf numFmtId="0" fontId="2" fillId="0" borderId="9"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9" xfId="0" applyFont="1" applyBorder="1" applyAlignment="1">
      <alignment horizontal="center" vertical="center"/>
    </xf>
    <xf numFmtId="0" fontId="2" fillId="0" borderId="1" xfId="0" applyFont="1" applyBorder="1" applyAlignment="1">
      <alignment horizontal="center" vertical="center"/>
    </xf>
    <xf numFmtId="177" fontId="4" fillId="0" borderId="2" xfId="0" applyNumberFormat="1" applyFont="1" applyFill="1" applyBorder="1" applyAlignment="1">
      <alignment vertical="center"/>
    </xf>
    <xf numFmtId="177" fontId="4" fillId="0" borderId="1" xfId="0" applyNumberFormat="1" applyFont="1" applyFill="1" applyBorder="1" applyAlignment="1">
      <alignment vertical="center"/>
    </xf>
    <xf numFmtId="0" fontId="4" fillId="0" borderId="10" xfId="0" applyFont="1" applyFill="1" applyBorder="1" applyAlignment="1">
      <alignment horizontal="center" vertical="center"/>
    </xf>
    <xf numFmtId="0" fontId="4" fillId="0" borderId="15" xfId="0" applyFont="1" applyFill="1" applyBorder="1" applyAlignment="1">
      <alignment horizontal="center" vertical="center"/>
    </xf>
    <xf numFmtId="0" fontId="6" fillId="0" borderId="0" xfId="0" applyFont="1" applyAlignment="1">
      <alignment horizontal="center" vertical="center"/>
    </xf>
    <xf numFmtId="0" fontId="2" fillId="0" borderId="2"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9" fillId="0" borderId="0" xfId="0" applyFont="1" applyAlignment="1">
      <alignment horizontal="right" vertical="center"/>
    </xf>
    <xf numFmtId="0" fontId="9" fillId="2" borderId="0" xfId="0" applyFont="1" applyFill="1" applyAlignment="1" applyProtection="1">
      <alignment horizontal="center" vertical="center" shrinkToFit="1"/>
      <protection locked="0"/>
    </xf>
    <xf numFmtId="179" fontId="7" fillId="0" borderId="2" xfId="0" applyNumberFormat="1" applyFont="1" applyFill="1" applyBorder="1" applyAlignment="1" applyProtection="1">
      <alignment horizontal="center" vertical="center" wrapText="1"/>
    </xf>
    <xf numFmtId="179" fontId="7" fillId="0" borderId="9" xfId="0" applyNumberFormat="1" applyFont="1" applyFill="1" applyBorder="1" applyAlignment="1" applyProtection="1">
      <alignment horizontal="center" vertical="center" wrapText="1"/>
    </xf>
    <xf numFmtId="179" fontId="7" fillId="0" borderId="1" xfId="0" applyNumberFormat="1" applyFont="1" applyFill="1" applyBorder="1" applyAlignment="1" applyProtection="1">
      <alignment horizontal="center" vertical="center" wrapText="1"/>
    </xf>
  </cellXfs>
  <cellStyles count="2">
    <cellStyle name="桁区切り 2" xfId="1" xr:uid="{00000000-0005-0000-0000-000000000000}"/>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xdr:col>
      <xdr:colOff>68578</xdr:colOff>
      <xdr:row>38</xdr:row>
      <xdr:rowOff>57149</xdr:rowOff>
    </xdr:from>
    <xdr:to>
      <xdr:col>10</xdr:col>
      <xdr:colOff>1658470</xdr:colOff>
      <xdr:row>54</xdr:row>
      <xdr:rowOff>100853</xdr:rowOff>
    </xdr:to>
    <xdr:sp macro="" textlink="">
      <xdr:nvSpPr>
        <xdr:cNvPr id="14338" name="Text Box 2">
          <a:extLst>
            <a:ext uri="{FF2B5EF4-FFF2-40B4-BE49-F238E27FC236}">
              <a16:creationId xmlns:a16="http://schemas.microsoft.com/office/drawing/2014/main" id="{639B1723-57C8-421C-B669-28016B94CD0D}"/>
            </a:ext>
          </a:extLst>
        </xdr:cNvPr>
        <xdr:cNvSpPr txBox="1">
          <a:spLocks noChangeArrowheads="1"/>
        </xdr:cNvSpPr>
      </xdr:nvSpPr>
      <xdr:spPr bwMode="auto">
        <a:xfrm>
          <a:off x="752137" y="15341973"/>
          <a:ext cx="12280304" cy="3450292"/>
        </a:xfrm>
        <a:prstGeom prst="rect">
          <a:avLst/>
        </a:prstGeom>
        <a:noFill/>
        <a:ln w="9525">
          <a:noFill/>
          <a:miter lim="800000"/>
          <a:headEnd/>
          <a:tailEnd/>
        </a:ln>
      </xdr:spPr>
      <xdr:txBody>
        <a:bodyPr vertOverflow="clip" wrap="square" lIns="27432" tIns="18288" rIns="0" bIns="0" anchor="t" upright="1"/>
        <a:lstStyle/>
        <a:p>
          <a:pPr algn="l" rtl="0">
            <a:lnSpc>
              <a:spcPts val="1600"/>
            </a:lnSpc>
            <a:defRPr sz="1000"/>
          </a:pPr>
          <a:r>
            <a:rPr lang="ja-JP" altLang="en-US" sz="1100" b="0" i="0" strike="noStrike">
              <a:solidFill>
                <a:srgbClr val="000000"/>
              </a:solidFill>
              <a:latin typeface="ＭＳ Ｐゴシック"/>
              <a:ea typeface="ＭＳ Ｐゴシック"/>
            </a:rPr>
            <a:t>（注）</a:t>
          </a:r>
          <a:r>
            <a:rPr lang="ja-JP" altLang="en-US" sz="1100" b="0" i="0" strike="noStrike">
              <a:solidFill>
                <a:srgbClr val="000000"/>
              </a:solidFill>
              <a:latin typeface="+mn-ea"/>
              <a:ea typeface="+mn-ea"/>
            </a:rPr>
            <a:t>１　黄色網掛け部分に入力等を行うこと。</a:t>
          </a:r>
          <a:endParaRPr lang="en-US" altLang="ja-JP" sz="1100" b="0" i="0" strike="noStrike">
            <a:solidFill>
              <a:srgbClr val="000000"/>
            </a:solidFill>
            <a:latin typeface="+mn-ea"/>
            <a:ea typeface="+mn-ea"/>
          </a:endParaRPr>
        </a:p>
        <a:p>
          <a:pPr algn="l" rtl="0">
            <a:lnSpc>
              <a:spcPts val="1600"/>
            </a:lnSpc>
            <a:defRPr sz="1000"/>
          </a:pPr>
          <a:r>
            <a:rPr lang="ja-JP" altLang="en-US" sz="1100" b="0" i="0" strike="noStrike">
              <a:solidFill>
                <a:srgbClr val="000000"/>
              </a:solidFill>
              <a:latin typeface="+mn-ea"/>
              <a:ea typeface="+mn-ea"/>
            </a:rPr>
            <a:t>　　</a:t>
          </a:r>
          <a:r>
            <a:rPr lang="ja-JP" altLang="en-US" sz="1100" b="0" i="0" strike="noStrike">
              <a:solidFill>
                <a:srgbClr val="FF0000"/>
              </a:solidFill>
              <a:latin typeface="+mn-ea"/>
              <a:ea typeface="+mn-ea"/>
            </a:rPr>
            <a:t>　</a:t>
          </a:r>
          <a:r>
            <a:rPr lang="ja-JP" altLang="en-US" sz="1100" b="0" i="0" strike="noStrike">
              <a:solidFill>
                <a:sysClr val="windowText" lastClr="000000"/>
              </a:solidFill>
              <a:latin typeface="+mn-ea"/>
              <a:ea typeface="+mn-ea"/>
            </a:rPr>
            <a:t>２　本様式は事業者の責任において作成するものであることから、自動計算としている項目も含めて十分確認すること。万が一、計算式に誤りがあっても、本市は一切の責任を負わない。</a:t>
          </a:r>
          <a:endParaRPr lang="en-US" altLang="ja-JP" sz="1100" b="0" i="0" strike="noStrike">
            <a:solidFill>
              <a:sysClr val="windowText" lastClr="000000"/>
            </a:solidFill>
            <a:latin typeface="+mn-ea"/>
            <a:ea typeface="+mn-ea"/>
          </a:endParaRPr>
        </a:p>
        <a:p>
          <a:pPr algn="l" rtl="0">
            <a:lnSpc>
              <a:spcPts val="1600"/>
            </a:lnSpc>
            <a:defRPr sz="1000"/>
          </a:pPr>
          <a:r>
            <a:rPr lang="ja-JP" altLang="en-US" sz="1100" b="0" i="0" strike="noStrike">
              <a:solidFill>
                <a:sysClr val="windowText" lastClr="000000"/>
              </a:solidFill>
              <a:latin typeface="+mn-ea"/>
              <a:ea typeface="+mn-ea"/>
            </a:rPr>
            <a:t>　　　３　本様式は、入札書とともに提出すること。なお、本様式では積算内訳を示すことができない場合には、別途積算の内訳を示す書類を袋とじの上添付するか、任意様式に積算の内訳を</a:t>
          </a:r>
          <a:endParaRPr lang="en-US" altLang="ja-JP" sz="1100" b="0" i="0" strike="noStrike">
            <a:solidFill>
              <a:sysClr val="windowText" lastClr="000000"/>
            </a:solidFill>
            <a:latin typeface="+mn-ea"/>
            <a:ea typeface="+mn-ea"/>
          </a:endParaRPr>
        </a:p>
        <a:p>
          <a:pPr algn="l" rtl="0">
            <a:lnSpc>
              <a:spcPts val="1600"/>
            </a:lnSpc>
            <a:defRPr sz="1000"/>
          </a:pPr>
          <a:r>
            <a:rPr lang="ja-JP" altLang="en-US" sz="1100" b="0" i="0" strike="noStrike">
              <a:solidFill>
                <a:sysClr val="windowText" lastClr="000000"/>
              </a:solidFill>
              <a:latin typeface="+mn-ea"/>
              <a:ea typeface="+mn-ea"/>
            </a:rPr>
            <a:t>　　　　 記載して、入札書とともに提出すること。</a:t>
          </a:r>
          <a:endParaRPr lang="en-US" altLang="ja-JP" sz="1100" b="0" i="0" strike="noStrike">
            <a:solidFill>
              <a:sysClr val="windowText" lastClr="000000"/>
            </a:solidFill>
            <a:latin typeface="+mn-ea"/>
            <a:ea typeface="+mn-ea"/>
          </a:endParaRPr>
        </a:p>
        <a:p>
          <a:pPr algn="l" rtl="0">
            <a:lnSpc>
              <a:spcPts val="1600"/>
            </a:lnSpc>
            <a:defRPr sz="1000"/>
          </a:pPr>
          <a:r>
            <a:rPr lang="ja-JP" altLang="en-US" sz="1100" b="0" i="0" strike="noStrike">
              <a:solidFill>
                <a:sysClr val="windowText" lastClr="000000"/>
              </a:solidFill>
              <a:latin typeface="+mn-ea"/>
              <a:ea typeface="+mn-ea"/>
            </a:rPr>
            <a:t>　　　４　夏季・その他季等の区分・時間帯の定義は、入札説明書のとおりとする。</a:t>
          </a:r>
          <a:endParaRPr lang="en-US" altLang="ja-JP" sz="1100" b="0" i="0" strike="noStrike">
            <a:solidFill>
              <a:sysClr val="windowText" lastClr="000000"/>
            </a:solidFill>
            <a:latin typeface="+mn-ea"/>
            <a:ea typeface="+mn-ea"/>
          </a:endParaRPr>
        </a:p>
        <a:p>
          <a:pPr algn="l" rtl="0">
            <a:lnSpc>
              <a:spcPts val="1600"/>
            </a:lnSpc>
            <a:defRPr sz="1000"/>
          </a:pPr>
          <a:r>
            <a:rPr lang="ja-JP" altLang="en-US" sz="1100" b="0" i="0" strike="noStrike">
              <a:solidFill>
                <a:sysClr val="windowText" lastClr="000000"/>
              </a:solidFill>
              <a:latin typeface="+mn-ea"/>
              <a:ea typeface="+mn-ea"/>
            </a:rPr>
            <a:t>　　　５　余剰電力が有する環境価値の種類（バイオマス由来・非バイオマス由来）による単価設定は行わないこと。</a:t>
          </a:r>
        </a:p>
        <a:p>
          <a:pPr algn="l" rtl="0">
            <a:lnSpc>
              <a:spcPts val="1600"/>
            </a:lnSpc>
            <a:defRPr sz="1000"/>
          </a:pPr>
          <a:r>
            <a:rPr lang="ja-JP" altLang="en-US" sz="1100" b="0" i="0" strike="noStrike">
              <a:solidFill>
                <a:sysClr val="windowText" lastClr="000000"/>
              </a:solidFill>
              <a:latin typeface="+mn-ea"/>
              <a:ea typeface="+mn-ea"/>
            </a:rPr>
            <a:t>　　　６　余剰電力の売却に係る電力量料金を、燃料費等調整単価により変動させる場合は、本市を管轄する旧一般電気事業者の、令和７年４月より適用される算定諸元（令和６年９月２６日に</a:t>
          </a:r>
          <a:endParaRPr lang="en-US" altLang="ja-JP" sz="1100" b="0" i="0" strike="noStrike">
            <a:solidFill>
              <a:sysClr val="windowText" lastClr="000000"/>
            </a:solidFill>
            <a:latin typeface="+mn-ea"/>
            <a:ea typeface="+mn-ea"/>
          </a:endParaRPr>
        </a:p>
        <a:p>
          <a:pPr algn="l" rtl="0">
            <a:lnSpc>
              <a:spcPts val="1600"/>
            </a:lnSpc>
            <a:defRPr sz="1000"/>
          </a:pPr>
          <a:r>
            <a:rPr lang="ja-JP" altLang="en-US" sz="1100" b="0" i="0" strike="noStrike">
              <a:solidFill>
                <a:sysClr val="windowText" lastClr="000000"/>
              </a:solidFill>
              <a:latin typeface="+mn-ea"/>
              <a:ea typeface="+mn-ea"/>
            </a:rPr>
            <a:t>　　　　見直し内容を公表）に基づき算定した、令和６年１０月分の燃料費等調整単価（高圧）を用いて積算すること。</a:t>
          </a:r>
          <a:r>
            <a:rPr lang="ja-JP" altLang="en-US" sz="1100" b="0" i="0" strike="noStrike">
              <a:solidFill>
                <a:srgbClr val="000000"/>
              </a:solidFill>
              <a:latin typeface="+mn-ea"/>
              <a:ea typeface="+mn-ea"/>
            </a:rPr>
            <a:t>燃料費等調整単価を構成する「燃料費調整単価」「離島ユニバーサル調整単</a:t>
          </a:r>
          <a:endParaRPr lang="en-US" altLang="ja-JP" sz="1100" b="0" i="0" strike="noStrike">
            <a:solidFill>
              <a:srgbClr val="000000"/>
            </a:solidFill>
            <a:latin typeface="+mn-ea"/>
            <a:ea typeface="+mn-ea"/>
          </a:endParaRPr>
        </a:p>
        <a:p>
          <a:pPr algn="l" rtl="0">
            <a:lnSpc>
              <a:spcPts val="1600"/>
            </a:lnSpc>
            <a:defRPr sz="1000"/>
          </a:pPr>
          <a:r>
            <a:rPr lang="ja-JP" altLang="en-US" sz="1100" b="0" i="0" strike="noStrike">
              <a:solidFill>
                <a:srgbClr val="000000"/>
              </a:solidFill>
              <a:latin typeface="+mn-ea"/>
              <a:ea typeface="+mn-ea"/>
            </a:rPr>
            <a:t>　　　　価」「市場価格調整単価」のうち、反映させる項目について、セルのプルダウンから適用の有無を選択すること。</a:t>
          </a:r>
          <a:endParaRPr lang="en-US" altLang="ja-JP" sz="1100" b="0" i="0" strike="noStrike">
            <a:solidFill>
              <a:srgbClr val="000000"/>
            </a:solidFill>
            <a:latin typeface="+mn-ea"/>
            <a:ea typeface="+mn-ea"/>
          </a:endParaRPr>
        </a:p>
        <a:p>
          <a:pPr algn="l" rtl="0">
            <a:lnSpc>
              <a:spcPts val="1600"/>
            </a:lnSpc>
            <a:defRPr sz="1000"/>
          </a:pPr>
          <a:r>
            <a:rPr lang="ja-JP" altLang="en-US" sz="1100" b="0" i="0" strike="noStrike">
              <a:solidFill>
                <a:srgbClr val="000000"/>
              </a:solidFill>
              <a:latin typeface="+mn-ea"/>
              <a:ea typeface="+mn-ea"/>
            </a:rPr>
            <a:t>　　　７　余剰電力の売却に係る予定総額は履行期間（４年間）の合計とし、１年間の予定総額を４倍にした額とすること。</a:t>
          </a:r>
          <a:endParaRPr lang="en-US" altLang="ja-JP" sz="1100" b="0" i="0" strike="noStrike">
            <a:solidFill>
              <a:srgbClr val="000000"/>
            </a:solidFill>
            <a:latin typeface="+mn-ea"/>
            <a:ea typeface="+mn-ea"/>
          </a:endParaRPr>
        </a:p>
        <a:p>
          <a:pPr algn="l" rtl="0">
            <a:lnSpc>
              <a:spcPts val="1600"/>
            </a:lnSpc>
            <a:defRPr sz="1000"/>
          </a:pPr>
          <a:r>
            <a:rPr lang="ja-JP" altLang="en-US" sz="1100" b="0" i="0" strike="noStrike">
              <a:solidFill>
                <a:srgbClr val="000000"/>
              </a:solidFill>
              <a:latin typeface="+mn-ea"/>
              <a:ea typeface="+mn-ea"/>
            </a:rPr>
            <a:t>　　　８　余剰電力の売却に係る電力量料金単価は小数点以下第２位までとし、消費税及び消費税相当額を含めた額を入力すること。</a:t>
          </a:r>
          <a:endParaRPr lang="en-US" altLang="ja-JP" sz="1100" b="0" i="0" strike="noStrike">
            <a:solidFill>
              <a:srgbClr val="000000"/>
            </a:solidFill>
            <a:latin typeface="+mn-ea"/>
            <a:ea typeface="+mn-ea"/>
          </a:endParaRPr>
        </a:p>
        <a:p>
          <a:pPr algn="l" rtl="0">
            <a:lnSpc>
              <a:spcPts val="1600"/>
            </a:lnSpc>
            <a:defRPr sz="1000"/>
          </a:pPr>
          <a:r>
            <a:rPr lang="ja-JP" altLang="en-US" sz="1100" b="0" i="0" strike="noStrike">
              <a:solidFill>
                <a:srgbClr val="000000"/>
              </a:solidFill>
              <a:latin typeface="+mn-ea"/>
              <a:ea typeface="+mn-ea"/>
            </a:rPr>
            <a:t>　　　９　各月の余剰電力の売却に係る電力量料金に小数点未満の端数がある場合には、その全部を切り捨てた金額とすること。</a:t>
          </a:r>
        </a:p>
        <a:p>
          <a:pPr algn="l" rtl="0">
            <a:lnSpc>
              <a:spcPts val="1600"/>
            </a:lnSpc>
            <a:defRPr sz="1000"/>
          </a:pPr>
          <a:r>
            <a:rPr lang="ja-JP" altLang="en-US" sz="1100" b="0" i="0" strike="noStrike">
              <a:solidFill>
                <a:sysClr val="windowText" lastClr="000000"/>
              </a:solidFill>
              <a:latin typeface="+mn-ea"/>
              <a:ea typeface="+mn-ea"/>
            </a:rPr>
            <a:t>　　１０　</a:t>
          </a:r>
          <a:r>
            <a:rPr lang="ja-JP" altLang="en-US" sz="1100" b="0" i="0">
              <a:solidFill>
                <a:sysClr val="windowText" lastClr="000000"/>
              </a:solidFill>
              <a:latin typeface="+mn-ea"/>
              <a:ea typeface="+mn-ea"/>
              <a:cs typeface="+mn-cs"/>
            </a:rPr>
            <a:t>入札附属書（様式）の積算に誤りがある場合、また、入札附属書が入札書記載金額と対応していない（金額が一致していない）場合は無効とする。</a:t>
          </a:r>
        </a:p>
        <a:p>
          <a:pPr rtl="0">
            <a:lnSpc>
              <a:spcPts val="1000"/>
            </a:lnSpc>
          </a:pPr>
          <a:endParaRPr lang="ja-JP" altLang="en-US" sz="1000" b="0" i="0" strike="noStrike">
            <a:solidFill>
              <a:srgbClr val="000000"/>
            </a:solidFill>
            <a:latin typeface="ＭＳ Ｐゴシック"/>
            <a:ea typeface="ＭＳ Ｐゴシック"/>
          </a:endParaRPr>
        </a:p>
      </xdr:txBody>
    </xdr:sp>
    <xdr:clientData/>
  </xdr:twoCellAnchor>
  <xdr:twoCellAnchor>
    <xdr:from>
      <xdr:col>10</xdr:col>
      <xdr:colOff>1362075</xdr:colOff>
      <xdr:row>0</xdr:row>
      <xdr:rowOff>0</xdr:rowOff>
    </xdr:from>
    <xdr:to>
      <xdr:col>11</xdr:col>
      <xdr:colOff>0</xdr:colOff>
      <xdr:row>2</xdr:row>
      <xdr:rowOff>0</xdr:rowOff>
    </xdr:to>
    <xdr:sp macro="" textlink="">
      <xdr:nvSpPr>
        <xdr:cNvPr id="3" name="正方形/長方形 2">
          <a:extLst>
            <a:ext uri="{FF2B5EF4-FFF2-40B4-BE49-F238E27FC236}">
              <a16:creationId xmlns:a16="http://schemas.microsoft.com/office/drawing/2014/main" id="{04364724-8FD7-43C1-AE89-BD2EDF73C86E}"/>
            </a:ext>
          </a:extLst>
        </xdr:cNvPr>
        <xdr:cNvSpPr/>
      </xdr:nvSpPr>
      <xdr:spPr>
        <a:xfrm>
          <a:off x="9677400" y="0"/>
          <a:ext cx="952500" cy="3048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様式３</a:t>
          </a:r>
          <a:endParaRPr kumimoji="1" lang="en-US" altLang="ja-JP"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FF0000"/>
          </a:solidFill>
        </a:ln>
      </a:spPr>
      <a:bodyPr vertOverflow="clip" horzOverflow="clip" rtlCol="0" anchor="t"/>
      <a:lstStyle>
        <a:defPPr algn="l">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M41"/>
  <sheetViews>
    <sheetView tabSelected="1" view="pageBreakPreview" zoomScale="85" zoomScaleNormal="75" zoomScaleSheetLayoutView="85" workbookViewId="0">
      <pane xSplit="4" ySplit="10" topLeftCell="E11" activePane="bottomRight" state="frozen"/>
      <selection pane="topRight" activeCell="E1" sqref="E1"/>
      <selection pane="bottomLeft" activeCell="A11" sqref="A11"/>
      <selection pane="bottomRight" activeCell="B1" sqref="B1:K2"/>
    </sheetView>
  </sheetViews>
  <sheetFormatPr defaultRowHeight="12" x14ac:dyDescent="0.15"/>
  <cols>
    <col min="1" max="1" width="9" style="1"/>
    <col min="2" max="2" width="9.25" style="1" customWidth="1"/>
    <col min="3" max="3" width="6.625" style="1" customWidth="1"/>
    <col min="4" max="4" width="16.875" style="1" bestFit="1" customWidth="1"/>
    <col min="5" max="5" width="28.875" style="1" customWidth="1"/>
    <col min="6" max="6" width="30.375" style="1" customWidth="1"/>
    <col min="7" max="10" width="12" style="1" customWidth="1"/>
    <col min="11" max="11" width="30.375" style="2" customWidth="1"/>
    <col min="12" max="12" width="2" style="1" customWidth="1"/>
    <col min="13" max="16384" width="9" style="1"/>
  </cols>
  <sheetData>
    <row r="1" spans="2:12" x14ac:dyDescent="0.15">
      <c r="B1" s="28" t="s">
        <v>16</v>
      </c>
      <c r="C1" s="28"/>
      <c r="D1" s="28"/>
      <c r="E1" s="28"/>
      <c r="F1" s="28"/>
      <c r="G1" s="28"/>
      <c r="H1" s="28"/>
      <c r="I1" s="28"/>
      <c r="J1" s="28"/>
      <c r="K1" s="28"/>
    </row>
    <row r="2" spans="2:12" ht="12" customHeight="1" x14ac:dyDescent="0.15">
      <c r="B2" s="28"/>
      <c r="C2" s="28"/>
      <c r="D2" s="28"/>
      <c r="E2" s="28"/>
      <c r="F2" s="28"/>
      <c r="G2" s="28"/>
      <c r="H2" s="28"/>
      <c r="I2" s="28"/>
      <c r="J2" s="28"/>
      <c r="K2" s="28"/>
    </row>
    <row r="3" spans="2:12" ht="30" customHeight="1" x14ac:dyDescent="0.15">
      <c r="B3" s="39"/>
      <c r="C3" s="39"/>
      <c r="D3" s="39"/>
      <c r="E3" s="39"/>
      <c r="F3" s="39"/>
      <c r="G3" s="39"/>
      <c r="H3" s="39"/>
      <c r="I3" s="39"/>
      <c r="J3" s="39"/>
      <c r="K3" s="39"/>
    </row>
    <row r="4" spans="2:12" ht="30" customHeight="1" x14ac:dyDescent="0.15">
      <c r="F4" s="2"/>
      <c r="G4" s="2"/>
      <c r="H4" s="47" t="s">
        <v>21</v>
      </c>
      <c r="I4" s="47"/>
      <c r="J4" s="48"/>
      <c r="K4" s="48"/>
      <c r="L4" s="22" t="s">
        <v>22</v>
      </c>
    </row>
    <row r="5" spans="2:12" ht="30" customHeight="1" x14ac:dyDescent="0.15">
      <c r="E5" s="3"/>
      <c r="F5" s="2"/>
      <c r="G5" s="2"/>
      <c r="H5" s="2"/>
      <c r="I5" s="2"/>
      <c r="J5" s="2"/>
      <c r="K5" s="4"/>
    </row>
    <row r="6" spans="2:12" ht="12" customHeight="1" x14ac:dyDescent="0.15"/>
    <row r="7" spans="2:12" ht="18" customHeight="1" x14ac:dyDescent="0.15">
      <c r="B7" s="40" t="s">
        <v>33</v>
      </c>
      <c r="C7" s="40" t="s">
        <v>34</v>
      </c>
      <c r="D7" s="40" t="s">
        <v>35</v>
      </c>
      <c r="E7" s="40" t="s">
        <v>12</v>
      </c>
      <c r="F7" s="40" t="s">
        <v>32</v>
      </c>
      <c r="G7" s="44" t="s">
        <v>28</v>
      </c>
      <c r="H7" s="45"/>
      <c r="I7" s="46"/>
      <c r="J7" s="40" t="s">
        <v>29</v>
      </c>
      <c r="K7" s="40" t="s">
        <v>36</v>
      </c>
    </row>
    <row r="8" spans="2:12" ht="18" customHeight="1" x14ac:dyDescent="0.15">
      <c r="B8" s="29"/>
      <c r="C8" s="29"/>
      <c r="D8" s="29"/>
      <c r="E8" s="29"/>
      <c r="F8" s="29"/>
      <c r="G8" s="17" t="s">
        <v>17</v>
      </c>
      <c r="H8" s="17" t="s">
        <v>19</v>
      </c>
      <c r="I8" s="17" t="s">
        <v>18</v>
      </c>
      <c r="J8" s="29"/>
      <c r="K8" s="29"/>
    </row>
    <row r="9" spans="2:12" ht="18" customHeight="1" x14ac:dyDescent="0.15">
      <c r="B9" s="29"/>
      <c r="C9" s="29"/>
      <c r="D9" s="29"/>
      <c r="E9" s="29"/>
      <c r="F9" s="29"/>
      <c r="G9" s="26" t="s">
        <v>26</v>
      </c>
      <c r="H9" s="26" t="s">
        <v>26</v>
      </c>
      <c r="I9" s="26" t="s">
        <v>26</v>
      </c>
      <c r="J9" s="29"/>
      <c r="K9" s="29"/>
    </row>
    <row r="10" spans="2:12" ht="18" customHeight="1" x14ac:dyDescent="0.15">
      <c r="B10" s="30"/>
      <c r="C10" s="30"/>
      <c r="D10" s="30"/>
      <c r="E10" s="5" t="s">
        <v>25</v>
      </c>
      <c r="F10" s="5" t="s">
        <v>26</v>
      </c>
      <c r="G10" s="27" t="s">
        <v>20</v>
      </c>
      <c r="H10" s="27" t="s">
        <v>20</v>
      </c>
      <c r="I10" s="27" t="s">
        <v>20</v>
      </c>
      <c r="J10" s="16" t="s">
        <v>26</v>
      </c>
      <c r="K10" s="5" t="s">
        <v>27</v>
      </c>
    </row>
    <row r="11" spans="2:12" ht="37.5" customHeight="1" x14ac:dyDescent="0.15">
      <c r="B11" s="29" t="s">
        <v>15</v>
      </c>
      <c r="C11" s="33" t="s">
        <v>14</v>
      </c>
      <c r="D11" s="5" t="s">
        <v>31</v>
      </c>
      <c r="E11" s="13">
        <v>2103573</v>
      </c>
      <c r="F11" s="24"/>
      <c r="G11" s="49" t="str" cm="1">
        <f t="array" ref="G11">_xlfn.IFS(G10="適用する",0,G10="適用しない",0,TRUE,"セルG10が未選択")</f>
        <v>セルG10が未選択</v>
      </c>
      <c r="H11" s="49" t="str" cm="1">
        <f t="array" ref="H11">_xlfn.IFS(H10="適用する",0.01,H10="適用しない",0,TRUE,"セルH10が未選択")</f>
        <v>セルH10が未選択</v>
      </c>
      <c r="I11" s="49" t="str" cm="1">
        <f t="array" ref="I11">_xlfn.IFS(I10="適用する",0,I10="適用しない",0,TRUE,"セルI10が未選択")</f>
        <v>セルI10が未選択</v>
      </c>
      <c r="J11" s="25" t="str">
        <f>IFERROR(F11+G$11+H$11+I$11,"")</f>
        <v/>
      </c>
      <c r="K11" s="19" t="str">
        <f>IFERROR(ROUNDDOWN(E11*J11,0),"")</f>
        <v/>
      </c>
    </row>
    <row r="12" spans="2:12" ht="37.5" customHeight="1" x14ac:dyDescent="0.15">
      <c r="B12" s="29"/>
      <c r="C12" s="34"/>
      <c r="D12" s="5" t="s">
        <v>13</v>
      </c>
      <c r="E12" s="13">
        <v>2437853</v>
      </c>
      <c r="F12" s="24"/>
      <c r="G12" s="50"/>
      <c r="H12" s="50"/>
      <c r="I12" s="50"/>
      <c r="J12" s="25" t="str">
        <f t="shared" ref="J12:J34" si="0">IFERROR(F12+G$11+H$11+I$11,"")</f>
        <v/>
      </c>
      <c r="K12" s="19" t="str">
        <f>IFERROR(ROUNDDOWN(E12*J12,0),"")</f>
        <v/>
      </c>
    </row>
    <row r="13" spans="2:12" ht="37.5" customHeight="1" x14ac:dyDescent="0.15">
      <c r="B13" s="29"/>
      <c r="C13" s="33" t="s">
        <v>0</v>
      </c>
      <c r="D13" s="23" t="s">
        <v>31</v>
      </c>
      <c r="E13" s="13">
        <v>1223484</v>
      </c>
      <c r="F13" s="24"/>
      <c r="G13" s="50"/>
      <c r="H13" s="50"/>
      <c r="I13" s="50"/>
      <c r="J13" s="25" t="str">
        <f t="shared" si="0"/>
        <v/>
      </c>
      <c r="K13" s="19" t="str">
        <f t="shared" ref="K13:K34" si="1">IFERROR(ROUNDDOWN(E13*J13,0),"")</f>
        <v/>
      </c>
    </row>
    <row r="14" spans="2:12" ht="37.5" customHeight="1" x14ac:dyDescent="0.15">
      <c r="B14" s="29"/>
      <c r="C14" s="34"/>
      <c r="D14" s="5" t="s">
        <v>13</v>
      </c>
      <c r="E14" s="13">
        <v>1788078</v>
      </c>
      <c r="F14" s="24"/>
      <c r="G14" s="50"/>
      <c r="H14" s="50"/>
      <c r="I14" s="50"/>
      <c r="J14" s="25" t="str">
        <f t="shared" si="0"/>
        <v/>
      </c>
      <c r="K14" s="19" t="str">
        <f t="shared" si="1"/>
        <v/>
      </c>
    </row>
    <row r="15" spans="2:12" ht="37.5" customHeight="1" x14ac:dyDescent="0.15">
      <c r="B15" s="29"/>
      <c r="C15" s="33" t="s">
        <v>1</v>
      </c>
      <c r="D15" s="23" t="s">
        <v>31</v>
      </c>
      <c r="E15" s="13">
        <v>1740964</v>
      </c>
      <c r="F15" s="24"/>
      <c r="G15" s="50"/>
      <c r="H15" s="50"/>
      <c r="I15" s="50"/>
      <c r="J15" s="25" t="str">
        <f t="shared" si="0"/>
        <v/>
      </c>
      <c r="K15" s="19" t="str">
        <f t="shared" si="1"/>
        <v/>
      </c>
    </row>
    <row r="16" spans="2:12" ht="37.5" customHeight="1" x14ac:dyDescent="0.15">
      <c r="B16" s="29"/>
      <c r="C16" s="34"/>
      <c r="D16" s="5" t="s">
        <v>13</v>
      </c>
      <c r="E16" s="13">
        <v>1761038</v>
      </c>
      <c r="F16" s="24"/>
      <c r="G16" s="50"/>
      <c r="H16" s="50"/>
      <c r="I16" s="50"/>
      <c r="J16" s="25" t="str">
        <f t="shared" si="0"/>
        <v/>
      </c>
      <c r="K16" s="19" t="str">
        <f t="shared" si="1"/>
        <v/>
      </c>
    </row>
    <row r="17" spans="2:11" ht="37.5" customHeight="1" x14ac:dyDescent="0.15">
      <c r="B17" s="29"/>
      <c r="C17" s="33" t="s">
        <v>2</v>
      </c>
      <c r="D17" s="23" t="s">
        <v>30</v>
      </c>
      <c r="E17" s="13">
        <v>2002966</v>
      </c>
      <c r="F17" s="24"/>
      <c r="G17" s="50"/>
      <c r="H17" s="50"/>
      <c r="I17" s="50"/>
      <c r="J17" s="25" t="str">
        <f t="shared" si="0"/>
        <v/>
      </c>
      <c r="K17" s="19" t="str">
        <f t="shared" si="1"/>
        <v/>
      </c>
    </row>
    <row r="18" spans="2:11" ht="37.5" customHeight="1" x14ac:dyDescent="0.15">
      <c r="B18" s="29"/>
      <c r="C18" s="34"/>
      <c r="D18" s="5" t="s">
        <v>13</v>
      </c>
      <c r="E18" s="13">
        <v>2184240</v>
      </c>
      <c r="F18" s="24"/>
      <c r="G18" s="50"/>
      <c r="H18" s="50"/>
      <c r="I18" s="50"/>
      <c r="J18" s="25" t="str">
        <f t="shared" si="0"/>
        <v/>
      </c>
      <c r="K18" s="19" t="str">
        <f t="shared" si="1"/>
        <v/>
      </c>
    </row>
    <row r="19" spans="2:11" ht="37.5" customHeight="1" x14ac:dyDescent="0.15">
      <c r="B19" s="29"/>
      <c r="C19" s="33" t="s">
        <v>3</v>
      </c>
      <c r="D19" s="23" t="s">
        <v>30</v>
      </c>
      <c r="E19" s="13">
        <v>1700339</v>
      </c>
      <c r="F19" s="24"/>
      <c r="G19" s="50"/>
      <c r="H19" s="50"/>
      <c r="I19" s="50"/>
      <c r="J19" s="25" t="str">
        <f t="shared" si="0"/>
        <v/>
      </c>
      <c r="K19" s="19" t="str">
        <f t="shared" si="1"/>
        <v/>
      </c>
    </row>
    <row r="20" spans="2:11" ht="37.5" customHeight="1" x14ac:dyDescent="0.15">
      <c r="B20" s="29"/>
      <c r="C20" s="34"/>
      <c r="D20" s="5" t="s">
        <v>13</v>
      </c>
      <c r="E20" s="13">
        <v>1805927</v>
      </c>
      <c r="F20" s="24"/>
      <c r="G20" s="50"/>
      <c r="H20" s="50"/>
      <c r="I20" s="50"/>
      <c r="J20" s="25" t="str">
        <f t="shared" si="0"/>
        <v/>
      </c>
      <c r="K20" s="19" t="str">
        <f t="shared" si="1"/>
        <v/>
      </c>
    </row>
    <row r="21" spans="2:11" ht="37.5" customHeight="1" x14ac:dyDescent="0.15">
      <c r="B21" s="29"/>
      <c r="C21" s="33" t="s">
        <v>4</v>
      </c>
      <c r="D21" s="23" t="s">
        <v>30</v>
      </c>
      <c r="E21" s="13">
        <v>991830</v>
      </c>
      <c r="F21" s="24"/>
      <c r="G21" s="50"/>
      <c r="H21" s="50"/>
      <c r="I21" s="50"/>
      <c r="J21" s="25" t="str">
        <f t="shared" si="0"/>
        <v/>
      </c>
      <c r="K21" s="19" t="str">
        <f t="shared" si="1"/>
        <v/>
      </c>
    </row>
    <row r="22" spans="2:11" ht="37.5" customHeight="1" x14ac:dyDescent="0.15">
      <c r="B22" s="29"/>
      <c r="C22" s="34"/>
      <c r="D22" s="5" t="s">
        <v>13</v>
      </c>
      <c r="E22" s="13">
        <v>1129131</v>
      </c>
      <c r="F22" s="24"/>
      <c r="G22" s="50"/>
      <c r="H22" s="50"/>
      <c r="I22" s="50"/>
      <c r="J22" s="25" t="str">
        <f t="shared" si="0"/>
        <v/>
      </c>
      <c r="K22" s="19" t="str">
        <f t="shared" si="1"/>
        <v/>
      </c>
    </row>
    <row r="23" spans="2:11" ht="37.5" customHeight="1" x14ac:dyDescent="0.15">
      <c r="B23" s="29"/>
      <c r="C23" s="33" t="s">
        <v>5</v>
      </c>
      <c r="D23" s="23" t="s">
        <v>31</v>
      </c>
      <c r="E23" s="13">
        <v>1696069</v>
      </c>
      <c r="F23" s="24"/>
      <c r="G23" s="50"/>
      <c r="H23" s="50"/>
      <c r="I23" s="50"/>
      <c r="J23" s="25" t="str">
        <f t="shared" si="0"/>
        <v/>
      </c>
      <c r="K23" s="19" t="str">
        <f t="shared" si="1"/>
        <v/>
      </c>
    </row>
    <row r="24" spans="2:11" ht="37.5" customHeight="1" x14ac:dyDescent="0.15">
      <c r="B24" s="29"/>
      <c r="C24" s="34"/>
      <c r="D24" s="5" t="s">
        <v>13</v>
      </c>
      <c r="E24" s="13">
        <v>1973971</v>
      </c>
      <c r="F24" s="24"/>
      <c r="G24" s="50"/>
      <c r="H24" s="50"/>
      <c r="I24" s="50"/>
      <c r="J24" s="25" t="str">
        <f t="shared" si="0"/>
        <v/>
      </c>
      <c r="K24" s="19" t="str">
        <f t="shared" si="1"/>
        <v/>
      </c>
    </row>
    <row r="25" spans="2:11" ht="37.5" customHeight="1" x14ac:dyDescent="0.15">
      <c r="B25" s="29"/>
      <c r="C25" s="33" t="s">
        <v>6</v>
      </c>
      <c r="D25" s="23" t="s">
        <v>31</v>
      </c>
      <c r="E25" s="13">
        <v>1969958</v>
      </c>
      <c r="F25" s="24"/>
      <c r="G25" s="50"/>
      <c r="H25" s="50"/>
      <c r="I25" s="50"/>
      <c r="J25" s="25" t="str">
        <f t="shared" si="0"/>
        <v/>
      </c>
      <c r="K25" s="19" t="str">
        <f t="shared" si="1"/>
        <v/>
      </c>
    </row>
    <row r="26" spans="2:11" ht="37.5" customHeight="1" x14ac:dyDescent="0.15">
      <c r="B26" s="29"/>
      <c r="C26" s="34"/>
      <c r="D26" s="5" t="s">
        <v>13</v>
      </c>
      <c r="E26" s="13">
        <v>2198249</v>
      </c>
      <c r="F26" s="24"/>
      <c r="G26" s="50"/>
      <c r="H26" s="50"/>
      <c r="I26" s="50"/>
      <c r="J26" s="25" t="str">
        <f t="shared" si="0"/>
        <v/>
      </c>
      <c r="K26" s="19" t="str">
        <f t="shared" si="1"/>
        <v/>
      </c>
    </row>
    <row r="27" spans="2:11" ht="37.5" customHeight="1" x14ac:dyDescent="0.15">
      <c r="B27" s="29"/>
      <c r="C27" s="33" t="s">
        <v>7</v>
      </c>
      <c r="D27" s="23" t="s">
        <v>31</v>
      </c>
      <c r="E27" s="13">
        <v>1373918</v>
      </c>
      <c r="F27" s="24"/>
      <c r="G27" s="50"/>
      <c r="H27" s="50"/>
      <c r="I27" s="50"/>
      <c r="J27" s="25" t="str">
        <f t="shared" si="0"/>
        <v/>
      </c>
      <c r="K27" s="19" t="str">
        <f t="shared" si="1"/>
        <v/>
      </c>
    </row>
    <row r="28" spans="2:11" ht="37.5" customHeight="1" x14ac:dyDescent="0.15">
      <c r="B28" s="29"/>
      <c r="C28" s="34"/>
      <c r="D28" s="5" t="s">
        <v>13</v>
      </c>
      <c r="E28" s="13">
        <v>1523347</v>
      </c>
      <c r="F28" s="24"/>
      <c r="G28" s="50"/>
      <c r="H28" s="50"/>
      <c r="I28" s="50"/>
      <c r="J28" s="25" t="str">
        <f t="shared" si="0"/>
        <v/>
      </c>
      <c r="K28" s="19" t="str">
        <f t="shared" si="1"/>
        <v/>
      </c>
    </row>
    <row r="29" spans="2:11" ht="37.5" customHeight="1" x14ac:dyDescent="0.15">
      <c r="B29" s="29"/>
      <c r="C29" s="33" t="s">
        <v>8</v>
      </c>
      <c r="D29" s="23" t="s">
        <v>31</v>
      </c>
      <c r="E29" s="13">
        <v>1184926</v>
      </c>
      <c r="F29" s="24"/>
      <c r="G29" s="50"/>
      <c r="H29" s="50"/>
      <c r="I29" s="50"/>
      <c r="J29" s="25" t="str">
        <f t="shared" si="0"/>
        <v/>
      </c>
      <c r="K29" s="19" t="str">
        <f t="shared" si="1"/>
        <v/>
      </c>
    </row>
    <row r="30" spans="2:11" ht="37.5" customHeight="1" x14ac:dyDescent="0.15">
      <c r="B30" s="29"/>
      <c r="C30" s="34"/>
      <c r="D30" s="5" t="s">
        <v>13</v>
      </c>
      <c r="E30" s="13">
        <v>1754692</v>
      </c>
      <c r="F30" s="24"/>
      <c r="G30" s="50"/>
      <c r="H30" s="50"/>
      <c r="I30" s="50"/>
      <c r="J30" s="25" t="str">
        <f t="shared" si="0"/>
        <v/>
      </c>
      <c r="K30" s="19" t="str">
        <f t="shared" si="1"/>
        <v/>
      </c>
    </row>
    <row r="31" spans="2:11" ht="37.5" customHeight="1" x14ac:dyDescent="0.15">
      <c r="B31" s="29"/>
      <c r="C31" s="33" t="s">
        <v>9</v>
      </c>
      <c r="D31" s="23" t="s">
        <v>31</v>
      </c>
      <c r="E31" s="13">
        <v>421915</v>
      </c>
      <c r="F31" s="24"/>
      <c r="G31" s="50"/>
      <c r="H31" s="50"/>
      <c r="I31" s="50"/>
      <c r="J31" s="25" t="str">
        <f t="shared" si="0"/>
        <v/>
      </c>
      <c r="K31" s="19" t="str">
        <f t="shared" si="1"/>
        <v/>
      </c>
    </row>
    <row r="32" spans="2:11" ht="37.5" customHeight="1" x14ac:dyDescent="0.15">
      <c r="B32" s="29"/>
      <c r="C32" s="34"/>
      <c r="D32" s="5" t="s">
        <v>13</v>
      </c>
      <c r="E32" s="13">
        <v>559618</v>
      </c>
      <c r="F32" s="24"/>
      <c r="G32" s="50"/>
      <c r="H32" s="50"/>
      <c r="I32" s="50"/>
      <c r="J32" s="25" t="str">
        <f t="shared" si="0"/>
        <v/>
      </c>
      <c r="K32" s="19" t="str">
        <f t="shared" si="1"/>
        <v/>
      </c>
    </row>
    <row r="33" spans="2:13" ht="37.5" customHeight="1" x14ac:dyDescent="0.15">
      <c r="B33" s="29"/>
      <c r="C33" s="33" t="s">
        <v>10</v>
      </c>
      <c r="D33" s="23" t="s">
        <v>31</v>
      </c>
      <c r="E33" s="13">
        <v>2102441</v>
      </c>
      <c r="F33" s="24"/>
      <c r="G33" s="50"/>
      <c r="H33" s="50"/>
      <c r="I33" s="50"/>
      <c r="J33" s="25" t="str">
        <f t="shared" si="0"/>
        <v/>
      </c>
      <c r="K33" s="19" t="str">
        <f t="shared" si="1"/>
        <v/>
      </c>
    </row>
    <row r="34" spans="2:13" ht="37.5" customHeight="1" x14ac:dyDescent="0.15">
      <c r="B34" s="29"/>
      <c r="C34" s="34"/>
      <c r="D34" s="5" t="s">
        <v>13</v>
      </c>
      <c r="E34" s="13">
        <v>2220298</v>
      </c>
      <c r="F34" s="24"/>
      <c r="G34" s="51"/>
      <c r="H34" s="51"/>
      <c r="I34" s="51"/>
      <c r="J34" s="25" t="str">
        <f t="shared" si="0"/>
        <v/>
      </c>
      <c r="K34" s="19" t="str">
        <f t="shared" si="1"/>
        <v/>
      </c>
    </row>
    <row r="35" spans="2:13" ht="18" customHeight="1" x14ac:dyDescent="0.15">
      <c r="B35" s="29"/>
      <c r="C35" s="31" t="s">
        <v>11</v>
      </c>
      <c r="D35" s="10"/>
      <c r="E35" s="35">
        <f>SUM(E11:E34)</f>
        <v>39848825</v>
      </c>
      <c r="F35" s="37"/>
      <c r="G35" s="37"/>
      <c r="H35" s="37"/>
      <c r="I35" s="37"/>
      <c r="J35" s="37"/>
      <c r="K35" s="7" t="s">
        <v>23</v>
      </c>
    </row>
    <row r="36" spans="2:13" ht="38.25" customHeight="1" thickBot="1" x14ac:dyDescent="0.2">
      <c r="B36" s="30"/>
      <c r="C36" s="32"/>
      <c r="D36" s="11"/>
      <c r="E36" s="36"/>
      <c r="F36" s="38"/>
      <c r="G36" s="38"/>
      <c r="H36" s="38"/>
      <c r="I36" s="38"/>
      <c r="J36" s="38"/>
      <c r="K36" s="20">
        <f>SUM(K11:K34)</f>
        <v>0</v>
      </c>
    </row>
    <row r="37" spans="2:13" ht="48" customHeight="1" thickBot="1" x14ac:dyDescent="0.2">
      <c r="B37" s="14"/>
      <c r="C37" s="14"/>
      <c r="D37" s="14"/>
      <c r="E37" s="15"/>
      <c r="F37" s="18"/>
      <c r="G37" s="41" t="s">
        <v>24</v>
      </c>
      <c r="H37" s="42"/>
      <c r="I37" s="42"/>
      <c r="J37" s="43"/>
      <c r="K37" s="21">
        <f>K36*4</f>
        <v>0</v>
      </c>
    </row>
    <row r="38" spans="2:13" ht="9.9499999999999993" customHeight="1" x14ac:dyDescent="0.15"/>
    <row r="39" spans="2:13" ht="30" customHeight="1" x14ac:dyDescent="0.15">
      <c r="B39" s="6"/>
      <c r="C39" s="6"/>
      <c r="D39" s="6"/>
      <c r="E39" s="6"/>
      <c r="F39" s="8"/>
      <c r="G39" s="8"/>
      <c r="H39" s="8"/>
      <c r="I39" s="8"/>
      <c r="J39" s="8"/>
      <c r="K39" s="9"/>
    </row>
    <row r="40" spans="2:13" ht="30" customHeight="1" x14ac:dyDescent="0.15">
      <c r="B40" s="6"/>
      <c r="C40" s="6"/>
      <c r="D40" s="6"/>
      <c r="E40" s="6"/>
      <c r="F40" s="8"/>
      <c r="G40" s="8"/>
      <c r="H40" s="8"/>
      <c r="I40" s="8"/>
      <c r="J40" s="8"/>
      <c r="K40" s="9"/>
      <c r="M40" s="12"/>
    </row>
    <row r="41" spans="2:13" ht="48" customHeight="1" x14ac:dyDescent="0.15">
      <c r="B41" s="6"/>
      <c r="C41" s="6"/>
      <c r="D41" s="6"/>
      <c r="E41" s="6"/>
      <c r="F41" s="8"/>
      <c r="G41" s="8"/>
      <c r="H41" s="8"/>
      <c r="I41" s="8"/>
      <c r="J41" s="8"/>
      <c r="K41" s="9"/>
    </row>
  </sheetData>
  <mergeCells count="36">
    <mergeCell ref="H4:I4"/>
    <mergeCell ref="J4:K4"/>
    <mergeCell ref="G11:G34"/>
    <mergeCell ref="H11:H34"/>
    <mergeCell ref="I11:I34"/>
    <mergeCell ref="J7:J9"/>
    <mergeCell ref="K7:K9"/>
    <mergeCell ref="B7:B10"/>
    <mergeCell ref="G37:J37"/>
    <mergeCell ref="C19:C20"/>
    <mergeCell ref="J35:J36"/>
    <mergeCell ref="G35:G36"/>
    <mergeCell ref="H35:H36"/>
    <mergeCell ref="I35:I36"/>
    <mergeCell ref="C7:C10"/>
    <mergeCell ref="D7:D10"/>
    <mergeCell ref="G7:I7"/>
    <mergeCell ref="C11:C12"/>
    <mergeCell ref="E7:E9"/>
    <mergeCell ref="F7:F9"/>
    <mergeCell ref="B1:K2"/>
    <mergeCell ref="B11:B36"/>
    <mergeCell ref="C35:C36"/>
    <mergeCell ref="C25:C26"/>
    <mergeCell ref="C27:C28"/>
    <mergeCell ref="C29:C30"/>
    <mergeCell ref="E35:E36"/>
    <mergeCell ref="F35:F36"/>
    <mergeCell ref="C33:C34"/>
    <mergeCell ref="C13:C14"/>
    <mergeCell ref="C23:C24"/>
    <mergeCell ref="C21:C22"/>
    <mergeCell ref="C31:C32"/>
    <mergeCell ref="B3:K3"/>
    <mergeCell ref="C17:C18"/>
    <mergeCell ref="C15:C16"/>
  </mergeCells>
  <phoneticPr fontId="1"/>
  <dataValidations count="4">
    <dataValidation type="custom" allowBlank="1" showInputMessage="1" showErrorMessage="1" sqref="F11:F34" xr:uid="{4502EB79-D4D6-4F1E-9CF8-FC04629DEB83}">
      <formula1>AND(LEN(REPLACE(F11,1,FIND(".",F11&amp;"."),""))&lt;3,F11&gt;=0)</formula1>
    </dataValidation>
    <dataValidation type="list" allowBlank="1" showInputMessage="1" showErrorMessage="1" promptTitle="【必須選択項目】" prompt="燃料費調整単価を用いる場合は「適用する」を、用いない場合は「適用しない」を選択してください。" sqref="G10" xr:uid="{DAB8733A-2152-48F4-A926-4DB7167F6544}">
      <formula1>"要選択,適用する,適用しない"</formula1>
    </dataValidation>
    <dataValidation type="list" allowBlank="1" showInputMessage="1" showErrorMessage="1" promptTitle="【必須選択項目】" prompt="離島ユニバーサル調整単価を用いる場合は「適用する」を、用いない場合は「適用しない」を選択してください。" sqref="H10" xr:uid="{25007803-86A4-42EC-9389-9763585C7218}">
      <formula1>"要選択,適用する,適用しない"</formula1>
    </dataValidation>
    <dataValidation type="list" allowBlank="1" showInputMessage="1" showErrorMessage="1" promptTitle="【必須選択項目】" prompt="市場価格調整単価を用いる場合は「適用する」を、用いない場合は「適用しない」を選択してください。" sqref="I10" xr:uid="{5575226F-22B4-4E7F-81BF-E96B719F4B23}">
      <formula1>"要選択,適用する,適用しない"</formula1>
    </dataValidation>
  </dataValidations>
  <printOptions horizontalCentered="1"/>
  <pageMargins left="0.39370078740157483" right="0.39370078740157483" top="0.59055118110236227" bottom="0.59055118110236227" header="0.70866141732283472" footer="0.70866141732283472"/>
  <pageSetup paperSize="9" scale="5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入札附属書（余剰電力の売却）</vt:lpstr>
      <vt:lpstr>'入札附属書（余剰電力の売却）'!Print_Area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2024-10-09T02:19:42Z</dcterms:created>
  <dcterms:modified xsi:type="dcterms:W3CDTF">2024-10-09T02:19:45Z</dcterms:modified>
</cp:coreProperties>
</file>